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4.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5.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6.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7.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8.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9.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tables/table10.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1.xml" ContentType="application/vnd.openxmlformats-officedocument.spreadsheetml.table+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3.xml" ContentType="application/vnd.openxmlformats-officedocument.drawing+xml"/>
  <Override PartName="/xl/tables/table19.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20.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3"/>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07 - Innovation et prospectif/12 - Hub Santé/17 - MDD/"/>
    </mc:Choice>
  </mc:AlternateContent>
  <xr:revisionPtr revIDLastSave="0" documentId="8_{E4F90618-CA55-46BA-84C3-E39CCB19FC66}" xr6:coauthVersionLast="47" xr6:coauthVersionMax="47" xr10:uidLastSave="{00000000-0000-0000-0000-000000000000}"/>
  <bookViews>
    <workbookView xWindow="0" yWindow="760" windowWidth="34560" windowHeight="21580" tabRatio="914" firstSheet="8" activeTab="27" xr2:uid="{00000000-000D-0000-FFFF-FFFF00000000}"/>
  </bookViews>
  <sheets>
    <sheet name="Données_attributaires" sheetId="2" state="hidden" r:id="rId1"/>
    <sheet name="Processus_CISU" sheetId="3" state="hidden" r:id="rId2"/>
    <sheet name="Type_de_message" sheetId="5" state="hidden" r:id="rId3"/>
    <sheet name="Distribution" sheetId="6" state="hidden" r:id="rId4"/>
    <sheet name="Sommaire" sheetId="35" r:id="rId5"/>
    <sheet name="Mode d'emploi" sheetId="47" r:id="rId6"/>
    <sheet name="RC-DE" sheetId="52" r:id="rId7"/>
    <sheet name="RC-COM" sheetId="55" r:id="rId8"/>
    <sheet name="RC-EDA" sheetId="33" r:id="rId9"/>
    <sheet name="EMSI" sheetId="53" r:id="rId10"/>
    <sheet name="RS-RI" sheetId="73" r:id="rId11"/>
    <sheet name="RS-SR" sheetId="70" r:id="rId12"/>
    <sheet name="RS-DR" sheetId="74" r:id="rId13"/>
    <sheet name="RS-RR" sheetId="75" r:id="rId14"/>
    <sheet name="RS-BPV" sheetId="66" r:id="rId15"/>
    <sheet name="RS-BPV-WIP" sheetId="68" r:id="rId16"/>
    <sheet name="RS-DEC" sheetId="69" r:id="rId17"/>
    <sheet name="MAINT" sheetId="65" r:id="rId18"/>
    <sheet name="GEO-POS" sheetId="56" r:id="rId19"/>
    <sheet name="GEO-REQ" sheetId="58" r:id="rId20"/>
    <sheet name="GEO-RES" sheetId="59" r:id="rId21"/>
    <sheet name="RS-ERROR" sheetId="60" r:id="rId22"/>
    <sheet name="RS-INFO" sheetId="61" r:id="rId23"/>
    <sheet name="RC-REF" sheetId="62" r:id="rId24"/>
    <sheet name="customContent" sheetId="63" r:id="rId25"/>
    <sheet name="TECHNICAL" sheetId="77" r:id="rId26"/>
    <sheet name="Conditional format rules" sheetId="29" r:id="rId27"/>
    <sheet name="Modèle ExosRRAMU" sheetId="71" r:id="rId28"/>
    <sheet name="RS-ENG" sheetId="78" r:id="rId29"/>
    <sheet name="Documents_sources" sheetId="18" state="hidden" r:id="rId30"/>
  </sheets>
  <definedNames>
    <definedName name="_xlnm._FilterDatabase" localSheetId="9" hidden="1">EMSI!$A$8:$AG$117</definedName>
    <definedName name="_xlnm._FilterDatabase" localSheetId="12" hidden="1">'RS-DR'!$A$8:$M$62</definedName>
    <definedName name="_xlnm._FilterDatabase" localSheetId="10" hidden="1">'RS-RI'!$A$8:$M$88</definedName>
    <definedName name="_xlnm._FilterDatabase" localSheetId="13" hidden="1">'RS-RR'!$A$8:$M$15</definedName>
    <definedName name="_xlnm.Print_Area" localSheetId="0">Données_attributaires!$A$1:$K$199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180" i="33" l="1"/>
  <c r="A183" i="33" l="1"/>
  <c r="A184" i="33"/>
  <c r="A186" i="33"/>
  <c r="A11" i="78" l="1"/>
  <c r="A12" i="78"/>
  <c r="A13" i="78"/>
  <c r="A14" i="78"/>
  <c r="A15" i="78"/>
  <c r="A16" i="78"/>
  <c r="A17" i="78"/>
  <c r="A18" i="78"/>
  <c r="A19" i="78"/>
  <c r="A20" i="78"/>
  <c r="A21" i="78"/>
  <c r="A22" i="78"/>
  <c r="A23" i="78"/>
  <c r="A24" i="78"/>
  <c r="Q25" i="78"/>
  <c r="O25" i="78"/>
  <c r="N25" i="78"/>
  <c r="M25" i="78"/>
  <c r="L25" i="78"/>
  <c r="K25" i="78"/>
  <c r="A10" i="78"/>
  <c r="A9" i="78"/>
  <c r="F2" i="78"/>
  <c r="F1"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32" i="77" l="1"/>
  <c r="A31" i="77"/>
  <c r="A14" i="77"/>
  <c r="A12" i="77"/>
  <c r="A150" i="33"/>
  <c r="A153" i="33"/>
  <c r="A152" i="33"/>
  <c r="A151" i="33"/>
  <c r="A35" i="77"/>
  <c r="A30" i="77"/>
  <c r="A36" i="77"/>
  <c r="A18" i="77" l="1"/>
  <c r="A10" i="77" l="1"/>
  <c r="A11" i="77"/>
  <c r="A13" i="77"/>
  <c r="A15" i="77"/>
  <c r="A16" i="77"/>
  <c r="A17" i="77"/>
  <c r="A19" i="77"/>
  <c r="A20" i="77"/>
  <c r="A21" i="77"/>
  <c r="A22" i="77"/>
  <c r="A23" i="77"/>
  <c r="A24" i="77"/>
  <c r="A25" i="77"/>
  <c r="A26" i="77"/>
  <c r="A27" i="77"/>
  <c r="A28" i="77"/>
  <c r="A29" i="77"/>
  <c r="A33" i="77"/>
  <c r="A34" i="77"/>
  <c r="A9" i="77"/>
  <c r="A187" i="33"/>
  <c r="A75" i="33" l="1"/>
  <c r="A28" i="33"/>
  <c r="A170" i="33"/>
  <c r="A44" i="33"/>
  <c r="A43" i="33"/>
  <c r="A41" i="33"/>
  <c r="A42" i="33"/>
  <c r="A16" i="33"/>
  <c r="A179" i="33"/>
  <c r="A10" i="66"/>
  <c r="A11" i="66"/>
  <c r="A9" i="66"/>
  <c r="A9" i="33"/>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 r="A10" i="33"/>
  <c r="A11" i="33"/>
  <c r="A12" i="33"/>
  <c r="A13" i="33"/>
  <c r="A14" i="33"/>
  <c r="A15" i="33"/>
  <c r="A20" i="33"/>
  <c r="A18" i="33"/>
  <c r="A19" i="33"/>
  <c r="A21" i="33"/>
  <c r="A17" i="33"/>
  <c r="A22" i="33"/>
  <c r="A23" i="33"/>
  <c r="A24" i="33"/>
  <c r="A25" i="33"/>
  <c r="A26" i="33"/>
  <c r="A27" i="33"/>
  <c r="A29" i="33"/>
  <c r="A30" i="33"/>
  <c r="A31" i="33"/>
  <c r="A32" i="33"/>
  <c r="A33" i="33"/>
  <c r="A34" i="33"/>
  <c r="A35" i="33"/>
  <c r="A36" i="33"/>
  <c r="A37" i="33"/>
  <c r="A38" i="33"/>
  <c r="A39" i="33"/>
  <c r="A40" i="33"/>
  <c r="A45" i="33"/>
  <c r="A46" i="33"/>
  <c r="A47" i="33"/>
  <c r="A48" i="33"/>
  <c r="A49" i="33"/>
  <c r="A50" i="33"/>
  <c r="A51" i="33"/>
  <c r="A52" i="33"/>
  <c r="A53" i="33"/>
  <c r="A54" i="33"/>
  <c r="A55" i="33"/>
  <c r="A56" i="33"/>
  <c r="A57" i="33"/>
  <c r="A58" i="33"/>
  <c r="A59" i="33"/>
  <c r="A60" i="33"/>
  <c r="A61" i="33"/>
  <c r="A62" i="33"/>
  <c r="A63" i="33"/>
  <c r="A64" i="33"/>
  <c r="A65" i="33"/>
  <c r="A66" i="33"/>
  <c r="A67" i="33"/>
  <c r="A68" i="33"/>
  <c r="A69" i="33"/>
  <c r="A70" i="33"/>
  <c r="A71" i="33"/>
  <c r="A72" i="33"/>
  <c r="A73" i="33"/>
  <c r="A74" i="33"/>
  <c r="A76" i="33"/>
  <c r="A77" i="33"/>
  <c r="A78" i="33"/>
  <c r="A79" i="33"/>
  <c r="A80" i="33"/>
  <c r="A81" i="33"/>
  <c r="A82" i="33"/>
  <c r="A83" i="33"/>
  <c r="A84" i="33"/>
  <c r="A85" i="33"/>
  <c r="A86" i="33"/>
  <c r="A87" i="33"/>
  <c r="A88" i="33"/>
  <c r="A89" i="33"/>
  <c r="A90" i="33"/>
  <c r="A91" i="33"/>
  <c r="A92" i="33"/>
  <c r="A93" i="33"/>
  <c r="A94" i="33"/>
  <c r="A95" i="33"/>
  <c r="A96" i="33"/>
  <c r="A97" i="33"/>
  <c r="A98" i="33"/>
  <c r="A99" i="33"/>
  <c r="A100" i="33"/>
  <c r="A101" i="33"/>
  <c r="A102" i="33"/>
  <c r="A103" i="33"/>
  <c r="A104" i="33"/>
  <c r="A105" i="33"/>
  <c r="A106" i="33"/>
  <c r="A107" i="33"/>
  <c r="A108" i="33"/>
  <c r="A109" i="33"/>
  <c r="A110" i="33"/>
  <c r="A111" i="33"/>
  <c r="A112" i="33"/>
  <c r="A113" i="33"/>
  <c r="A114" i="33"/>
  <c r="A115" i="33"/>
  <c r="A116" i="33"/>
  <c r="A117" i="33"/>
  <c r="A118" i="33"/>
  <c r="A119" i="33"/>
  <c r="A120" i="33"/>
  <c r="A121" i="33"/>
  <c r="A122" i="33"/>
  <c r="A123" i="33"/>
  <c r="A124" i="33"/>
  <c r="A125" i="33"/>
  <c r="A126" i="33"/>
  <c r="A127" i="33"/>
  <c r="A128" i="33"/>
  <c r="A129" i="33"/>
  <c r="A130" i="33"/>
  <c r="A131" i="33"/>
  <c r="A132" i="33"/>
  <c r="A133" i="33"/>
  <c r="A134" i="33"/>
  <c r="A135" i="33"/>
  <c r="A136" i="33"/>
  <c r="A137" i="33"/>
  <c r="A138" i="33"/>
  <c r="A139" i="33"/>
  <c r="A140" i="33"/>
  <c r="A141" i="33"/>
  <c r="A142" i="33"/>
  <c r="A143" i="33"/>
  <c r="A144" i="33"/>
  <c r="A145" i="33"/>
  <c r="A146" i="33"/>
  <c r="A147" i="33"/>
  <c r="A148" i="33"/>
  <c r="A149" i="33"/>
  <c r="A154" i="33"/>
  <c r="A155" i="33"/>
  <c r="A156" i="33"/>
  <c r="A157" i="33"/>
  <c r="A158" i="33"/>
  <c r="A159" i="33"/>
  <c r="A160" i="33"/>
  <c r="A161" i="33"/>
  <c r="A162" i="33"/>
  <c r="A163" i="33"/>
  <c r="A164" i="33"/>
  <c r="A165" i="33"/>
  <c r="A166" i="33"/>
  <c r="A167" i="33"/>
  <c r="A168" i="33"/>
  <c r="A169" i="33"/>
  <c r="A171" i="33"/>
  <c r="A172" i="33"/>
  <c r="A173" i="33"/>
  <c r="A174" i="33"/>
  <c r="A175" i="33"/>
  <c r="A176" i="33"/>
  <c r="A177" i="33"/>
  <c r="A178" i="33"/>
  <c r="A181" i="33"/>
  <c r="A182" i="33"/>
  <c r="A185" i="33"/>
  <c r="A188" i="33"/>
  <c r="A190" i="33"/>
  <c r="A191" i="33"/>
  <c r="A192" i="33"/>
  <c r="A193" i="33"/>
  <c r="A194" i="33"/>
  <c r="A195" i="33"/>
  <c r="A189" i="33"/>
  <c r="K196" i="33"/>
  <c r="L196" i="33"/>
  <c r="M196" i="33"/>
  <c r="N196" i="33"/>
  <c r="O196" i="33"/>
  <c r="Q196" i="33"/>
  <c r="F1" i="71"/>
  <c r="F2" i="71"/>
  <c r="AA98" i="66"/>
  <c r="AB98" i="66"/>
  <c r="AD98" i="66"/>
  <c r="AF98" i="66" l="1"/>
  <c r="AE98" i="66"/>
  <c r="F1" i="65"/>
  <c r="F2" i="65"/>
  <c r="F2" i="68" l="1"/>
  <c r="F1" i="68"/>
  <c r="F2" i="55"/>
  <c r="F1" i="55"/>
  <c r="E2" i="52"/>
  <c r="E1" i="52"/>
  <c r="F2" i="33" l="1"/>
  <c r="F1"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tc={33EA75E7-E9E6-41E1-9C1D-DD256ABDAC95}</author>
    <author>tc={D6991003-B1BE-4979-8A9D-EE8AFBD50044}</author>
  </authors>
  <commentList>
    <comment ref="H28" authorId="0" shapeId="0" xr:uid="{33EA75E7-E9E6-41E1-9C1D-DD256ABDAC95}">
      <text>
        <t>[Threaded comment]
Your version of Excel allows you to read this threaded comment; however, any edits to it will get removed if the file is opened in a newer version of Excel. Learn more: https://go.microsoft.com/fwlink/?linkid=870924
Comment:
    Non, les deux peuvent être remplies, et dans ce cas c'est la "Nouvelle Balise" qui est prise en compte. Remplir les deux permet de faire le lien avec les travaux déjà menés par NexSIS tout en assurant le renommage si ça paraît plus pertinent.</t>
      </text>
    </comment>
    <comment ref="F34" authorId="1"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tc={F5459836-88C1-4934-A16E-7D8936A5C45E}</author>
    <author>tc={90B4ADD3-1609-4F71-A5B6-1DC28B79EDC6}</author>
    <author>tc={791685DB-2552-464D-8372-14A63972F8CA}</author>
    <author>tc={1927E378-6834-0349-AD23-29E7065B94FB}</author>
    <author>tc={6A5C7D7D-915B-41FC-BD70-13D49FF09276}</author>
    <author>tc={00EBB6F5-C503-45A7-B304-F374E173A7E5}</author>
    <author>tc={96C339D6-7087-4EA6-BE2F-1DFAE1DE86AE}</author>
  </authors>
  <commentList>
    <comment ref="H9" authorId="0" shapeId="0" xr:uid="{F5459836-88C1-4934-A16E-7D8936A5C45E}">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t>
      </text>
    </comment>
    <comment ref="H11" authorId="1"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2"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3" shapeId="0" xr:uid="{1927E378-6834-0349-AD23-29E7065B94FB}">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4" shapeId="0" xr:uid="{6A5C7D7D-915B-41FC-BD70-13D49FF09276}">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 ref="H19" authorId="5" shapeId="0" xr:uid="{00EBB6F5-C503-45A7-B304-F374E173A7E5}">
      <text>
        <t>[Threaded comment]
Your version of Excel allows you to read this threaded comment; however, any edits to it will get removed if the file is opened in a newer version of Excel. Learn more: https://go.microsoft.com/fwlink/?linkid=870924
Comment:
    A revoir et valider avec NexSIS</t>
      </text>
    </comment>
    <comment ref="H20" authorId="6" shapeId="0" xr:uid="{96C339D6-7087-4EA6-BE2F-1DFAE1DE86AE}">
      <text>
        <t>[Threaded comment]
Your version of Excel allows you to read this threaded comment; however, any edits to it will get removed if the file is opened in a newer version of Excel. Learn more: https://go.microsoft.com/fwlink/?linkid=870924
Comment:
    A revoir et valider avec NexSIS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tc={0D20D026-08EF-BF4D-96F2-14785B9E1E71}</author>
    <author>tc={2DE185BB-39B8-8846-9B2A-3BE28378E3AC}</author>
    <author>tc={FD20BE71-51BC-9248-B846-4B00F2A489D1}</author>
    <author>tc={CEDF6F28-E758-A946-873F-600E903DBF23}</author>
    <author>tc={714D9BD5-569A-7746-8D28-EE0807D930C4}</author>
    <author>tc={A13A82C3-4420-415A-8BEE-D44D6C256511}</author>
    <author>tc={1F89621F-4A5C-4ECD-A7C6-DD10AB56DF40}</author>
    <author>tc={B900B938-91F0-4B4A-A185-03AC7265E148}</author>
    <author>tc={EB284BDB-2DBF-4B44-A395-164E974640DA}</author>
    <author>tc={B48A7EC2-5765-D74D-8FD6-A72604DA4537}</author>
    <author>tc={77ED2E6B-DD8D-4E8A-8AF3-5F8BE44D831E}</author>
    <author>tc={C407DBF8-A3A1-42F8-99B5-D8013FA36506}</author>
    <author>tc={503E1939-9AA8-9C41-89C0-EFC69AC79A10}</author>
    <author>tc={015E6B0C-9481-45DD-953B-0C69799561A8}</author>
    <author>tc={B235209A-7B9D-8E41-9B21-8FAE478F4F5E}</author>
    <author>tc={E4B924E1-C80E-F54A-9F2A-990A48DF3558}</author>
    <author>tc={2D861FDF-831C-374B-ABFF-7A27C557F59A}</author>
    <author>tc={85B1EF9F-47F0-CE46-887A-E909D7720A3B}</author>
    <author>tc={549DE6E2-3511-C04B-8E4F-68D4D815B7F2}</author>
    <author>tc={925BDB3E-FDC8-4AE9-BBEA-7ACEF4FDDB2C}</author>
    <author>tc={8AEC1623-DDE1-47FA-B84D-C6A42BA263BB}</author>
    <author>tc={8E205FAD-EC7F-CB4F-A2BB-B0DB29358552}</author>
    <author>tc={E20FF258-BBA3-4B5B-B55C-44399A589F3F}</author>
    <author>tc={E02762B5-82E6-5440-B82E-11E23C871FE9}</author>
    <author>tc={163F467C-493A-FF4B-9552-51468A23F970}</author>
    <author>tc={8DE310B9-0615-45CC-A644-35176EC52B6C}</author>
    <author>tc={75588454-9F61-0E44-BD9B-A83C2445A9CD}</author>
    <author>tc={49FC8FAC-1BAF-45B2-887C-3878DB0CEBFB}</author>
    <author>tc={8B068B41-6738-4D89-AE95-7DBE47687C8B}</author>
    <author>tc={C3A075C7-1FB6-44D4-AFDB-713C86FA7FF2}</author>
    <author>tc={82E4F400-D3A9-2343-9417-D338A272253E}</author>
    <author>tc={8AEBAB1A-116D-4051-972B-571AE884E92D}</author>
    <author>tc={D9FBA423-0B11-432F-9E56-CD79F702D66D}</author>
    <author>tc={75D02E79-4679-4E12-B006-08D351968FF5}</author>
    <author>tc={4ED4D63E-99DA-4C40-8B3F-74484A91486A}</author>
    <author>tc={F2C29A76-9B08-4696-A7FF-552A24CA01B1}</author>
    <author>tc={A443D7D1-FE76-42EE-B140-98BBD5AEDCB9}</author>
    <author>tc={012A24E5-1C61-C948-94EB-DA71996DDD0A}</author>
    <author>tc={7E6D1FD8-7FC2-45FF-B55C-B3CE3EE247FA}</author>
    <author>tc={038EEFBA-873D-BF4F-BC98-82BD5944D394}</author>
    <author>tc={B4579BF8-D5A6-954A-AF8B-D211E912E114}</author>
    <author>tc={15C8D4A9-7DA5-7B4D-998E-FB4B7E3D200B}</author>
    <author>tc={7BED2FAB-053B-044B-A4B2-EA939D9441D5}</author>
    <author>tc={F6DBF483-4352-48F3-A605-280A47B8FAE1}</author>
    <author>tc={33643ED9-2F99-2A40-A4E7-ECC8DE68B2E2}</author>
    <author>tc={36EBE513-9CB4-3348-B010-D39B51DF2455}</author>
    <author>tc={2185076E-A743-4FEC-950F-43630CD6417E}</author>
    <author>tc={2A6A195C-5D26-FA4B-91BD-34DAEC1D051C}</author>
    <author>tc={C5B6241A-BACF-47B3-9FCB-3D62B0208AEB}</author>
    <author>tc={849D9658-5404-49CC-A650-D8E23CF68C04}</author>
    <author>tc={1045B670-B272-44B0-BDBC-183806654ACA}</author>
    <author>tc={BBB5A46B-C5F8-418D-A46D-4CD3C7BA11B1}</author>
    <author>tc={CB0B5FFE-3BB0-4AE2-8819-E5E8B84A3B4B}</author>
    <author>tc={66A8A844-C989-4951-BC67-0C2CE4D72C41}</author>
    <author>tc={449D854F-D1BC-4874-A270-C7FBD5C53315}</author>
    <author>tc={D22EB006-FD31-4905-A0BA-E809AB322C44}</author>
    <author>tc={0700921D-3E22-E44A-B10A-66139D58EFD3}</author>
    <author>tc={8B70DA13-018B-4BE7-9D85-CAD41DEDE16B}</author>
    <author>tc={456C6261-46FE-47A3-ABE3-21780523066A}</author>
    <author>tc={F862C684-B65A-4FC1-AEC4-870221995080}</author>
    <author>tc={6EB96170-F11A-4E55-BFF9-911EA46C448F}</author>
    <author>tc={F9DFBDFD-1215-9341-9E1E-3024F293D141}</author>
    <author>tc={A3B7AE35-2849-4423-8AE8-6B9911E6561D}</author>
    <author>tc={902D6982-CF5B-4CB7-B9F4-E53F0BDFA27A}</author>
    <author>tc={CC5C1D76-D97F-4BE5-B966-DD495B85204C}</author>
    <author>tc={663EEC70-25D1-4531-8E3C-8B803A28B6D5}</author>
    <author>tc={3BA75720-6FD7-4770-B19D-58D93FFDC9E8}</author>
    <author>tc={985CB9E8-D6A2-4815-BC2C-DD825BD96FAA}</author>
    <author>tc={32F7371F-532E-4483-BA02-85ED2898A502}</author>
    <author>tc={17677DF8-67EB-4AE7-861C-BE96B97E6CBC}</author>
    <author>tc={7A1ACB5D-9506-421C-B92B-1CBD98910C4E}</author>
    <author>tc={07B5D5D0-B502-47B6-A891-DAEF39BCC4D8}</author>
    <author>tc={8BCB09BF-A48C-8242-B3C8-18F71F97C7AD}</author>
    <author>tc={F7E40DD6-D14F-4AC4-95ED-C43838656AE4}</author>
    <author>tc={E40A2F45-E340-487F-9FD6-2404E4F5A700}</author>
    <author>tc={9EEB9362-90F5-494F-BB71-06EF0D54376B}</author>
    <author>tc={C0D90E5C-9D42-49C0-A24A-A1F7669A5145}</author>
    <author>tc={7C3087A4-B148-4F32-992E-BDF1BEAA587F}</author>
    <author>tc={258F99A5-CCAC-44B3-9CB2-E5E5FB7A031F}</author>
    <author>tc={B13CB5B2-E438-4033-8E1A-8B428C2D7B3E}</author>
    <author>tc={47F99561-A768-4B9A-96FB-A8753B229875}</author>
    <author>tc={647A8527-7AF1-45AA-BB58-53C964C0E6F0}</author>
    <author>tc={396E04AD-6D8D-4E1E-B5C4-258495B5CC68}</author>
    <author>tc={77A30A6E-6F60-4789-9958-ADBE4F439BC0}</author>
    <author>tc={6EC09424-5F98-496B-990E-8CF5FDCC07B0}</author>
    <author>tc={63885E42-5898-4ECF-8108-E0BD8B826BE8}</author>
    <author>tc={613FDD7D-6678-49E2-A875-920DF61A60C0}</author>
    <author>tc={B64AB07A-CA5D-41C4-905E-0AFD3F67254F}</author>
    <author>tc={5843E32E-6B77-4462-B8C9-614463109AB3}</author>
    <author>tc={D6A4834D-81B9-1044-9BF4-F87F74ACF5B3}</author>
    <author>tc={3D102970-2CAE-5747-9D73-A1FBE73590AC}</author>
    <author>tc={4D4D3CF8-E01B-401A-8386-AAC604D8291A}</author>
    <author>tc={BA91A5D4-B745-43C1-AD05-F9E9B9B84277}</author>
    <author>tc={3FD69495-7C07-EA43-B04C-7835FA4CBB82}</author>
    <author>tc={9F6B9731-F4C0-9244-B67C-63BA07ED016E}</author>
    <author>tc={8C90DBB9-3501-204D-8210-6F29A302A448}</author>
    <author>tc={4EB3C325-52F0-4D01-94D2-8AA5841A689A}</author>
    <author>tc={C395B7C5-0539-4FBB-9D43-E0A24F8519C0}</author>
    <author>tc={790794B9-B934-4B4C-A8C0-8C9B2176B829}</author>
    <author>tc={000D1EF5-EA8D-4028-887E-09B730402CB5}</author>
    <author>tc={B2A46742-7986-49EC-BFF2-E5B137820840}</author>
    <author>tc={55DD76D7-71AA-4415-B5EF-4C960C6C5F04}</author>
    <author>tc={DC749AE9-4EDB-4A7F-8A7B-0D009E03AED0}</author>
    <author>tc={522C021E-FCFD-4A22-8243-F9B9E8F1567F}</author>
    <author>tc={DE599E71-5CAB-4EB6-980B-07C184261BCE}</author>
    <author>tc={186D9D7C-5A14-4F5D-893A-A17E15E86CCE}</author>
    <author>tc={ACCE4809-E2D2-4647-881D-FA14FBF7DC02}</author>
    <author>tc={6542F462-2A54-48A5-9A62-7E7CFBDF2B9A}</author>
    <author>tc={B02A2F0F-49AB-43B5-915F-1012B0847F58}</author>
    <author>tc={C7E708D1-0B98-4D8C-AC79-0D0DA337D996}</author>
    <author>tc={EEA9B26A-EF58-42FE-9EC5-1EE6AB01FFDF}</author>
    <author>tc={3E4494E4-4D0B-482E-8C44-6CA902FCAA01}</author>
    <author>tc={12397E16-0DD2-4B81-8BEC-31510D881B5D}</author>
    <author>tc={D6BBFD18-B7C3-44E9-AAAF-C0520A0384D3}</author>
    <author>tc={3792C7C2-9F65-4E58-AF0D-9CB49954D7C2}</author>
    <author>tc={56075946-9C3F-8345-89AE-75C567E0E491}</author>
  </authors>
  <commentList>
    <comment ref="H1" authorId="0" shapeId="0" xr:uid="{0D20D026-08EF-BF4D-96F2-14785B9E1E71}">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B8" authorId="1" shapeId="0" xr:uid="{2DE185BB-39B8-8846-9B2A-3BE28378E3AC}">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T8" authorId="2" shapeId="0" xr:uid="{FD20BE71-51BC-9248-B846-4B00F2A489D1}">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3" shapeId="0" xr:uid="{CEDF6F28-E758-A946-873F-600E903DBF23}">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4" shapeId="0" xr:uid="{714D9BD5-569A-7746-8D28-EE0807D930C4}">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T9" authorId="5" shapeId="0" xr:uid="{A13A82C3-4420-415A-8BEE-D44D6C25651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6" shapeId="0" xr:uid="{1F89621F-4A5C-4ECD-A7C6-DD10AB56DF40}">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7" shapeId="0" xr:uid="{B900B938-91F0-4B4A-A185-03AC7265E148}">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T18" authorId="8" shapeId="0" xr:uid="{EB284BDB-2DBF-4B44-A395-164E974640DA}">
      <text>
        <t>[Threaded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t>
      </text>
    </comment>
    <comment ref="R20" authorId="9" shapeId="0" xr:uid="{B48A7EC2-5765-D74D-8FD6-A72604DA4537}">
      <text>
        <t>[Threaded comment]
Your version of Excel allows you to read this threaded comment; however, any edits to it will get removed if the file is opened in a newer version of Excel. Learn more: https://go.microsoft.com/fwlink/?linkid=870924
Comment:
    Format : codeLabelComment
Détails : référence vers la nomenclature
Type Java : name</t>
      </text>
    </comment>
    <comment ref="C22" authorId="10" shapeId="0" xr:uid="{77ED2E6B-DD8D-4E8A-8AF3-5F8BE44D831E}">
      <text>
        <t xml:space="preserve">[Threaded comment]
Your version of Excel allows you to read this threaded comment; however, any edits to it will get removed if the file is opened in a newer version of Excel. Learn more: https://go.microsoft.com/fwlink/?linkid=870924
Comment:
    A l'étude  pour voir si on le sort de la qualification de l'affaire et on le met dans patient/victime ?
Reply:
    + quel est la règle à définir dans les SAMU pour ce qui s'affiche dans un dossier quand il y a plusieurs patients ? 
Est-ce idem bloc note : 
Lorsque plusieurs patients sont créés dans un dossier, sont affichés le motif et la priorité de régulation 
médicale du patient ayant eu la priorité de régulation la plus forte (la priorité d’un patient peut 
évoluer). Si les priorités sont identiques, alors sont affichées les informations du premier patient </t>
      </text>
    </comment>
    <comment ref="C23" authorId="11" shapeId="0" xr:uid="{C407DBF8-A3A1-42F8-99B5-D8013FA36506}">
      <text>
        <t>[Threaded comment]
Your version of Excel allows you to read this threaded comment; however, any edits to it will get removed if the file is opened in a newer version of Excel. Learn more: https://go.microsoft.com/fwlink/?linkid=870924
Comment:
    Est-ce vraiment utile de s'échanger l'état du dossier ? Faut-il y ajouter le type ?  
Reply:
    https://esantegouv.sharepoint.com/sites/GED-Calypso/espace-projets/Espace%20Programme%20SISAMU/Forms/AllItems.aspx?csf=1&amp;web=1&amp;e=hwL2bj&amp;cid=f2ad1f17%2Dc2b3%2D47ee%2D98b3%2D6b969525c53c&amp;FolderCTID=0x012000655C79425DF0AD4EADD8DF644F4CC197&amp;id=%2Fsites%2FGED%2DCalypso%2Fespace%2Dprojets%2FEspace%20Programme%20SISAMU%2F01%20%2D%20Equipe%20projet%2F03%20%2D%20M%C3%A9tier%2F13%20%2D%20Bloc%2Dnotes%2FSI%2DSamu%5FBloc%2Dnotes%5FCDV%28%C3%A9tats%20du%20dossier%29%5F02%5F230502%2Epdf&amp;parent=%2Fsites%2FGED%2DCalypso%2Fespace%2Dprojets%2FEspace%20Programme%20SISAMU%2F01%20%2D%20Equipe%20projet%2F03%20%2D%20M%C3%A9tier%2F13%20%2D%20Bloc%2Dnotes</t>
      </text>
    </comment>
    <comment ref="J23" authorId="12" shapeId="0" xr:uid="{503E1939-9AA8-9C41-89C0-EFC69AC79A10}">
      <text>
        <t>[Threaded comment]
Your version of Excel allows you to read this threaded comment; however, any edits to it will get removed if the file is opened in a newer version of Excel. Learn more: https://go.microsoft.com/fwlink/?linkid=870924
Comment:
    J’ai migré tous les champs dans case.details, ça te semble OK ?</t>
      </text>
    </comment>
    <comment ref="D25" authorId="13" shapeId="0" xr:uid="{015E6B0C-9481-45DD-953B-0C69799561A8}">
      <text>
        <t>[Threaded comment]
Your version of Excel allows you to read this threaded comment; however, any edits to it will get removed if the file is opened in a newer version of Excel. Learn more: https://go.microsoft.com/fwlink/?linkid=870924
Comment:
    Totalement redondant avec le devenir du patient</t>
      </text>
    </comment>
    <comment ref="J26" authorId="14" shapeId="0" xr:uid="{B235209A-7B9D-8E41-9B21-8FAE478F4F5E}">
      <text>
        <t>[Threaded comment]
Your version of Excel allows you to read this threaded comment; however, any edits to it will get removed if the file is opened in a newer version of Excel. Learn more: https://go.microsoft.com/fwlink/?linkid=870924
Comment:
    J’ai du mal à voir si les LRM où ont vraiment cette info !</t>
      </text>
    </comment>
    <comment ref="D27" authorId="15" shapeId="0" xr:uid="{E4B924E1-C80E-F54A-9F2A-990A48DF3558}">
      <text>
        <t>[Threaded comment]
Your version of Excel allows you to read this threaded comment; however, any edits to it will get removed if the file is opened in a newer version of Excel. Learn more: https://go.microsoft.com/fwlink/?linkid=870924
Comment:
    L'info est-elle obligatoire pou les échanges 15-15</t>
      </text>
    </comment>
    <comment ref="J27" authorId="16" shapeId="0" xr:uid="{2D861FDF-831C-374B-ABFF-7A27C557F59A}">
      <text>
        <t>[Threaded comment]
Your version of Excel allows you to read this threaded comment; however, any edits to it will get removed if the file is opened in a newer version of Excel. Learn more: https://go.microsoft.com/fwlink/?linkid=870924
Comment:
    Les P c’est les priorités ARM normalement, les propriétés de régulation médicales c’est les R1, R2, … non ? Est-ce qu’on passe que les P ? On passe les autres aussi ?</t>
      </text>
    </comment>
    <comment ref="C35" authorId="17" shapeId="0" xr:uid="{85B1EF9F-47F0-CE46-887A-E909D7720A3B}">
      <text>
        <t>[Threaded comment]
Your version of Excel allows you to read this threaded comment; however, any edits to it will get removed if the file is opened in a newer version of Excel. Learn more: https://go.microsoft.com/fwlink/?linkid=870924
Comment:
    Inetum est pas intéressé par le champ -&gt; pas stocké et renverra une concaténation. Possible de l’enlever ou le passer en facultatif ?
Reply:
    fait</t>
      </text>
    </comment>
    <comment ref="R35" authorId="18" shapeId="0" xr:uid="{549DE6E2-3511-C04B-8E4F-68D4D815B7F2}">
      <text>
        <t>[Threaded comment]
Your version of Excel allows you to read this threaded comment; however, any edits to it will get removed if the file is opened in a newer version of Excel. Learn more: https://go.microsoft.com/fwlink/?linkid=870924
Comment:
    Nader veut passer le nombre max de caractères de 80 à 255</t>
      </text>
    </comment>
    <comment ref="C36" authorId="19" shapeId="0" xr:uid="{925BDB3E-FDC8-4AE9-BBEA-7ACEF4FDDB2C}">
      <text>
        <t>[Threaded comment]
Your version of Excel allows you to read this threaded comment; however, any edits to it will get removed if the file is opened in a newer version of Excel. Learn more: https://go.microsoft.com/fwlink/?linkid=870924
Comment:
    Revu avec NexSIS =&gt; à passer en optionnel
Reply:
    A voir avec NexSIS
Reply:
    Problème côté 15-15 : la description indique qu'il peut s'agir d'un nom commercial ou d'un nom de quartier. Ce sont 2 choses différentes pour les SAMU. Il faut 2 champs bien disctincts. 
De plus on peut aussi mettre le nom de quartier dans détails de la commune, donc il faut harmoniser  : on peut pas avoir la même info dans 2 champs différents</t>
      </text>
    </comment>
    <comment ref="H36" authorId="20" shapeId="0" xr:uid="{8AEC1623-DDE1-47FA-B84D-C6A42BA263BB}">
      <text>
        <t>[Threaded comment]
Your version of Excel allows you to read this threaded comment; however, any edits to it will get removed if the file is opened in a newer version of Excel. Learn more: https://go.microsoft.com/fwlink/?linkid=870924
Comment:
    Ici il faut mettre uniquement le nom du lieu. Lieu-dit / quartier et le reste vont dans compléments de commune
Reply:
    Lac / foret sont plutôt des types de lieu ? Sauf si spécifique, par exemple Foret de Fontainebleau</t>
      </text>
    </comment>
    <comment ref="J39" authorId="21" shapeId="0" xr:uid="{8E205FAD-EC7F-CB4F-A2BB-B0DB29358552}">
      <text>
        <t>[Threaded comment]
Your version of Excel allows you to read this threaded comment; however, any edits to it will get removed if the file is opened in a newer version of Excel. Learn more: https://go.microsoft.com/fwlink/?linkid=870924
Comment:
    Migrer vers ID</t>
      </text>
    </comment>
    <comment ref="T39" authorId="22" shapeId="0" xr:uid="{E20FF258-BBA3-4B5B-B55C-44399A589F3F}">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T43" authorId="23" shapeId="0" xr:uid="{E02762B5-82E6-5440-B82E-11E23C871FE9}">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t>
      </text>
    </comment>
    <comment ref="T44" authorId="24" shapeId="0" xr:uid="{163F467C-493A-FF4B-9552-51468A23F970}">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t>
      </text>
    </comment>
    <comment ref="D51" authorId="25" shapeId="0" xr:uid="{8DE310B9-0615-45CC-A644-35176EC52B6C}">
      <text>
        <t>[Threaded comment]
Your version of Excel allows you to read this threaded comment; however, any edits to it will get removed if the file is opened in a newer version of Excel. Learn more: https://go.microsoft.com/fwlink/?linkid=870924
Comment:
    Plein de fusions de communes -&gt; anciennes communes transformées en lieu-dit (lieu dit des anciennes communes =&gt; lieu-dit composé)
Lieu dit comme moyen de partitionner le territoire !! Cherbourg c'est 50 communes fusionnées !!! Seul moyen de faire sauter le doublon = rue de Gaulle du lieu-dit XX -&gt; la BAN reprend cette structuration là
Reply:
    Le monde réel !!! Toutes les rues n'ont pas été renommées ! Lille en 2014 avait 95 triplons (longtemps après fusion de 3 communes) -&gt; c'est très compliqué de renommer !!!
Reply:
    Quand les gens appellent, ils parlent encore de l'ancien nom de commune !!! Hyper important d'avoir cette notion de lieu-dit / ancienne commune
Lieu-dit permet d'accéder à zonage précis !
Clé qu'ils sortent 5 résultats quand on cherche "Av de Gaulle" et dialogue avec appelant.
Faire la différence avec les points GPS est risqué car ils peuvent manquer !
Reply:
    Rq : lieu-dits permettent aussi de séparer 2 rives
Reply:
    =&gt; lieu-dit à extraire !!! Avoir sa propre ligne hors du nom du lieu, ça permet de travailler sur une fraction de la commune
Reply:
    Pas sûr qu'on puisse les exploiter...
Reply:
    Autoroute dans un sens = 1 commune et lieu-dits pour les tronçons 
Reply:
    Clé d'avoir commune = surface et lieu-dit = sous-surface (lieu-dit de commune, zonage du port, sous-partie d'un event, tronçon accessible d'un autoroute, ...)
Reply:
    Pas de dictionnaire opérationnel commun...
Reply:
    NexSIS fonctionne surtout sur le X/Y donc c’est pas un soucis ! 
Sur Paris, ils ont complété les adresses avec l’ancien nom de rue par exemple</t>
      </text>
    </comment>
    <comment ref="V53" authorId="26" shapeId="0" xr:uid="{75588454-9F61-0E44-BD9B-A83C2445A9CD}">
      <text>
        <t>[Threaded comment]
Your version of Excel allows you to read this threaded comment; however, any edits to it will get removed if the file is opened in a newer version of Excel. Learn more: https://go.microsoft.com/fwlink/?linkid=870924
Comment:
    Passe aussi l’information du pays en 99XXX</t>
      </text>
    </comment>
    <comment ref="C55" authorId="27" shapeId="0" xr:uid="{49FC8FAC-1BAF-45B2-887C-3878DB0CEBFB}">
      <text>
        <t>[Threaded comment]
Your version of Excel allows you to read this threaded comment; however, any edits to it will get removed if the file is opened in a newer version of Excel. Learn more: https://go.microsoft.com/fwlink/?linkid=870924
Comment:
    On a finalement une logique de clé valeur avec des string sans contrôle. Le rendre plus modulaire avec des couples {cle(étages, interphone etc), valeur} avec une nomenclature sur les clés ?
=&gt; pas critique si validé CISU
Reply:
    On peut limiter le nombre de détails à 20 par exemple</t>
      </text>
    </comment>
    <comment ref="D64" authorId="28" shapeId="0" xr:uid="{8B068B41-6738-4D89-AE95-7DBE47687C8B}">
      <text>
        <t xml:space="preserve">[Threaded comment]
Your version of Excel allows you to read this threaded comment; however, any edits to it will get removed if the file is opened in a newer version of Excel. Learn more: https://go.microsoft.com/fwlink/?linkid=870924
Comment:
    Faut-il utiliser un autre objet, déjà existant ? </t>
      </text>
    </comment>
    <comment ref="T64" authorId="29" shapeId="0" xr:uid="{C3A075C7-1FB6-44D4-AFDB-713C86FA7FF2}">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P67" authorId="30" shapeId="0" xr:uid="{82E4F400-D3A9-2343-9417-D338A272253E}">
      <text>
        <t>[Threaded comment]
Your version of Excel allows you to read this threaded comment; however, any edits to it will get removed if the file is opened in a newer version of Excel. Learn more: https://go.microsoft.com/fwlink/?linkid=870924
Comment:
    Nécessaire de le passer obligatoire pour NexSIS (retour Scriptal) ?</t>
      </text>
    </comment>
    <comment ref="T69" authorId="31" shapeId="0" xr:uid="{8AEBAB1A-116D-4051-972B-571AE884E92D}">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T70" authorId="32" shapeId="0" xr:uid="{D9FBA423-0B11-432F-9E56-CD79F702D66D}">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T71" authorId="33" shapeId="0" xr:uid="{75D02E79-4679-4E12-B006-08D351968FF5}">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H76" authorId="34" shapeId="0" xr:uid="{4ED4D63E-99DA-4C40-8B3F-74484A91486A}">
      <text>
        <t>[Threaded comment]
Your version of Excel allows you to read this threaded comment; however, any edits to it will get removed if the file is opened in a newer version of Excel. Learn more: https://go.microsoft.com/fwlink/?linkid=870924
Comment:
    Pourquoi passer par EPSG-4326 et pas dire WGS-84 direct ?
Reply:
    WGS système de projection et EPSG système de coordonnées ?</t>
      </text>
    </comment>
    <comment ref="D77" authorId="35" shapeId="0" xr:uid="{F2C29A76-9B08-4696-A7FF-552A24CA01B1}">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H77" authorId="36" shapeId="0" xr:uid="{A443D7D1-FE76-42EE-B140-98BBD5AEDCB9}">
      <text>
        <t>[Threaded comment]
Your version of Excel allows you to read this threaded comment; however, any edits to it will get removed if the file is opened in a newer version of Excel. Learn more: https://go.microsoft.com/fwlink/?linkid=870924
Comment:
    Attention, pas d'équivalent strict du GML en json</t>
      </text>
    </comment>
    <comment ref="R77" authorId="37" shapeId="0" xr:uid="{012A24E5-1C61-C948-94EB-DA71996DDD0A}">
      <text>
        <t>[Threaded comment]
Your version of Excel allows you to read this threaded comment; however, any edits to it will get removed if the file is opened in a newer version of Excel. Learn more: https://go.microsoft.com/fwlink/?linkid=870924
Comment:
    Pourquoi est-ce une string ?
Reply:
    À confirmer avec NexSIS, est-ce qu'on passe bien un fichier .sketch via une string ?
Reply:
    En attente exemple NexSIS</t>
      </text>
    </comment>
    <comment ref="D78" authorId="38" shapeId="0" xr:uid="{7E6D1FD8-7FC2-45FF-B55C-B3CE3EE247FA}">
      <text>
        <t>[Threaded comment]
Your version of Excel allows you to read this threaded comment; however, any edits to it will get removed if the file is opened in a newer version of Excel. Learn more: https://go.microsoft.com/fwlink/?linkid=870924
Comment:
    BAN OK, IGN éventuellement, NexSIS : accès ?, AML/PFLAU sont pas des sources
-&gt; Qu'est-ce qu'on peut faire de ces infos ??
Pour caractériser un organisme (plus caractérisation que source), passer SIRET particulier / codification Sevezo / ... pour bien retomber sur la fiche de l'établissement / organisme où on peut récupérer les infos de la DREAL &amp; co
Reply:
    OSM - Open Street Map par exemple (même si pas par NexSIS car pré-mâché de leur côté)
Aussi SIG NexSIS entre SGA et SGO mais pourront pas l’utiliser (mais pourront partager l’ID de l’EGA aux opérateurs au tel)
Sevezo / SIRET / DREAL / … pas de référentiels propres communs pour désigner un bâtiment…
Reply:
    Référentiel commun permettrait de mettre des infos qui intéressent les différents acteurs et de les cloisonner (ex : personnes dangereuses, patients à risque, …) -&gt; possible de l’associer au bâtiment</t>
      </text>
    </comment>
    <comment ref="J78" authorId="39" shapeId="0" xr:uid="{038EEFBA-873D-BF4F-BC98-82BD5944D394}">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79" authorId="40" shapeId="0" xr:uid="{B4579BF8-D5A6-954A-AF8B-D211E912E114}">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1" authorId="41" shapeId="0" xr:uid="{15C8D4A9-7DA5-7B4D-998E-FB4B7E3D200B}">
      <text>
        <t>[Threaded comment]
Your version of Excel allows you to read this threaded comment; however, any edits to it will get removed if the file is opened in a newer version of Excel. Learn more: https://go.microsoft.com/fwlink/?linkid=870924
Comment:
    Migrer vers ID</t>
      </text>
    </comment>
    <comment ref="C82" authorId="42" shapeId="0" xr:uid="{7BED2FAB-053B-044B-A4B2-EA939D9441D5}">
      <text>
        <t>[Threaded comment]
Your version of Excel allows you to read this threaded comment; however, any edits to it will get removed if the file is opened in a newer version of Excel. Learn more: https://go.microsoft.com/fwlink/?linkid=870924
Comment:
    A enlever car géré dans le code INSEE -&gt; le spécifier dans la description de la balise du code INSEE
Reply:
    Etranger : 99 + code pays https://medecine.univ-lorraine.fr/sites/medecine.univ-lorraine.fr/files/users/DU_DIU/03_codes_pays.pdf</t>
      </text>
    </comment>
    <comment ref="H82" authorId="43" shapeId="0" xr:uid="{F6DBF483-4352-48F3-A605-280A47B8FAE1}">
      <text>
        <t>[Threaded comment]
Your version of Excel allows you to read this threaded comment; however, any edits to it will get removed if the file is opened in a newer version of Excel. Learn more: https://go.microsoft.com/fwlink/?linkid=870924
Comment:
    Voir si il y'a une nomenclature NexSIS
Reply:
    =&gt; se rapprocher d'ISO</t>
      </text>
    </comment>
    <comment ref="B84" authorId="44" shapeId="0" xr:uid="{33643ED9-2F99-2A40-A4E7-ECC8DE68B2E2}">
      <text>
        <t>[Threaded comment]
Your version of Excel allows you to read this threaded comment; however, any edits to it will get removed if the file is opened in a newer version of Excel. Learn more: https://go.microsoft.com/fwlink/?linkid=870924
Comment:
    RG : les alertes sont immutables !!! C’est pour ça qu’on en rajoute !
C’est l’affaire qu’on modifie -&gt; ex : location, aussi rajouter qualification du coup
Reply:
    A travailler et valider côté Hub, comment les LRMs gèrent une liste d'alerte avec des infos fonctionnellement complémentaires ? KO/OK</t>
      </text>
    </comment>
    <comment ref="P84" authorId="45" shapeId="0" xr:uid="{36EBE513-9CB4-3348-B010-D39B51DF2455}">
      <text>
        <t>[Threaded comment]
Your version of Excel allows you to read this threaded comment; however, any edits to it will get removed if the file is opened in a newer version of Excel. Learn more: https://go.microsoft.com/fwlink/?linkid=870924
Comment:
    Clarifier que ça peut être utiliser pour une affaire prévisionnelle (sans alerte encore) -&gt; ex : Tour de France
Potentiellement pouvoir transmettre une alerte (immédiateté) ou information (anticiper)
-&gt; Pour le moment, NexSIS transfèrera toujours une toujours une alerte initiale !
Reply:
    NexSIS regarde en ce moment pour voir si c’est possible de fusionner en une liste d’alertes (notamment si c’est possible de faire ça avant le passage en prod !)
Reply:
    -&gt; Dans tous les cas, les LRM doivent prendre la plus récente !
Reply:
    C’est pas forcément la plus remplie mais regarder que l’alerte la plus récente. S’il manque des infos au sein de la dernière alerte, ils remontent la liste des alertes pour trouver la dernière info manquante
Reply:
    Nader creuse le sujet côté NexSIS pour voir comment c’est fait / modifiable côté NexSIS
Reply:
    C’est côté affaire que on récupère la centralisation -&gt; il faut échanger le fait que c’est vu comme ça. -&gt; C’est partagé par EMSI, pas ici (écrit en code CISU dans le système NexSIS… et mappé pour être envoyé en EMSI)</t>
      </text>
    </comment>
    <comment ref="H85" authorId="46" shapeId="0" xr:uid="{2185076E-A743-4FEC-950F-43630CD6417E}">
      <text>
        <t>[Threaded comment]
Your version of Excel allows you to read this threaded comment; however, any edits to it will get removed if the file is opened in a newer version of Excel. Learn more: https://go.microsoft.com/fwlink/?linkid=870924
Comment:
    REGEX à définir</t>
      </text>
    </comment>
    <comment ref="P85" authorId="47" shapeId="0" xr:uid="{2A6A195C-5D26-FA4B-91BD-34DAEC1D051C}">
      <text>
        <t>[Threaded comment]
Your version of Excel allows you to read this threaded comment; however, any edits to it will get removed if the file is opened in a newer version of Excel. Learn more: https://go.microsoft.com/fwlink/?linkid=870924
Comment:
    Pas vraiment géré côté Santé, possible de passer la cardinalité à 0..1 ?</t>
      </text>
    </comment>
    <comment ref="C86" authorId="48" shapeId="0" xr:uid="{C5B6241A-BACF-47B3-9FCB-3D62B0208AEB}">
      <text>
        <t>[Threaded comment]
Your version of Excel allows you to read this threaded comment; however, any edits to it will get removed if the file is opened in a newer version of Excel. Learn more: https://go.microsoft.com/fwlink/?linkid=870924
Comment:
    Pour savoir quelle alerte utiliser dans une affaire :
=&gt; Regarder cette date de réception</t>
      </text>
    </comment>
    <comment ref="D88" authorId="49" shapeId="0" xr:uid="{849D9658-5404-49CC-A650-D8E23CF68C04}">
      <text>
        <t>[Threaded comment]
Your version of Excel allows you to read this threaded comment; however, any edits to it will get removed if the file is opened in a newer version of Excel. Learn more: https://go.microsoft.com/fwlink/?linkid=870924
Comment:
    Comment on gère le fait que des informations médicales et personnelles peuvent être saisies dans ce champs par le SAMU
Reply:
    Quelle politique HDS côté NexSIS ?</t>
      </text>
    </comment>
    <comment ref="H92" authorId="50" shapeId="0" xr:uid="{1045B670-B272-44B0-BDBC-183806654ACA}">
      <text>
        <t>[Threaded comment]
Your version of Excel allows you to read this threaded comment; however, any edits to it will get removed if the file is opened in a newer version of Excel. Learn more: https://go.microsoft.com/fwlink/?linkid=870924
Comment:
    Un peu flou sur les valeurs autorisées pour le type canal, prévoir quelques grands types ? (style "tel", "mail", "other" etc)
Reply:
    Reprendre la nomenclature CHANNEL d'EMSI ?
Reply:
    Pour aller au bout de la logique, le passer en objet CONTACT</t>
      </text>
    </comment>
    <comment ref="P93" authorId="51" shapeId="0" xr:uid="{BBB5A46B-C5F8-418D-A46D-4CD3C7BA11B1}">
      <text>
        <t>[Threaded comment]
Your version of Excel allows you to read this threaded comment; however, any edits to it will get removed if the file is opened in a newer version of Excel. Learn more: https://go.microsoft.com/fwlink/?linkid=870924
Comment:
    Voir pour ajouter un objet autre contacts en 1.. N ? Pour gérer si plusieurs numéro de téléphone et s'il y a un tel + un mail (SI-CAP)</t>
      </text>
    </comment>
    <comment ref="T95" authorId="52" shapeId="0" xr:uid="{CB0B5FFE-3BB0-4AE2-8819-E5E8B84A3B4B}">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H96" authorId="53" shapeId="0" xr:uid="{66A8A844-C989-4951-BC67-0C2CE4D72C41}">
      <text>
        <t>[Threaded comment]
Your version of Excel allows you to read this threaded comment; however, any edits to it will get removed if the file is opened in a newer version of Excel. Learn more: https://go.microsoft.com/fwlink/?linkid=870924
Comment:
    Un peu flou sur les valeurs autorisées pour le type canal, prévoir quelques grands types ? (style "tel", "mail", "other" etc)
Reply:
    Reprendre la nomenclature CHANNEL d'EMSI ?
Reply:
    Pour aller au bout de la logique, le passer en objet CONTACT</t>
      </text>
    </comment>
    <comment ref="P96" authorId="54" shapeId="0" xr:uid="{449D854F-D1BC-4874-A270-C7FBD5C53315}">
      <text>
        <t>[Threaded comment]
Your version of Excel allows you to read this threaded comment; however, any edits to it will get removed if the file is opened in a newer version of Excel. Learn more: https://go.microsoft.com/fwlink/?linkid=870924
Comment:
    A priori un seul appelant à l'origine mais potentiellement plusieurs données de contact en retour ?
Reply:
    Passer à 0..n
Reply:
    @Romain FOUILLAND @Daphné LECCIA (EXT) : pourquoi ce n'est pas le contact de contre appel qui est obligatoire ici ?
Reply:
    Je suppose que c'est parce qu'on l'a pas forcément ! Si M. X t'appelle, tu sais son numéro de contact mais sauf s'il te dit "rappelez Mme Y" tu as pas forcément de contact de contre-appel
Sauf si on dit qu'on met tout le temps appel dans contre-appel aussi et qu'on le modifie qu'au besoin mais ça rajoute de l'info pour rien
Reply:
    Côté SAMU le contact requérant = contact de contre appel (sauf si précisé autrement). Il faut savoir qui rappeler en fait.
Peut être qu'il faut le préciser : on met le contact de contre appel seulement s'il est différent du numéro de l'appelant ? 
Reply:
    &gt; on met le contact de contre appel seulement s'il est différent du numéro de l'appelant ? 
Oui c'est ça la logique</t>
      </text>
    </comment>
    <comment ref="H97" authorId="55" shapeId="0" xr:uid="{D22EB006-FD31-4905-A0BA-E809AB322C44}">
      <text>
        <t>[Threaded comment]
Your version of Excel allows you to read this threaded comment; however, any edits to it will get removed if the file is opened in a newer version of Excel. Learn more: https://go.microsoft.com/fwlink/?linkid=870924
Comment:
    Demander en annexe côté NexSIS si ils mettent une nomenclature
Reply:
    =&gt; Utiliser le référentiel SI-SAMU pour les langues
Reply:
    =&gt; Plutôt ISO finalement</t>
      </text>
    </comment>
    <comment ref="D100" authorId="56" shapeId="0" xr:uid="{0700921D-3E22-E44A-B10A-66139D58EFD3}">
      <text>
        <t>[Threaded comment]
Your version of Excel allows you to read this threaded comment; however, any edits to it will get removed if the file is opened in a newer version of Excel. Learn more: https://go.microsoft.com/fwlink/?linkid=870924
Comment:
    Inetum a une codification ! Pas possible de faire concordance sur du texte libre… Avoir une nomenclature + libre ?
Reply:
    Ici j'ai besoin de séparer 
Difficulté de communication (malentendant par ex) / Type de requérant (le patient) 
+ il va y avoir des nomenclatures côté SAMU je pense. </t>
      </text>
    </comment>
    <comment ref="E100" authorId="57" shapeId="0" xr:uid="{8B70DA13-018B-4BE7-9D85-CAD41DEDE16B}">
      <text>
        <t>[Threaded comment]
Your version of Excel allows you to read this threaded comment; however, any edits to it will get removed if the file is opened in a newer version of Excel. Learn more: https://go.microsoft.com/fwlink/?linkid=870924
Comment:
    Avoir une nomenclature ?
Reply:
    Champs libre côté NexSIS
Reply:
    Proposer une nomenclature / de passer des codes et si pas matchés -&gt; afficher le texte libre
Liste de string ?
Reply:
    https://ansforge.github.io/SAMU-interface-LRM/DST%20SI%20SAMU%20Interfa%C3%A7age%20LRM_V1.2.pdf
Reply:
    =&gt; OK pour une approche “nomenclature libre”</t>
      </text>
    </comment>
    <comment ref="E101" authorId="58" shapeId="0" xr:uid="{456C6261-46FE-47A3-ABE3-21780523066A}">
      <text>
        <t>[Threaded comment]
Your version of Excel allows you to read this threaded comment; however, any edits to it will get removed if the file is opened in a newer version of Excel. Learn more: https://go.microsoft.com/fwlink/?linkid=870924
Comment:
    Réfléchir à une structure récursive / détaillée également
Reply:
    callerName 
- complete (basé sur un template {firstName} {lastName})
- firstName
- lastName
Reply:
    Complete ? Aggregated ? Full ? 
-&gt; Nader regarde si le SitRep propose des trucs comme ça
Reply:
    Ok de le présenter comme ça sur le 4 juillet, on avisera ensuite en fonction du SItrep</t>
      </text>
    </comment>
    <comment ref="E104" authorId="59" shapeId="0" xr:uid="{F862C684-B65A-4FC1-AEC4-870221995080}">
      <text>
        <t>[Threaded comment]
Your version of Excel allows you to read this threaded comment; however, any edits to it will get removed if the file is opened in a newer version of Excel. Learn more: https://go.microsoft.com/fwlink/?linkid=870924
Comment:
    Règle sur les prénoms pour les prénoms composés
Reply:
    De quelle règle parle-t-on ? 
Et pour les noms composés pas de règle ?
Reply:
    Pas de règle a date justement pour les prénoms composés =&gt; libre</t>
      </text>
    </comment>
    <comment ref="F104" authorId="60" shapeId="0" xr:uid="{6EB96170-F11A-4E55-BFF9-911EA46C448F}">
      <text>
        <t>[Threaded comment]
Your version of Excel allows you to read this threaded comment; however, any edits to it will get removed if the file is opened in a newer version of Excel. Learn more: https://go.microsoft.com/fwlink/?linkid=870924
Comment:
    Pas possible de séparer dans l'interface. 
NexSIS regarde si la PFLAU envoie les 2 ensemble</t>
      </text>
    </comment>
    <comment ref="C105" authorId="61" shapeId="0" xr:uid="{F9DFBDFD-1215-9341-9E1E-3024F293D141}">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D105" authorId="62" shapeId="0" xr:uid="{A3B7AE35-2849-4423-8AE8-6B9911E6561D}">
      <text>
        <t>[Threaded comment]
Your version of Excel allows you to read this threaded comment; however, any edits to it will get removed if the file is opened in a newer version of Excel. Learn more: https://go.microsoft.com/fwlink/?linkid=870924
Comment:
    Vont vraiment être différentes de la localisation de l’affaire ?</t>
      </text>
    </comment>
    <comment ref="P105" authorId="63" shapeId="0" xr:uid="{902D6982-CF5B-4CB7-B9F4-E53F0BDFA27A}">
      <text>
        <t>[Threaded comment]
Your version of Excel allows you to read this threaded comment; however, any edits to it will get removed if the file is opened in a newer version of Excel. Learn more: https://go.microsoft.com/fwlink/?linkid=870924
Comment:
    Obligatoire du coup vu qu'on a une location dans l'affaire ?</t>
      </text>
    </comment>
    <comment ref="P106" authorId="64" shapeId="0" xr:uid="{CC5C1D76-D97F-4BE5-B966-DD495B85204C}">
      <text>
        <t>[Threaded comment]
Your version of Excel allows you to read this threaded comment; however, any edits to it will get removed if the file is opened in a newer version of Excel. Learn more: https://go.microsoft.com/fwlink/?linkid=870924
Comment:
    Retour de Philippe : peut-on le passer en optionnel, ce qui n'oblige pas les SAMU à répéter la qualification à chaque fois ?</t>
      </text>
    </comment>
    <comment ref="D108" authorId="65" shapeId="0" xr:uid="{663EEC70-25D1-4531-8E3C-8B803A28B6D5}">
      <text>
        <t>[Threaded comment]
Your version of Excel allows you to read this threaded comment; however, any edits to it will get removed if the file is opened in a newer version of Excel. Learn more: https://go.microsoft.com/fwlink/?linkid=870924
Comment:
    Un concept emprunté au ROR est intéressant et transposable ici, parler d'unité de service pour décrire la plus petite maille</t>
      </text>
    </comment>
    <comment ref="E108" authorId="66" shapeId="0" xr:uid="{3BA75720-6FD7-4770-B19D-58D93FFDC9E8}">
      <text>
        <t>[Threaded comment]
Your version of Excel allows you to read this threaded comment; however, any edits to it will get removed if the file is opened in a newer version of Excel. Learn more: https://go.microsoft.com/fwlink/?linkid=870924
Comment:
    Nomenclature sur ça ?
Reply:
    Juste réfléchir aux valeurs possibles : SDIS, SAMU, ... ?
Et les départements FRXXX en centre ?</t>
      </text>
    </comment>
    <comment ref="D110" authorId="67" shapeId="0" xr:uid="{985CB9E8-D6A2-4815-BC2C-DD825BD96FAA}">
      <text>
        <t>[Threaded comment]
Your version of Excel allows you to read this threaded comment; however, any edits to it will get removed if the file is opened in a newer version of Excel. Learn more: https://go.microsoft.com/fwlink/?linkid=870924
Comment:
    Faire une nomenclature avec des valeurs comme : "ARM", "DISPATCHER", "MEDECIN REGULATEUR" etc 
Le CISU le prévois-t-il ? Optionnel à nouveau à mon avis</t>
      </text>
    </comment>
    <comment ref="S110" authorId="68" shapeId="0" xr:uid="{32F7371F-532E-4483-BA02-85ED2898A502}">
      <text>
        <t>[Threaded comment]
Your version of Excel allows you to read this threaded comment; however, any edits to it will get removed if the file is opened in a newer version of Excel. Learn more: https://go.microsoft.com/fwlink/?linkid=870924
Comment:
    je retire la croix tant que la nomenclature n'existe pas</t>
      </text>
    </comment>
    <comment ref="T110" authorId="69" shapeId="0" xr:uid="{17677DF8-67EB-4AE7-861C-BE96B97E6CBC}">
      <text>
        <t xml:space="preserve">[Threaded comment]
Your version of Excel allows you to read this threaded comment; however, any edits to it will get removed if the file is opened in a newer version of Excel. Learn more: https://go.microsoft.com/fwlink/?linkid=870924
Comment:
    NOMENCLATURE: PERSO (nomenclature SI-SAMU)
Reply:
    Pas trouvée https://github.com/ansforge/SAMU-Hub-Modeles/tree/auto/model_tracker/nomenclature_parser/out/latest/csv </t>
      </text>
    </comment>
    <comment ref="H111" authorId="70" shapeId="0" xr:uid="{7A1ACB5D-9506-421C-B92B-1CBD98910C4E}">
      <text>
        <t>[Threaded comment]
Your version of Excel allows you to read this threaded comment; however, any edits to it will get removed if the file is opened in a newer version of Excel. Learn more: https://go.microsoft.com/fwlink/?linkid=870924
Comment:
    Aligner en mode URI
Reply:
    Pour aller au bout de la logique, le passer en objet CONTACT
Reply:
    Mettre attachement</t>
      </text>
    </comment>
    <comment ref="S114" authorId="71" shapeId="0" xr:uid="{07B5D5D0-B502-47B6-A891-DAEF39BCC4D8}">
      <text>
        <t>[Threaded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t>
      </text>
    </comment>
    <comment ref="T114" authorId="72" shapeId="0" xr:uid="{8BCB09BF-A48C-8242-B3C8-18F71F97C7AD}">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D119" authorId="73" shapeId="0" xr:uid="{F7E40DD6-D14F-4AC4-95ED-C43838656AE4}">
      <text>
        <t>[Threaded comment]
Your version of Excel allows you to read this threaded comment; however, any edits to it will get removed if the file is opened in a newer version of Excel. Learn more: https://go.microsoft.com/fwlink/?linkid=870924
Comment:
    Indiquer comment on fait le Hash =&gt; pas évident comme on fait le contrôle d'intégrité
Reply:
    Sha-256</t>
      </text>
    </comment>
    <comment ref="B121" authorId="74" shapeId="0" xr:uid="{E40A2F45-E340-487F-9FD6-2404E4F5A700}">
      <text>
        <t>[Threaded comment]
Your version of Excel allows you to read this threaded comment; however, any edits to it will get removed if the file is opened in a newer version of Excel. Learn more: https://go.microsoft.com/fwlink/?linkid=870924
Comment:
    A renvoyer dans le SGV
Reply:
    On va sortir ça dans un message séparé : ça impacte mes cinématiques sur tout ce qui est déjà publié, donc j'attends qu'on arbitre le 26 sur les mises à jour pour le faire.</t>
      </text>
    </comment>
    <comment ref="C121" authorId="75" shapeId="0" xr:uid="{9EEB9362-90F5-494F-BB71-06EF0D54376B}">
      <text>
        <t>[Threaded comment]
Your version of Excel allows you to read this threaded comment; however, any edits to it will get removed if the file is opened in a newer version of Excel. Learn more: https://go.microsoft.com/fwlink/?linkid=870924
Comment:
    Est-ce qu'il faut un objet Bilan qui incorpore les patients/victime ?
Reply:
    Il faudra à terme pouvoir faire le lien avec SGV
Reply:
    Le bilan se fait-il pour chaque patient/victime ? Si oui, le bilan est lié au patient</t>
      </text>
    </comment>
    <comment ref="T122" authorId="76" shapeId="0" xr:uid="{C0D90E5C-9D42-49C0-A24A-A1F7669A5145}">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T126" authorId="77" shapeId="0" xr:uid="{7C3087A4-B148-4F32-992E-BDF1BEAA587F}">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H127" authorId="78" shapeId="0" xr:uid="{258F99A5-CCAC-44B3-9CB2-E5E5FB7A031F}">
      <text>
        <t>[Threaded comment]
Your version of Excel allows you to read this threaded comment; however, any edits to it will get removed if the file is opened in a newer version of Excel. Learn more: https://go.microsoft.com/fwlink/?linkid=870924
Comment:
    Un peu flou sur les valeurs autorisées pour le type canal, prévoir quelques grands types ? (style "tel", "mail", "other" etc)
Reply:
    Reprendre la nomenclature CHANNEL d'EMSI ?
Reply:
    Pour aller au bout de la logique, le passer en objet CONTACT</t>
      </text>
    </comment>
    <comment ref="P127" authorId="79" shapeId="0" xr:uid="{B13CB5B2-E438-4033-8E1A-8B428C2D7B3E}">
      <text>
        <t>[Threaded comment]
Your version of Excel allows you to read this threaded comment; however, any edits to it will get removed if the file is opened in a newer version of Excel. Learn more: https://go.microsoft.com/fwlink/?linkid=870924
Comment:
    Passer en 0..n et plutôt passer des objets de contact :
- option 1 : reprendre le modèle EMSI avec le modèle d'objet &lt;CONTACT&gt;&lt;TYPE&gt; et &lt;CONTACT&gt;&lt;DETAIL&gt;
- option 2 : sur le modèle CISU, proposer des callerURI</t>
      </text>
    </comment>
    <comment ref="T133" authorId="80" shapeId="0" xr:uid="{47F99561-A768-4B9A-96FB-A8753B229875}">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H135" authorId="81" shapeId="0" xr:uid="{647A8527-7AF1-45AA-BB58-53C964C0E6F0}">
      <text>
        <t>[Threaded comment]
Your version of Excel allows you to read this threaded comment; however, any edits to it will get removed if the file is opened in a newer version of Excel. Learn more: https://go.microsoft.com/fwlink/?linkid=870924
Comment:
    Un peu flou sur les valeurs autorisées pour le type canal, prévoir quelques grands types ? (style "tel", "mail", "other" etc)
Reply:
    Reprendre la nomenclature CHANNEL d'EMSI ?
Reply:
    Pour aller au bout de la logique, le passer en objet CONTACT</t>
      </text>
    </comment>
    <comment ref="P135" authorId="82" shapeId="0" xr:uid="{396E04AD-6D8D-4E1E-B5C4-258495B5CC68}">
      <text>
        <t>[Threaded comment]
Your version of Excel allows you to read this threaded comment; however, any edits to it will get removed if the file is opened in a newer version of Excel. Learn more: https://go.microsoft.com/fwlink/?linkid=870924
Comment:
    Passer en 0..n et plutôt passer des objets de contact :
- option 1 : reprendre le modèle EMSI avec le modèle d'objet &lt;CONTACT&gt;&lt;TYPE&gt; et &lt;CONTACT&gt;&lt;DETAIL&gt;
- option 2 : sur le modèle CISU, proposer des callerURI</t>
      </text>
    </comment>
    <comment ref="E140" authorId="83" shapeId="0" xr:uid="{77A30A6E-6F60-4789-9958-ADBE4F439BC0}">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1" authorId="84" shapeId="0" xr:uid="{6EC09424-5F98-496B-990E-8CF5FDCC07B0}">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T141" authorId="85" shapeId="0" xr:uid="{63885E42-5898-4ECF-8108-E0BD8B826BE8}">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2" authorId="86" shapeId="0" xr:uid="{613FDD7D-6678-49E2-A875-920DF61A60C0}">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T142" authorId="87" shapeId="0" xr:uid="{B64AB07A-CA5D-41C4-905E-0AFD3F67254F}">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3" authorId="88" shapeId="0" xr:uid="{5843E32E-6B77-4462-B8C9-614463109AB3}">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U144" authorId="89" shapeId="0" xr:uid="{D6A4834D-81B9-1044-9BF4-F87F74ACF5B3}">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t>
      </text>
    </comment>
    <comment ref="W145" authorId="90" shapeId="0" xr:uid="{3D102970-2CAE-5747-9D73-A1FBE73590AC}">
      <text>
        <t>[Threaded comment]
Your version of Excel allows you to read this threaded comment; however, any edits to it will get removed if the file is opened in a newer version of Excel. Learn more: https://go.microsoft.com/fwlink/?linkid=870924
Comment:
    Pas le prénom ??</t>
      </text>
    </comment>
    <comment ref="E149" authorId="91" shapeId="0" xr:uid="{4D4D3CF8-E01B-401A-8386-AAC604D8291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T149" authorId="92" shapeId="0" xr:uid="{BA91A5D4-B745-43C1-AD05-F9E9B9B8427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W151" authorId="93" shapeId="0" xr:uid="{3FD69495-7C07-EA43-B04C-7835FA4CBB82}">
      <text>
        <t>[Threaded comment]
Your version of Excel allows you to read this threaded comment; however, any edits to it will get removed if the file is opened in a newer version of Excel. Learn more: https://go.microsoft.com/fwlink/?linkid=870924
Comment:
    Duplication des champs nécessaire car objet detailedName décrit dans l’alerteInitiale mais pas dispo dans 15-MAJ…</t>
      </text>
    </comment>
    <comment ref="E153" authorId="94" shapeId="0" xr:uid="{9F6B9731-F4C0-9244-B67C-63BA07ED016E}">
      <text>
        <t>[Threaded comment]
Your version of Excel allows you to read this threaded comment; however, any edits to it will get removed if the file is opened in a newer version of Excel. Learn more: https://go.microsoft.com/fwlink/?linkid=870924
Comment:
    Règle sur les prénoms pour les prénoms composés
Reply:
    De quelle règle parle-t-on ? 
Et pour les noms composés pas de règle ?
Reply:
    Pas de règle a date justement pour les prénoms composés =&gt; libre</t>
      </text>
    </comment>
    <comment ref="F153" authorId="95" shapeId="0" xr:uid="{8C90DBB9-3501-204D-8210-6F29A302A448}">
      <text>
        <t>[Threaded comment]
Your version of Excel allows you to read this threaded comment; however, any edits to it will get removed if the file is opened in a newer version of Excel. Learn more: https://go.microsoft.com/fwlink/?linkid=870924
Comment:
    Pas possible de séparer dans l'interface. 
NexSIS regarde si la PFLAU envoie les 2 ensemble</t>
      </text>
    </comment>
    <comment ref="C154" authorId="96" shapeId="0" xr:uid="{4EB3C325-52F0-4D01-94D2-8AA5841A689A}">
      <text>
        <t xml:space="preserve">[Threaded comment]
Your version of Excel allows you to read this threaded comment; however, any edits to it will get removed if the file is opened in a newer version of Excel. Learn more: https://go.microsoft.com/fwlink/?linkid=870924
Comment:
    Attention le motif de recours médico-secouriste est lié au patient pour les échanges 15-15 et peut être différent selon chaque patient. A mettre de préférence dans la partie patient ? 
Comment est-ce déterminé en l'absence de patient ? </t>
      </text>
    </comment>
    <comment ref="D156" authorId="97" shapeId="0" xr:uid="{C395B7C5-0539-4FBB-9D43-E0A24F8519C0}">
      <text>
        <t xml:space="preserve">[Threaded comment]
Your version of Excel allows you to read this threaded comment; however, any edits to it will get removed if the file is opened in a newer version of Excel. Learn more: https://go.microsoft.com/fwlink/?linkid=870924
Comment:
    Commentaire Romain : 
Couper en 2 avec valeur et unité ? Pareil pour le poids ? 
cf call Exos https://airtable.com/app4TOvXxTUD2wSGu/tblb99gQYhSR4hEUc/viw61jqO5bITasxJ5/rech3TqTCjQdVKfhx?blocks=hide 
</t>
      </text>
    </comment>
    <comment ref="E158" authorId="98" shapeId="0" xr:uid="{790794B9-B934-4B4C-A8C0-8C9B2176B829}">
      <text>
        <t>[Threaded comment]
Your version of Excel allows you to read this threaded comment; however, any edits to it will get removed if the file is opened in a newer version of Excel. Learn more: https://go.microsoft.com/fwlink/?linkid=870924
Comment:
    Couper en 2 avec valeur et unité ? Pareil pour le poids ? 
cf call Exos https://airtable.com/app4TOvXxTUD2wSGu/tblb99gQYhSR4hEUc/viw61jqO5bITasxJ5/rech3TqTCjQdVKfhx?blocks=hide 
Reply:
    Possible de reprendre une logique homogène EMSI avec la logique de rentrer des grandeurs via 2 champs :
- quantity i.e. quantité
- um i.e. unité de mesure</t>
      </text>
    </comment>
    <comment ref="T161" authorId="99" shapeId="0" xr:uid="{000D1EF5-EA8D-4028-887E-09B730402CB5}">
      <text>
        <t>[Threaded comment]
Your version of Excel allows you to read this threaded comment; however, any edits to it will get removed if the file is opened in a newer version of Excel. Learn more: https://go.microsoft.com/fwlink/?linkid=870924
Comment:
    CIM11 : récupérer le format des codes, et ne vérifier que le format
Reply:
    A confirmer mais j’ai l’impression que c’est XXXX.X =&gt; “REGEX: \w{4}(\.\w)?”
Reply:
    La CIM-11 (Classification internationale des maladies, 11e révision) est un système de classification médicale développé par l'Organisation mondiale de la santé (OMS). Les codes CIM-11 sont utilisés pour classer les maladies, troubles et autres conditions de santé. Les codes CIM-11 ont un format spécifique qui peut inclure des lettres, des chiffres et des points.
Format des codes CIM-11
Les codes CIM-11 sont généralement composés de la manière suivante :
Lettres : pour les catégories principales.
Chiffres : pour les sous-catégories.
Points : pour séparer les niveaux de hiérarchie.
Exemple de format CIM-11 :
A00 : Code simple pour une catégorie principale.
A00.0 : Code avec un niveau de sous-catégorie.
A00.0x : Code avec un niveau supplémentaire.
A00.1x : Un autre code avec des variations.
Expression régulière pour les codes CIM-11 :
Voici une expression régulière qui valide les codes CIM-11 typiques :
Regex : ^[A-Z][0-9]{2}(\.[0-9]{1,2}([a-zA-Z0-9])?)?$
Reply:
    Je me demande si [A-Z][0-9]{2}(\.[0-9]?[a-zA-Z0-9]?)? ne suffit pas
Mais je vois des codes différents en ligne https://icd.who.int/browse/2024-01/mms/fr#1473673350</t>
      </text>
    </comment>
    <comment ref="P162" authorId="100" shapeId="0" xr:uid="{B2A46742-7986-49EC-BFF2-E5B137820840}">
      <text>
        <t>[Threaded comment]
Your version of Excel allows you to read this threaded comment; however, any edits to it will get removed if the file is opened in a newer version of Excel. Learn more: https://go.microsoft.com/fwlink/?linkid=870924
Comment:
    Vraiment 0..n ??? Plutôt 0..1 !
Reply:
    Quid des autres alertes ultérieures ? -&gt; pas ici ! Pas 0..n
Reply:
    Pourquoi faire initiale et nouvelle alerte ??? Juste partager une liste de n alertes non ?
Reply:
    Revu Vianney Romain 2023/09/21, deux options + cohérentes :
- un objet mandatory initial + un optionnel newAlert
- une liste d'alerte (1..n)</t>
      </text>
    </comment>
    <comment ref="T162" authorId="101" shapeId="0" xr:uid="{55DD76D7-71AA-4415-B5EF-4C960C6C5F04}">
      <text>
        <t xml:space="preserve">[Threaded comment]
Your version of Excel allows you to read this threaded comment; however, any edits to it will get removed if the file is opened in a newer version of Excel. Learn more: https://go.microsoft.com/fwlink/?linkid=870924
Comment:
    CIM11 : récupérer le format des codes, et ne vérifier que le format
Reply:
    La CIM-11 (Classification internationale des maladies, 11e révision) est un système de classification médicale développé par l'Organisation mondiale de la santé (OMS). Les codes CIM-11 sont utilisés pour classer les maladies, troubles et autres conditions de santé. Les codes CIM-11 ont un format spécifique qui peut inclure des lettres, des chiffres et des points.
Format des codes CIM-11
Les codes CIM-11 sont généralement composés de la manière suivante :
Lettres : pour les catégories principales.
Chiffres : pour les sous-catégories.
Points : pour séparer les niveaux de hiérarchie.
Exemple de format CIM-11 :
A00 : Code simple pour une catégorie principale.
A00.0 : Code avec un niveau de sous-catégorie.
A00.0x : Code avec un niveau supplémentaire.
A00.1x : Un autre code avec des variations.
Expression régulière pour les codes CIM-11 :
Voici une expression régulière qui valide les codes CIM-11 typiques :
Regex : ^[A-Z][0-9]{2}(\.[0-9]{1,2}([a-zA-Z0-9])?)?$
</t>
      </text>
    </comment>
    <comment ref="C163" authorId="102" shapeId="0" xr:uid="{DC749AE9-4EDB-4A7F-8A7B-0D009E03AED0}">
      <text>
        <t xml:space="preserve">[Threaded comment]
Your version of Excel allows you to read this threaded comment; however, any edits to it will get removed if the file is opened in a newer version of Excel. Learn more: https://go.microsoft.com/fwlink/?linkid=870924
Comment:
    Quelle nomenclature  + est-ce un objet code + libellé ? </t>
      </text>
    </comment>
    <comment ref="T163" authorId="103" shapeId="0" xr:uid="{522C021E-FCFD-4A22-8243-F9B9E8F1567F}">
      <text>
        <t>[Threaded comment]
Your version of Excel allows you to read this threaded comment; however, any edits to it will get removed if the file is opened in a newer version of Excel. Learn more: https://go.microsoft.com/fwlink/?linkid=870924
Comment:
    CIM11 : récupérer le format des codes, et ne vérifier que le format</t>
      </text>
    </comment>
    <comment ref="T166" authorId="104" shapeId="0" xr:uid="{DE599E71-5CAB-4EB6-980B-07C184261BCE}">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T169" authorId="105" shapeId="0" xr:uid="{186D9D7C-5A14-4F5D-893A-A17E15E86CCE}">
      <text>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t>
      </text>
    </comment>
    <comment ref="T170" authorId="106" shapeId="0" xr:uid="{ACCE4809-E2D2-4647-881D-FA14FBF7DC02}">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B176" authorId="107" shapeId="0" xr:uid="{6542F462-2A54-48A5-9A62-7E7CFBDF2B9A}">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77" authorId="108" shapeId="0" xr:uid="{B02A2F0F-49AB-43B5-915F-1012B0847F58}">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80" authorId="109" shapeId="0" xr:uid="{C7E708D1-0B98-4D8C-AC79-0D0DA337D996}">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T180" authorId="110" shapeId="0" xr:uid="{EEA9B26A-EF58-42FE-9EC5-1EE6AB01FFDF}">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C188" authorId="111" shapeId="0" xr:uid="{3E4494E4-4D0B-482E-8C44-6CA902FCAA01}">
      <text>
        <t>[Threaded comment]
Your version of Excel allows you to read this threaded comment; however, any edits to it will get removed if the file is opened in a newer version of Excel. Learn more: https://go.microsoft.com/fwlink/?linkid=870924
Comment:
    Vont vraiment être différentes de la localisation de l’affaire ?</t>
      </text>
    </comment>
    <comment ref="P188" authorId="112" shapeId="0" xr:uid="{12397E16-0DD2-4B81-8BEC-31510D881B5D}">
      <text>
        <t>[Threaded comment]
Your version of Excel allows you to read this threaded comment; however, any edits to it will get removed if the file is opened in a newer version of Excel. Learn more: https://go.microsoft.com/fwlink/?linkid=870924
Comment:
    Vraiment 0..n ??? Plutôt 0..1 !
Reply:
    Quid des autres alertes ultérieures ? -&gt; pas ici ! Pas 0..n
Reply:
    Pourquoi faire initiale et nouvelle alerte ??? Juste partager une liste de n alertes non ?
Reply:
    Revu Vianney Romain 2023/09/21, deux options + cohérentes :
- un objet mandatory initial + un optionnel newAlert
- une liste d'alerte (1..n)</t>
      </text>
    </comment>
    <comment ref="A189" authorId="113" shapeId="0" xr:uid="{D6BBFD18-B7C3-44E9-AAAF-C0520A0384D3}">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89" authorId="114" shapeId="0" xr:uid="{3792C7C2-9F65-4E58-AF0D-9CB49954D7C2}">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 ref="P191" authorId="115" shapeId="0" xr:uid="{56075946-9C3F-8345-89AE-75C567E0E491}">
      <text>
        <t>[Threaded comment]
Your version of Excel allows you to read this threaded comment; however, any edits to it will get removed if the file is opened in a newer version of Excel. Learn more: https://go.microsoft.com/fwlink/?linkid=870924
Comment:
    Bien 0..3</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Romain FOUILLAND</author>
    <author>tc={01361339-10D3-48AC-A489-2044EDD6D1C5}</author>
    <author>tc={AB49911A-A88C-4305-8864-F8D825349337}</author>
  </authors>
  <commentList>
    <comment ref="R8" authorId="0" shapeId="0" xr:uid="{CBFE7FA3-E80D-4581-B446-4C1FA9900382}">
      <text>
        <r>
          <rPr>
            <sz val="11"/>
            <color rgb="FF808080"/>
            <rFont val="Tahoma"/>
            <family val="2"/>
          </rPr>
          <t xml:space="preserve">Romain FOUILLAND:
</t>
        </r>
        <r>
          <rPr>
            <sz val="11"/>
            <color rgb="FF808080"/>
            <rFont val="Tahoma"/>
            <family val="2"/>
          </rPr>
          <t>Cardinalité EMSI 
/!\ Ne pas renommer sinon ça casse le parser !</t>
        </r>
      </text>
    </comment>
    <comment ref="C102" authorId="1"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2"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tc={4FC34D19-52DE-449A-AEA2-BE9696950733}</author>
    <author>tc={5C2C82CE-4819-4786-825F-A15C43C07BD1}</author>
    <author>tc={2B8BB9CF-F24E-4529-8CF6-DE80AE8CF1AA}</author>
    <author>tc={5D078FB5-811F-405F-A602-0C26C09277AC}</author>
    <author>tc={22BD1288-E0C6-964D-8449-E80317449401}</author>
    <author>tc={38A07FE6-19A5-4542-86FD-F524754B9A76}</author>
    <author>tc={6767637D-99DE-48A4-A5A2-18D4188056D5}</author>
    <author>tc={E2DB24A4-1E97-4CF6-8E77-B121328CAC25}</author>
    <author>tc={E80AFE3B-8130-4DEB-9395-FB04C70212E3}</author>
    <author>tc={EDD2F26A-0557-4900-A890-3DE1CD3F9206}</author>
    <author>tc={38D22A15-7BA4-4C71-9C64-E58F628C4E93}</author>
  </authors>
  <commentList>
    <comment ref="H1" authorId="0" shapeId="0" xr:uid="{4FC34D19-52DE-449A-AEA2-BE9696950733}">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B8" authorId="1" shapeId="0" xr:uid="{5C2C82CE-4819-4786-825F-A15C43C07BD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B9" authorId="2" shapeId="0" xr:uid="{2B8BB9CF-F24E-4529-8CF6-DE80AE8CF1AA}">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O9" authorId="3" shapeId="0" xr:uid="{5D078FB5-811F-405F-A602-0C26C09277A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4" shapeId="0" xr:uid="{22BD1288-E0C6-964D-8449-E80317449401}">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32" authorId="5"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 ref="H39" authorId="6" shapeId="0" xr:uid="{6767637D-99DE-48A4-A5A2-18D4188056D5}">
      <text>
        <t>[Threaded comment]
Your version of Excel allows you to read this threaded comment; however, any edits to it will get removed if the file is opened in a newer version of Excel. Learn more: https://go.microsoft.com/fwlink/?linkid=870924
Comment:
    Un peu flou sur les valeurs autorisées pour le type canal, prévoir quelques grands types ? (style "tel", "mail", "other" etc)
Reply:
    Reprendre la nomenclature CHANNEL d'EMSI ?
Reply:
    Pour aller au bout de la logique, le passer en objet CONTACT</t>
      </text>
    </comment>
    <comment ref="O40" authorId="7" shapeId="0" xr:uid="{E2DB24A4-1E97-4CF6-8E77-B121328CAC25}">
      <text>
        <t>[Threaded comment]
Your version of Excel allows you to read this threaded comment; however, any edits to it will get removed if the file is opened in a newer version of Excel. Learn more: https://go.microsoft.com/fwlink/?linkid=870924
Comment:
    N’autoriser que les n° de tel (PHNADD) et mettre la regex du n° de tel de l’interface : REGEX: tel:([#\+\*]|37000|00+)?[0-9]{2,15} ?
Reply:
    @Daphné LECCIA (EXT) @Romain FOUILLAND : Philippe souhaite ici remettre la nomenclature EMSI complète correspondante (point 15-15 du 220124). Je reprends l'objet dans le 15-15.
Reply:
    OK pas de souci, qui peut le plus peut le moins</t>
      </text>
    </comment>
    <comment ref="O45" authorId="8" shapeId="0" xr:uid="{E80AFE3B-8130-4DEB-9395-FB04C70212E3}">
      <text>
        <t>[Threaded comment]
Your version of Excel allows you to read this threaded comment; however, any edits to it will get removed if the file is opened in a newer version of Excel. Learn more: https://go.microsoft.com/fwlink/?linkid=870924
Comment:
    A nettoyer ! Il faut une nomenclature propre derrière pas une liste à la Prévert
Reply:
    Demandé, et en cours.</t>
      </text>
    </comment>
    <comment ref="M46" authorId="9" shapeId="0" xr:uid="{EDD2F26A-0557-4900-A890-3DE1CD3F9206}">
      <text>
        <t>[Threaded comment]
Your version of Excel allows you to read this threaded comment; however, any edits to it will get removed if the file is opened in a newer version of Excel. Learn more: https://go.microsoft.com/fwlink/?linkid=870924
Comment:
    Nader veut passer le nombre max de caractères de 80 à 255</t>
      </text>
    </comment>
    <comment ref="K74" authorId="10" shapeId="0" xr:uid="{38D22A15-7BA4-4C71-9C64-E58F628C4E93}">
      <text>
        <t>[Threaded comment]
Your version of Excel allows you to read this threaded comment; however, any edits to it will get removed if the file is opened in a newer version of Excel. Learn more: https://go.microsoft.com/fwlink/?linkid=870924
Comment:
    Nécessaire de le passer obligatoire pour NexSIS (retour Scriptal)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tc={AE96FC88-5D60-4603-9229-530322B9B8F0}</author>
    <author>tc={40021722-930C-4AF2-B037-1D22401075B2}</author>
    <author>tc={A641EC27-4AB2-864C-96EE-BD6F37747E77}</author>
    <author>tc={780F53E2-7FAB-AA4C-95A3-CB80F4D6CCA8}</author>
    <author>tc={99CC05EB-A47B-994E-B10B-01957BB2334F}</author>
    <author>tc={7F24B41D-6DF1-5642-91E6-C3C57D20AE89}</author>
    <author>tc={CEDA4738-BB1C-8344-8454-3E7BF720DC9E}</author>
    <author>tc={311F95D0-EE83-4545-A531-EC82A905229E}</author>
  </authors>
  <commentList>
    <comment ref="B9" authorId="0" shapeId="0" xr:uid="{AE96FC88-5D60-4603-9229-530322B9B8F0}">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O9" authorId="1" shapeId="0" xr:uid="{40021722-930C-4AF2-B037-1D22401075B2}">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J10" authorId="2" shapeId="0" xr:uid="{A641EC27-4AB2-864C-96EE-BD6F37747E77}">
      <text>
        <t>[Threaded comment]
Your version of Excel allows you to read this threaded comment; however, any edits to it will get removed if the file is opened in a newer version of Excel. Learn more: https://go.microsoft.com/fwlink/?linkid=870924
Comment:
    Plutôt Id que ID par consistance
Reply:
    ok</t>
      </text>
    </comment>
    <comment ref="J11" authorId="3" shapeId="0" xr:uid="{780F53E2-7FAB-AA4C-95A3-CB80F4D6CCA8}">
      <text>
        <t>[Threaded comment]
Your version of Excel allows you to read this threaded comment; however, any edits to it will get removed if the file is opened in a newer version of Excel. Learn more: https://go.microsoft.com/fwlink/?linkid=870924
Comment:
    En général, c’est plutôt datetime que dateTime
Reply:
    Ok</t>
      </text>
    </comment>
    <comment ref="K11" authorId="4" shapeId="0" xr:uid="{99CC05EB-A47B-994E-B10B-01957BB2334F}">
      <text>
        <t>[Threaded comment]
Your version of Excel allows you to read this threaded comment; however, any edits to it will get removed if the file is opened in a newer version of Excel. Learn more: https://go.microsoft.com/fwlink/?linkid=870924
Comment:
    Dire que si vide, c’est la date du message qui doit être prise ?
Reply:
    Ok, fait dans la description</t>
      </text>
    </comment>
    <comment ref="B12" authorId="5" shapeId="0" xr:uid="{7F24B41D-6DF1-5642-91E6-C3C57D20AE89}">
      <text>
        <t>[Threaded comment]
Your version of Excel allows you to read this threaded comment; however, any edits to it will get removed if the file is opened in a newer version of Excel. Learn more: https://go.microsoft.com/fwlink/?linkid=870924
Comment:
    C’est status il me semble non d’un point de vue métier ? Au pire mettre statut (comme dans la description) mais peut-être pas statuts ?
Reply:
    J'ai mis status (y compris dans le RS-RI du coup)</t>
      </text>
    </comment>
    <comment ref="K12" authorId="6" shapeId="0" xr:uid="{CEDA4738-BB1C-8344-8454-3E7BF720DC9E}">
      <text>
        <t>[Threaded comment]
Your version of Excel allows you to read this threaded comment; however, any edits to it will get removed if the file is opened in a newer version of Excel. Learn more: https://go.microsoft.com/fwlink/?linkid=870924
Comment:
    Pas obligatoire ? 
Reply:
    Si, on passe au moins un statut</t>
      </text>
    </comment>
    <comment ref="K13" authorId="7" shapeId="0" xr:uid="{311F95D0-EE83-4545-A531-EC82A905229E}">
      <text>
        <t>[Threaded comment]
Your version of Excel allows you to read this threaded comment; however, any edits to it will get removed if the file is opened in a newer version of Excel. Learn more: https://go.microsoft.com/fwlink/?linkid=870924
Comment:
    S’il y a que 3 valeurs, on peut pas juste mettre un booléen ou TRUE = dispo, FALSE = indispo, absent = inconnu ?
Reply:
    Je ne sais pas s'ils voudront d'autres valeurs (genre annulé?), mais oui si tu veux faire ça, ok.
Reply:
    Annulé je sais pas si ça va vraiment dans la dispo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tc={CFED1DC0-88FF-4C18-8D41-10DC8D547A7C}</author>
    <author>tc={2C421F07-13D2-4C4A-AA0A-70AB792F1A75}</author>
    <author>tc={33E0A89A-0F15-4EBC-966F-1AF275B6E7D1}</author>
    <author>tc={490AA5DC-643D-4479-A3E9-8CF54FBA8A3D}</author>
    <author>tc={1B373D99-75B5-4C99-897C-231F6E0144FE}</author>
    <author>tc={B34685CE-7E85-4538-A295-D11534BA03B8}</author>
    <author>tc={4DA601C9-6AF5-499E-857A-82256D1E8538}</author>
  </authors>
  <commentList>
    <comment ref="O9" authorId="0" shapeId="0" xr:uid="{CFED1DC0-88FF-4C18-8D41-10DC8D547A7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K10" authorId="1" shapeId="0" xr:uid="{2C421F07-13D2-4C4A-AA0A-70AB792F1A75}">
      <text>
        <t>[Threaded comment]
Your version of Excel allows you to read this threaded comment; however, any edits to it will get removed if the file is opened in a newer version of Excel. Learn more: https://go.microsoft.com/fwlink/?linkid=870924
Comment:
    Modifier par 1..n</t>
      </text>
    </comment>
    <comment ref="O14" authorId="2" shapeId="0" xr:uid="{33E0A89A-0F15-4EBC-966F-1AF275B6E7D1}">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C15" authorId="3" shapeId="0" xr:uid="{490AA5DC-643D-4479-A3E9-8CF54FBA8A3D}">
      <text>
        <t>[Threaded comment]
Your version of Excel allows you to read this threaded comment; however, any edits to it will get removed if the file is opened in a newer version of Excel. Learn more: https://go.microsoft.com/fwlink/?linkid=870924
Comment:
    Définir unité (heure / minutes, etc.)</t>
      </text>
    </comment>
    <comment ref="O19" authorId="4" shapeId="0" xr:uid="{1B373D99-75B5-4C99-897C-231F6E0144FE}">
      <text>
        <t>[Threaded comment]
Your version of Excel allows you to read this threaded comment; however, any edits to it will get removed if the file is opened in a newer version of Excel. Learn more: https://go.microsoft.com/fwlink/?linkid=870924
Comment:
    A nettoyer ! Il faut une nomenclature propre derrière pas une liste à la Prévert
Reply:
    Demandé, et en cours.</t>
      </text>
    </comment>
    <comment ref="M20" authorId="5" shapeId="0" xr:uid="{B34685CE-7E85-4538-A295-D11534BA03B8}">
      <text>
        <t>[Threaded comment]
Your version of Excel allows you to read this threaded comment; however, any edits to it will get removed if the file is opened in a newer version of Excel. Learn more: https://go.microsoft.com/fwlink/?linkid=870924
Comment:
    Nader veut passer le nombre max de caractères de 80 à 255</t>
      </text>
    </comment>
    <comment ref="K48" authorId="6" shapeId="0" xr:uid="{4DA601C9-6AF5-499E-857A-82256D1E8538}">
      <text>
        <t>[Threaded comment]
Your version of Excel allows you to read this threaded comment; however, any edits to it will get removed if the file is opened in a newer version of Excel. Learn more: https://go.microsoft.com/fwlink/?linkid=870924
Comment:
    Nécessaire de le passer obligatoire pour NexSIS (retour Scriptal)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tc={6FE43FAC-640B-4B23-AE30-C5EC003889C6}</author>
    <author>tc={F655AB1D-01D7-439F-A55F-44DB596DD0AC}</author>
    <author>tc={E48E6C14-8065-49AA-9716-94F0B7E75F37}</author>
    <author>tc={0A4D2E5B-A21B-4151-8126-D4A4ED139C31}</author>
  </authors>
  <commentList>
    <comment ref="H1" authorId="0" shapeId="0" xr:uid="{6FE43FAC-640B-4B23-AE30-C5EC003889C6}">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B8" authorId="1" shapeId="0" xr:uid="{F655AB1D-01D7-439F-A55F-44DB596DD0AC}">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B9" authorId="2" shapeId="0" xr:uid="{E48E6C14-8065-49AA-9716-94F0B7E75F37}">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O9" authorId="3" shapeId="0" xr:uid="{0A4D2E5B-A21B-4151-8126-D4A4ED139C3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tc={3A90EA03-7495-48D0-8F7A-3C0883F74205}</author>
    <author>tc={4CCE177D-04A1-014F-ADC6-FF7E2CD19CF8}</author>
    <author>tc={4E90F163-5C96-419C-B8F5-89B827C77CBC}</author>
    <author>tc={AFBC43DC-22DD-45A7-94DB-0652D4386677}</author>
    <author>tc={2793A809-11CA-4DD5-ABA0-64948E72EB12}</author>
    <author>tc={B708D536-B2DD-4C2B-8169-A1AA32FC9FC7}</author>
    <author>tc={C3A05CA8-31FE-4015-9F14-706D7F79DF25}</author>
    <author>tc={FCEE0902-9BE9-2943-AE41-EE181454D9D1}</author>
    <author>tc={26E54232-91EC-0344-8934-65842435C7B1}</author>
    <author>tc={FC4ECA46-5D1C-E644-A2E9-32F4F7B00548}</author>
    <author>tc={AD7D778E-1694-46D8-977C-251275C7EDE4}</author>
    <author>tc={519ACF8C-C120-4142-A9AE-D22F9FFF6E4E}</author>
    <author>tc={CA9F7116-A69A-49A4-A9FD-112B11A9100E}</author>
    <author>tc={91C7B266-0E0A-4462-A600-2FC08026D2AA}</author>
    <author>tc={E69FC7C7-3A81-D340-ACFD-D6C916B7DB1A}</author>
    <author>tc={B0012380-EBB1-1849-B333-73B08DBBED41}</author>
    <author>tc={B49C2831-535E-4572-A161-4566AA17433A}</author>
  </authors>
  <commentList>
    <comment ref="C12" authorId="0" shapeId="0" xr:uid="{3A90EA03-7495-48D0-8F7A-3C0883F74205}">
      <text>
        <t>[Threaded comment]
Your version of Excel allows you to read this threaded comment; however, any edits to it will get removed if the file is opened in a newer version of Excel. Learn more: https://go.microsoft.com/fwlink/?linkid=870924
Comment:
    A voir avec les éditeurs de tablettes SMUR</t>
      </text>
    </comment>
    <comment ref="T21"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C24" authorId="2" shapeId="0" xr:uid="{4E90F163-5C96-419C-B8F5-89B827C77CBC}">
      <text>
        <t xml:space="preserve">[Threaded comment]
Your version of Excel allows you to read this threaded comment; however, any edits to it will get removed if the file is opened in a newer version of Excel. Learn more: https://go.microsoft.com/fwlink/?linkid=870924
Comment:
    PDF/A, pdf structuré, qui permettrait à l'éditeur LRM de choisir ce qu'il veut prendre comme donnée </t>
      </text>
    </comment>
    <comment ref="D30" authorId="3" shapeId="0" xr:uid="{AFBC43DC-22DD-45A7-94DB-0652D4386677}">
      <text>
        <t>[Threaded comment]
Your version of Excel allows you to read this threaded comment; however, any edits to it will get removed if the file is opened in a newer version of Excel. Learn more: https://go.microsoft.com/fwlink/?linkid=870924
Comment:
    Quel libellé/code prendre ? 
Reply:
    Exemple : si accident routier entre un piéton et camion de marchandise, quel est le code à retenir ? AVPAR ? AVPARCAM ? AVPARPIE ? 
Reply:
    Ou est-ce à préciser dans le commentaire ?</t>
      </text>
    </comment>
    <comment ref="C37" authorId="4"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T42" authorId="5" shapeId="0" xr:uid="{B708D536-B2DD-4C2B-8169-A1AA32FC9FC7}">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E55" authorId="6" shapeId="0" xr:uid="{C3A05CA8-31FE-4015-9F14-706D7F79DF25}">
      <text>
        <t xml:space="preserve">[Threaded comment]
Your version of Excel allows you to read this threaded comment; however, any edits to it will get removed if the file is opened in a newer version of Excel. Learn more: https://go.microsoft.com/fwlink/?linkid=870924
Comment:
    Si modification : ajouter peut être ces champs concaténés dans un complément d'adresse dans le LRM ? </t>
      </text>
    </comment>
    <comment ref="T76" authorId="7"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T77" authorId="8"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T78" authorId="9"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79" authorId="10" shapeId="0" xr:uid="{AD7D778E-1694-46D8-977C-251275C7EDE4}">
      <text>
        <t>[Threaded comment]
Your version of Excel allows you to read this threaded comment; however, any edits to it will get removed if the file is opened in a newer version of Excel. Learn more: https://go.microsoft.com/fwlink/?linkid=870924
Comment:
    Peux justifier l'envoi d'un SMUR
Reply:
    Paramètres vitaux saisis à l'instant T, 1 donnée possible par envoi de bilan communiquée</t>
      </text>
    </comment>
    <comment ref="C86" authorId="11" shapeId="0" xr:uid="{519ACF8C-C120-4142-A9AE-D22F9FFF6E4E}">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 ref="C88" authorId="12"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91" authorId="13"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T91" authorId="14"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T92" authorId="15"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95" authorId="16"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tc={479F015F-54AC-4C4B-A571-D82C1DB25F24}</author>
    <author>tc={92153410-EF29-497F-9B93-DE4E82BE1500}</author>
  </authors>
  <commentList>
    <comment ref="J1" authorId="0" shapeId="0" xr:uid="{479F015F-54AC-4C4B-A571-D82C1DB25F24}">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B8" authorId="1"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9"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1"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tc={9C816C17-63F7-4443-898B-193E759904F6}</author>
    <author>tc={4570E3BC-C741-489A-A78A-421EBE0A2EB1}</author>
    <author>tc={450D2339-A705-4808-865A-DE47F86A9ED0}</author>
    <author>tc={7AA19D51-1D33-4B9B-BE52-A2E51A3B53B1}</author>
    <author>tc={542F91E3-E69C-4326-B2BD-75A564CC87B0}</author>
    <author>tc={427501DC-94D6-40AC-AB53-69343E8D716D}</author>
    <author>tc={2F3C1B5F-AE01-4255-B450-2BAE36EE9967}</author>
    <author>tc={E589D130-0254-4A06-B0D4-786737C54D9C}</author>
    <author>tc={35F4687D-6275-4358-8182-C47F7638BBD5}</author>
    <author>tc={A4803FCF-E02E-4083-84FC-92B40E7A9D5D}</author>
    <author>tc={6D45BC39-07B8-4875-A22D-5F8881A6780E}</author>
    <author>tc={D4248A5B-AD83-4934-B056-EAEDD6CF723A}</author>
    <author>tc={DBE9B7AD-3774-41D9-9ECE-8156E962B9EF}</author>
  </authors>
  <commentList>
    <comment ref="C1" authorId="0" shapeId="0" xr:uid="{9C816C17-63F7-4443-898B-193E759904F6}">
      <text>
        <t>[Threaded comment]
Your version of Excel allows you to read this threaded comment; however, any edits to it will get removed if the file is opened in a newer version of Excel. Learn more: https://go.microsoft.com/fwlink/?linkid=870924
Comment:
    = priorité de régulation médicale dans le modèle actuel</t>
      </text>
    </comment>
    <comment ref="H1" authorId="1" shapeId="0" xr:uid="{4570E3BC-C741-489A-A78A-421EBE0A2EB1}">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B11" authorId="2" shapeId="0" xr:uid="{450D2339-A705-4808-865A-DE47F86A9ED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B12" authorId="3" shapeId="0" xr:uid="{7AA19D51-1D33-4B9B-BE52-A2E51A3B53B1}">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12" authorId="4" shapeId="0" xr:uid="{542F91E3-E69C-4326-B2BD-75A564CC87B0}">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C18" authorId="5" shapeId="0" xr:uid="{427501DC-94D6-40AC-AB53-69343E8D716D}">
      <text>
        <t>[Threaded comment]
Your version of Excel allows you to read this threaded comment; however, any edits to it will get removed if the file is opened in a newer version of Excel. Learn more: https://go.microsoft.com/fwlink/?linkid=870924
Comment:
    Main courante des ARM =&gt; liste</t>
      </text>
    </comment>
    <comment ref="C19" authorId="6" shapeId="0" xr:uid="{2F3C1B5F-AE01-4255-B450-2BAE36EE9967}">
      <text>
        <t>[Threaded comment]
Your version of Excel allows you to read this threaded comment; however, any edits to it will get removed if the file is opened in a newer version of Excel. Learn more: https://go.microsoft.com/fwlink/?linkid=870924
Comment:
    = priorité de régulation médicale dans le modèle actuel</t>
      </text>
    </comment>
    <comment ref="C36" authorId="7" shapeId="0" xr:uid="{E589D130-0254-4A06-B0D4-786737C54D9C}">
      <text>
        <t xml:space="preserve">[Threaded comment]
Your version of Excel allows you to read this threaded comment; however, any edits to it will get removed if the file is opened in a newer version of Excel. Learn more: https://go.microsoft.com/fwlink/?linkid=870924
Comment:
    Voir si ce n'est pas retrouvable dans Initial alert, via le centre de l'agent ? </t>
      </text>
    </comment>
    <comment ref="D46" authorId="8" shapeId="0" xr:uid="{35F4687D-6275-4358-8182-C47F7638BBD5}">
      <text>
        <t>[Threaded comment]
Your version of Excel allows you to read this threaded comment; however, any edits to it will get removed if the file is opened in a newer version of Excel. Learn more: https://go.microsoft.com/fwlink/?linkid=870924
Comment:
    Exos gère pas les PK comme ça !
Reply:
    Sujet sur l’autoroute… comment on passe cette localisation (pas d’adresse)</t>
      </text>
    </comment>
    <comment ref="C88" authorId="9" shapeId="0" xr:uid="{A4803FCF-E02E-4083-84FC-92B40E7A9D5D}">
      <text>
        <t>[Threaded comment]
Your version of Excel allows you to read this threaded comment; however, any edits to it will get removed if the file is opened in a newer version of Excel. Learn more: https://go.microsoft.com/fwlink/?linkid=870924
Comment:
    Exos a une liste de numéros avec en champs libre pour le type + un “numéro principal”</t>
      </text>
    </comment>
    <comment ref="B165" authorId="10" shapeId="0" xr:uid="{6D45BC39-07B8-4875-A22D-5F8881A6780E}">
      <text>
        <t>[Threaded comment]
Your version of Excel allows you to read this threaded comment; however, any edits to it will get removed if the file is opened in a newer version of Excel. Learn more: https://go.microsoft.com/fwlink/?linkid=870924
Comment:
    Hors du périmètre Appel Limitrophe
Reply:
    A voir… Car ça permet de mettre dans le même cas d’embrayer sur la demande d’engagement de vecteur du SMAU d’en face
Reply:
    Liste de textes libres déjà pour le moment</t>
      </text>
    </comment>
    <comment ref="B173" authorId="11" shapeId="0" xr:uid="{D4248A5B-AD83-4934-B056-EAEDD6CF723A}">
      <text>
        <t>[Threaded comment]
Your version of Excel allows you to read this threaded comment; however, any edits to it will get removed if the file is opened in a newer version of Excel. Learn more: https://go.microsoft.com/fwlink/?linkid=870924
Comment:
    A rediscuter !!! Mais au de la de la création</t>
      </text>
    </comment>
    <comment ref="C176" authorId="12" shapeId="0" xr:uid="{DBE9B7AD-3774-41D9-9ECE-8156E962B9EF}">
      <text>
        <t>[Threaded comment]
Your version of Excel allows you to read this threaded comment; however, any edits to it will get removed if the file is opened in a newer version of Excel. Learn more: https://go.microsoft.com/fwlink/?linkid=870924
Comment:
    Pompiers ont 2 missions : aller au chevet + faire transport.
Mais donc pas adapté…</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tc={F98FF860-8484-412E-9189-54C8C589ACC8}</author>
    <author>tc={07CB53EF-441C-4F20-B8B7-09016E3874E2}</author>
    <author>tc={BEC90F68-1FF7-4D9E-A282-2821FA251806}</author>
    <author>tc={D45235D0-739C-4724-A5A8-EFA92DE133DD}</author>
    <author>tc={3801F168-6C1E-48E8-8C7F-6D53974B9E0A}</author>
    <author>tc={648F3348-E63E-4880-AA22-8F679CA070F1}</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H1" authorId="0" shapeId="0" xr:uid="{F98FF860-8484-412E-9189-54C8C589ACC8}">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B8" authorId="1"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T8" authorId="2"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3"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4"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T9" authorId="5" shapeId="0" xr:uid="{648F3348-E63E-4880-AA22-8F679CA070F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6"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7"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8"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9"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10"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T15" authorId="11"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2"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3"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4"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5"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sharedStrings.xml><?xml version="1.0" encoding="utf-8"?>
<sst xmlns="http://schemas.openxmlformats.org/spreadsheetml/2006/main" count="10995" uniqueCount="3014">
  <si>
    <t>[CISU] Projet de tableau des données attributaires</t>
  </si>
  <si>
    <t>*La cardinalité renseigne sur le caractère obligatoire et le nombre d’occurrences possible d’une information donnée. Elle se compose de deux chiffres, le 1er étant égal à 0 (facultatif) ou 1 (obligatoire), le 2e chiffre étant supérieur ou égal à 1 (nombre d’occurrences possible)</t>
  </si>
  <si>
    <t>N°</t>
  </si>
  <si>
    <t>Objet</t>
  </si>
  <si>
    <t>Concept</t>
  </si>
  <si>
    <t>Donnée</t>
  </si>
  <si>
    <t>Type/Format</t>
  </si>
  <si>
    <t>Nomenclature/
Référentiel</t>
  </si>
  <si>
    <t>Cardinalité*</t>
  </si>
  <si>
    <t>Description</t>
  </si>
  <si>
    <t>Observations</t>
  </si>
  <si>
    <t>Balises</t>
  </si>
  <si>
    <t>Commentaires</t>
  </si>
  <si>
    <t>EDXL DE</t>
  </si>
  <si>
    <t>EDXL SITREP</t>
  </si>
  <si>
    <t>EDXL RM</t>
  </si>
  <si>
    <t>EDXL HL7</t>
  </si>
  <si>
    <t>Incident (Affaire)</t>
  </si>
  <si>
    <t>Operation</t>
  </si>
  <si>
    <t>Alertes</t>
  </si>
  <si>
    <t>IncidentAck</t>
  </si>
  <si>
    <t>OperationAck</t>
  </si>
  <si>
    <t>OperationGroup</t>
  </si>
  <si>
    <t>OperationGroupAck</t>
  </si>
  <si>
    <t>Alert Status</t>
  </si>
  <si>
    <t>AlertStatus Ack</t>
  </si>
  <si>
    <t>Distribution</t>
  </si>
  <si>
    <t>1.1</t>
  </si>
  <si>
    <t>[Métadonnées]</t>
  </si>
  <si>
    <t>1.1.1</t>
  </si>
  <si>
    <t>L’identifiant unique du message de distribution</t>
  </si>
  <si>
    <t>1.1.2</t>
  </si>
  <si>
    <t>L’identifiant unique de l’émetteur</t>
  </si>
  <si>
    <t>1.1.3</t>
  </si>
  <si>
    <t>Texte décrivant l’incident</t>
  </si>
  <si>
    <t>1.1.4</t>
  </si>
  <si>
    <t>La date et l’heure d’envoi du message de distribution</t>
  </si>
  <si>
    <t>TBD</t>
  </si>
  <si>
    <t>edxlDistribution/dateTimeSent
sitRep/forTimePeriod/c:FromDateTime</t>
  </si>
  <si>
    <t>1.1.5</t>
  </si>
  <si>
    <t>La date et l’heure à laquelle le message de distribution expirera</t>
  </si>
  <si>
    <t>edxlDistribution/dateTimeExpires
sitRep/forTimePeriod/c:ToDateTime</t>
  </si>
  <si>
    <t>1.1.6</t>
  </si>
  <si>
    <t>La raison d’envoi du message.</t>
  </si>
  <si>
    <t>Valeur prédéfinie :
Actual : mode nominal
Exercise : Exercice en situation réelle</t>
  </si>
  <si>
    <t>edxlDistribution/distributionStatus</t>
  </si>
  <si>
    <t>1.1.7</t>
  </si>
  <si>
    <t>La fonction du message</t>
  </si>
  <si>
    <t>Spécifie le type du message
Report : Création d’affaire / opération / groupement d’opérations
ou
Update : Mise à jour d’affaire / d’opération / d’état de l’appel
ou
Cancel : Abandon d’un groupement (dégroupement)
ou
Ack : Acquittement</t>
  </si>
  <si>
    <t>edxlDistribution/distributionKind</t>
  </si>
  <si>
    <t>1.1.8</t>
  </si>
  <si>
    <t>Langue utilisée dans le contenu du message</t>
  </si>
  <si>
    <t>edxlDistribution/descriptor type=”resource”/language</t>
  </si>
  <si>
    <t>1.1.9</t>
  </si>
  <si>
    <t>Liste des destinataires du message</t>
  </si>
  <si>
    <t>edxlDistribution/descriptor/incidentDescription</t>
  </si>
  <si>
    <t>1.1.10</t>
  </si>
  <si>
    <t>Liste des destinataires pour échanges directs entre SI ERO</t>
  </si>
  <si>
    <t>Liste des SI ERO destinataires pour un échange entre SI ERO</t>
  </si>
  <si>
    <t>1.1.11</t>
  </si>
  <si>
    <t>Contenu spécifique selon le message à envoyer :
Affaire
opération
Groupement d’opération
Etat d’appel
Acquittement</t>
  </si>
  <si>
    <t>Dans le cas d’un message d’acquittement indiquer l’identifiant du message acquitté</t>
  </si>
  <si>
    <t>edxlDistribution / other</t>
  </si>
  <si>
    <t>1.1.12</t>
  </si>
  <si>
    <t>Identifiant du message acquitté</t>
  </si>
  <si>
    <t>edxlDistribution/ other/ pfau:distributionReference</t>
  </si>
  <si>
    <t>Appel</t>
  </si>
  <si>
    <t>2.1</t>
  </si>
  <si>
    <t>2.1.1</t>
  </si>
  <si>
    <t>ID appel</t>
  </si>
  <si>
    <t>String</t>
  </si>
  <si>
    <t>NF399 / &lt;IdApp&gt; (cf. chap 6.2.3.1)</t>
  </si>
  <si>
    <t>[1.1]</t>
  </si>
  <si>
    <t>/alert/ id
incident / alerts /
AlertStatusAcknowledge/alertID
alertStatus / alertId</t>
  </si>
  <si>
    <t>2.1.2</t>
  </si>
  <si>
    <t>GDH d’arrivée de l’appel</t>
  </si>
  <si>
    <t>Trame EDXL</t>
  </si>
  <si>
    <t>/ alert/ dateTimeStarted</t>
  </si>
  <si>
    <t xml:space="preserve">Indique si l’alerte est d’origine PSAP ou d’origine SI ERO  </t>
  </si>
  <si>
    <t>/ alert/origin</t>
  </si>
  <si>
    <t>Code complet du motif PSAP (uniquement pour une alerte PSAP)</t>
  </si>
  <si>
    <r>
      <rPr>
        <sz val="11"/>
        <color rgb="FF808080"/>
        <rFont val="Calibri"/>
        <family val="2"/>
      </rPr>
      <t xml:space="preserve">/ alert / </t>
    </r>
    <r>
      <rPr>
        <sz val="8"/>
        <color rgb="FF000000"/>
        <rFont val="Calibri"/>
        <family val="2"/>
      </rPr>
      <t>motifCodeN1</t>
    </r>
  </si>
  <si>
    <t>Libellé du motif PSAP (uniquement pour une alerte SI PSAP disposant d’un arbre décisionnel)</t>
  </si>
  <si>
    <t>/ alert / motifLabelN1</t>
  </si>
  <si>
    <t>Priorité de l’alerte (TU/U/MU)</t>
  </si>
  <si>
    <r>
      <rPr>
        <sz val="11"/>
        <color rgb="FF808080"/>
        <rFont val="Calibri"/>
        <family val="2"/>
      </rPr>
      <t>/ alert /</t>
    </r>
    <r>
      <rPr>
        <sz val="8"/>
        <color rgb="FF000000"/>
        <rFont val="Calibri"/>
        <family val="2"/>
      </rPr>
      <t xml:space="preserve"> priority</t>
    </r>
  </si>
  <si>
    <t>2.1.3</t>
  </si>
  <si>
    <t>N° de l'appelant</t>
  </si>
  <si>
    <t>[0.1]</t>
  </si>
  <si>
    <t>/ alert / applicant /phoneNumber
alertStatus / phoneNumber</t>
  </si>
  <si>
    <t>2.1.4</t>
  </si>
  <si>
    <t>Support de l’appel</t>
  </si>
  <si>
    <t>Personne, application, DAU, BAU, défibrillateur, ecall, …</t>
  </si>
  <si>
    <t>/ alert / support</t>
  </si>
  <si>
    <t>2.1.5</t>
  </si>
  <si>
    <t>Faisceau d’origine</t>
  </si>
  <si>
    <t>Numéro du département donné par l’opérateur de téléphonie</t>
  </si>
  <si>
    <t>?</t>
  </si>
  <si>
    <t>2.1.6</t>
  </si>
  <si>
    <t>N° du département</t>
  </si>
  <si>
    <t>Liste</t>
  </si>
  <si>
    <t>/ alert / department</t>
  </si>
  <si>
    <t>2.1.7</t>
  </si>
  <si>
    <t>Structure du titulaire</t>
  </si>
  <si>
    <t>2.1.8</t>
  </si>
  <si>
    <t>Service du titulaire</t>
  </si>
  <si>
    <t>2.1.9</t>
  </si>
  <si>
    <t>Autres systèmes de localisation</t>
  </si>
  <si>
    <t>AML, eCall, etc</t>
  </si>
  <si>
    <r>
      <rPr>
        <sz val="11"/>
        <color rgb="FF808080"/>
        <rFont val="Calibri"/>
        <family val="2"/>
      </rPr>
      <t>/ alert /</t>
    </r>
    <r>
      <rPr>
        <sz val="8"/>
        <color rgb="FF000000"/>
        <rFont val="Calibri"/>
        <family val="2"/>
      </rPr>
      <t xml:space="preserve"> </t>
    </r>
    <r>
      <rPr>
        <sz val="11"/>
        <color rgb="FF808080"/>
        <rFont val="Calibri"/>
        <family val="2"/>
      </rPr>
      <t>AMLData</t>
    </r>
  </si>
  <si>
    <t>2.1.11</t>
  </si>
  <si>
    <t>Durée de l’appel (l’appel n’est pas forcément terminé lors de l’envoi).</t>
  </si>
  <si>
    <t>Ex : PT1M30.5S (1 minute, 30.5 secondes)</t>
  </si>
  <si>
    <t>/ alert / duration</t>
  </si>
  <si>
    <t>2.5</t>
  </si>
  <si>
    <t>2.5.5</t>
  </si>
  <si>
    <t>Identifiant d’une ressource associée à l’alerte (lien vers l'enregistrement, fichier son, etc.)</t>
  </si>
  <si>
    <t>/ alert / ressourceID</t>
  </si>
  <si>
    <t>2.2</t>
  </si>
  <si>
    <t>Titulaire de la ligne/PFLAU</t>
  </si>
  <si>
    <t>2.2.1</t>
  </si>
  <si>
    <t>Nom du titulaire</t>
  </si>
  <si>
    <t>/ alert / geolocation / name</t>
  </si>
  <si>
    <t>2.2.2</t>
  </si>
  <si>
    <t>Prénom du titulaire</t>
  </si>
  <si>
    <t>/ alert / geolocation / firstName</t>
  </si>
  <si>
    <t>2.2.3</t>
  </si>
  <si>
    <t>Adresse(s) du titulaire</t>
  </si>
  <si>
    <t>Ex : adresse de facturation</t>
  </si>
  <si>
    <t>/ alert / geolocation / address /</t>
  </si>
  <si>
    <t>2.2.4</t>
  </si>
  <si>
    <t>Code postal du titulaire</t>
  </si>
  <si>
    <t>/ alert / geolocation / address / PostCode/Identifier</t>
  </si>
  <si>
    <t>2.2.5</t>
  </si>
  <si>
    <t>Libellé de voie de l'adresse du titulaire</t>
  </si>
  <si>
    <t>/ alert / geolocation / adresse / Thoroughfare/NameElement NameType=”NameOnly”</t>
  </si>
  <si>
    <t>2.2.6</t>
  </si>
  <si>
    <t>N° de la voie du titulaire</t>
  </si>
  <si>
    <t>/ alert / geolocation / address / /Thoroughfare/Number Type=”Number”</t>
  </si>
  <si>
    <t>2.2.7</t>
  </si>
  <si>
    <t>Commune du titulaire</t>
  </si>
  <si>
    <t>/ alert / geolocation / address /  AdministrativeArea Type=”City”/NameElement Nametype=”Name”</t>
  </si>
  <si>
    <t>2.2.8</t>
  </si>
  <si>
    <t>Pays du titulaire</t>
  </si>
  <si>
    <t>2.2.9</t>
  </si>
  <si>
    <t>Heure de détermination</t>
  </si>
  <si>
    <t>2.3</t>
  </si>
  <si>
    <t>Localisation de l’appel/PFLAU</t>
  </si>
  <si>
    <t>2.3.1</t>
  </si>
  <si>
    <t>Position (X, Y)</t>
  </si>
  <si>
    <t>EDXL / WGS 84 / &lt;polygon&gt;</t>
  </si>
  <si>
    <t>/ alert / geolocation /gml:pos</t>
  </si>
  <si>
    <t>Localisation de l’appel</t>
  </si>
  <si>
    <t>2.3.2</t>
  </si>
  <si>
    <t>Code de la localité</t>
  </si>
  <si>
    <t>/ alert / geolocation / address / AdministrativeArea Type=”City”/NameElement NameCode=</t>
  </si>
  <si>
    <t>Sous localité</t>
  </si>
  <si>
    <r>
      <rPr>
        <sz val="8"/>
        <color rgb="FF808080"/>
        <rFont val="Calibri"/>
        <family val="2"/>
      </rPr>
      <t xml:space="preserve">/ alert / geolocation / address / </t>
    </r>
    <r>
      <rPr>
        <sz val="8"/>
        <color rgb="FF000000"/>
        <rFont val="Calibri"/>
        <family val="2"/>
      </rPr>
      <t>Locality/NameElement</t>
    </r>
  </si>
  <si>
    <t>2.3.3</t>
  </si>
  <si>
    <t>Ellipse : Centre, rayon max, rayon min, orientation</t>
  </si>
  <si>
    <t>/ alert / geolocation / ellipse</t>
  </si>
  <si>
    <t>2.3.4</t>
  </si>
  <si>
    <t>Polygone : ensemble de coordonnées</t>
  </si>
  <si>
    <t>/ alert / geolocation / polygon</t>
  </si>
  <si>
    <t>2.3.5</t>
  </si>
  <si>
    <t>Arc-bande : Centre, angle intérieur, angle extérieur, angle du premier côté, angle d’ouverture</t>
  </si>
  <si>
    <t>/ alert / gelolocation / arcBand</t>
  </si>
  <si>
    <t>2.3.6</t>
  </si>
  <si>
    <t>Données binaires eCall</t>
  </si>
  <si>
    <t>/ alert / eCallData</t>
  </si>
  <si>
    <t>2.4</t>
  </si>
  <si>
    <t>Horodatage</t>
  </si>
  <si>
    <t>2.4.1</t>
  </si>
  <si>
    <t>GDH de prise de l’appel</t>
  </si>
  <si>
    <t>Cf. https://www.w3.org/TR/xmlschema-2/#dateTime</t>
  </si>
  <si>
    <t>sitRep/preparedBy/ct:TimeValue</t>
  </si>
  <si>
    <t>GDH de fin de l’appel</t>
  </si>
  <si>
    <t>/ alert / dateTimeEnded</t>
  </si>
  <si>
    <t>Service</t>
  </si>
  <si>
    <t>2.5.1</t>
  </si>
  <si>
    <t>ID opérateur</t>
  </si>
  <si>
    <t>Matricule / RIO</t>
  </si>
  <si>
    <t>/ alert / lastOperator / registrationNumber
alertStatus / operator /registrationNumber
sitRep/ authorizedBy /ct:PersonDetails/PersonName/NameElement</t>
  </si>
  <si>
    <t>2.5.2</t>
  </si>
  <si>
    <t>Nom opérateur</t>
  </si>
  <si>
    <t>sitRep/preparedBy/ct:PersonDetails/PersonName/NameElement
/ alert / lastOperator /name
alertStatus / operator /name</t>
  </si>
  <si>
    <t>Prénom de l'opérateur</t>
  </si>
  <si>
    <r>
      <rPr>
        <sz val="8"/>
        <color rgb="FF808080"/>
        <rFont val="Calibri"/>
        <family val="2"/>
      </rPr>
      <t xml:space="preserve">/ alert / lastOperator / </t>
    </r>
    <r>
      <rPr>
        <sz val="8"/>
        <color rgb="FF000000"/>
        <rFont val="Calibri"/>
        <family val="2"/>
      </rPr>
      <t>firstName</t>
    </r>
  </si>
  <si>
    <t>2.5.3</t>
  </si>
  <si>
    <t>Contact opérateur</t>
  </si>
  <si>
    <t>alertStatus / operator / phoneNumber</t>
  </si>
  <si>
    <t>2.5.4</t>
  </si>
  <si>
    <t>Domaine opérateur</t>
  </si>
  <si>
    <t>PSAP créateur du dossier : Police / pompiers / gendarmerie / SAMU / interservices</t>
  </si>
  <si>
    <t>edxlDistribution/senderID
incident / relatedOperation / domaine
alertStatus / operator / profileName</t>
  </si>
  <si>
    <t>2.5.6</t>
  </si>
  <si>
    <t>Liste de critères recueillis par l’opérateur</t>
  </si>
  <si>
    <t>/ alert / criteria</t>
  </si>
  <si>
    <t>2.5.7</t>
  </si>
  <si>
    <t>Libellé du critère
Ex : Fièvre</t>
  </si>
  <si>
    <t>/ alert / criteria / criterion</t>
  </si>
  <si>
    <t>2.5.8</t>
  </si>
  <si>
    <t>Commentaire de l’opérateur</t>
  </si>
  <si>
    <t>/ alert / comment</t>
  </si>
  <si>
    <t>2.5.9</t>
  </si>
  <si>
    <t>Numéro de téléphone du dernier opérateur</t>
  </si>
  <si>
    <t>/ alert / lastOperator / phoneNumber</t>
  </si>
  <si>
    <t>2.5.10</t>
  </si>
  <si>
    <t>Libellé du profil du dernier opérateur</t>
  </si>
  <si>
    <t>Chef de salle, administrateur, etc</t>
  </si>
  <si>
    <t>/ alert / lastOperator / profileName</t>
  </si>
  <si>
    <t>Centre instructeur de l'opérateur</t>
  </si>
  <si>
    <t>Superviseur de l'opérateur</t>
  </si>
  <si>
    <t>2.6</t>
  </si>
  <si>
    <t>Réquerant</t>
  </si>
  <si>
    <t>2.6.1</t>
  </si>
  <si>
    <t>Statut du requérant (référentiel : statut du requérant pour le SI PSAP)</t>
  </si>
  <si>
    <t>Victime, témoi, proche, etc</t>
  </si>
  <si>
    <t>/ alert / applicant /status</t>
  </si>
  <si>
    <t>3.2</t>
  </si>
  <si>
    <t>3.2.1</t>
  </si>
  <si>
    <t>Nom de l’appelant</t>
  </si>
  <si>
    <t>/ alert / applicant /name</t>
  </si>
  <si>
    <t>3.2.2</t>
  </si>
  <si>
    <t>Prénom de l’appelant</t>
  </si>
  <si>
    <t>/ alert / applicant /firstName</t>
  </si>
  <si>
    <t>3.2.3</t>
  </si>
  <si>
    <t>Rôle de l’appelant (à confirmer avec la nomenclature SI-SAMU : type de l'appelant)</t>
  </si>
  <si>
    <t>Saisie semi-prédictive</t>
  </si>
  <si>
    <t>Victime ? Tiers ? Famille ?</t>
  </si>
  <si>
    <t>A confirmer</t>
  </si>
  <si>
    <t>3.2.4</t>
  </si>
  <si>
    <t>Langue parlée par l’appelant</t>
  </si>
  <si>
    <t>EDXL / RFC 3066 / &lt;language&gt;
Ou ISO : Référentiel des nationalités provenant de la norme ISO 3166 / Nomenclature des objets de santé de l'ASIP Santé</t>
  </si>
  <si>
    <t>[0.*]</t>
  </si>
  <si>
    <t>Voir comment intégrer le niveau de maitrise de la langue</t>
  </si>
  <si>
    <t>/ alert/ applicant/ spokenLanguage</t>
  </si>
  <si>
    <t>3.2.5</t>
  </si>
  <si>
    <t>Particularité de l’appelant</t>
  </si>
  <si>
    <t>NF399 / &lt;TY&gt;</t>
  </si>
  <si>
    <t>Muet ? Sourd ? Langue étrangère ? Difficulté de locution ?</t>
  </si>
  <si>
    <t>3.2.6</t>
  </si>
  <si>
    <t>Informations complémentaires sur l’appelant</t>
  </si>
  <si>
    <t>Champ libre</t>
  </si>
  <si>
    <t>3.2.7</t>
  </si>
  <si>
    <t>Type de difficultés de communication</t>
  </si>
  <si>
    <t>Nomenclature SI-Samu : TYPE DE DIFFICULTE DE COMMUNICATION</t>
  </si>
  <si>
    <t>3.2.8</t>
  </si>
  <si>
    <t>Commune</t>
  </si>
  <si>
    <t>3.2.9</t>
  </si>
  <si>
    <t>Code postal</t>
  </si>
  <si>
    <t>3.2.10</t>
  </si>
  <si>
    <t>Libellé de voie</t>
  </si>
  <si>
    <t>3.2.11</t>
  </si>
  <si>
    <t>N° dans la voie</t>
  </si>
  <si>
    <t>3.2.12</t>
  </si>
  <si>
    <t>Nom de lieu</t>
  </si>
  <si>
    <t>3.2.13</t>
  </si>
  <si>
    <t>Nom de la structure</t>
  </si>
  <si>
    <t>3.2.14</t>
  </si>
  <si>
    <t>Nom du service de l'entreprise</t>
  </si>
  <si>
    <t>3.2.15</t>
  </si>
  <si>
    <t>N° de téléphone</t>
  </si>
  <si>
    <t>3.2.16</t>
  </si>
  <si>
    <t>Pays</t>
  </si>
  <si>
    <t>3.4</t>
  </si>
  <si>
    <t>Motif de l’appel</t>
  </si>
  <si>
    <t>3.4.1</t>
  </si>
  <si>
    <t>Nature de fait – NF0</t>
  </si>
  <si>
    <t>Nomenclature CISU</t>
  </si>
  <si>
    <t>edxlDistribution/descriptor/incidentDescription
incident /motifCodenaf
incident /motifLabelnAf
operation / motifCodenAf
alert / motifCodeN1
/ alert / motifLabelN1
/alert / motifCodeAff
incidentAcknowledge / motifCodenAf
/alert / motifLabelAff
/alert / motifLabelOp</t>
  </si>
  <si>
    <t>3.4.2</t>
  </si>
  <si>
    <t>Nature de fait – NF1</t>
  </si>
  <si>
    <t>edxlDistribution/descriptor/incidentDescription
incident /motifCodenaf
incident /motifLabelnAf
operation / motifCodenAf
alert / motifCodeN1
/alert / motifCodeAff
incidentAcknowledge / motifCodenAf</t>
  </si>
  <si>
    <t>3.4.3</t>
  </si>
  <si>
    <t>Nature de fait – NF2</t>
  </si>
  <si>
    <t>3.4.7</t>
  </si>
  <si>
    <t>Signalement du dossier</t>
  </si>
  <si>
    <t>EDXL / &lt;severity&gt; (cf. ‘Signalement du dossier’)</t>
  </si>
  <si>
    <t>Minor ou severe</t>
  </si>
  <si>
    <t>sitRep/severity
/ alert / severity</t>
  </si>
  <si>
    <t>Affaire</t>
  </si>
  <si>
    <t>4.1</t>
  </si>
  <si>
    <t>4.1.1</t>
  </si>
  <si>
    <t>ID affaire</t>
  </si>
  <si>
    <t>Identifiant de l’affaire ou de l’opération</t>
  </si>
  <si>
    <t>sitRep/incidentID
sitRep/report xsi:type=”SituationInformationType”/primaryIncidentInformation/incidentName
operation / incidentID
incidentAcknowledge / incidentNumber
operationAcknowledge / incidentNumber</t>
  </si>
  <si>
    <t>4.1.3</t>
  </si>
  <si>
    <t>Identifiant de l’événement auquel l’affaire est associée</t>
  </si>
  <si>
    <t>Incident / event</t>
  </si>
  <si>
    <t>4.1.2</t>
  </si>
  <si>
    <t>Nom du système créateur du dossier</t>
  </si>
  <si>
    <t>Ex : PEGASE75</t>
  </si>
  <si>
    <t>incident / relatedOperation / SI ERO</t>
  </si>
  <si>
    <t>4.1.4</t>
  </si>
  <si>
    <t>Booléen. Indique si l’affaire est différée ou non</t>
  </si>
  <si>
    <t>Incident / delayed
operation / delayed
/ alert / delayed</t>
  </si>
  <si>
    <t>4.1.5</t>
  </si>
  <si>
    <t>GDH de l’heure prévue de l’affaire différée.</t>
  </si>
  <si>
    <t>Incident / dateTimeDelayed
operation / dateTimeDelayed
/ alert / dateTimeDelayed</t>
  </si>
  <si>
    <t>4.1.6</t>
  </si>
  <si>
    <t>GDH de la dernière mise à jour de l’affaire</t>
  </si>
  <si>
    <t xml:space="preserve">incident /dateTimeLastUpdate
operation / dateTimeUpdate
operationAcknowledge / incidentDateTimeUpdate
</t>
  </si>
  <si>
    <t xml:space="preserve"> </t>
  </si>
  <si>
    <t>Dossier</t>
  </si>
  <si>
    <t>3.1</t>
  </si>
  <si>
    <t>3.1.2</t>
  </si>
  <si>
    <t>ID dossier</t>
  </si>
  <si>
    <t>Chaîne de 21 caractères</t>
  </si>
  <si>
    <t xml:space="preserve">edxlDistribution/distributionID
sitRep/messageID
incident / relatedOperation / operationID
</t>
  </si>
  <si>
    <t>3.1.1</t>
  </si>
  <si>
    <t>Références de dossier/évènement associées</t>
  </si>
  <si>
    <t>EDXL-SITREP / &lt;originatingMessageID&gt;</t>
  </si>
  <si>
    <t>incident / relatedOperation /
incidentAcknowledge / operationNumber
operationAcknowledge / operationNumber</t>
  </si>
  <si>
    <t>3.1.0</t>
  </si>
  <si>
    <t>Nouveau numéro de dossier</t>
  </si>
  <si>
    <t>operation /newOperationNumber</t>
  </si>
  <si>
    <t>Liste des alertes liées à l’dossier</t>
  </si>
  <si>
    <t>operation / alerts /</t>
  </si>
  <si>
    <t>Texte du code motif opération (défini selon le SI ERO)</t>
  </si>
  <si>
    <t>operation / motifLabelOp</t>
  </si>
  <si>
    <t>3.1.3</t>
  </si>
  <si>
    <t>Code motif de l’opération identifié par le SI ERO</t>
  </si>
  <si>
    <t>operation / motifCodeOp</t>
  </si>
  <si>
    <t>3.1.4</t>
  </si>
  <si>
    <t xml:space="preserve">Type de procédure (pour la BSPP : INU, verte, etc.)  </t>
  </si>
  <si>
    <t>operation/operationType</t>
  </si>
  <si>
    <t>Dossier/Affaire</t>
  </si>
  <si>
    <t>Référence du dossier SAMU</t>
  </si>
  <si>
    <t>• FR : sigle pays
• 123 : Numéro RB de provenance de l'entité sur 3 caractères
• CRRA : Sigle de l'entité sur 4 caractères
• AAAA : Année sur 4 caractères
• MM : mois de l'année
• JJ : jour du mois
• 1234 : numéro d’ordre chronologique du DR de la journée</t>
  </si>
  <si>
    <t>Chaîne de 21 caractères
le sigle de l'entité sur 4 caractères permet d'identifier la structure de provenance (SDIS, CORG, CIC ou CRRA)</t>
  </si>
  <si>
    <t>3.1.10</t>
  </si>
  <si>
    <t>GDH de la dernière mise à jour de l’opération</t>
  </si>
  <si>
    <t>operation / dateTimeUpdate
incidentAcknowledge / operationDateTimeUpdate</t>
  </si>
  <si>
    <t>3.1.11</t>
  </si>
  <si>
    <t>Objet de l’envoi</t>
  </si>
  <si>
    <t>Pour une création ou modification d’affaire : INCIDENT
Pour une création ou modification de dossier : OPERATION</t>
  </si>
  <si>
    <t>sitRep/reportPurpose</t>
  </si>
  <si>
    <t>3.1.12</t>
  </si>
  <si>
    <t>Numéro de message pour un même objet</t>
  </si>
  <si>
    <t>Dernier numéro de séquence (sur 4 chiffres).</t>
  </si>
  <si>
    <t>sitRep/reportNumber</t>
  </si>
  <si>
    <t>3.1.13</t>
  </si>
  <si>
    <t>Version du message</t>
  </si>
  <si>
    <t>Initial : Pour une création
Update : Pour une mise à jour</t>
  </si>
  <si>
    <t>sitRep/reportVersion</t>
  </si>
  <si>
    <t>3.1.14</t>
  </si>
  <si>
    <t>Période de validité du message</t>
  </si>
  <si>
    <t>sitRep/forTimePeriod</t>
  </si>
  <si>
    <t>3.1.15</t>
  </si>
  <si>
    <t>Niveau de confidentialité du message</t>
  </si>
  <si>
    <t>parmi les valeurs Highly Confident, SomeWhatConfident, Unsure, NoConfidence</t>
  </si>
  <si>
    <t>sitRep/reportConfidence</t>
  </si>
  <si>
    <t>3.4.4</t>
  </si>
  <si>
    <t>Motif de recours médico-secouriste – MR0</t>
  </si>
  <si>
    <t>J’ai mal à la poitrine, pb cardiaque autre, pb respiratoire, déficit d’un membre,… AVC, pb neurologique autre, pb obstétrique, Inconscient</t>
  </si>
  <si>
    <t>Obligatoire si une ou plusieurs victimes</t>
  </si>
  <si>
    <t>3.4.5</t>
  </si>
  <si>
    <t>Motif de recours médico-secouriste – MR1</t>
  </si>
  <si>
    <t>3.4.6</t>
  </si>
  <si>
    <t>Motif de recours médico-secouriste – MR2</t>
  </si>
  <si>
    <t>3.4.8</t>
  </si>
  <si>
    <t>Domaine de compétence de l’affaire</t>
  </si>
  <si>
    <t>3.4.9</t>
  </si>
  <si>
    <t>Risque / menace / sensibilité – RMS0</t>
  </si>
  <si>
    <t>'Risque-menace-sensibilité’</t>
  </si>
  <si>
    <t>Présence de l’agresseur, …</t>
  </si>
  <si>
    <t>3.4.10</t>
  </si>
  <si>
    <t>Information complémentaire sur le motif de l’appel</t>
  </si>
  <si>
    <t>3.4.11</t>
  </si>
  <si>
    <t>Observation du contexte</t>
  </si>
  <si>
    <t>Saisie libre</t>
  </si>
  <si>
    <t>3.4.12</t>
  </si>
  <si>
    <t>Priorité du dossier (de chaque patient / victime)</t>
  </si>
  <si>
    <t>Nomenclature SI-Samu : PRIORITE DE REGULATION</t>
  </si>
  <si>
    <t>incident/relatedOperation/operationLevel
operation/operationLevel
operation/operationLevelLabel
/ alert / priority</t>
  </si>
  <si>
    <t>3.3</t>
  </si>
  <si>
    <t>Localisation de l’évènement</t>
  </si>
  <si>
    <t>3.3.1</t>
  </si>
  <si>
    <t>Type de lieu d’intervention – TL0</t>
  </si>
  <si>
    <t>Domicile / voie publique / lieu de travail / établissement public / …</t>
  </si>
  <si>
    <t>3.3.2</t>
  </si>
  <si>
    <t>Type de lieu d’intervention – TL1</t>
  </si>
  <si>
    <t>3.3.3</t>
  </si>
  <si>
    <t>Type de lieu d’intervention – TL2</t>
  </si>
  <si>
    <t>3.3.4</t>
  </si>
  <si>
    <t>sitRep/report xsi:type=”SituationInformationType”/primaryIncidentInformation/incidentLocation/ /ct:EDXLGeoPoliticalLocation /address/Country/NameElement</t>
  </si>
  <si>
    <t>3.3.5</t>
  </si>
  <si>
    <t>Nom de la commune</t>
  </si>
  <si>
    <t>NF399/BAN/Open Street Map</t>
  </si>
  <si>
    <t>sitRep/report xsi:type=”SituationInformationType”/primaryIncidentInformation/incidentLocation/ /ct:EDXLGeoPoliticalLocation /address/AdministrativeArea Type=”City”/NameElement NameType=”Name”</t>
  </si>
  <si>
    <t>3.3.6</t>
  </si>
  <si>
    <t>Code INSEE de la commune</t>
  </si>
  <si>
    <t>sitRep/report xsi:type=”SituationInformationType”/primaryIncidentInformation/incidentLocation/ /ct:EDXLGeoPoliticalLocation /address/Locality/NameElement</t>
  </si>
  <si>
    <t>3.3.7</t>
  </si>
  <si>
    <t>Zone</t>
  </si>
  <si>
    <t>BAN/Open Street Map</t>
  </si>
  <si>
    <t>Précision sur le lieu de l’évènement (ex : ZAC, zone industrielle, etc.)</t>
  </si>
  <si>
    <t>3.3.8</t>
  </si>
  <si>
    <t>Quartier</t>
  </si>
  <si>
    <t>sitRep/report xsi:type=”SituationInformationType”/primaryIncidentInformation/incidentLocation/ /ct:EDXLGeoPoliticalLocation /address/Locality/SubLocality/NameElement
/ alert / geolocation / address / Locality/NameElement</t>
  </si>
  <si>
    <t>3.3.9</t>
  </si>
  <si>
    <t>Point d’intérêt</t>
  </si>
  <si>
    <t>3.3.10</t>
  </si>
  <si>
    <t>N° et extension de la voie</t>
  </si>
  <si>
    <t>sitRep/report xsi:type=”SituationInformationType”/primaryIncidentInformation/incidentLocation/ /ct:EDXLGeoPoliticalLocation /address/Thoroughfare/Number Type=”Number”
sitRep/report xsi:type=”SituationInformationType”/primaryIncidentInformation/incidentLocation/ /ct:EDXLGeoPoliticalLocation /address/Thoroughfare/Number Type=”Suffix”</t>
  </si>
  <si>
    <t>3.3.11</t>
  </si>
  <si>
    <t>Type et nom de la voie</t>
  </si>
  <si>
    <t>sitRep/report xsi:type=”SituationInformationType”/primaryIncidentInformation/incidentLocation/ /ct:EDXLGeoPoliticalLocation /address/Thoroughfare/NameElement NameType=”NameAndType”
/ alert / geolocation / adresse / Thoroughfare/NameElement NameType=”NameAndType”
sitRep/report xsi:type=”SituationInformationType”/primaryIncidentInformation/incidentLocation/ /ct:EDXLGeoPoliticalLocation /address/Thoroughfare/NameElement NameType=”NameOnly”
/ alert / geolocation / adresse / Thoroughfare/NameElement NameType=”NameOnly”</t>
  </si>
  <si>
    <t>3.3.12</t>
  </si>
  <si>
    <t>Nom du bâtiment</t>
  </si>
  <si>
    <t>sitRep/report xsi:type=”SituationInformationType”/primaryIncidentInformation/incidentLocation/ /ct:EDXLGeoPoliticalLocation /address/ Thoroughfare/NameElement NameType=”ReferenceLocation”
incident /complementLocation / building
operation /complementLocation / building</t>
  </si>
  <si>
    <t>3.3.13</t>
  </si>
  <si>
    <t>Nom de l’entrée</t>
  </si>
  <si>
    <t>3.3.14</t>
  </si>
  <si>
    <t>Etage</t>
  </si>
  <si>
    <t>incident /complementLocation / floor
operation /complementLocation / floor</t>
  </si>
  <si>
    <t>3.3.15</t>
  </si>
  <si>
    <t>Ascenseur / Escalier</t>
  </si>
  <si>
    <t>incident /complementLocation / staircase
operation /complementLocation / staircase</t>
  </si>
  <si>
    <t>3.3.16</t>
  </si>
  <si>
    <t>N° d’appartement</t>
  </si>
  <si>
    <t>incident /complementLocation / apartment
operation /complementLocation / apartment</t>
  </si>
  <si>
    <t>3.3.17</t>
  </si>
  <si>
    <t>Porte</t>
  </si>
  <si>
    <t>3.3.18</t>
  </si>
  <si>
    <t>Digicode</t>
  </si>
  <si>
    <t>incident /complementLocation / accessCode
operation / complementLocation / accessCode</t>
  </si>
  <si>
    <t>3.3.19</t>
  </si>
  <si>
    <t>Interphone</t>
  </si>
  <si>
    <t>3.3.20</t>
  </si>
  <si>
    <t>Informations complémentaires sur le lieu</t>
  </si>
  <si>
    <t>Précisions sur la localisation (chambre, etc.) et l’accessibilité</t>
  </si>
  <si>
    <t>sitRep/report xsi:type=”SituationInformationType”/primaryIncidentInformation/incidentLocation/ /ct:EDXLGeoPoliticalLocation/address/FreeTextAddress/AdressLine</t>
  </si>
  <si>
    <t>3.3.21</t>
  </si>
  <si>
    <t>Position (X, Y, Z)</t>
  </si>
  <si>
    <t>sitRep/reportingLocation/EDXLGeolocation/gml:Point/gml:pos</t>
  </si>
  <si>
    <t>3.3.22</t>
  </si>
  <si>
    <t>Sous zone administrative</t>
  </si>
  <si>
    <t>Lieu-dit</t>
  </si>
  <si>
    <t xml:space="preserve"> sitRep/report xsi:type=”SituationInformationType”/primaryIncidentInformation/incidentLocation/ /ct:EDXLGeoPoliticalLocation /address/AdministrativeArea/SubAdministrativeArea/NameElement</t>
  </si>
  <si>
    <t>3.3.23</t>
  </si>
  <si>
    <t>Nom de lieu répertorié</t>
  </si>
  <si>
    <t>sitRep/report xsi:type=”SituationInformationType”/primaryIncidentInformation/incidentLocation/ /ct:EDXLGeoPoliticalLocation /address/Thoroughfare/NameElement NameType=”ReferenceLocation”
/ alert / geolocation / adresse /Thoroughfare/NameElement NameType=”ReferenceLocation”</t>
  </si>
  <si>
    <t>3.3.24</t>
  </si>
  <si>
    <t>sitRep/report xsi:type=”SituationInformationType”/primaryIncidentInformation/incidentLocation/ /ct:EDXLGeoPoliticalLocation /address/PostCode/Identifier</t>
  </si>
  <si>
    <t>3.3.25</t>
  </si>
  <si>
    <t>Indique si la saisie de l’adresse relève d’un référentiel (valeur 0) ou d’une saisie manuelle (valeur 1)</t>
  </si>
  <si>
    <t>incident /complementLocation /manualEntry
operation /complementLocation /manualEntry</t>
  </si>
  <si>
    <t>3.3.26</t>
  </si>
  <si>
    <t>Identifiant SIG du lieu</t>
  </si>
  <si>
    <t>incident /complementLocation /ID_SIG</t>
  </si>
  <si>
    <t>3.3.27</t>
  </si>
  <si>
    <t>Azimut</t>
  </si>
  <si>
    <t>incident /complementLocation / azimuth
operation / complementLocation / azimuth</t>
  </si>
  <si>
    <t>3.3.28</t>
  </si>
  <si>
    <t>Distance</t>
  </si>
  <si>
    <t>incident /complementLocation / distance
operation / complementLocation / distance</t>
  </si>
  <si>
    <t>3.3.29</t>
  </si>
  <si>
    <t>Hauteur</t>
  </si>
  <si>
    <t>incident /complementLocation / height
operation / complementLocation / height</t>
  </si>
  <si>
    <t>3.3.30</t>
  </si>
  <si>
    <t>Peut être utilisé pour passer une deuxième adresse (cas d’une intersection)</t>
  </si>
  <si>
    <t>incident /complementLocation / comment
operation / complementLocation / comment</t>
  </si>
  <si>
    <t>3.3.31</t>
  </si>
  <si>
    <t>Gisement</t>
  </si>
  <si>
    <t>incident /complementLocation / bed
operation / complementLocation / bed</t>
  </si>
  <si>
    <t>3.3.32</t>
  </si>
  <si>
    <t xml:space="preserve">Ligne ferroviaire
</t>
  </si>
  <si>
    <t>Incident/complementLocation/ trainLine
operation /complementLocation / trainLine</t>
  </si>
  <si>
    <t>3.3.33</t>
  </si>
  <si>
    <t xml:space="preserve">Gare / station
</t>
  </si>
  <si>
    <t>Incident/complementLocation/ station
operation /complementLocation / station</t>
  </si>
  <si>
    <t>3.3.34</t>
  </si>
  <si>
    <t>Données de localisation brutes (hors XML)</t>
  </si>
  <si>
    <t>Incident/complementLocation/rawLocationInformation
operation/complementLocation/rawLocationInformation</t>
  </si>
  <si>
    <t>3.3.35</t>
  </si>
  <si>
    <t>Données de localisation brutes (XML)</t>
  </si>
  <si>
    <t>Incident/complementLocation/rawLocationInformationXML
operation/complementLocation/rawLocationInformationXML</t>
  </si>
  <si>
    <t>3.3.36</t>
  </si>
  <si>
    <t>Numéro du département de la localisation des faits</t>
  </si>
  <si>
    <t>operation / operationDepartment</t>
  </si>
  <si>
    <t>3.3.37</t>
  </si>
  <si>
    <t>PR/PK</t>
  </si>
  <si>
    <t>Point repère / Point kilométrique</t>
  </si>
  <si>
    <t>incident /complementLocation / mileagePoint
operation / complementLocation / mileagePoint</t>
  </si>
  <si>
    <t>3.3.38</t>
  </si>
  <si>
    <t>Sortie/bretelle/échangeur</t>
  </si>
  <si>
    <t>incident /complementLocation / exit
operation / complementLocation / exit</t>
  </si>
  <si>
    <t>3.3.39</t>
  </si>
  <si>
    <t>N° de téléphone du lieu de l’affaire</t>
  </si>
  <si>
    <t>Contre-appel ?</t>
  </si>
  <si>
    <t>3.3.40</t>
  </si>
  <si>
    <t>Superficie de la zone (en m²)</t>
  </si>
  <si>
    <t>sitRep/report xsi:type=”SituationInformationType”/primaryIncidentInformation/geographicSize/size</t>
  </si>
  <si>
    <t>Etat du dossier</t>
  </si>
  <si>
    <t>Etat global du dossier</t>
  </si>
  <si>
    <t>En cours / clôturé / abandonné pour l’ensemble des services</t>
  </si>
  <si>
    <t>operation / operationState
incidentAckwoledge / operationState</t>
  </si>
  <si>
    <t>3.1.5</t>
  </si>
  <si>
    <t>Etat du dossier SAMU</t>
  </si>
  <si>
    <t>Nomenclature SI-Samu : ETAT DU DOSSIER</t>
  </si>
  <si>
    <t>Actif / Achevé / Validé / Clôturé / Programmé / Classé / Archivé</t>
  </si>
  <si>
    <t>3.1.6</t>
  </si>
  <si>
    <t>Etat du dossier Police</t>
  </si>
  <si>
    <t>En cours / clôturé / abandonné ?</t>
  </si>
  <si>
    <t>3.1.7</t>
  </si>
  <si>
    <t>Etat du dossier Pompiers</t>
  </si>
  <si>
    <t>3.1.8</t>
  </si>
  <si>
    <t>Etat du dossier Gendarmerie</t>
  </si>
  <si>
    <t>4.2</t>
  </si>
  <si>
    <t>Patient victime</t>
  </si>
  <si>
    <t>4.2.1</t>
  </si>
  <si>
    <t>Nombre supposé de patients / victimes</t>
  </si>
  <si>
    <t>0, 1, plusieurs ou nombreuses victimes</t>
  </si>
  <si>
    <t>4.2.2</t>
  </si>
  <si>
    <t>ID Victime N° SINUS</t>
  </si>
  <si>
    <t>SINUS</t>
  </si>
  <si>
    <t>4.2.3</t>
  </si>
  <si>
    <t>ID Victime N° transitoire</t>
  </si>
  <si>
    <t>Numéro transitoire</t>
  </si>
  <si>
    <t>4.2.4</t>
  </si>
  <si>
    <t>Situation clinique de la victime ou du patient</t>
  </si>
  <si>
    <t>uniquement etat SINUS DCD UA UR impliquée</t>
  </si>
  <si>
    <t>Acquittement</t>
  </si>
  <si>
    <t>5.1</t>
  </si>
  <si>
    <t>[Metadonnées]</t>
  </si>
  <si>
    <t>5.1.2</t>
  </si>
  <si>
    <t>Statut de l’acquittement</t>
  </si>
  <si>
    <t>Nomenclature de 0 à 10 : TBD</t>
  </si>
  <si>
    <r>
      <rPr>
        <sz val="11"/>
        <color rgb="FF808080"/>
        <rFont val="Calibri"/>
        <family val="2"/>
      </rPr>
      <t>incidentAcknowledge / statusAck</t>
    </r>
    <r>
      <rPr>
        <sz val="8"/>
        <color rgb="FF000000"/>
        <rFont val="Calibri"/>
        <family val="2"/>
      </rPr>
      <t xml:space="preserve"> /</t>
    </r>
    <r>
      <rPr>
        <sz val="11"/>
        <color rgb="FF808080"/>
        <rFont val="Calibri"/>
        <family val="2"/>
      </rPr>
      <t xml:space="preserve"> ID
operationAcknowledge / statusAck / id
AlertStatusAcknowledge / statusAck / id
operationsgroupAcknowledge / statusAck / id</t>
    </r>
  </si>
  <si>
    <t>5.1.3</t>
  </si>
  <si>
    <t>incidentAcknowledge / statusAck / description
operationAcknowledge / statusAck / description
AlertStatusAcknowledge / statusAck / description
operationsgroupAcknowledge / statusAck / description</t>
  </si>
  <si>
    <t>5.1.1</t>
  </si>
  <si>
    <t>Commentaire associé à l’acquittement</t>
  </si>
  <si>
    <t>incidentAcknowledge / comment
operationAcknowledge / comment
AlertStatusAcknowledge / comment
operationsgroupAcknowledge / comment</t>
  </si>
  <si>
    <t>Changement d'état d'appel</t>
  </si>
  <si>
    <t>6.1</t>
  </si>
  <si>
    <t>6.1.1</t>
  </si>
  <si>
    <t>Etat de l’appel parmi la liste </t>
  </si>
  <si>
    <t>alertStatus / callStatus</t>
  </si>
  <si>
    <t>6.1.2</t>
  </si>
  <si>
    <t>GDH de la mise à jour de l’état de l’appel</t>
  </si>
  <si>
    <t>alertStatus / statusDateTime</t>
  </si>
  <si>
    <t>Groupement/dégroupement</t>
  </si>
  <si>
    <t>7.1</t>
  </si>
  <si>
    <t>7.1.1</t>
  </si>
  <si>
    <t>Numéro du dossier père</t>
  </si>
  <si>
    <t>operationsGroup / operationNumberMother</t>
  </si>
  <si>
    <t>7.1.2</t>
  </si>
  <si>
    <t>Numéro de l’affaire correspondante</t>
  </si>
  <si>
    <t>operationsGroup / incidentNumberMother</t>
  </si>
  <si>
    <t>7.1.3</t>
  </si>
  <si>
    <t>Liste des dossiers fils</t>
  </si>
  <si>
    <t xml:space="preserve">operationsGroup / operationsDaughter                           </t>
  </si>
  <si>
    <t>7.1.4</t>
  </si>
  <si>
    <t>Numéro des dossiers fils</t>
  </si>
  <si>
    <t xml:space="preserve">operationsGroup / operationsDaughter / operationNumberDaughter                           </t>
  </si>
  <si>
    <t>7.1.5</t>
  </si>
  <si>
    <t>Numéro de l’affaire associée aux dossiers fils</t>
  </si>
  <si>
    <t xml:space="preserve">operationsGroup / operationsDaughter / incidentNumberDaughter                           </t>
  </si>
  <si>
    <t>Patient</t>
  </si>
  <si>
    <t>8.1</t>
  </si>
  <si>
    <t>8.1.1</t>
  </si>
  <si>
    <t>Nom de la victime ou du patient</t>
  </si>
  <si>
    <t>8.1.2</t>
  </si>
  <si>
    <t>Nom de naissance de la victime ou du patient</t>
  </si>
  <si>
    <t>8.1.3</t>
  </si>
  <si>
    <t>Prénom de la victime ou du patient</t>
  </si>
  <si>
    <t>8.1.4</t>
  </si>
  <si>
    <t>Sexe de la victime ou du patient</t>
  </si>
  <si>
    <t>8.1.5</t>
  </si>
  <si>
    <t>Age et/ou date de naissance de la victime ou du patient</t>
  </si>
  <si>
    <t>8.1.6</t>
  </si>
  <si>
    <t>Unité de l’âge</t>
  </si>
  <si>
    <t>Année/mois/jour/heure</t>
  </si>
  <si>
    <t>8.1.7</t>
  </si>
  <si>
    <t>N° de téléphone de la victime ou du patient</t>
  </si>
  <si>
    <t>8.1.8</t>
  </si>
  <si>
    <t>Taille de la victime ou du patient</t>
  </si>
  <si>
    <t>8.1.9</t>
  </si>
  <si>
    <t>Poids de la victime ou du patient</t>
  </si>
  <si>
    <t>Grammes pour le nourisson / KG pour enfants et adultes.</t>
  </si>
  <si>
    <t>Ex : utile pour patient ou victime bariatrique</t>
  </si>
  <si>
    <t>8.1.10</t>
  </si>
  <si>
    <t>Antécédents de la victime ou du patient</t>
  </si>
  <si>
    <t>8.1.11</t>
  </si>
  <si>
    <t>Traitements en cours de la victime ou du patient</t>
  </si>
  <si>
    <t>8.1.12</t>
  </si>
  <si>
    <t>Identité du médecin traitant</t>
  </si>
  <si>
    <t>8.1.13</t>
  </si>
  <si>
    <t>Particularité de la victime ou du patient</t>
  </si>
  <si>
    <t>8.1.14</t>
  </si>
  <si>
    <t>Information complémentaire sur la victime ou du patient</t>
  </si>
  <si>
    <t>8.1.15</t>
  </si>
  <si>
    <t>Commune du domicile</t>
  </si>
  <si>
    <t>8.1.16</t>
  </si>
  <si>
    <t>Code postal du domicile</t>
  </si>
  <si>
    <t>8.1.17</t>
  </si>
  <si>
    <t>N° dans la voie du domicile</t>
  </si>
  <si>
    <t>8.1.18</t>
  </si>
  <si>
    <t>Libellé de la voie du domicile</t>
  </si>
  <si>
    <t>8.1.19</t>
  </si>
  <si>
    <t>Nom du lieu du domicile</t>
  </si>
  <si>
    <t>8.1.20</t>
  </si>
  <si>
    <t>Gravité Gendarmerie</t>
  </si>
  <si>
    <t>8.1.21</t>
  </si>
  <si>
    <t>Gravité Police</t>
  </si>
  <si>
    <t>8.1.22</t>
  </si>
  <si>
    <t>Gravité Pompiers</t>
  </si>
  <si>
    <t>8.1.23</t>
  </si>
  <si>
    <t>Gravité SAMU</t>
  </si>
  <si>
    <t>Nomenclature SI-Samu : GRAVITE</t>
  </si>
  <si>
    <t>Demande de concours</t>
  </si>
  <si>
    <t>9.1</t>
  </si>
  <si>
    <t>9.1.1</t>
  </si>
  <si>
    <t>ID demande de concours</t>
  </si>
  <si>
    <t>9.2</t>
  </si>
  <si>
    <t>Motif du concours</t>
  </si>
  <si>
    <t>9.2.1</t>
  </si>
  <si>
    <t>Effets à obtenir</t>
  </si>
  <si>
    <t>9.3</t>
  </si>
  <si>
    <t>Destinataires</t>
  </si>
  <si>
    <t>9.3.1</t>
  </si>
  <si>
    <t>Concours souhaité</t>
  </si>
  <si>
    <t>[CISU] Processus métier - MAJ 09/10/2020</t>
  </si>
  <si>
    <t>Retours STSI2</t>
  </si>
  <si>
    <t>Réponse DNUM</t>
  </si>
  <si>
    <t>Lister les métadonnées, est uniquement celles de la PFLAU autres ? Si oui lesquelles</t>
  </si>
  <si>
    <t>Pour l’instant, PFLAU et aml (partie 18-112), d’autres à venir ne sont pas à exclure (autres vecteurs et médias etc.)</t>
  </si>
  <si>
    <t>Qu’est ce qu’on appelle uné évolution impactante ? Quelle granularité pour mesurer l’impact ?</t>
  </si>
  <si>
    <t>Il s’agit d’une partie de processus interne au niveau 1 PFAU (exception PP) soutenu par son SI PSAP sur des faits/évènements remarqués qui (en conduite sur décision) demande d’associer les appels à une même affaire remarquable. Il ne s’agit pas d’évolution technologique mais d’une évolution liée à un fait normal qui se tranforme en évènement perçu et interservices (rattachement de quelques appels à plusieurs centaines cas feu, attentat, explosion, accidents graves, manifestation VP etc.).</t>
  </si>
  <si>
    <t>Transfert appel SI Eros SGA vers SGA ou SGA vers SGO ? A ce sujet préciser les notions respectives d’un niveau 1 2 et 3 et entre SGA et SGO.</t>
  </si>
  <si>
    <t>Il s’agit d’un processus décrivant les actions associées aux organisations. Le Schéma précisant la sémantique associée à l’architecture technique est en feuille 3. Les notions de SGA et SGO (NF 399) n’existent plus. Elle sont remplacées par des notions SI PSAP et SI ERO afin d’être en phase avec une sémantique internationale. Et suivant une organisation en deux niveaux : PSAP (niveau 1), ERO (niveau2 ou mode frontal) : aussi dans le SI ERO les fonctions de téléphonie sont bien présentes un SI ERO dispose donc de ses fonctions gestion des appels et gestion des opérations. Un SI soutenant un PSAP ne dispose pas de fonction gestion des opérations.</t>
  </si>
  <si>
    <t>Un décroché mode frontal ?</t>
  </si>
  <si>
    <t>Qui n’est pas filtré par un niveau 1 dispoasant d’un SI PSAP (exception PP et travaux marcus (hors S@S).</t>
  </si>
  <si>
    <t>Cette cynématique ne semble pas correspondre au fait que certains SI  sont à la fois PSAP et EROS. Or l’expérimentation de ces échanges doit prendre en compte cette hétérognéité actuelle.</t>
  </si>
  <si>
    <t>affirmatif, il s’agit d’une ambiguité liée à la sémantique, le système de téléphonie est propre à chaque domaine/organisation qui en a la responsabilité.</t>
  </si>
  <si>
    <t>Qu’est ce qu’ un partenaire ?</t>
  </si>
  <si>
    <t>Partenaires des organisations de l’urgence d’un point de vue référentiel de téléphonie et priorité associée ou ceux éventuellement abonnés à la PFE sur les affaires suivants les régles définies par les métiers de l’urgence (premier cercle).</t>
  </si>
  <si>
    <t>Qu’est ce que c’est qu’une demande d’intervention terrain.</t>
  </si>
  <si>
    <t>Il s’agit du cas ou l’intervention se réalise depuis une demande vers la CIC ou le CORG directement par des effectifs POL ou GEN sur le terrain afin de créer une intervention/fiche évènement se présentant spontannément sur une intervention qui vient de se produire devant eux (cas aussi possible SAMU et secours).</t>
  </si>
  <si>
    <t>En quoi consiste cette Instruction de la demande d’intervention ? Normalement elle n’est pas faite au niveau opérationnel niv3 pour les FSI…</t>
  </si>
  <si>
    <t>Tout à fait, c’est ce qui est précisé sur le bandeau de gauche « gestion opérationnelle » (graphique à bloquer en image), la notion de niveau n’est pas détaillée dans le processus car celui-ci est transverse et indépendant de l’organisation en niveau 1,2,3 et 4.</t>
  </si>
  <si>
    <t>Validation quelle est cette notion par qui est elle réalisée sur quel critère d’appréciation ?</t>
  </si>
  <si>
    <t>Suivant la doctrine et les protocoles internes aux EROs</t>
  </si>
  <si>
    <t>Qu’est ce cette notion de précurseur n’existe à priori pas dans les FSI</t>
  </si>
  <si>
    <t>Notion dediée à la mission secours. Ce processus CISU interservice doit pouvoir couvrir l’ensemble des cas y compris les exceptions existantes (non regression : cas PFAU PP et précurseurs secours).</t>
  </si>
  <si>
    <t>[CISU]  Définition des types de messages</t>
  </si>
  <si>
    <t>TYPE DE MESSAGE</t>
  </si>
  <si>
    <t>Création</t>
  </si>
  <si>
    <t>Mise à jour</t>
  </si>
  <si>
    <t>Dans la spec il n’est pas prévu de mise à jour mais un renvoie de l’intrégralité du dossier modifié, est ce tjrs d’actualité ?</t>
  </si>
  <si>
    <t>à définir au cas par cas, des blocs pourraient vivre indépendamment d’un dossier. Mais oui aujourd’hui c’est tout le dossier et ses parties modifiées qui sont échangées avec ses n blocs</t>
  </si>
  <si>
    <t>ne faudrait il pas rajouter l’abandon ?</t>
  </si>
  <si>
    <t>MESSAGE</t>
  </si>
  <si>
    <t>chaque type de message dispose de son référentiel (la notion abandon) peut être inclus dans un message d’acquittement (à vérifier)</t>
  </si>
  <si>
    <t>Il existe déjà des propositions de types de messages supplémentaires côté PP (groupement/dégroupement de dossiers, status alert)</t>
  </si>
  <si>
    <t>Un message est constitué de plusieurs sections (ex: Distribution/Appel/Dossier/… ) regroupant des balises et objets</t>
  </si>
  <si>
    <t>Les OBJETS et (sous) OBJET sont un ensemble de BALISES (objet "adresse" = balise "commune" + "no insee" + "libellé voie" + "numéro voie")</t>
  </si>
  <si>
    <t>Une BALISE est une donnée</t>
  </si>
  <si>
    <t>Les flux sont décrits dans des .xsd</t>
  </si>
  <si>
    <t>les objets sont constitués de plusieurs blocs qui peuvent être itérés n fois dans un objet (cas alert dans un dossier, victimes, demande de concours etc.)</t>
  </si>
  <si>
    <t>BALISE (ou données)</t>
  </si>
  <si>
    <t>Est défini par</t>
  </si>
  <si>
    <t>Un numéro d'ordre</t>
  </si>
  <si>
    <t>Nom / libellé</t>
  </si>
  <si>
    <t>Code</t>
  </si>
  <si>
    <t>Type/format</t>
  </si>
  <si>
    <t>= Type d'élément</t>
  </si>
  <si>
    <t>o   String : chaine de caractères sans précision</t>
  </si>
  <si>
    <t>o   DateTime : 2001-12-17T09:30:47.0Z</t>
  </si>
  <si>
    <t>o   Integer : Nombre entier</t>
  </si>
  <si>
    <t>o   Boolean : 0 ou 1, FAUX ou VRAI</t>
  </si>
  <si>
    <t>o   Alphanum : Alphanumérique</t>
  </si>
  <si>
    <t>Nomenclature</t>
  </si>
  <si>
    <t>Longueur</t>
  </si>
  <si>
    <t>Cardinalité</t>
  </si>
  <si>
    <t>Obligatoire ou non, itération possible ou non</t>
  </si>
  <si>
    <t>sur quelle version précise part on ? Sur la 0.9 ou la 2 ?</t>
  </si>
  <si>
    <t>Plus généralement dans quel type de message se trouve t on ?  Toutes les données distrib, appel, dossier, affaire sont sytématiquement renvoyées ?</t>
  </si>
  <si>
    <t>à suivre dans les spécifications techniques et fonctionnelles qui ne sont pas encore réalisées  qu’il faudra co-construire ou à minima valider collégialement entre partenaires sous couvert DNUM</t>
  </si>
  <si>
    <t>Nomenclature/
balises</t>
  </si>
  <si>
    <t>Obligatoire / Facultatif</t>
  </si>
  <si>
    <t>Description/référentiel</t>
  </si>
  <si>
    <t>Validation</t>
  </si>
  <si>
    <t>Commentaires PN GN</t>
  </si>
  <si>
    <t>Commentaires Pompiers</t>
  </si>
  <si>
    <t>Commentaires SAMU</t>
  </si>
  <si>
    <t>Commentaires PP</t>
  </si>
  <si>
    <t>edxlDistribution/distributionID</t>
  </si>
  <si>
    <t>O</t>
  </si>
  <si>
    <t>L’identifiant de message est composé selon les règles exprimées</t>
  </si>
  <si>
    <t>Valide</t>
  </si>
  <si>
    <t>edxlDistribution/senderID</t>
  </si>
  <si>
    <t>Exemple : sendAffCreate_FRAA2000000001_0001</t>
  </si>
  <si>
    <t>Il faut prévoir le nom exact de chaque balise retenue.</t>
  </si>
  <si>
    <t>déjà défini dans la norme OASIS</t>
  </si>
  <si>
    <t>F</t>
  </si>
  <si>
    <t>Exemple : PSAP@cisu.fr</t>
  </si>
  <si>
    <t>edxlDistribution/dateTimeSent</t>
  </si>
  <si>
    <t>GDH d’envoi du message</t>
  </si>
  <si>
    <t>Ex :  2004-08-01T16:49:00-07:00</t>
  </si>
  <si>
    <t>Ce devrait être dans format ?
Par contre dans cette colonne ne devrait on pas prévoir le fuseau ?</t>
  </si>
  <si>
    <t>edxlDistribution/dateTimeExpires</t>
  </si>
  <si>
    <t>Constante fixée à 2999-01-01T00:00:00-00:00</t>
  </si>
  <si>
    <r>
      <rPr>
        <sz val="11"/>
        <color rgb="FF2A6099"/>
        <rFont val="Calibri3"/>
      </rPr>
      <t>La raison d’envoi du message.</t>
    </r>
    <r>
      <rPr>
        <sz val="8"/>
        <color rgb="FF808080"/>
        <rFont val="Calibri3"/>
      </rPr>
      <t>Selon les valeurs :
Actual, Exercise, System, Test, Unknown</t>
    </r>
  </si>
  <si>
    <t>Valeur à prédéfinir</t>
  </si>
  <si>
    <t>A definir</t>
  </si>
  <si>
    <t>Pourquoi rien dans la colonnne nomenclature référentiel ?</t>
  </si>
  <si>
    <t>à travailler en groupe de travail, la PP dispose d’un premier référentiel à partager</t>
  </si>
  <si>
    <t>Exercise : Exercice en situation réelle</t>
  </si>
  <si>
    <t>Liste des systèmes destinataires du message au format CISU.Nom du système ou PFAU.Nom</t>
  </si>
  <si>
    <t>Plusieurs itérations possible ?</t>
  </si>
  <si>
    <t>oui, dépend des cinématiques choisies en fonction de l’architecture retenue et de la stratégie d’envoi des messages.</t>
  </si>
  <si>
    <t>Contenu lié à une affaire ou une opération précisant l’identité de l’objet, de l’opérateur et la localisation des faits.</t>
  </si>
  <si>
    <t>edxlDistribution/content type=”ressource”/contentObject type=”resource”/ contentXML/embeddedXMLContent</t>
  </si>
  <si>
    <t>[1.1] uniquement dans le cas d'un acquittement</t>
  </si>
  <si>
    <r>
      <rPr>
        <b/>
        <sz val="11"/>
        <color rgb="FF808080"/>
        <rFont val="Calibri"/>
        <family val="2"/>
      </rPr>
      <t xml:space="preserve">O </t>
    </r>
    <r>
      <rPr>
        <sz val="11"/>
        <color rgb="FF808080"/>
        <rFont val="Calibri"/>
        <family val="2"/>
      </rPr>
      <t>(affaire / dossier) et N (pour les autres contenus)</t>
    </r>
  </si>
  <si>
    <t>Contenu XML</t>
  </si>
  <si>
    <t>edxlDistribution/content type=”ressource”/contentObject type=”resource”/contentXML/embeddedXMLContent</t>
  </si>
  <si>
    <t>Contenu spécifique selon le message à envoyer : Affaire opération Groupement d’opération Etat d’appel Acquittement</t>
  </si>
  <si>
    <t>1.1.13</t>
  </si>
  <si>
    <t>autres contenus</t>
  </si>
  <si>
    <t>O (uniquement dans le cas d’un acquittement)</t>
  </si>
  <si>
    <t>1.1.14</t>
  </si>
  <si>
    <t>Page</t>
  </si>
  <si>
    <t>Descriptif</t>
  </si>
  <si>
    <t>Description de message échangés</t>
  </si>
  <si>
    <t>NB : RC = Référentiel CISU</t>
  </si>
  <si>
    <t>RC-DE</t>
  </si>
  <si>
    <t>Décrit le message d'en-tête à lier à tout partage d'affaire</t>
  </si>
  <si>
    <t>RC-EDA</t>
  </si>
  <si>
    <t>Décrit le contenu d'un message lié au partage d'une affaire</t>
  </si>
  <si>
    <t>EMSI-EOM</t>
  </si>
  <si>
    <t>Décrit le contenu d'un message lié au suivi d'une opération et à la réponse à demande de concours</t>
  </si>
  <si>
    <t>EMSI-DC</t>
  </si>
  <si>
    <t>Décrit le contenu d'un message lié à une demande de concours</t>
  </si>
  <si>
    <t>Mode d'emploi</t>
  </si>
  <si>
    <t>Détaille un mode d'emploi pour pouvoir consommer les tableaux de description des messages</t>
  </si>
  <si>
    <t>MDD EMSI</t>
  </si>
  <si>
    <t>Graphique rappel</t>
  </si>
  <si>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</si>
  <si>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</si>
  <si>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</si>
  <si>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</si>
  <si>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</si>
  <si>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</si>
  <si>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</si>
  <si>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</si>
  <si>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</si>
  <si>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</si>
  <si>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</si>
  <si>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</si>
  <si>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</si>
  <si>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</si>
  <si>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</si>
  <si>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</si>
  <si>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</si>
  <si>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</si>
  <si>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</si>
  <si>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</si>
  <si>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</si>
  <si>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</si>
  <si>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</si>
  <si>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</si>
  <si>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</si>
  <si>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</si>
  <si>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</si>
  <si>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</si>
  <si>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</si>
  <si>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</si>
  <si>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</si>
  <si>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</si>
  <si>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</si>
  <si>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</si>
  <si>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</si>
  <si>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</si>
  <si>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</si>
  <si>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</si>
  <si>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</si>
  <si>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2 colonnes "Description" / "Exemples"</t>
  </si>
  <si>
    <t>colonnes [H - I]</t>
  </si>
  <si>
    <t>- Les colonnes doivent être situées parmis les 35 premières colonnes du tableau
- La ligne contenant le titre de colonne ne doit pas être modifiée/déplacée</t>
  </si>
  <si>
    <t>La cohérence des champs d'exemple avec les formats indiqués n'est pas testée</t>
  </si>
  <si>
    <t>Les 2 colonnes "Balise NexSIS" / "Nouvelle Balise"</t>
  </si>
  <si>
    <t>colonnes [K - L]</t>
  </si>
  <si>
    <t>Pour chaque ligne :
- Le nom utilisé est celui présent dans la colonne Nouvelle Balise  par défaut. 
Si 'Nouvelle Balise' est vide, le nom utilisé sera celui présent dans la colonne 'Balise NexSIS'.</t>
  </si>
  <si>
    <t xml:space="preserve">Colonne "Objet" </t>
  </si>
  <si>
    <t>colonne R</t>
  </si>
  <si>
    <t>- On spécifie si la donnée est de type objet par un "X" dans la colonne.
- Si la donnée est standard, on laisse la cellule vide</t>
  </si>
  <si>
    <t>Colonne "Format (ou type)"</t>
  </si>
  <si>
    <t>colonne S</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</si>
  <si>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</si>
  <si>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</si>
  <si>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</si>
  <si>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</si>
  <si>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"Cardinalité"</t>
  </si>
  <si>
    <t>colonne Q</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</si>
  <si>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</si>
  <si>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</si>
  <si>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Colonne "Détails de format"</t>
  </si>
  <si>
    <t>colonne U</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</si>
  <si>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</si>
  <si>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</si>
  <si>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tierce. Indiquer le nom de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</si>
  <si>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</si>
  <si>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périmètres</t>
  </si>
  <si>
    <t>colonne [V W]</t>
  </si>
  <si>
    <t>Indique si les lignes sont à prendre en compte dans les contrats d'interface 15-15/15-18
Si les colonnes ne sont pas cochées, le parser ne prend pas en compte la ligne. Chaque colonne périmètre doit avoir le mot "Périmètre" à la ligne 7.</t>
  </si>
  <si>
    <t>Toutes les autres colonnes</t>
  </si>
  <si>
    <t>Pas de règle</t>
  </si>
  <si>
    <t>DistributionElement</t>
  </si>
  <si>
    <t>Champs NexSIS repris</t>
  </si>
  <si>
    <t>Validé métier</t>
  </si>
  <si>
    <t>Header de message = distributionElement</t>
  </si>
  <si>
    <t>Couleurs</t>
  </si>
  <si>
    <t>0..1</t>
  </si>
  <si>
    <t>Champs NexSIS supprimé</t>
  </si>
  <si>
    <t>Validé NexSIS</t>
  </si>
  <si>
    <t>1..1</t>
  </si>
  <si>
    <t>Champs repris de CISU</t>
  </si>
  <si>
    <t>Validé NexSIS + métier</t>
  </si>
  <si>
    <t>0..n</t>
  </si>
  <si>
    <t>Champs ajouté Santé</t>
  </si>
  <si>
    <t>Désaccord NexSIS ou métier</t>
  </si>
  <si>
    <t>Champs modifié Santé</t>
  </si>
  <si>
    <t>Besoin de plus d'informations</t>
  </si>
  <si>
    <t>Liens existants 15-18</t>
  </si>
  <si>
    <t>Périmètre</t>
  </si>
  <si>
    <t>Validations</t>
  </si>
  <si>
    <t>ID</t>
  </si>
  <si>
    <t>Donnée (Niveau 1)</t>
  </si>
  <si>
    <t>Donnée (Niveau 2)</t>
  </si>
  <si>
    <t>Donnée (Niveau 3)</t>
  </si>
  <si>
    <t>Donnée (Niveau 4)</t>
  </si>
  <si>
    <t>Donnée (Niveau 5)</t>
  </si>
  <si>
    <t>Donnée (Niveau 6)</t>
  </si>
  <si>
    <t>Exemples</t>
  </si>
  <si>
    <t>Fichier XSD</t>
  </si>
  <si>
    <t>Balise EMSI</t>
  </si>
  <si>
    <t>Balise</t>
  </si>
  <si>
    <t>Nantes - balise</t>
  </si>
  <si>
    <t>Nantes - description</t>
  </si>
  <si>
    <t>GT399</t>
  </si>
  <si>
    <t>GT399 description</t>
  </si>
  <si>
    <t>Priorisation</t>
  </si>
  <si>
    <r>
      <t xml:space="preserve">Format (ou </t>
    </r>
    <r>
      <rPr>
        <i/>
        <sz val="11"/>
        <color rgb="FF808080"/>
        <rFont val="Calibri3"/>
      </rPr>
      <t>type</t>
    </r>
    <r>
      <rPr>
        <sz val="11"/>
        <color rgb="FF808080"/>
        <rFont val="Calibri3"/>
      </rPr>
      <t>)</t>
    </r>
  </si>
  <si>
    <t>Détails de format</t>
  </si>
  <si>
    <t>15-18</t>
  </si>
  <si>
    <t>15-15</t>
  </si>
  <si>
    <t>CUT</t>
  </si>
  <si>
    <t>Commentaire Hub Santé</t>
  </si>
  <si>
    <t>Commentaire Philippe Dreyfus</t>
  </si>
  <si>
    <t>Commentaire FBE</t>
  </si>
  <si>
    <t>Commentaire Yann Penverne</t>
  </si>
  <si>
    <t>NexSIS</t>
  </si>
  <si>
    <t>Identifiant du message</t>
  </si>
  <si>
    <t>I</t>
  </si>
  <si>
    <t>d350c9d2-9d76-4568-b0b7-a747ffadc949</t>
  </si>
  <si>
    <t>Alert</t>
  </si>
  <si>
    <t>messageId</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</si>
  <si>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</si>
  <si>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</si>
  <si>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</si>
  <si>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</si>
  <si>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</si>
  <si>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</si>
  <si>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</si>
  <si>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</si>
  <si>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</si>
  <si>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</si>
  <si>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</si>
  <si>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</si>
  <si>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</si>
  <si>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</si>
  <si>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</si>
  <si>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</si>
  <si>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</si>
  <si>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</si>
  <si>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</si>
  <si>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</si>
  <si>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</si>
  <si>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</si>
  <si>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</si>
  <si>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</si>
  <si>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</si>
  <si>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</si>
  <si>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</si>
  <si>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Systèmes destinataires</t>
  </si>
  <si>
    <t>Objet contenant une liste de systèmes destinataires du message.</t>
  </si>
  <si>
    <t>recipients</t>
  </si>
  <si>
    <t>1..n</t>
  </si>
  <si>
    <t>recipient</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</si>
  <si>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</si>
  <si>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</si>
  <si>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</si>
  <si>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</si>
  <si>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</si>
  <si>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</si>
  <si>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</si>
  <si>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</si>
  <si>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</si>
  <si>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 REPONSE, DEMANDE</t>
  </si>
  <si>
    <t>Source d'émission</t>
  </si>
  <si>
    <t>Indique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</si>
  <si>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</si>
  <si>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</si>
  <si>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ENUM: ABONNEMENT, MANUEL, REPONSE</t>
  </si>
  <si>
    <t>communication</t>
  </si>
  <si>
    <t>Création affaire = RC-EDA (message "createCase")</t>
  </si>
  <si>
    <t>Version de travail 15-15</t>
  </si>
  <si>
    <r>
      <t xml:space="preserve">Format (ou </t>
    </r>
    <r>
      <rPr>
        <i/>
        <sz val="11"/>
        <color rgb="FF808080"/>
        <rFont val="Calibri"/>
        <family val="2"/>
        <scheme val="minor"/>
      </rPr>
      <t>type</t>
    </r>
    <r>
      <rPr>
        <sz val="11"/>
        <color rgb="FF808080"/>
        <rFont val="Calibri"/>
        <family val="2"/>
        <scheme val="minor"/>
      </rPr>
      <t>)</t>
    </r>
  </si>
  <si>
    <t>Nomenclature/ énumération</t>
  </si>
  <si>
    <t>Métier</t>
  </si>
  <si>
    <t>Identifiant affaire/dossier</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</si>
  <si>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</si>
  <si>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</si>
  <si>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caseId</t>
  </si>
  <si>
    <t>Quand on reçoit un dossier, on en crée un de notre côté aussi. Clé de pouvoir partager le numéro de dossier du voisin =&gt; pouvoir passer son ID locale dans un autre champs</t>
  </si>
  <si>
    <t>n'est-ce pas le numero de dossier ?</t>
  </si>
  <si>
    <t>Identifiant local de l'affaire/dossier -&gt; RC-DE ?</t>
  </si>
  <si>
    <t>Objectif : pouvoir transmettre les dossiers/affaires des différentes forces impliquées</t>
  </si>
  <si>
    <t>CA126B445579GD4A67AV</t>
  </si>
  <si>
    <t>senderCaseId</t>
  </si>
  <si>
    <t>NO</t>
  </si>
  <si>
    <t>Numéro de dossier de l'émetteur</t>
  </si>
  <si>
    <t>Date Heure de création de la communication</t>
  </si>
  <si>
    <t>Groupe date heure de la communication</t>
  </si>
  <si>
    <t>2022-09-27T08:23:34+02:00</t>
  </si>
  <si>
    <t>creation</t>
  </si>
  <si>
    <t>Format datetime décrit dans le DSF</t>
  </si>
  <si>
    <t>Auteur</t>
  </si>
  <si>
    <t>Auteur de la communication</t>
  </si>
  <si>
    <t>1.2</t>
  </si>
  <si>
    <t>author</t>
  </si>
  <si>
    <t>Contenu</t>
  </si>
  <si>
    <t>Contenu texte libre de la communication</t>
  </si>
  <si>
    <t>freetext</t>
  </si>
  <si>
    <t>Lien externe</t>
  </si>
  <si>
    <t>Partage de liens et ressources</t>
  </si>
  <si>
    <t>link</t>
  </si>
  <si>
    <t>RC-EDA:15-18:createCase RS-EDA:15-15:createCaseHealth RS-EDA-MAJ:15-MAJ:createCaseHealthUpdate</t>
  </si>
  <si>
    <t>15-MAJ</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</si>
  <si>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</si>
  <si>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fr.health.samu440.DRFR15440241550012</t>
  </si>
  <si>
    <t>NR</t>
  </si>
  <si>
    <t>Numéro de requête émise</t>
  </si>
  <si>
    <t>REGEX: fr(\.[a-zA-Z0-9_-]+){3,4}</t>
  </si>
  <si>
    <t>Identifiant local de l'affaire/dossier</t>
  </si>
  <si>
    <t xml:space="preserve">A valoriser avec le numéro du dossier dans le SI de l'émetteur du message.
</t>
  </si>
  <si>
    <t>DRFR15440241550012</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</si>
  <si>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</si>
  <si>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</si>
  <si>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</si>
  <si>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</si>
  <si>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</si>
  <si>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referenceVersion</t>
  </si>
  <si>
    <t>Filière</t>
  </si>
  <si>
    <t>Sert à indiquer à quelle filière du CRRA destinataire le dossier doit être adressé/affiché, lorsque celle-ci est spécifique ou dédiée.</t>
  </si>
  <si>
    <t>AMU</t>
  </si>
  <si>
    <t>perimeter</t>
  </si>
  <si>
    <t>NOMENCLATURE: ENUM-FILIERE</t>
  </si>
  <si>
    <t>Type d'intervention</t>
  </si>
  <si>
    <t>A valoriser en indiquant s'il s'agit d'un dossier dit primaire (première intervention urgente) ou secondaire (par exemple TIH)</t>
  </si>
  <si>
    <t>PRIMAIRE</t>
  </si>
  <si>
    <t>interventionType</t>
  </si>
  <si>
    <t>NOMENCLATURE: ENUM-TYPE_Intervention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</si>
  <si>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</si>
  <si>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</si>
  <si>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</si>
  <si>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</si>
  <si>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</si>
  <si>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15, 112, 18</t>
  </si>
  <si>
    <t>origin</t>
  </si>
  <si>
    <t>NOMENCLATURE: ENUM-ORIGINE</t>
  </si>
  <si>
    <t>Nomenclature à prévoir ?</t>
  </si>
  <si>
    <t>Risque, menace et sensibilité</t>
  </si>
  <si>
    <t># Voir type codeAndLabel</t>
  </si>
  <si>
    <t>Décrit les risques, menaces et sensibilités : cf.nomenclature associée.</t>
  </si>
  <si>
    <t>riskThreat</t>
  </si>
  <si>
    <t>codeAndLabel</t>
  </si>
  <si>
    <t>nomenclature CISU</t>
  </si>
  <si>
    <t>A valoriser avec le code de la nomenclature associée</t>
  </si>
  <si>
    <t>C07.13.02</t>
  </si>
  <si>
    <t>code</t>
  </si>
  <si>
    <t>NOMENCLATURE: CISU-Code_Risque-Menace-Sensibilité</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</si>
  <si>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</si>
  <si>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</si>
  <si>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</si>
  <si>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</si>
  <si>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 xml:space="preserve">Nature de fait </t>
  </si>
  <si>
    <t>Décrit la nature de fait de l'alerte : cf.nomenclature associée.</t>
  </si>
  <si>
    <t>whatsHappen</t>
  </si>
  <si>
    <t>CE/CK</t>
  </si>
  <si>
    <t>raison de l'appel</t>
  </si>
  <si>
    <t>NOMENCLATURE: CISU-Code_Nature_de_fait</t>
  </si>
  <si>
    <t>Type de lieu</t>
  </si>
  <si>
    <t>Décrit le type de lieu : cf.nomenclature associée.</t>
  </si>
  <si>
    <t>locationKind</t>
  </si>
  <si>
    <t>CI</t>
  </si>
  <si>
    <t>Type de lieu d'intervention</t>
  </si>
  <si>
    <t>NOMENCLATURE: CISU-Code_Type_de_lieu</t>
  </si>
  <si>
    <t>Motif de recours médico-secouriste</t>
  </si>
  <si>
    <t>Décrit le motif de recours médico-secouriste : cf.nomenclature associée.</t>
  </si>
  <si>
    <t>healthMotive</t>
  </si>
  <si>
    <t>NOMENCLATURE: SI-SAMU-Code_Motif_patient-victime</t>
  </si>
  <si>
    <t xml:space="preserve">Détails du dossier </t>
  </si>
  <si>
    <t>Objet qui permet de décrire les détails du dossier</t>
  </si>
  <si>
    <t>details</t>
  </si>
  <si>
    <t>caseDetails</t>
  </si>
  <si>
    <t>nomenclature SI-SAMU</t>
  </si>
  <si>
    <t>A valoriser avec l'état du dossier dans le système émetteur
Spécificité 15-15 : peut être ignoré en réception, partagé à titre indicatif uniquement
Spécificité 15-SMUR : à utiliser à minima pour transmettre le statut CLOTURE à la tablette</t>
  </si>
  <si>
    <t>NOMENCLATURE: ENUM-Etats_Dossier</t>
  </si>
  <si>
    <t>ok, pas de nomenclature, juste enum, ce serait mieux d'avoir des codes : à retravailler</t>
  </si>
  <si>
    <t>Type de dossier</t>
  </si>
  <si>
    <t>D/DR/DRM si cycle SI-SAMU implémenté</t>
  </si>
  <si>
    <t>DR</t>
  </si>
  <si>
    <t>type</t>
  </si>
  <si>
    <t>ENUM: D, DR, DRM</t>
  </si>
  <si>
    <t>ok enum, pas de code</t>
  </si>
  <si>
    <t>Attribution du dossier</t>
  </si>
  <si>
    <t>Décrit le type de professionnel médical à qui le dossier est attribué : médecin généraliste, médecin urgentiste etc.</t>
  </si>
  <si>
    <t>MU</t>
  </si>
  <si>
    <t>attribution</t>
  </si>
  <si>
    <t>NOMENCLATURE: SI-SAMU-DEVENIRD</t>
  </si>
  <si>
    <t>onglet Attribution du dossier.</t>
  </si>
  <si>
    <t>nomenclature à retravailler</t>
  </si>
  <si>
    <t>Priorité de régulation médicale</t>
  </si>
  <si>
    <t>Décrit la priorité de régulation médicale du dossier : P0, P1, P2, P3</t>
  </si>
  <si>
    <t>P1</t>
  </si>
  <si>
    <t>priority</t>
  </si>
  <si>
    <t>NOMENCLATURE: SI-SAMU-PRIORITE</t>
  </si>
  <si>
    <t>onglet Priorité de régulation médicale</t>
  </si>
  <si>
    <t>nomenclature guide de regul (sfmu sudf)</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</si>
  <si>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</si>
  <si>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</si>
  <si>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</si>
  <si>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</si>
  <si>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SI-SAMU-GRAVITE</t>
  </si>
  <si>
    <t>onglet niveau de soin</t>
  </si>
  <si>
    <t>Patients-Victimes</t>
  </si>
  <si>
    <t>victims</t>
  </si>
  <si>
    <t>Nombre de patients-victimes</t>
  </si>
  <si>
    <t>Indique le nombre de victimes selon la nomenclature du référentiel CISU</t>
  </si>
  <si>
    <t>PLUSIEURS</t>
  </si>
  <si>
    <t>count</t>
  </si>
  <si>
    <t>NV</t>
  </si>
  <si>
    <t>Nombre de victimes</t>
  </si>
  <si>
    <t>NOMENCLATURE: ENUM-NOMBRE_Patient_Victime</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</si>
  <si>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</si>
  <si>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</si>
  <si>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</si>
  <si>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</si>
  <si>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ENUM-TYPE_Patient_Victime</t>
  </si>
  <si>
    <t>quelles sont les infos traitées ? nomenclature incorrecte ? ne devrait pas être en VERT</t>
  </si>
  <si>
    <t>Informations complémentaires sur les patients-victimes</t>
  </si>
  <si>
    <t>Permet de complémenter en commentaire libre la(les) victime(s)</t>
  </si>
  <si>
    <t>Jeanne Dupont, 6 ans, ne répond plus</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</si>
  <si>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</si>
  <si>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</si>
  <si>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</si>
  <si>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</si>
  <si>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</si>
  <si>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</si>
  <si>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</si>
  <si>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</si>
  <si>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</si>
  <si>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</si>
  <si>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</si>
  <si>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</si>
  <si>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</si>
  <si>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</si>
  <si>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LE/L4</t>
  </si>
  <si>
    <t>Nom de l'établissement répertorié/point d'intérêt</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</si>
  <si>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</si>
  <si>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</si>
  <si>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</si>
  <si>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</si>
  <si>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</si>
  <si>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</si>
  <si>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ENUM-SOURCE_Id_Lieu</t>
  </si>
  <si>
    <t>énumération partielle pour le moment, nomenclature à créer</t>
  </si>
  <si>
    <t>nomenclature à créer</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</si>
  <si>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</si>
  <si>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</si>
  <si>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</si>
  <si>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</si>
  <si>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</si>
  <si>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</si>
  <si>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</si>
  <si>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</si>
  <si>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</si>
  <si>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</si>
  <si>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</si>
  <si>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</si>
  <si>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</si>
  <si>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</si>
  <si>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</si>
  <si>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</si>
  <si>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</si>
  <si>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</si>
  <si>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</si>
  <si>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</si>
  <si>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</si>
  <si>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</si>
  <si>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</si>
  <si>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</si>
  <si>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</si>
  <si>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</si>
  <si>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</si>
  <si>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</si>
  <si>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</si>
  <si>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</si>
  <si>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LO</t>
  </si>
  <si>
    <t>Type et nom de voie</t>
  </si>
  <si>
    <t>Objet qui permet de décrire de manière structurée le type de voie et le nom de voie.</t>
  </si>
  <si>
    <t>wayName</t>
  </si>
  <si>
    <t>LY/LB/LV</t>
  </si>
  <si>
    <t>Type, particule, nom de voie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</si>
  <si>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</si>
  <si>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</si>
  <si>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</si>
  <si>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</si>
  <si>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</si>
  <si>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</si>
  <si>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</si>
  <si>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</si>
  <si>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</si>
  <si>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</si>
  <si>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</si>
  <si>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</si>
  <si>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A valoriser avec le nom officiel de la commune</t>
  </si>
  <si>
    <t>Lille</t>
  </si>
  <si>
    <t>LC</t>
  </si>
  <si>
    <t>pas d'intérêt à échanger cette variable (c'est le code INSEE qui est utile)</t>
  </si>
  <si>
    <t>A valoriser avec le code INSEE de la commune actuelle sur la base du Code Officiel géographique en vigueur. 
La valeur du code INSEE est obligatoire dès que le nom de la commune est renseigné (city.name).</t>
  </si>
  <si>
    <t>inseeCode</t>
  </si>
  <si>
    <t>LZ</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</si>
  <si>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</si>
  <si>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</si>
  <si>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</si>
  <si>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</si>
  <si>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</si>
  <si>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</si>
  <si>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</si>
  <si>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</si>
  <si>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 xml:space="preserve">A valoriser avec le numéro ou nom de l'étage </t>
  </si>
  <si>
    <t>RDC</t>
  </si>
  <si>
    <t>floor</t>
  </si>
  <si>
    <t>LG</t>
  </si>
  <si>
    <t>Numéro de porte</t>
  </si>
  <si>
    <t>A valoriser avec le numéro d'appartement, de chambre, de bureau</t>
  </si>
  <si>
    <t>A16</t>
  </si>
  <si>
    <t>roomNumber</t>
  </si>
  <si>
    <t>LP</t>
  </si>
  <si>
    <t>A valoriser avec les informations nécessaires à l'identification de l'interphone (numéro, nom)</t>
  </si>
  <si>
    <t>Dupont</t>
  </si>
  <si>
    <t>interphone</t>
  </si>
  <si>
    <t>A valoriser avec le ou les digicodes, dans l'ordre de progression dans le bâtiment.</t>
  </si>
  <si>
    <t>1234A</t>
  </si>
  <si>
    <t>accessCode</t>
  </si>
  <si>
    <t>LD</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</si>
  <si>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</si>
  <si>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</si>
  <si>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</si>
  <si>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</si>
  <si>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</si>
  <si>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</si>
  <si>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</si>
  <si>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</si>
  <si>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</si>
  <si>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</si>
  <si>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Zone Sud</t>
  </si>
  <si>
    <t>entrance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</si>
  <si>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</si>
  <si>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</si>
  <si>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</si>
  <si>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</si>
  <si>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</si>
  <si>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</si>
  <si>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</si>
  <si>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</si>
  <si>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format téléphone</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</si>
  <si>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</si>
  <si>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</si>
  <si>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</si>
  <si>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</si>
  <si>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</si>
  <si>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obsDatime</t>
  </si>
  <si>
    <t>format date/heure</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</si>
  <si>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</si>
  <si>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</si>
  <si>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</si>
  <si>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</si>
  <si>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</si>
  <si>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</si>
  <si>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</si>
  <si>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</si>
  <si>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</si>
  <si>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</si>
  <si>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en décimales</t>
  </si>
  <si>
    <t>préciser l'unité utilisée (il existe au moins 3 formats)</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</si>
  <si>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</si>
  <si>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</si>
  <si>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</si>
  <si>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</si>
  <si>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</si>
  <si>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</si>
  <si>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</si>
  <si>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en mètres</t>
  </si>
  <si>
    <t>Cap</t>
  </si>
  <si>
    <t>A valoriser avec le cap, en degré</t>
  </si>
  <si>
    <t>heading</t>
  </si>
  <si>
    <t>en degrés</t>
  </si>
  <si>
    <t>Vitesse</t>
  </si>
  <si>
    <t>Vitesse en km/h, notamment fournie par eCall, tel, nouveau AML, …</t>
  </si>
  <si>
    <t>speed</t>
  </si>
  <si>
    <t>en km/h</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</si>
  <si>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</si>
  <si>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</si>
  <si>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</si>
  <si>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</si>
  <si>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ENUM-PRECISION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</si>
  <si>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</si>
  <si>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</si>
  <si>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</si>
  <si>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</si>
  <si>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</si>
  <si>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</si>
  <si>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</si>
  <si>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</si>
  <si>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</si>
  <si>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</si>
  <si>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</si>
  <si>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</si>
  <si>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</si>
  <si>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</si>
  <si>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</si>
  <si>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</si>
  <si>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</si>
  <si>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</si>
  <si>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ENUM-SOURCE_Loc</t>
  </si>
  <si>
    <t xml:space="preserve">Type </t>
  </si>
  <si>
    <t>A valoriser avec la définition du type d'objet dans le système
Exemple : SIG NexSIS / OSM ont plusieurs types de données (EGA, POI, tronçon de route, …)</t>
  </si>
  <si>
    <t>MANUEL, CARTE, AUTRE, PHOTO, SITE INTERNET</t>
  </si>
  <si>
    <t>NOMENCLATURE: ENUM-TYPE_Objet_Sys</t>
  </si>
  <si>
    <t>Identifiant dans le système concerné</t>
  </si>
  <si>
    <t>80021_6590_00008, id987</t>
  </si>
  <si>
    <t>uri</t>
  </si>
  <si>
    <t>France</t>
  </si>
  <si>
    <t>country</t>
  </si>
  <si>
    <t>NOMENCLATURE: ISO 3166-ISO3166-2</t>
  </si>
  <si>
    <t>nomenclature internationale</t>
  </si>
  <si>
    <t>ce n'est pas le nom du pays qu'il faut s'échanger mais son code iNSEE</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</si>
  <si>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</si>
  <si>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</si>
  <si>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</si>
  <si>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LI</t>
  </si>
  <si>
    <t>Itinéraire (texte libre)</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</si>
  <si>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</si>
  <si>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</si>
  <si>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</si>
  <si>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</si>
  <si>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</si>
  <si>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</si>
  <si>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</si>
  <si>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</si>
  <si>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</si>
  <si>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</si>
  <si>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</si>
  <si>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</si>
  <si>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 xml:space="preserve">HA </t>
  </si>
  <si>
    <t xml:space="preserve">		Date et heure de prise d'appel   (format DD/MM/YYYY HH24:MI:SS)</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</si>
  <si>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</si>
  <si>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</si>
  <si>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</si>
  <si>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</si>
  <si>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ENUM-SIGNALEMENT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</si>
  <si>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</si>
  <si>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</si>
  <si>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</si>
  <si>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OG</t>
  </si>
  <si>
    <t>Observations générales (texte libre)</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</si>
  <si>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</si>
  <si>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</si>
  <si>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</si>
  <si>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</si>
  <si>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</si>
  <si>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</si>
  <si>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</si>
  <si>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</si>
  <si>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</si>
  <si>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</si>
  <si>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</si>
  <si>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AT</t>
  </si>
  <si>
    <t>contact</t>
  </si>
  <si>
    <t>attention au format (cf. SI-Samu_M2_ARC_Refonte_numero_tel)</t>
  </si>
  <si>
    <t>Canal</t>
  </si>
  <si>
    <t>A valoriser avec  l'origine du canal établi : PERSONNE, APPLICATION, DAU, BAU, DEFIBRILLATEUR, ECALL</t>
  </si>
  <si>
    <t>PERSONNE</t>
  </si>
  <si>
    <t>channel</t>
  </si>
  <si>
    <t>NOMENCLATURE: ENUM-CONTACT_Canal</t>
  </si>
  <si>
    <t>Type de contact</t>
  </si>
  <si>
    <t>A valoriser avec le type de l'URI utilisée.  Cf nomenclature associée.</t>
  </si>
  <si>
    <t>TEL</t>
  </si>
  <si>
    <t>NOMENCLATURE: ENUM-CONTACT_Type</t>
  </si>
  <si>
    <t>ajouter la nomenclature EMSI complète dans les fichiers de nomenclature</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</si>
  <si>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</si>
  <si>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</si>
  <si>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</si>
  <si>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</si>
  <si>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</si>
  <si>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</si>
  <si>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</si>
  <si>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LT</t>
  </si>
  <si>
    <t>N° de téléphone sur les lieux</t>
  </si>
  <si>
    <t>Langue parlée</t>
  </si>
  <si>
    <t>A valoriser avec la langue parlée par le requérant. 
cf.nomenclature associée.</t>
  </si>
  <si>
    <t>FR</t>
  </si>
  <si>
    <t>language</t>
  </si>
  <si>
    <t>JDV_J82-Langue-RASS.tabs (codes ISO-639)</t>
  </si>
  <si>
    <t>Type de requérant</t>
  </si>
  <si>
    <t>A valoriser avec la relation du requérant avec l'incident / le patient / la victime.
cf. nomenclature associée.</t>
  </si>
  <si>
    <t>FAMILLE, TIERS</t>
  </si>
  <si>
    <t>NOMENCLATURE: SI-SAMU-TYPAPPLT</t>
  </si>
  <si>
    <t>voir avec Daphné pour remplacer par nomenclature SI-SAMU dans fichier</t>
  </si>
  <si>
    <t>Nomenclature SI SAMU</t>
  </si>
  <si>
    <t>Nomenc SI-SAMU = TYPAPPLT</t>
  </si>
  <si>
    <t>Difficulté de communication</t>
  </si>
  <si>
    <t>A valoriser avec la nature des éventuelles difficultés de communication rencontrées par le requérant. 
cf.nomenclature associée.</t>
  </si>
  <si>
    <t>Malentendant, aucune difficulté de communication</t>
  </si>
  <si>
    <t>NOMENCLATURE: SI-SAMU-PBAPL</t>
  </si>
  <si>
    <t>onglet Difficultés de communication</t>
  </si>
  <si>
    <t>Informations complémentaires sur le requérant</t>
  </si>
  <si>
    <t>Champ libre qui permet de compléter les informations spécifiquement liées au requérant.</t>
  </si>
  <si>
    <t>témoin de l'accident</t>
  </si>
  <si>
    <t>CH</t>
  </si>
  <si>
    <t>Profil appelant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</si>
  <si>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</si>
  <si>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</si>
  <si>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</si>
  <si>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</si>
  <si>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</si>
  <si>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</si>
  <si>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AN/AP</t>
  </si>
  <si>
    <t>Nom
Prénom</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</si>
  <si>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</si>
  <si>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</si>
  <si>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</si>
  <si>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</si>
  <si>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</si>
  <si>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</si>
  <si>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</si>
  <si>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</si>
  <si>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</si>
  <si>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</si>
  <si>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AB/AV/AC/AZ</t>
  </si>
  <si>
    <t>Particule et nom de voie, nom/code commune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</si>
  <si>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</si>
  <si>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</si>
  <si>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</si>
  <si>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</si>
  <si>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</si>
  <si>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</si>
  <si>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</si>
  <si>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</si>
  <si>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</si>
  <si>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</si>
  <si>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</si>
  <si>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</si>
  <si>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</si>
  <si>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referentiel SI-SAMU</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</si>
  <si>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</si>
  <si>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</si>
  <si>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</si>
  <si>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</si>
  <si>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</si>
  <si>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</si>
  <si>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</si>
  <si>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</si>
  <si>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</si>
  <si>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</si>
  <si>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</si>
  <si>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O1</t>
  </si>
  <si>
    <t>Code de l'opérateur ayant pris l'appel</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</si>
  <si>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</si>
  <si>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</si>
  <si>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</si>
  <si>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</si>
  <si>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</si>
  <si>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</si>
  <si>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</si>
  <si>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</si>
  <si>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</si>
  <si>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</si>
  <si>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</si>
  <si>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</si>
  <si>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</si>
  <si>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</si>
  <si>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</si>
  <si>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</si>
  <si>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(https?|ftp|file):\/\/([\w-]+(\.[\w-]+)*)(\/[\w\-\.]*)*\/?(\?[^\s]*)?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</si>
  <si>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</si>
  <si>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</si>
  <si>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</si>
  <si>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</si>
  <si>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</si>
  <si>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</si>
  <si>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</si>
  <si>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</si>
  <si>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</si>
  <si>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</si>
  <si>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fr(\.[a-zA-Z0-9_-]+){2,3}</t>
  </si>
  <si>
    <t>Voir avec Romain où se trouve la liste des ID Samu uniques qu'on utilise dans le Hub Santé</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</si>
  <si>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</si>
  <si>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</si>
  <si>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</si>
  <si>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</si>
  <si>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</si>
  <si>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idPat</t>
  </si>
  <si>
    <t>REGEX: ([a-zA-Z0-9_-]+\.){3,4}patient(\.[a-zA-Z0-9_-]+){1,2}</t>
  </si>
  <si>
    <t>Voir pour implémenter un format obligatoire mais pour l'instant c'est l'ID patient unique du premier qui parle (= qui le partage). A inventer en concertation avec les autres forces. Pour l'instant on met un ID technique + à retravailler.</t>
  </si>
  <si>
    <t>A retravailler en concertation avec autres forces : important pour rattachement bilan / patients</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</si>
  <si>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</si>
  <si>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</si>
  <si>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</si>
  <si>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</si>
  <si>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</si>
  <si>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</si>
  <si>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</si>
  <si>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</si>
  <si>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ENUM-TYPE_Id_Patient</t>
  </si>
  <si>
    <t>L'identifiant en lui-même</t>
  </si>
  <si>
    <t>Type et valeur des URI utilisées par le patient concerné</t>
  </si>
  <si>
    <t>remettre la nomenclature EMSI complète (cf objet dans 15-18)</t>
  </si>
  <si>
    <t>2 balises : type contact et no</t>
  </si>
  <si>
    <t>Adresse</t>
  </si>
  <si>
    <t>Voir pour ajouter l'adresse postale du patient uniquement : pas besoin du niveau de détail de l'adresse d'intervention qui est un objet différent</t>
  </si>
  <si>
    <t>personalAddress</t>
  </si>
  <si>
    <t># Voir type detailedAddress</t>
  </si>
  <si>
    <t># Voir type city</t>
  </si>
  <si>
    <t xml:space="preserve">Médecin traitant </t>
  </si>
  <si>
    <t>generalPractitioner</t>
  </si>
  <si>
    <t xml:space="preserve">Si besoin : concaténer le nom de jeune fille (nom de naissance) et nom de femme mariée (nom d'usage) dans ce champ. </t>
  </si>
  <si>
    <t>Nom du médecin traitant du patient si connu</t>
  </si>
  <si>
    <t>Identifiant RPPS</t>
  </si>
  <si>
    <t>Numéro RPPS du médecin traitant</t>
  </si>
  <si>
    <t>vérifier le format du numéro RPPS seulement</t>
  </si>
  <si>
    <t>RPPS</t>
  </si>
  <si>
    <t>Adresse medecin</t>
  </si>
  <si>
    <t># Voir type personalAddress</t>
  </si>
  <si>
    <t>Contact médecin</t>
  </si>
  <si>
    <t># Voir (type contact</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</si>
  <si>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</si>
  <si>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</si>
  <si>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</si>
  <si>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</si>
  <si>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</si>
  <si>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</si>
  <si>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</si>
  <si>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</si>
  <si>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</si>
  <si>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</si>
  <si>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Les statuts de l'identité sont énumérés tels que définis par la doctrine INS. Il n'existe pas à proprement parler de 'nomenclature' (source : RNIV)</t>
  </si>
  <si>
    <t>nomenclature INS</t>
  </si>
  <si>
    <t>Attribut de l'identité</t>
  </si>
  <si>
    <t>Le RNIV recommande que les logiciels référentiels d’identités gèrent a minima les 3 attributs suivants :
- identité homonyme,
- identité douteuse,
- identité fictive.</t>
  </si>
  <si>
    <t>attribute</t>
  </si>
  <si>
    <t>ENUM: HOMONYME, FICTIVE, DOUTEUSE</t>
  </si>
  <si>
    <t>Les attributs de l'identités sont énumérés tels que définis par la doctrine INS. Il n'existe pas à proprement parler de 'nomenclature' (source : RNIV)</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</si>
  <si>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</si>
  <si>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</si>
  <si>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</si>
  <si>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</si>
  <si>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</si>
  <si>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Vérifier uniquement le format du matricule INS  :  13 caractères (collés sans espace) et une clé sur 2 caractères (donc 15 caractères?) + attention, peut contenir des lettres pour la Corse (2A et 2B)</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</si>
  <si>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</si>
  <si>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</si>
  <si>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</si>
  <si>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</si>
  <si>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Voir pour mettre une enum, globalement il n'y'en a pas beaucoup : https://esante.gouv.fr/sites/default/files/media_entity/documents/asip_referentiel_identifiant_national_sante-liste-des-oid-des-autorites-d-affectation-des-ins_v0.1.pdf</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</si>
  <si>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</si>
  <si>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</si>
  <si>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</si>
  <si>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</si>
  <si>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</si>
  <si>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</si>
  <si>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</si>
  <si>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</si>
  <si>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</si>
  <si>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</si>
  <si>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</si>
  <si>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</si>
  <si>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</si>
  <si>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</si>
  <si>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</si>
  <si>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</si>
  <si>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</si>
  <si>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</si>
  <si>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</si>
  <si>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sex</t>
  </si>
  <si>
    <t>NOMENCLATURE: SI-SAMU-NOMENC_SEXE</t>
  </si>
  <si>
    <t>onglet 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</si>
  <si>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</si>
  <si>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</si>
  <si>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</si>
  <si>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Vérifier le format du code INSEE uniquement</t>
  </si>
  <si>
    <t>code insee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</si>
  <si>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</si>
  <si>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</si>
  <si>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</si>
  <si>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</si>
  <si>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</si>
  <si>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onglet motif de recours medico-secouriste</t>
  </si>
  <si>
    <t>Informations patient</t>
  </si>
  <si>
    <t>Objet qui permet de décrire les caractéristiques du patient</t>
  </si>
  <si>
    <t>patientDetail</t>
  </si>
  <si>
    <t>il manque potentiellement les actes effecteurs ?</t>
  </si>
  <si>
    <t>pour la partie patient, vérifier que tous les champs du RPIS sont bien pris en compte &gt; ajouter ce qui manque ; utiliser les mêmes nomenclatures</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</si>
  <si>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</si>
  <si>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</si>
  <si>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</si>
  <si>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</si>
  <si>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</si>
  <si>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</si>
  <si>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</si>
  <si>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</si>
  <si>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</si>
  <si>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</si>
  <si>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</si>
  <si>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</si>
  <si>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</si>
  <si>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</si>
  <si>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</si>
  <si>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</si>
  <si>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CIM11.</t>
  </si>
  <si>
    <t>mainDiagnosis</t>
  </si>
  <si>
    <t>CIM11 : récupérer le format des codes, et ne vérifier que le format</t>
  </si>
  <si>
    <t>Hypothèses de régulation médicale secondaires</t>
  </si>
  <si>
    <t>Hypothèses diagnostiques secondaires émises par le médecin régulateur du CRAA. Norme CIM11.</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</si>
  <si>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</si>
  <si>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</si>
  <si>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</si>
  <si>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</si>
  <si>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</si>
  <si>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</si>
  <si>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</si>
  <si>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</si>
  <si>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</si>
  <si>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Objet aligné sur le bloc 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</si>
  <si>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</si>
  <si>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</si>
  <si>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</si>
  <si>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</si>
  <si>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</si>
  <si>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</si>
  <si>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revoir la cardinalité avec Philippe : quel est l'intérêt de donner uniquement le rôle de l'opérateur (par exemple ARM) sans le nom et  le prénom (si l'objet est rempli) ou un identifiant ? L'objet sert à communiquer un opérateur 'référent' qui suivrait le dossier / a contacter en priorité.</t>
  </si>
  <si>
    <t>Rôle</t>
  </si>
  <si>
    <t xml:space="preserve">A valoriser avec le rôle de l'opérateur au sein de l'entité émettrice du message : </t>
  </si>
  <si>
    <t>NOMENCLATURE: ENUM-ROLE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</si>
  <si>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</si>
  <si>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</si>
  <si>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</si>
  <si>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idObs</t>
  </si>
  <si>
    <t>REGEX: ([a-zA-Z0-9_-]+\.){3}medicalNote(\.[a-zA-Z0-9_-]+){1,2}</t>
  </si>
  <si>
    <t xml:space="preserve">A revoir ? Faut il mettre un numéro d'ordre ? Quid pour ceux qui ont un seul champ ? 
Mise à jour  : si un seul champ, il faut concaténer ? Ajouter a la suite ? Renvoyer toutes le notes à chaque fois ? </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</si>
  <si>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</si>
  <si>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</si>
  <si>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</si>
  <si>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</si>
  <si>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Antécédents</t>
  </si>
  <si>
    <t>Texte libre  pour décrire les antécédents du patient</t>
  </si>
  <si>
    <t>medicalHistory</t>
  </si>
  <si>
    <t>Traitements</t>
  </si>
  <si>
    <t>Texte libre  pour décrire les traitements du patient</t>
  </si>
  <si>
    <t>treatments</t>
  </si>
  <si>
    <t>Allergies</t>
  </si>
  <si>
    <t>Texte libre pour décrire les allergies du patient</t>
  </si>
  <si>
    <t>allergies</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</si>
  <si>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</si>
  <si>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</si>
  <si>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</si>
  <si>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</si>
  <si>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</si>
  <si>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</si>
  <si>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</si>
  <si>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</si>
  <si>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</si>
  <si>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</si>
  <si>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</si>
  <si>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</si>
  <si>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</si>
  <si>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</si>
  <si>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</si>
  <si>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SI-SAMU-TYPEDEC</t>
  </si>
  <si>
    <t>onglet Type de décision</t>
  </si>
  <si>
    <t>nomenclature si-samu</t>
  </si>
  <si>
    <t>nomemclature guide de regul</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</si>
  <si>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</si>
  <si>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</si>
  <si>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</si>
  <si>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</si>
  <si>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SI-SAMU-TYPE_MOYEN</t>
  </si>
  <si>
    <t>Type de vecteur</t>
  </si>
  <si>
    <t>A valoriser avec le type de vecteur souhaité / demandé (cf.nomenclature associée) en fonction du type de décision.
A fournir obligatoirement pour une décision d'intervention ou de transport/orientation.</t>
  </si>
  <si>
    <t>AR, VLM, VSAV</t>
  </si>
  <si>
    <t>vehiculeType</t>
  </si>
  <si>
    <t>NOMENCLATURE: SI-SAMU-TYPE_VECTEUR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</si>
  <si>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</si>
  <si>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</si>
  <si>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</si>
  <si>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</si>
  <si>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</si>
  <si>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</si>
  <si>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</si>
  <si>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</si>
  <si>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ENUM-TYPE_Destination</t>
  </si>
  <si>
    <t>Localisation de la destination</t>
  </si>
  <si>
    <t>Objet qui permet de décrire la localisation de la destination en cas de décision d'orientation.</t>
  </si>
  <si>
    <t>Devenir du patient</t>
  </si>
  <si>
    <t>A valoriser avec le type de devenir du patient (cf. nomenclature associée)</t>
  </si>
  <si>
    <t>laissé sur place, décédé, ou transporté</t>
  </si>
  <si>
    <t>patientStatus</t>
  </si>
  <si>
    <t>NOMENCLATURE: SI-SAMU-NOMENC_DEVENIR_PAT</t>
  </si>
  <si>
    <t>nomenclature SI SAMU NOMENC_TYPE_DEC_ORiENT</t>
  </si>
  <si>
    <t>a suppr ?</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</si>
  <si>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</si>
  <si>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</si>
  <si>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</si>
  <si>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</si>
  <si>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</si>
  <si>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</si>
  <si>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</si>
  <si>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</si>
  <si>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</si>
  <si>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</si>
  <si>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</si>
  <si>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</si>
  <si>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</si>
  <si>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</si>
  <si>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</si>
  <si>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</si>
  <si>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</si>
  <si>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</si>
  <si>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</si>
  <si>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</si>
  <si>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</si>
  <si>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</si>
  <si>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</si>
  <si>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</si>
  <si>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</si>
  <si>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</si>
  <si>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</si>
  <si>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</si>
  <si>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EMSI:15-15:emsi</t>
  </si>
  <si>
    <t> </t>
  </si>
  <si>
    <t>Liens existants</t>
  </si>
  <si>
    <r>
      <t xml:space="preserve">Description EMSI (EN) </t>
    </r>
    <r>
      <rPr>
        <b/>
        <i/>
        <sz val="11"/>
        <color rgb="FFFFFFFF"/>
        <rFont val="Calibri"/>
        <family val="2"/>
      </rPr>
      <t>- informatif</t>
    </r>
  </si>
  <si>
    <t>Usage NexSIS</t>
  </si>
  <si>
    <t>Cardinalité DC</t>
  </si>
  <si>
    <t>Cardinalité EO</t>
  </si>
  <si>
    <t># cardinalité DC vs EO</t>
  </si>
  <si>
    <r>
      <t xml:space="preserve">Format (ou </t>
    </r>
    <r>
      <rPr>
        <i/>
        <sz val="11"/>
        <color rgb="FFFFFFFF"/>
        <rFont val="Calibri"/>
        <family val="2"/>
      </rPr>
      <t>type</t>
    </r>
    <r>
      <rPr>
        <sz val="11"/>
        <color rgb="FFFFFFFF"/>
        <rFont val="Calibri"/>
        <family val="2"/>
      </rPr>
      <t>)</t>
    </r>
  </si>
  <si>
    <t>Nomenclatures</t>
  </si>
  <si>
    <t>Cardinalité NEW</t>
  </si>
  <si>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</si>
  <si>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</si>
  <si>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</si>
  <si>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</si>
  <si>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</si>
  <si>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</si>
  <si>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</si>
  <si>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</si>
  <si>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</si>
  <si>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</si>
  <si>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</si>
  <si>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</si>
  <si>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</si>
  <si>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</si>
  <si>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</si>
  <si>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</si>
  <si>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</si>
  <si>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</si>
  <si>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</si>
  <si>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</si>
  <si>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</si>
  <si>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</si>
  <si>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</si>
  <si>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Lien</t>
  </si>
  <si>
    <t>Optionnel</t>
  </si>
  <si>
    <t>Provides a link to one or more EMSI files</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</si>
  <si>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</si>
  <si>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</si>
  <si>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</si>
  <si>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</si>
  <si>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</si>
  <si>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</si>
  <si>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</si>
  <si>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</si>
  <si>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</si>
  <si>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</si>
  <si>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</si>
  <si>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</si>
  <si>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</si>
  <si>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</si>
  <si>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</si>
  <si>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</si>
  <si>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</si>
  <si>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</si>
  <si>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</si>
  <si>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</si>
  <si>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</si>
  <si>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</si>
  <si>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</si>
  <si>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</si>
  <si>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</si>
  <si>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</si>
  <si>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</si>
  <si>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</si>
  <si>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</si>
  <si>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</si>
  <si>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</si>
  <si>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</si>
  <si>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</si>
  <si>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</si>
  <si>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</si>
  <si>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</si>
  <si>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</si>
  <si>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</si>
  <si>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</si>
  <si>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</si>
  <si>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</si>
  <si>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</si>
  <si>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</si>
  <si>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</si>
  <si>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</si>
  <si>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</si>
  <si>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</si>
  <si>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</si>
  <si>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</si>
  <si>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</si>
  <si>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</si>
  <si>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</si>
  <si>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</si>
  <si>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</si>
  <si>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</si>
  <si>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</si>
  <si>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</si>
  <si>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</si>
  <si>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</si>
  <si>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</si>
  <si>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</si>
  <si>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</si>
  <si>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</si>
  <si>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</si>
  <si>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</si>
  <si>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</si>
  <si>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</si>
  <si>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</si>
  <si>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</si>
  <si>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</si>
  <si>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</si>
  <si>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</si>
  <si>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</si>
  <si>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</si>
  <si>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</si>
  <si>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</si>
  <si>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</si>
  <si>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</si>
  <si>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</si>
  <si>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</si>
  <si>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</si>
  <si>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</si>
  <si>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</si>
  <si>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</si>
  <si>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</si>
  <si>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</si>
  <si>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</si>
  <si>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</si>
  <si>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</si>
  <si>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</si>
  <si>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</si>
  <si>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</si>
  <si>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</si>
  <si>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</si>
  <si>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</si>
  <si>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</si>
  <si>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</si>
  <si>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</si>
  <si>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</si>
  <si>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</si>
  <si>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</si>
  <si>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</si>
  <si>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</si>
  <si>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</si>
  <si>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</si>
  <si>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</si>
  <si>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</si>
  <si>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</si>
  <si>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</si>
  <si>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</si>
  <si>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</si>
  <si>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</si>
  <si>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</si>
  <si>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</si>
  <si>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</si>
  <si>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</si>
  <si>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</si>
  <si>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</si>
  <si>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</si>
  <si>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</si>
  <si>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</si>
  <si>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</si>
  <si>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</si>
  <si>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</si>
  <si>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</si>
  <si>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</si>
  <si>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</si>
  <si>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</si>
  <si>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</si>
  <si>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</si>
  <si>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</si>
  <si>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</si>
  <si>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</si>
  <si>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</si>
  <si>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</si>
  <si>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</si>
  <si>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</si>
  <si>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</si>
  <si>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</si>
  <si>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</si>
  <si>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</si>
  <si>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</si>
  <si>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</si>
  <si>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</si>
  <si>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</si>
  <si>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</si>
  <si>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</si>
  <si>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</si>
  <si>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</si>
  <si>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</si>
  <si>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</si>
  <si>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</si>
  <si>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</si>
  <si>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</si>
  <si>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</si>
  <si>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</si>
  <si>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</si>
  <si>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</si>
  <si>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</si>
  <si>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</si>
  <si>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</si>
  <si>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</si>
  <si>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</si>
  <si>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</si>
  <si>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</si>
  <si>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</si>
  <si>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</si>
  <si>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</si>
  <si>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</si>
  <si>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</si>
  <si>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</si>
  <si>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</si>
  <si>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</si>
  <si>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</si>
  <si>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</si>
  <si>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</si>
  <si>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</si>
  <si>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</si>
  <si>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</si>
  <si>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</si>
  <si>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</si>
  <si>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</si>
  <si>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</si>
  <si>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</si>
  <si>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</si>
  <si>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</si>
  <si>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</si>
  <si>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</si>
  <si>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</si>
  <si>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</si>
  <si>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</si>
  <si>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</si>
  <si>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</si>
  <si>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</si>
  <si>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</si>
  <si>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</si>
  <si>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</si>
  <si>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</si>
  <si>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</si>
  <si>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</si>
  <si>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</si>
  <si>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</si>
  <si>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</si>
  <si>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</si>
  <si>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</si>
  <si>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</si>
  <si>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</si>
  <si>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</si>
  <si>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</si>
  <si>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</si>
  <si>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</si>
  <si>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</si>
  <si>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</si>
  <si>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</si>
  <si>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</si>
  <si>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</si>
  <si>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</si>
  <si>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</si>
  <si>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</si>
  <si>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</si>
  <si>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</si>
  <si>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</si>
  <si>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</si>
  <si>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</si>
  <si>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</si>
  <si>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</si>
  <si>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</si>
  <si>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</si>
  <si>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</si>
  <si>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</si>
  <si>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</si>
  <si>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</si>
  <si>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</si>
  <si>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</si>
  <si>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</si>
  <si>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</si>
  <si>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</si>
  <si>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</si>
  <si>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</si>
  <si>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</si>
  <si>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</si>
  <si>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</si>
  <si>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</si>
  <si>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</si>
  <si>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</si>
  <si>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</si>
  <si>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</si>
  <si>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</si>
  <si>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</si>
  <si>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</si>
  <si>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</si>
  <si>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</si>
  <si>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</si>
  <si>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</si>
  <si>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</si>
  <si>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</si>
  <si>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</si>
  <si>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</si>
  <si>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</si>
  <si>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</si>
  <si>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</si>
  <si>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</si>
  <si>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</si>
  <si>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</si>
  <si>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</si>
  <si>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</si>
  <si>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</si>
  <si>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</si>
  <si>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</si>
  <si>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</si>
  <si>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</si>
  <si>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</si>
  <si>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</si>
  <si>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</si>
  <si>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</si>
  <si>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</si>
  <si>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</si>
  <si>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</si>
  <si>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</si>
  <si>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</si>
  <si>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</si>
  <si>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</si>
  <si>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</si>
  <si>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</si>
  <si>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</si>
  <si>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</si>
  <si>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</si>
  <si>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</si>
  <si>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</si>
  <si>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</si>
  <si>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</si>
  <si>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</si>
  <si>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</si>
  <si>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</si>
  <si>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</si>
  <si>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</si>
  <si>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</si>
  <si>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</si>
  <si>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</si>
  <si>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</si>
  <si>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</si>
  <si>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</si>
  <si>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</si>
  <si>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</si>
  <si>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</si>
  <si>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</si>
  <si>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</si>
  <si>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</si>
  <si>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</si>
  <si>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</si>
  <si>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</si>
  <si>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</si>
  <si>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</si>
  <si>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</si>
  <si>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</si>
  <si>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</si>
  <si>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</si>
  <si>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</si>
  <si>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</si>
  <si>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</si>
  <si>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</si>
  <si>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</si>
  <si>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</si>
  <si>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</si>
  <si>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</si>
  <si>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</si>
  <si>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 xml:space="preserve">Si adresse intervention différente de mission, KO pour la santé. </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</si>
  <si>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</si>
  <si>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</si>
  <si>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</si>
  <si>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</si>
  <si>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</si>
  <si>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</si>
  <si>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</si>
  <si>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</si>
  <si>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</si>
  <si>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</si>
  <si>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</si>
  <si>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</si>
  <si>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</si>
  <si>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</si>
  <si>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</si>
  <si>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</si>
  <si>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</si>
  <si>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</si>
  <si>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</si>
  <si>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</si>
  <si>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</si>
  <si>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</si>
  <si>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</si>
  <si>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</si>
  <si>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</si>
  <si>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</si>
  <si>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</si>
  <si>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</si>
  <si>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</si>
  <si>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</si>
  <si>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</si>
  <si>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</si>
  <si>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</si>
  <si>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</si>
  <si>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</si>
  <si>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</si>
  <si>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</si>
  <si>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</si>
  <si>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</si>
  <si>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</si>
  <si>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</si>
  <si>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</si>
  <si>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</si>
  <si>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</si>
  <si>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</si>
  <si>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</si>
  <si>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</si>
  <si>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</si>
  <si>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</si>
  <si>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</si>
  <si>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</si>
  <si>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</si>
  <si>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</si>
  <si>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</si>
  <si>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</si>
  <si>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current, on a la date</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</si>
  <si>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</si>
  <si>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</si>
  <si>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</si>
  <si>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</si>
  <si>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</si>
  <si>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</si>
  <si>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</si>
  <si>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</si>
  <si>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</si>
  <si>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</si>
  <si>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</si>
  <si>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</si>
  <si>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</si>
  <si>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</si>
  <si>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</si>
  <si>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</si>
  <si>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</si>
  <si>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</si>
  <si>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</si>
  <si>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</si>
  <si>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</si>
  <si>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</si>
  <si>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</si>
  <si>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</si>
  <si>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</si>
  <si>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</si>
  <si>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</si>
  <si>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</si>
  <si>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</si>
  <si>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</si>
  <si>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</si>
  <si>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</si>
  <si>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</si>
  <si>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</si>
  <si>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</si>
  <si>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</si>
  <si>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</si>
  <si>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</si>
  <si>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t>
  </si>
  <si>
    <t>Le message RS-RI sert uniquement à partager :</t>
  </si>
  <si>
    <t xml:space="preserve">les ressources engagées sur une opération </t>
  </si>
  <si>
    <t>les mises à jour de statut : a chaque fois que le statut change on envoie un RS-SR</t>
  </si>
  <si>
    <t xml:space="preserve"> les mises à jour de géolocalisation =  à passer dans un message complémentaire (GEO POS)</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</si>
  <si>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</si>
  <si>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t>
  </si>
  <si>
    <t>mobilizedResource</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</si>
  <si>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</si>
  <si>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</si>
  <si>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</si>
  <si>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</si>
  <si>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</si>
  <si>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</si>
  <si>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([a-zA-Z0-9_-]+\.){3,4}resource(\.[a-zA-Z0-9_-]+){1,2}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</si>
  <si>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</si>
  <si>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</si>
  <si>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</si>
  <si>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</si>
  <si>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([a-zA-Z0-9_-]+\.){3,4}request(\.[a-zA-Z0-9_-]+){1,2}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</si>
  <si>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</si>
  <si>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</si>
  <si>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</si>
  <si>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</si>
  <si>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</si>
  <si>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</si>
  <si>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</si>
  <si>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Centre d’affectation</t>
  </si>
  <si>
    <t>A valoriser avec le lieu de garage principal</t>
  </si>
  <si>
    <t>CHU Nantes</t>
  </si>
  <si>
    <t>centerName</t>
  </si>
  <si>
    <t>A valoriser avec le yype de ressource mobilisée : cf.nomenclature associée.</t>
  </si>
  <si>
    <t>SMUR</t>
  </si>
  <si>
    <t>Nomenclature type de moyens</t>
  </si>
  <si>
    <t>A valoriser avec le type de vecteur mobilisé : cf. nomenclature associée</t>
  </si>
  <si>
    <t>VLM</t>
  </si>
  <si>
    <t>Nomenclature type de vecteur</t>
  </si>
  <si>
    <t>faire la différence entre ressource engagée et ressource de transport ? = avoir 2 thésaurus ou un seul ? Réduire à la liste possible dans le patient</t>
  </si>
  <si>
    <t>Immatriculation</t>
  </si>
  <si>
    <t>A valoriser avec le n° d'immatriculation du vecteur</t>
  </si>
  <si>
    <t>AB-123-CD</t>
  </si>
  <si>
    <t>plate</t>
  </si>
  <si>
    <t>A valoriser avec le nom donné à la ressource par l’organisation d’appartenance</t>
  </si>
  <si>
    <t>SMUR 123</t>
  </si>
  <si>
    <t>Type de centre d’affectation</t>
  </si>
  <si>
    <t>centerType</t>
  </si>
  <si>
    <t xml:space="preserve">A revoir par Philippe : a-t-on besoin ? </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</si>
  <si>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</si>
  <si>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</si>
  <si>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</si>
  <si>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</si>
  <si>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</si>
  <si>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</si>
  <si>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</si>
  <si>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</si>
  <si>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</si>
  <si>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</si>
  <si>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</si>
  <si>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</si>
  <si>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teamCare</t>
  </si>
  <si>
    <t>NOMENCLATURE: SI-SAMU-NIVSOIN</t>
  </si>
  <si>
    <t>Voir pour implémenter une nomenclature ?</t>
  </si>
  <si>
    <t>Voir niveau de précision, notamment pour "medical" (pédiatre, obstétrique, etc.)</t>
  </si>
  <si>
    <t>A valoriser avec le nom de l'équipe à bord du vecteur (celui communiqué par l'organisation à laquelle l'équipe appartient)</t>
  </si>
  <si>
    <t>SMUR 1</t>
  </si>
  <si>
    <t>Etats vecteur</t>
  </si>
  <si>
    <t xml:space="preserve">Objet qui permet de décrire l'historique des états connu du vecteur mobilisé - et à minima le dernier état connu.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</si>
  <si>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</si>
  <si>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</si>
  <si>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</si>
  <si>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</si>
  <si>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</si>
  <si>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</si>
  <si>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SI-SAMU-STATUS_VECTEUR</t>
  </si>
  <si>
    <t>Liste officielle SI-SAMU GT 399 des statuts</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</si>
  <si>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</si>
  <si>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</si>
  <si>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</si>
  <si>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</si>
  <si>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</si>
  <si>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</si>
  <si>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</si>
  <si>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</si>
  <si>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</si>
  <si>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</si>
  <si>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</si>
  <si>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</si>
  <si>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</si>
  <si>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</si>
  <si>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</si>
  <si>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</si>
  <si>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</si>
  <si>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</si>
  <si>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</si>
  <si>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</si>
  <si>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</si>
  <si>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</si>
  <si>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</si>
  <si>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</si>
  <si>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 xml:space="preserve">Demander nomenclature (revoir avec Bruno pour utiliser nomenclature proposée au RDR ?) et voir pour ajouter type de service ? </t>
  </si>
  <si>
    <t xml:space="preserve">Voir si reprise ou non type de lieu / complétion ? </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</si>
  <si>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</si>
  <si>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</si>
  <si>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</si>
  <si>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</si>
  <si>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</si>
  <si>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</si>
  <si>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</si>
  <si>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</si>
  <si>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</si>
  <si>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</si>
  <si>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</si>
  <si>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</si>
  <si>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</si>
  <si>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</si>
  <si>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</si>
  <si>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</si>
  <si>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</si>
  <si>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</si>
  <si>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</si>
  <si>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</si>
  <si>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</si>
  <si>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</si>
  <si>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</si>
  <si>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</si>
  <si>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</si>
  <si>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</si>
  <si>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</si>
  <si>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</si>
  <si>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</si>
  <si>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</si>
  <si>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</si>
  <si>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</si>
  <si>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</si>
  <si>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</si>
  <si>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</si>
  <si>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</si>
  <si>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</si>
  <si>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</si>
  <si>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</si>
  <si>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</si>
  <si>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 valoriser avec la date et heure de changement du statut. 
Si la valeur est vide/inconnue alors c'est le datetime de création du message qui est indiqué.</t>
  </si>
  <si>
    <t>A valoriser avec le statut du vecteur. Cf Nomenclature associée.</t>
  </si>
  <si>
    <t>RS-DR:15-15:resourcesRequest</t>
  </si>
  <si>
    <t>Le message RS-DR sert uniquement à :</t>
  </si>
  <si>
    <t>faire une demande de ressource.s ciblée à un partenaire (via un effet à obtenir)</t>
  </si>
  <si>
    <t>indiquer l'origine lorsqu'elle est différente de l'adresse d'intervention du dossier</t>
  </si>
  <si>
    <t>indiquer l'origine et la destination dans le cadre d'un TIH</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</si>
  <si>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</si>
  <si>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</si>
  <si>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</si>
  <si>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</si>
  <si>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Date Heure de création de la demande</t>
  </si>
  <si>
    <t>A valoriser avec le groupe date heure de création de la demande</t>
  </si>
  <si>
    <t>CISU</t>
  </si>
  <si>
    <t>Cadre conventionnel</t>
  </si>
  <si>
    <t>A valoriser avec le cadre conventionnel de la demande. Cf nomenclature associée</t>
  </si>
  <si>
    <t>HORS</t>
  </si>
  <si>
    <t>convention</t>
  </si>
  <si>
    <t>NOMENCLATURE: CISU-CADRE_CONV</t>
  </si>
  <si>
    <t>Effet à obtenir</t>
  </si>
  <si>
    <t>A valoriser avec le motif de la demande de ressource auprès du partenaire. Cf Nomenclature associée.</t>
  </si>
  <si>
    <t>purpose</t>
  </si>
  <si>
    <t>NOMENCLATURE: CISU-Code_Effet_a_obtenir</t>
  </si>
  <si>
    <t>Implémenter la liste des effets à obtenir ici</t>
  </si>
  <si>
    <t>Délai souhaité</t>
  </si>
  <si>
    <t>A valoriser avec le délai d'intervention maximum souhaité (cf. nomenclature associée)</t>
  </si>
  <si>
    <t>deadline</t>
  </si>
  <si>
    <t>NOMENCLATURE: SI-SAMU-DELAI</t>
  </si>
  <si>
    <t>Précisions sur la demande</t>
  </si>
  <si>
    <t>Texte libre permettant de détailler la demande</t>
  </si>
  <si>
    <t>Prévoir un kit pédiatrique</t>
  </si>
  <si>
    <t>Etat annulation</t>
  </si>
  <si>
    <t>A valoriser avec la valeur ANNULEE uniquement pour signifier l'annulation d'une demande de ressources. Les autres champs de la demande sont remplis à l'identique de la demande initiale envoyée.</t>
  </si>
  <si>
    <t>ANNULEE</t>
  </si>
  <si>
    <t>NOMENCLATURE: ENUM-STATUS_DR</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</si>
  <si>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</si>
  <si>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</si>
  <si>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</si>
  <si>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obsDatetime</t>
  </si>
  <si>
    <t>RS-RR:15-15:resourcesResponse</t>
  </si>
  <si>
    <t>Le message RS-RDR sert uniquement à :</t>
  </si>
  <si>
    <t xml:space="preserve">répondre à une demande de ressource.s envoyée par un partenaire </t>
  </si>
  <si>
    <t>indiquer la ou les ressource.s mobilisée.s en réponse à la demande reçue</t>
  </si>
  <si>
    <t>indiquer si nécessaire les horaires d'arrivée prévisionnels de chaque ressource engagée sur le lieu d'intervention / prise en charge et/ou sur le lieu de destination</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</si>
  <si>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</si>
  <si>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</si>
  <si>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</si>
  <si>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</si>
  <si>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</si>
  <si>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</si>
  <si>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</si>
  <si>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</si>
  <si>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</si>
  <si>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</si>
  <si>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ENUM-REPONSE</t>
  </si>
  <si>
    <t>Délai de réponse</t>
  </si>
  <si>
    <t xml:space="preserve">A valoriser avec le délai de réponse maximum auquel s'engage l'expéditeur (en minutes) 
Cas particulier : en cas de réponse "Partielle" car le délai souhaité ne peut pas être respecté,  à valoriser obligatoirement avec le délai de réponse maximum auquel s'engage l'expéditeur de la réponse (en minutes).
</t>
  </si>
  <si>
    <t>Précisions sur la réponse</t>
  </si>
  <si>
    <t>Commentaire libre permettant d'apporter toutes précisions utiles à la réponse. Le motif de refus est notifié dans ce champ.</t>
  </si>
  <si>
    <t>SMUR 1 non dispo</t>
  </si>
  <si>
    <t>RPIS:15-RPIS:rpis</t>
  </si>
  <si>
    <t>15-RPIS</t>
  </si>
  <si>
    <t>15-RPIS-WIP</t>
  </si>
  <si>
    <t>15-SMUR</t>
  </si>
  <si>
    <t>15-TSU</t>
  </si>
  <si>
    <t>Evènement</t>
  </si>
  <si>
    <t>Identifiant du SAMU qui engage le SMUR</t>
  </si>
  <si>
    <t xml:space="preserve">Numéro du SAMU régulant la mission SMUR. 
A valoriser par fr.health.samuXXX :  {pays}.{domaine}.{organisation}
</t>
  </si>
  <si>
    <t>samuId</t>
  </si>
  <si>
    <t>REGEX: [a-z]{2,3}\.[a-z]+\.[a-zA-Z0-9_-]*</t>
  </si>
  <si>
    <t>Identifiant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</si>
  <si>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</si>
  <si>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</si>
  <si>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fileId</t>
  </si>
  <si>
    <t>Identifiant du bilan</t>
  </si>
  <si>
    <t>bilanId</t>
  </si>
  <si>
    <t>Date et heure de création du dossier de régulation</t>
  </si>
  <si>
    <t>s'exprime au format ISO 8601 YYY-MM-DDThh:mm:ss</t>
  </si>
  <si>
    <t>creationDate</t>
  </si>
  <si>
    <t>Date et heure de la décision d’engagement du SMUR</t>
  </si>
  <si>
    <t>decisionDate</t>
  </si>
  <si>
    <t>Professionnel de santé qui réalise le bilan</t>
  </si>
  <si>
    <t xml:space="preserve">Objet qui permet de décrire le professionnel de santé qui rédige le bilan. </t>
  </si>
  <si>
    <t>redactor</t>
  </si>
  <si>
    <t xml:space="preserve">A valoriser avec le prénom et le nom du rédacteur ou un numéro RPPS. </t>
  </si>
  <si>
    <t>Julien Montclar</t>
  </si>
  <si>
    <t xml:space="preserve">A valoriser avec le rôle du rédacteur du bilan (ex. médecin, infirmier, ambulancier). </t>
  </si>
  <si>
    <t>MEDECIN</t>
  </si>
  <si>
    <t>Date et heure de l'envoi du bilan</t>
  </si>
  <si>
    <t>bilanCreationDate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</si>
  <si>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</si>
  <si>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</si>
  <si>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</si>
  <si>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</si>
  <si>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</si>
  <si>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</si>
  <si>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</si>
  <si>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</si>
  <si>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</si>
  <si>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Lien URL du bilan</t>
  </si>
  <si>
    <t>URL du bilan qui permet à l'utilisateur du LRM d'ouvrir le bilan dans une page dédiée</t>
  </si>
  <si>
    <t>https://hub.esante.gouv.fr/</t>
  </si>
  <si>
    <t>url</t>
  </si>
  <si>
    <t>PDF du bilan</t>
  </si>
  <si>
    <t xml:space="preserve">PDF du bilan, qui pourrait être intégré au LRM </t>
  </si>
  <si>
    <t>pdf</t>
  </si>
  <si>
    <t>Electrocardiogramme</t>
  </si>
  <si>
    <t>Document(s) d'électrocardiogramme, qui pourrait être intégré dans le LRM</t>
  </si>
  <si>
    <t>ecg</t>
  </si>
  <si>
    <t>Autres</t>
  </si>
  <si>
    <t>Autres documents pris par le tablette en photo ou générés, qui pourrait être intégrés dans le LRM</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</si>
  <si>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</si>
  <si>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</si>
  <si>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</si>
  <si>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</si>
  <si>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</si>
  <si>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</si>
  <si>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</si>
  <si>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</si>
  <si>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</si>
  <si>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</si>
  <si>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</si>
  <si>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</si>
  <si>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initialTeamCare</t>
  </si>
  <si>
    <t>Identifiant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</si>
  <si>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</si>
  <si>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</si>
  <si>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patientId</t>
  </si>
  <si>
    <t>Nom du patient</t>
  </si>
  <si>
    <t>Prénom du patient</t>
  </si>
  <si>
    <t>Date de naissance du patient</t>
  </si>
  <si>
    <t>17/02/1936</t>
  </si>
  <si>
    <t xml:space="preserve">La date de naissance n'est pas tout le temps connu, cette donnée permet d'indiquer un âge entier. </t>
  </si>
  <si>
    <t>PY69</t>
  </si>
  <si>
    <t>Sexe</t>
  </si>
  <si>
    <t>Sexe du patient, suivant le libellé court de la nomenclature SI-SAMU-NOMENC_SEXE</t>
  </si>
  <si>
    <t>Nationalité</t>
  </si>
  <si>
    <t>Nationalité du patient</t>
  </si>
  <si>
    <t>nationality</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</si>
  <si>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</si>
  <si>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</si>
  <si>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</si>
  <si>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</si>
  <si>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</si>
  <si>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</si>
  <si>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</si>
  <si>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</si>
  <si>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</si>
  <si>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</si>
  <si>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</si>
  <si>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</si>
  <si>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</si>
  <si>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</si>
  <si>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</si>
  <si>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</si>
  <si>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unit</t>
  </si>
  <si>
    <t>Adresse de l'intervention</t>
  </si>
  <si>
    <t>Numéro, type et nom de la voie. 
Utilisé pour tout type de voie :  autoroute (PK, nom et sens), voie ferrée, voie navigable…
Obligatoire et seule valeur des détails de l'adresse fournie par NexSIS.</t>
  </si>
  <si>
    <t>9 Boulevard du Montparnasse</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</si>
  <si>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</si>
  <si>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</si>
  <si>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</si>
  <si>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</si>
  <si>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</si>
  <si>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</si>
  <si>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</si>
  <si>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</si>
  <si>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</si>
  <si>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</si>
  <si>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</si>
  <si>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</si>
  <si>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</si>
  <si>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</si>
  <si>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</si>
  <si>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</si>
  <si>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</si>
  <si>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</si>
  <si>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</si>
  <si>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</si>
  <si>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</si>
  <si>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</si>
  <si>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</si>
  <si>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</si>
  <si>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</si>
  <si>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</si>
  <si>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départ destination</t>
  </si>
  <si>
    <t>Date et heure à laquelle le SMUR qui transporte quitte la destination. 
s'exprime au format ISO 8601 YYY-MM-DDThh:mm:ss</t>
  </si>
  <si>
    <t>departDestination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</si>
  <si>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</si>
  <si>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</si>
  <si>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</si>
  <si>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</si>
  <si>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</si>
  <si>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</si>
  <si>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Evaluation / Diagnostic médical</t>
  </si>
  <si>
    <t>evaluation</t>
  </si>
  <si>
    <t>Actes réalisés par le SMUR</t>
  </si>
  <si>
    <t>Précise aussi bien les actes réalisés par le SMUR sur le lieu de l'intervention à son arrivée que ceux réalisés avant son intervention. 
A valoriser avec un code de la nomenclature ACTES_SMUR.</t>
  </si>
  <si>
    <t>actionsSMUR</t>
  </si>
  <si>
    <t>Diagnostic principal SMUR</t>
  </si>
  <si>
    <t>Thésaurus SFMU-FEDORU.
A valoriser par un code de la nomenclature Diagnostic SMUR.</t>
  </si>
  <si>
    <t>MD30.Z</t>
  </si>
  <si>
    <t>Diagnostic associé  SMUR</t>
  </si>
  <si>
    <t>8B22.1</t>
  </si>
  <si>
    <t>associatedDiagnosis</t>
  </si>
  <si>
    <t>Paramètres vitaux</t>
  </si>
  <si>
    <t>vitalParameters</t>
  </si>
  <si>
    <t>vital</t>
  </si>
  <si>
    <t>Fréquence cardiaque</t>
  </si>
  <si>
    <t>Exprimée en battements par minute (bpm)</t>
  </si>
  <si>
    <t>heartRate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</si>
  <si>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</si>
  <si>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</si>
  <si>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</si>
  <si>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</si>
  <si>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</si>
  <si>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</si>
  <si>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</si>
  <si>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Température</t>
  </si>
  <si>
    <t>temperature</t>
  </si>
  <si>
    <t>Hemoglucotest</t>
  </si>
  <si>
    <t>glucoseTest</t>
  </si>
  <si>
    <t>Permettrait de concaténer dans une zone de commentaire d'autres champs (ex. anamnèse : allergies,, traitements, symptomes, antécédents)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</si>
  <si>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</si>
  <si>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</si>
  <si>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</si>
  <si>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</si>
  <si>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</si>
  <si>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destination</t>
  </si>
  <si>
    <t>Pays de destination</t>
  </si>
  <si>
    <t>A valoriser par le libellé court de la nomenclature SIGLPAYS</t>
  </si>
  <si>
    <t>destinationCountry</t>
  </si>
  <si>
    <t>Catégorie de l'établissement de destination</t>
  </si>
  <si>
    <t>A valoriser par le code de la nomenclature associée</t>
  </si>
  <si>
    <t>destinationCategory</t>
  </si>
  <si>
    <t>Type d'activité de soins de l'unité fonctionnelle de destination</t>
  </si>
  <si>
    <t>A valoriser par le code de la nomenclature ActiviteOperationnelle</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</si>
  <si>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</si>
  <si>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</si>
  <si>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</si>
  <si>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</si>
  <si>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</si>
  <si>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</si>
  <si>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 SAMU-TYPE_MOYEN.</t>
  </si>
  <si>
    <t>resourceCategory</t>
  </si>
  <si>
    <t>Type de vecteur de transport</t>
  </si>
  <si>
    <t>Précise le type de véhicule terrestre / aérien / maritime engagé dans l'intervention.
A valoriser par un code de la nomenclature CISU-TYPE_VECTEUR.</t>
  </si>
  <si>
    <t>Niveau de médicalisation du transport</t>
  </si>
  <si>
    <t>Type d’équipe (médical, paramédicale, secouriste).
A valoriser par un code de la nomenclature SI-SAMU-NIVSOIN.</t>
  </si>
  <si>
    <t>RS-RPIS-WIP:15-SMUR:rpisWip</t>
  </si>
  <si>
    <t>Bilan Patient/Victime</t>
  </si>
  <si>
    <t>15-ATSU</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</si>
  <si>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</si>
  <si>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Valoriser avec le numéro du dossier dans le SI de l'émetteur du message. 
Ce champ est facultatif, il ne sera notamment pas transmis par NexSIS.
</t>
  </si>
  <si>
    <t>Date et heure du bilan initial</t>
  </si>
  <si>
    <t>Identité patient/victime</t>
  </si>
  <si>
    <t>Identifiant technique du patient pour permettre les rapprochements d'info</t>
  </si>
  <si>
    <t>fr.health.samu440.DRFR15DDXAAJJJ0000.P01</t>
  </si>
  <si>
    <t>sharedId</t>
  </si>
  <si>
    <t>ID patient local</t>
  </si>
  <si>
    <t>P12342</t>
  </si>
  <si>
    <t>localId</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</si>
  <si>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</si>
  <si>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</si>
  <si>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</si>
  <si>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N</t>
  </si>
  <si>
    <t>Anamnèse</t>
  </si>
  <si>
    <t>medicalSummary</t>
  </si>
  <si>
    <t>summary</t>
  </si>
  <si>
    <t>Texte libre  pour décrire les antécédents du patient et familiaux</t>
  </si>
  <si>
    <t>Symptômes</t>
  </si>
  <si>
    <t>Texte libre pour décrire les symptomes actuels du patient</t>
  </si>
  <si>
    <t>symptoms</t>
  </si>
  <si>
    <t>Signes vitaux</t>
  </si>
  <si>
    <t>Pouls Régulier</t>
  </si>
  <si>
    <t xml:space="preserve">Si vrai, le poul est régulier, si faux, le poux est irrégulier. </t>
  </si>
  <si>
    <t>pulse</t>
  </si>
  <si>
    <t>Coloration cutanée</t>
  </si>
  <si>
    <t>skinTone</t>
  </si>
  <si>
    <t>Sueurs</t>
  </si>
  <si>
    <t>sweats</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</si>
  <si>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</si>
  <si>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</si>
  <si>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</si>
  <si>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</si>
  <si>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</si>
  <si>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</si>
  <si>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</si>
  <si>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</si>
  <si>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</si>
  <si>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</si>
  <si>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</si>
  <si>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</si>
  <si>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</si>
  <si>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</si>
  <si>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</si>
  <si>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</si>
  <si>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</si>
  <si>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</si>
  <si>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</si>
  <si>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</si>
  <si>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</si>
  <si>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</si>
  <si>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</si>
  <si>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</si>
  <si>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</si>
  <si>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</si>
  <si>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</si>
  <si>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</si>
  <si>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</si>
  <si>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</si>
  <si>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</si>
  <si>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</si>
  <si>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</si>
  <si>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</si>
  <si>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</si>
  <si>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</si>
  <si>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</si>
  <si>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</si>
  <si>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</si>
  <si>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</si>
  <si>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</si>
  <si>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</si>
  <si>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</si>
  <si>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</si>
  <si>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</si>
  <si>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</si>
  <si>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</si>
  <si>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</si>
  <si>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</si>
  <si>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</si>
  <si>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</si>
  <si>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</si>
  <si>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</si>
  <si>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</si>
  <si>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</si>
  <si>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</si>
  <si>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</si>
  <si>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Destination souhaitée</t>
  </si>
  <si>
    <t>Type de moyen</t>
  </si>
  <si>
    <t>ID vecteur partagé</t>
  </si>
  <si>
    <t>Date et heure de départ vers la destination</t>
  </si>
  <si>
    <t>startTime</t>
  </si>
  <si>
    <t xml:space="preserve">Date et heure d’arrivée vers la destination </t>
  </si>
  <si>
    <t>arrivalTime</t>
  </si>
  <si>
    <t>Decision</t>
  </si>
  <si>
    <t>Colonne2</t>
  </si>
  <si>
    <t>Colonne1</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</si>
  <si>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</si>
  <si>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</si>
  <si>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</si>
  <si>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</si>
  <si>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Date Heure de création de la décision</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</si>
  <si>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</si>
  <si>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</si>
  <si>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</si>
  <si>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</si>
  <si>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</si>
  <si>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</si>
  <si>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</si>
  <si>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</si>
  <si>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</si>
  <si>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Niveau de prise en charge</t>
  </si>
  <si>
    <t>Type d’équipe (médical, paramédicale, non médicale, standard, incomplete, ...)</t>
  </si>
  <si>
    <t>Médical, paramédical, secouriste</t>
  </si>
  <si>
    <t>Type de destination</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</si>
  <si>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</si>
  <si>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</si>
  <si>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</si>
  <si>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</si>
  <si>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Non gérés par NexSIS : ne seront pas transmis au SAMU et seront affichés côté NexSIS en clés / valeurs dans le champ libre</t>
  </si>
  <si>
    <t>En degré</t>
  </si>
  <si>
    <t>ENUM: CITY, STREET, ADDRESS, EXACT, UNKNOWN</t>
  </si>
  <si>
    <t>ENUM: BAN, IGN, NexSIS</t>
  </si>
  <si>
    <t xml:space="preserve">Maintenance </t>
  </si>
  <si>
    <t>GEO-POS:15-15:geoPositionsUpdate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</si>
  <si>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</si>
  <si>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</si>
  <si>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</si>
  <si>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t>
  </si>
  <si>
    <t>Identifiant unique de la ressource  dans le système du partenaire propriétaire</t>
  </si>
  <si>
    <t>76_45101#SMUR1</t>
  </si>
  <si>
    <t>Date et heure des dernières remontées d'informations de la ressource</t>
  </si>
  <si>
    <t>Date et heure de la dernière position connue</t>
  </si>
  <si>
    <t>2024-01-27T08:44:00+02:00</t>
  </si>
  <si>
    <t>Date et heure de la réception de la dernière localisation</t>
  </si>
  <si>
    <t>Date et heure de la réception de la dernière position connue dans le système de l'organisme</t>
  </si>
  <si>
    <t>2024-01-27T08:45:00+02:00</t>
  </si>
  <si>
    <t>receptionDatetime</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</si>
  <si>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</si>
  <si>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</si>
  <si>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</si>
  <si>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</si>
  <si>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</si>
  <si>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</si>
  <si>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</si>
  <si>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</si>
  <si>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</si>
  <si>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</si>
  <si>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</si>
  <si>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</si>
  <si>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</si>
  <si>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</si>
  <si>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</si>
  <si>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</si>
  <si>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</si>
  <si>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</si>
  <si>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</si>
  <si>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</si>
  <si>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</si>
  <si>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</si>
  <si>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</si>
  <si>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</si>
  <si>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</si>
  <si>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</si>
  <si>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</si>
  <si>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</si>
  <si>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</si>
  <si>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Identifiant(s) de(s) ressource(s)</t>
  </si>
  <si>
    <t>Liste des ID des ressources pour lesquels le demandeur a besoin d'obtenir plus de détails</t>
  </si>
  <si>
    <t>GEO-RES:15-15:geoResourcesDetails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</si>
  <si>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</si>
  <si>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</si>
  <si>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</si>
  <si>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</si>
  <si>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</si>
  <si>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</si>
  <si>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</si>
  <si>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</si>
  <si>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</si>
  <si>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</si>
  <si>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</si>
  <si>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</si>
  <si>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</si>
  <si>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</si>
  <si>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</si>
  <si>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</si>
  <si>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</si>
  <si>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</si>
  <si>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</si>
  <si>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</si>
  <si>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</si>
  <si>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</si>
  <si>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</si>
  <si>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</si>
  <si>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</si>
  <si>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</si>
  <si>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RS-ERROR:15-15:error</t>
  </si>
  <si>
    <r>
      <t xml:space="preserve">Format (ou </t>
    </r>
    <r>
      <rPr>
        <b/>
        <i/>
        <sz val="11"/>
        <color rgb="FFFFFFFF"/>
        <rFont val="Calibri"/>
        <family val="2"/>
      </rPr>
      <t>type</t>
    </r>
    <r>
      <rPr>
        <b/>
        <sz val="11"/>
        <color rgb="FFFFFFFF"/>
        <rFont val="Calibri"/>
        <family val="2"/>
      </rPr>
      <t>)</t>
    </r>
  </si>
  <si>
    <t>Erreur</t>
  </si>
  <si>
    <t>Permet de representer un erreur à l'aide d'un code numérique et une chaine de caractéres</t>
  </si>
  <si>
    <t>errorCode</t>
  </si>
  <si>
    <t>Code d'erreur</t>
  </si>
  <si>
    <t>Code numerique represenant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</si>
  <si>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</si>
  <si>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</si>
  <si>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</si>
  <si>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</si>
  <si>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</si>
  <si>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</si>
  <si>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</si>
  <si>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</si>
  <si>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</si>
  <si>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</si>
  <si>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</si>
  <si>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</si>
  <si>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</si>
  <si>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</si>
  <si>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</si>
  <si>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</si>
  <si>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Information</t>
  </si>
  <si>
    <t> Champ libre permettant de transmettre des informations quelconques</t>
  </si>
  <si>
    <t>info</t>
  </si>
  <si>
    <t>RC-REF:15-15:reference</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</si>
  <si>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</si>
  <si>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</si>
  <si>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</si>
  <si>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</si>
  <si>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</si>
  <si>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</si>
  <si>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</si>
  <si>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</si>
  <si>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</si>
  <si>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customContent:15-15:customContent</t>
  </si>
  <si>
    <t>TECHNICAL:TECHNICAL:technical TECHNICAL_NOREQ:TECHNICAL_NOREQ:technicalNoreq</t>
  </si>
  <si>
    <t>TECHNICAL</t>
  </si>
  <si>
    <t>TECHNICAL_NOREQ</t>
  </si>
  <si>
    <t>Required string</t>
  </si>
  <si>
    <t>This field is required</t>
  </si>
  <si>
    <t>requiredStringField</t>
  </si>
  <si>
    <t>Optional string</t>
  </si>
  <si>
    <t>This field is optional</t>
  </si>
  <si>
    <t>optionalStringField</t>
  </si>
  <si>
    <t>Enumeration</t>
  </si>
  <si>
    <t>This is an enumeration</t>
  </si>
  <si>
    <t>enumerationField</t>
  </si>
  <si>
    <t>ENUM: ENUM_VALUE_1, ENUM_VALUE_2, ENUM_VALUE_3, ENUM_VALUE_4, ENUM_VALUE_5</t>
  </si>
  <si>
    <t>Optional integer</t>
  </si>
  <si>
    <t>This is an integer</t>
  </si>
  <si>
    <t>integerField</t>
  </si>
  <si>
    <t>Optional number</t>
  </si>
  <si>
    <t>This is a number</t>
  </si>
  <si>
    <t>numberField</t>
  </si>
  <si>
    <t>Optional boolean</t>
  </si>
  <si>
    <t>This is a boolean</t>
  </si>
  <si>
    <t>booleanField</t>
  </si>
  <si>
    <t>Object</t>
  </si>
  <si>
    <t>This is an object</t>
  </si>
  <si>
    <t>objectField</t>
  </si>
  <si>
    <t>technicalObject</t>
  </si>
  <si>
    <t>Object property A</t>
  </si>
  <si>
    <t>Object property string</t>
  </si>
  <si>
    <t>objectPropertyString</t>
  </si>
  <si>
    <t>Object property B</t>
  </si>
  <si>
    <t>Object property number</t>
  </si>
  <si>
    <t>objectPropertyNumber</t>
  </si>
  <si>
    <t>Required Object Property</t>
  </si>
  <si>
    <t>Required object property</t>
  </si>
  <si>
    <t>objectPropertyRequiredString</t>
  </si>
  <si>
    <t>Array</t>
  </si>
  <si>
    <t>This is an array</t>
  </si>
  <si>
    <t>arrayField</t>
  </si>
  <si>
    <t>Array of enumerations</t>
  </si>
  <si>
    <t>This is an array of enumerations</t>
  </si>
  <si>
    <t>enumArrayField</t>
  </si>
  <si>
    <t>ENUM: ENUM_VALUE_10, ENUM_VALUE_20, ENUM_VALUE_30, ENUM_VALUE_40, ENUM_VALUE_50</t>
  </si>
  <si>
    <t>Required array</t>
  </si>
  <si>
    <t>This array is required</t>
  </si>
  <si>
    <t>requiredArray</t>
  </si>
  <si>
    <t>Array with maximum length</t>
  </si>
  <si>
    <t>This is an array with a maximum length</t>
  </si>
  <si>
    <t>arrayWithMaxLength</t>
  </si>
  <si>
    <t>0..5</t>
  </si>
  <si>
    <t>Phone number with regex</t>
  </si>
  <si>
    <t>phoneNumberField</t>
  </si>
  <si>
    <t>REGEX: \+?[0-9]{2,14}</t>
  </si>
  <si>
    <t>Date</t>
  </si>
  <si>
    <t>dateField</t>
  </si>
  <si>
    <t>Email with regex</t>
  </si>
  <si>
    <t>emailField</t>
  </si>
  <si>
    <t>REGEX: [a-zA-Z0-9_.-]+@([a-zA-Z0-9_-]+\.)+[a-zA-Z0-9_-]{2,4}</t>
  </si>
  <si>
    <t>Datetime</t>
  </si>
  <si>
    <t>datetimeField</t>
  </si>
  <si>
    <t>Level 1 Object</t>
  </si>
  <si>
    <t>Object at data level 1</t>
  </si>
  <si>
    <t>objectLevel1</t>
  </si>
  <si>
    <t>levelOneData</t>
  </si>
  <si>
    <t>Level 2 Object 1</t>
  </si>
  <si>
    <t>Object 1 at data level 2</t>
  </si>
  <si>
    <t>object1Level2</t>
  </si>
  <si>
    <t>levelTwoData</t>
  </si>
  <si>
    <t>Level 3 Object 1</t>
  </si>
  <si>
    <t>Object 1 at data level 3</t>
  </si>
  <si>
    <t>object1Level3</t>
  </si>
  <si>
    <t>levelThreeData</t>
  </si>
  <si>
    <t>Level 4 Field</t>
  </si>
  <si>
    <t>String field at level 4</t>
  </si>
  <si>
    <t>stringLevel4</t>
  </si>
  <si>
    <t>Level 3 Field</t>
  </si>
  <si>
    <t>String field at level 3</t>
  </si>
  <si>
    <t>stringLevel3</t>
  </si>
  <si>
    <t>Level 2 Field</t>
  </si>
  <si>
    <t>String field at level 2</t>
  </si>
  <si>
    <t>stringLevel2</t>
  </si>
  <si>
    <t>Level 2 Object 2</t>
  </si>
  <si>
    <t>Object 2 at data level 2</t>
  </si>
  <si>
    <t>object2Level2</t>
  </si>
  <si>
    <t>secondLevelTwoData</t>
  </si>
  <si>
    <t>Level 3 Object 2</t>
  </si>
  <si>
    <t>Object 2 at data level 3</t>
  </si>
  <si>
    <t>object2Level3</t>
  </si>
  <si>
    <t>Enum from extenal nomenclature file</t>
  </si>
  <si>
    <t>nomenclatureField</t>
  </si>
  <si>
    <t>Nouveau</t>
  </si>
  <si>
    <t>Déplacé</t>
  </si>
  <si>
    <t>Renommé</t>
  </si>
  <si>
    <t xml:space="preserve">Message : </t>
  </si>
  <si>
    <t>ID dossier partagé</t>
  </si>
  <si>
    <t>Objet du message (raison de l’envoi) : nomenclature à prévoir (demande de régulation, demande effecteur, statut, message information, etc.)</t>
  </si>
  <si>
    <t>Balise NexSIS</t>
  </si>
  <si>
    <t>Nouvelle balise</t>
  </si>
  <si>
    <t>Exos/RRAMU</t>
  </si>
  <si>
    <t>fr.health.samu440-DRFR15DDXAAJJJ0000</t>
  </si>
  <si>
    <t>eventId</t>
  </si>
  <si>
    <t>Groupe date heure de début de partage lié à la création de l'affaire (et donc de génération du caseId). Il doit être renseigné à la fin du processus de la  création  de la première alerte. Lors de l'ajout d'alerte à une affaire ce champ ne doit pas être modifié.  L'indicateur de fuseau horaire Z ne doit pas être utilisé.</t>
  </si>
  <si>
    <t>createdAt</t>
  </si>
  <si>
    <t>Sert à indiquer à quelle filière du CRRA le dossier doit être adressé/affiché</t>
  </si>
  <si>
    <t>ENUM: AMU, SMP, NEONAT, SNP</t>
  </si>
  <si>
    <t>nomenclature à prévoir  (AMU, SMP , NEONAT ; SNP..)</t>
  </si>
  <si>
    <t>Indiquer s'il s'agit d'un dossier dit primaire (première intervention urgente) ou secondaire (par exemple TIH)</t>
  </si>
  <si>
    <t>Primaire</t>
  </si>
  <si>
    <t>ENUM: Primaire, Secondaire</t>
  </si>
  <si>
    <t>Permet de qualifier l'affaire en générale. La qualification est issue d'une interprétation métier des alertes reçues.</t>
  </si>
  <si>
    <t>alertCode</t>
  </si>
  <si>
    <t>Observations  ARM</t>
  </si>
  <si>
    <t xml:space="preserve">Passe l'ensemble des observations générales ARM du dossier en texte libre </t>
  </si>
  <si>
    <t>Prévoir beaucoup de caractères (long) pour le format</t>
  </si>
  <si>
    <t xml:space="preserve">Priorisation ARM </t>
  </si>
  <si>
    <t>Nature de fait</t>
  </si>
  <si>
    <t># Voir whatsHappen (type nomenclature)</t>
  </si>
  <si>
    <t>Décrit le type de lieu (TL). Référentiel : nomenclature CISU</t>
  </si>
  <si>
    <t>nomenclature</t>
  </si>
  <si>
    <t>Décrit la nature de fait de l'alerte (NF) à partir de la nomenclature CISU.
Le champs freetext sert à passer les informations de gestion des évènements (main courante sans les informations médicales privilégiées).</t>
  </si>
  <si>
    <t>A valoriser avec un code la nomenclature associée</t>
  </si>
  <si>
    <t>A valoriser avec le libellé de la nomenclature associée.
Dans le cas où un système n'est pas en mesure de reconnaître un code, il peut directement afficher le libellé qui est obligatoirement fourni avec le code.</t>
  </si>
  <si>
    <t>Commentaire libre permettant de passer des informations complémentaires associées à la nomenclature</t>
  </si>
  <si>
    <t>Décrit les risques, menaces et sensibilités (RMS). Référentiel : nomenclature CISU.</t>
  </si>
  <si>
    <t>Décrit le motif de recours médico-secouriste (MR). Référentiel : nomenclature CISU.</t>
  </si>
  <si>
    <t>cf. cycle SI SAMU  : échanger l'état du dossier si le cycle de vie du dossier est implémenté de manière conforme au cycle de vie du dossier SI-SAMU. 
Echanger à minima l'information que le dossier est clôturé.</t>
  </si>
  <si>
    <t>ENUM: Programmé, Actif , Achevé, Validé , Clôturé , Classé, Archivé</t>
  </si>
  <si>
    <t>ENUM: D, DR, DRM 
NOMENC_TYPEDOS</t>
  </si>
  <si>
    <t>Décrit le type de professionnel médical à qui le dossier est attribué : Médecin généraliste, médecin urgentiste etc.</t>
  </si>
  <si>
    <t>SEVERAL</t>
  </si>
  <si>
    <t>ENUM: 0, 1, SEVERAL, MANY, UNKNOWN</t>
  </si>
  <si>
    <t>CHILD</t>
  </si>
  <si>
    <t>ENUM: INFANT, CHILD, ADULT, SENIOR</t>
  </si>
  <si>
    <t>15,18,17,112,116</t>
  </si>
  <si>
    <t>ENUM: 15, 17, 18, 112, 116117</t>
  </si>
  <si>
    <t>Concerne bien le dossier de régulation pour le périmetre 15-15</t>
  </si>
  <si>
    <t>eventLocation</t>
  </si>
  <si>
    <t>address</t>
  </si>
  <si>
    <t>citycode</t>
  </si>
  <si>
    <t>objectGeometry</t>
  </si>
  <si>
    <t>coordsys</t>
  </si>
  <si>
    <t>comment</t>
  </si>
  <si>
    <t>L'objet alert correspond à la transcription d'une communication d'urgence.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
Le système destinataire reçoit une affaire lorsqu'une alerte le concerne. S'il ne gère pas les affaires multi-alertes, il doit donc créer une affaire seulement sur l'alerte le concernant : pour une création d'affaire, sur l'alerte initiale et pour une mise à jour d'affaire, sur la nouvelle alerte (en récupérant éventuellement des informations de l'alerte initiale en historique).
Pour répondre sur une alerte, l'alerte initiale n'est pas obligatoire car pas forcément stockée dans le système (notamment pour ceux avec des affaires mono-alertes).
NB :
- Dans le cadre une mise à jour d'affaire, les objets alert sont IMMUTABLES dans la mesure où il décrivent une "photo" de la situation décrite par le requérant.</t>
  </si>
  <si>
    <t>primaryAlert</t>
  </si>
  <si>
    <t>alertId</t>
  </si>
  <si>
    <t>Date de réception de l'alerte</t>
  </si>
  <si>
    <t>Groupe date heure de réception de l'alerte</t>
  </si>
  <si>
    <t>receivedAt</t>
  </si>
  <si>
    <t>ENUM: STANDARD, ATTENTION</t>
  </si>
  <si>
    <t>Texte libre permettant de donner des informations supplémentaires concernant l'alerte.</t>
  </si>
  <si>
    <t>Déclenchement téléalarme, voisine sur les lieux</t>
  </si>
  <si>
    <t>Appelant</t>
  </si>
  <si>
    <t>Objet permettant d'identifer la personne qui a alerté les secours et de la recontacter</t>
  </si>
  <si>
    <t>Type et valeur de l'URI utilisée par le requérant à l'origine de l'alerte.</t>
  </si>
  <si>
    <t>callerURI</t>
  </si>
  <si>
    <t>Type de contact du requérant</t>
  </si>
  <si>
    <t>Type de l'URI utilisée par le requérant, cf. nomenclature EMSI</t>
  </si>
  <si>
    <t>URI du contact requérant</t>
  </si>
  <si>
    <t>Valeur de l'URI utilisée pour contacter le partenaire</t>
  </si>
  <si>
    <t>0671830530</t>
  </si>
  <si>
    <t># Voir callerContact (type contact)</t>
  </si>
  <si>
    <t xml:space="preserve">Type et valeur de l'URI permettant un rappel pour avoir plus d'informations : il peut s'agit du requérant, de la victime ou d'un témoin. </t>
  </si>
  <si>
    <t>Langue parlée par le requérant. Permet de mettre en place des traducteurs si besoin. Utilise la nomenclature LANGUE du SI-SAMU.</t>
  </si>
  <si>
    <t>spokenLanguage</t>
  </si>
  <si>
    <t>Type d'appelant</t>
  </si>
  <si>
    <t>Indique la relation du requérant avec l'incident / le patient / la victime</t>
  </si>
  <si>
    <t>le patient lui-même, père, mère</t>
  </si>
  <si>
    <t>Indique si le requérant rencontre ou non des difficulté de communication</t>
  </si>
  <si>
    <t>Informations complémentaires sur le requérant 
Les informations peuvent être passées sous forme de texte libre ou via une liste d'adjectif</t>
  </si>
  <si>
    <t>callerName</t>
  </si>
  <si>
    <t>Prénom et nom usuel du requérant.
Si les champs callerLastName et callerFirstName sont renseignés, le champ callerName doit être valorisé ainsi : "{callerFirstName} {callerLastName}".
Note : NexSIS ne dispose que de ces informations (concaténées) et pas de deux champs séparés.</t>
  </si>
  <si>
    <t>Nom du requérant</t>
  </si>
  <si>
    <t>Prénom du réquérant.
Par convention les prénoms composés doivent préférablement être séparés par le caractère "-"</t>
  </si>
  <si>
    <t>Source de l'alerte</t>
  </si>
  <si>
    <t>Source de contact permettant d'identifier le requérant.
Dans le cas où le requérant est à l'origine de l'alerte les objets contactSource et callerContact sont valorisés de la même façon</t>
  </si>
  <si>
    <t>alertSource</t>
  </si>
  <si>
    <t>contactSource</t>
  </si>
  <si>
    <t>Permet d'indiquer l'origine du canal établit : Personne, application, DAU, BAU, défibrillateur, ecall</t>
  </si>
  <si>
    <t>Personne</t>
  </si>
  <si>
    <t>Type de contact de la source</t>
  </si>
  <si>
    <t>Type de l'URI utilisée par la source, cf. nomenclature EMSI</t>
  </si>
  <si>
    <t>URI de contact de la source</t>
  </si>
  <si>
    <t>Valeur de l'URI utilisée par la source</t>
  </si>
  <si>
    <t># Voir createCase.location (type location)</t>
  </si>
  <si>
    <t>Cet élément peut représenter la localisation du requérant si celle-ci diffère de celle de l'événement ou pointer vers la localisation d'accès à l'affaire si elle est confondue avec celle de l'alerte.</t>
  </si>
  <si>
    <t>alertLocation</t>
  </si>
  <si>
    <t># Voir qualification</t>
  </si>
  <si>
    <t>callTakerRole</t>
  </si>
  <si>
    <t>calltakerURI</t>
  </si>
  <si>
    <t>resourceDesc</t>
  </si>
  <si>
    <t>Une URI, généralement une URL, qui permet d'atteindre la ressource sur Internet ou sur un réseau privé
Nous suggérons d'employer le format suivant de regex (https?|ftp|file):\/\/([a-zA-Z0-9_-]+(\.[a-zA-Z0-9_-]+)*)(\/[a-zA-Z0-9_.-]*)*\/?(\?[^\s]*)?</t>
  </si>
  <si>
    <t>Champ servant à transférer la responsabilité du traitement d'un dossier à un autre CRAA / à lui demander de prendre en charge le traitement du dossier.
Le SAMU demandeur entre dans ce champ l'ID du CRAA à qui il demande de traiter l'affaire (uniquement en cas de transfert intégral du traitement d'un dossier).
Le SAMU qui reçoit la demande de transfert et l'accepte renvoie un RC-EDA de mise à jour en laissant son ID dans ce champ + en ajoutant l'ID local du dossier chez lui dans le message.
Le SAMU qui reçoit la demande de transfert et la refuse renvoie un RC-EDA de mise à jour en remettant l'ID du SAMU demandeur dans ce champ + il envoie l'ID local du dossier chez lui.</t>
  </si>
  <si>
    <t>Opérateurs impliqués</t>
  </si>
  <si>
    <t>Si pertinent et si le SAMU émetteur souhaite partager les opérateurs spécifiques à contacter chez lui (ARM Référent, Médecin référent, etc) pour le traitement d'un dossier.</t>
  </si>
  <si>
    <t>Prénom &amp; nom de l'opérateur</t>
  </si>
  <si>
    <t>Identifiant professionnel de l'opérateur si existant</t>
  </si>
  <si>
    <t>Rôle de l'opérateur au sein de l'entité émettrice du message</t>
  </si>
  <si>
    <t>ARM, Medecin régulateur…</t>
  </si>
  <si>
    <t>Identification des patients / victimes</t>
  </si>
  <si>
    <t>Identifiant technique du patient pour permettre les rapprochements d'infos. Le 1er qui créé l'ID patient a raison.</t>
  </si>
  <si>
    <t>file</t>
  </si>
  <si>
    <t>Identifiant autre que le matricule INS</t>
  </si>
  <si>
    <t>ENUM: NIR, SINUS, SI-VIC, DOSSARD, PLACE</t>
  </si>
  <si>
    <t># Voir detailedAddress</t>
  </si>
  <si>
    <t># Voir city</t>
  </si>
  <si>
    <t># Voir patientAddress (type personalAddress)</t>
  </si>
  <si>
    <t>Identité INS</t>
  </si>
  <si>
    <t>L'identitée du patient basée sur les règles de l'INS</t>
  </si>
  <si>
    <t>insIdentity</t>
  </si>
  <si>
    <t>ENUM: Provisoire, Validée, Récupérée, Qualifiée</t>
  </si>
  <si>
    <t>ENUM: Homonyme, Fictive, Douteuse</t>
  </si>
  <si>
    <t>L’Identité Nationale de Santé (INS) permet de référencer les données de santé avec une identité unique, pérenne, partagée par l'ensemble des professionnels du monde de la santé.
Elle est composée : 
 - Du matricule INS (NIR - numéro d’inscription au répertoire national des personnes physiques - ou NIA – numéro identifiant attente - de l’individu). Concrètement, ce numéro correspond au numéro de sécurité sociale pour les ouvrants-droits, c’est-à-dire la très grande majorité des personnes majeures. Pour les autres assurés, ce numéro figure sur leur attestation de sécurité sociale et sera affiché dans l’espace numérique de santé (Mon espace santé) ; 
- Des cinq traits stricts de référence (nom de naissance, prénom(s) de naissance, date de naissance, sexe, lieu de naissance).</t>
  </si>
  <si>
    <t>Egalement appelé nom de famille.</t>
  </si>
  <si>
    <t>Sexe du patient</t>
  </si>
  <si>
    <t># Voir detailedName</t>
  </si>
  <si>
    <t>Prénom et nom usuels</t>
  </si>
  <si>
    <t>Décrit le motif de recours médico-secouriste spécifique au patient concerné (MR). Référentiel : nomenclature CISU.</t>
  </si>
  <si>
    <t>Poids en kilogrammes</t>
  </si>
  <si>
    <t>Taille en centimètres</t>
  </si>
  <si>
    <t>Age du patient.
Au format Durée de la norme ISO 8601 (https://fr.wikipedia.org/wiki/ISO_8601#Dur%C3%A9e) en n'utilisant qu'une seule unité de durée (années, mois, semaines ou jours)</t>
  </si>
  <si>
    <t>REGEX: P[0-9]{1,3}[YMWDH]</t>
  </si>
  <si>
    <t>Niveau de soin</t>
  </si>
  <si>
    <t>Hypothese diagnostique principale émise par le médecin régulateur du CRAA</t>
  </si>
  <si>
    <t>Hypotheses diagnostiques secondaires émises par le médecin régulateur du CRAA</t>
  </si>
  <si>
    <t>Observations médicales</t>
  </si>
  <si>
    <t>Interrogatoire médical. Aussi appelé note de régulation médicale.</t>
  </si>
  <si>
    <t>ID partagé du patient concerné, lorsque le patient existe et est identifié</t>
  </si>
  <si>
    <t>Professionnel de santé qui réalise l'interrogatoire</t>
  </si>
  <si>
    <t># Voir operator</t>
  </si>
  <si>
    <t xml:space="preserve">Professionnel de santé qui réalise l'interrogatoire médical. </t>
  </si>
  <si>
    <t>Date Heure de création de l'interrogatoire</t>
  </si>
  <si>
    <t>Groupe date heure de création de l'interrogatoire.  L'indicateur de fuseau horaire Z ne doit pas être utilisé.</t>
  </si>
  <si>
    <t>Observations médicales du professionnel de santé qui réalise l'interrogatoire (texte libre)
Champ à utiliser pour aggréger l'ensemble des antécédents /traitements/allergies du patient si les catégories ne sont pas disctinctes dans le LRM</t>
  </si>
  <si>
    <t>Décisions</t>
  </si>
  <si>
    <t>Type de décision prise</t>
  </si>
  <si>
    <t xml:space="preserve">a revalider : où mets-t-on "par ses propres moyens" ? </t>
  </si>
  <si>
    <t xml:space="preserve">nécessite plusieurs champs (organisme, base de ratachement, type vecteur, ordre vecteur, id vecteur) </t>
  </si>
  <si>
    <t>Identifiant du véhicule terrestre / aérien / maritime de transport principal (= celui dans lequel se trouve le patient), permettant d'associer la décision à un véhicule spécifique + au patient.</t>
  </si>
  <si>
    <t>a revoir pour l'ID</t>
  </si>
  <si>
    <t>onglet niveau de médicalisation</t>
  </si>
  <si>
    <t>Voir pour  liaison avec les moyens mobilisés ?</t>
  </si>
  <si>
    <t># Voir alerte initiale</t>
  </si>
  <si>
    <t>Lorsque plusieurs alertes correspondent à une même affaire/dossier, la première alerte reçue est appelée Alerte initial "initialAlert", la seconde et les suivantes sont des objets "newAlert".
Les objet newAlert suivent le modèle d'un objet initialAlert
Dans le cadre d'une mise à jour d'affaire, les objets alertes sont IMMUTABLES.</t>
  </si>
  <si>
    <t>otherAlert</t>
  </si>
  <si>
    <t>Permet de rajouter quelques paires de champs</t>
  </si>
  <si>
    <t>Nom de la balise</t>
  </si>
  <si>
    <t>Libellé correspondant</t>
  </si>
  <si>
    <t>Valeur associée à la clé</t>
  </si>
  <si>
    <t>Informations complémentaires sur le contexte / utilisation de ce matching additionnel</t>
  </si>
  <si>
    <t>Texte libre permettant de donner des informations supplémentaires concernant l'affaire</t>
  </si>
  <si>
    <t xml:space="preserve">RS-ENG:15-SMUR:createEngagement </t>
  </si>
  <si>
    <t>REGEX: fr(\.[a-zA-Z0-9_-]+){3}</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</si>
  <si>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</si>
  <si>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</si>
  <si>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</si>
  <si>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</si>
  <si>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</si>
  <si>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</si>
  <si>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</si>
  <si>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</si>
  <si>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A valoriser avec le niveau de prise en charge souhaité (cf.nomenclature associée)</t>
  </si>
  <si>
    <t>teamCareInitial</t>
  </si>
  <si>
    <t>Détails décisions de transport et/ou d'orientation</t>
  </si>
  <si>
    <t># Voir type decisionDetails</t>
  </si>
  <si>
    <t>transportDetails</t>
  </si>
  <si>
    <t>Objet qui permet de détailler la destination du vecteur de transport</t>
  </si>
  <si>
    <t>Indique le type de destination (cf. nomenclature associée)</t>
  </si>
  <si>
    <t>Objet qui permet de décrire la localisation de la destination</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</si>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</sst>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52">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808080"/>
      <name val="Calibri"/>
      <family val="2"/>
    </font>
    <font>
      <b/>
      <sz val="12"/>
      <color rgb="FFFFFFFF"/>
      <name val="Calibri"/>
      <family val="2"/>
    </font>
    <font>
      <b/>
      <sz val="11"/>
      <color rgb="FFFFFFFF"/>
      <name val="Calibri"/>
      <family val="2"/>
    </font>
    <font>
      <i/>
      <sz val="11"/>
      <color rgb="FF808080"/>
      <name val="Calibri"/>
      <family val="2"/>
    </font>
    <font>
      <sz val="11"/>
      <color rgb="FFEF413D"/>
      <name val="Calibri"/>
      <family val="2"/>
    </font>
    <font>
      <b/>
      <sz val="11"/>
      <color rgb="FF000000"/>
      <name val="Calibri"/>
      <family val="2"/>
    </font>
    <font>
      <sz val="11"/>
      <color rgb="FF666666"/>
      <name val="Calibri"/>
      <family val="2"/>
    </font>
    <font>
      <sz val="10"/>
      <color rgb="FF000000"/>
      <name val="Calibri"/>
      <family val="2"/>
    </font>
    <font>
      <sz val="14"/>
      <color rgb="FF000000"/>
      <name val="Calibri"/>
      <family val="2"/>
    </font>
    <font>
      <b/>
      <sz val="11"/>
      <color rgb="FFEF413D"/>
      <name val="Calibri"/>
      <family val="2"/>
    </font>
    <font>
      <sz val="11"/>
      <color rgb="FF44546A"/>
      <name val="Calibri"/>
      <family val="2"/>
    </font>
    <font>
      <sz val="8"/>
      <color rgb="FF000000"/>
      <name val="Calibri"/>
      <family val="2"/>
    </font>
    <font>
      <b/>
      <sz val="11"/>
      <color rgb="FFFF0000"/>
      <name val="Calibri"/>
      <family val="2"/>
    </font>
    <font>
      <sz val="8"/>
      <color rgb="FF808080"/>
      <name val="Calibri"/>
      <family val="2"/>
    </font>
    <font>
      <b/>
      <sz val="11"/>
      <color rgb="FFC00000"/>
      <name val="Calibri"/>
      <family val="2"/>
    </font>
    <font>
      <b/>
      <i/>
      <sz val="11"/>
      <color rgb="FF808080"/>
      <name val="Calibri"/>
      <family val="2"/>
    </font>
    <font>
      <i/>
      <sz val="11"/>
      <color rgb="FF000000"/>
      <name val="Calibri"/>
      <family val="2"/>
    </font>
    <font>
      <i/>
      <sz val="11"/>
      <color rgb="FF808080"/>
      <name val="Tahoma"/>
      <family val="2"/>
    </font>
    <font>
      <b/>
      <sz val="11"/>
      <color rgb="FF808080"/>
      <name val="Tahoma"/>
      <family val="2"/>
    </font>
    <font>
      <sz val="11"/>
      <color rgb="FF009353"/>
      <name val="Tahoma"/>
      <family val="2"/>
    </font>
    <font>
      <sz val="11"/>
      <color rgb="FF2A6099"/>
      <name val="Tahoma"/>
      <family val="2"/>
    </font>
    <font>
      <b/>
      <u/>
      <sz val="11"/>
      <color rgb="FFFF0000"/>
      <name val="Calibri"/>
      <family val="2"/>
    </font>
    <font>
      <sz val="11"/>
      <color rgb="FFFF0000"/>
      <name val="Calibri"/>
      <family val="2"/>
    </font>
    <font>
      <sz val="11"/>
      <color rgb="FF2A6099"/>
      <name val="Calibri"/>
      <family val="2"/>
    </font>
    <font>
      <sz val="11"/>
      <color rgb="FFFF0000"/>
      <name val="Tahoma"/>
      <family val="2"/>
    </font>
    <font>
      <sz val="11"/>
      <color rgb="FF808080"/>
      <name val="Calibri3"/>
    </font>
    <font>
      <sz val="11"/>
      <color rgb="FF000000"/>
      <name val="Calibri3"/>
    </font>
    <font>
      <b/>
      <sz val="11"/>
      <color rgb="FFFFFFFF"/>
      <name val="Calibri3"/>
    </font>
    <font>
      <sz val="11"/>
      <color rgb="FF2A6099"/>
      <name val="Calibri3"/>
    </font>
    <font>
      <sz val="8"/>
      <color rgb="FF808080"/>
      <name val="Calibri3"/>
    </font>
    <font>
      <b/>
      <sz val="11"/>
      <color rgb="FF2A6099"/>
      <name val="Calibri3"/>
    </font>
    <font>
      <b/>
      <sz val="11"/>
      <color rgb="FF2A6099"/>
      <name val="Calibri"/>
      <family val="2"/>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rgb="FFFF0000"/>
      <name val="Calibri3"/>
    </font>
    <font>
      <b/>
      <sz val="11"/>
      <color rgb="FF00B05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4"/>
      <color theme="0"/>
      <name val="Calibri"/>
      <family val="2"/>
      <scheme val="minor"/>
    </font>
    <font>
      <sz val="11"/>
      <name val="Calibri Light"/>
      <family val="2"/>
      <scheme val="major"/>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sz val="8"/>
      <color theme="1" tint="0.249977111117893"/>
      <name val="Calibri"/>
      <family val="2"/>
      <scheme val="minor"/>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b/>
      <sz val="11"/>
      <color theme="1"/>
      <name val="Tahoma"/>
      <family val="2"/>
    </font>
    <font>
      <strike/>
      <sz val="11"/>
      <color rgb="FF000000"/>
      <name val="Calibri"/>
      <family val="2"/>
      <scheme val="minor"/>
    </font>
    <font>
      <i/>
      <sz val="11"/>
      <name val="Calibri"/>
      <family val="2"/>
      <scheme val="minor"/>
    </font>
    <font>
      <sz val="8"/>
      <name val="Tahoma"/>
      <family val="2"/>
    </font>
    <font>
      <strike/>
      <sz val="11"/>
      <color theme="2" tint="-0.499984740745262"/>
      <name val="Calibri"/>
      <family val="2"/>
      <scheme val="minor"/>
    </font>
    <font>
      <b/>
      <strike/>
      <sz val="11"/>
      <color theme="2" tint="-0.499984740745262"/>
      <name val="Calibri"/>
      <family val="2"/>
      <scheme val="minor"/>
    </font>
    <font>
      <b/>
      <sz val="12"/>
      <color rgb="FFC00000"/>
      <name val="Aptos"/>
      <family val="2"/>
    </font>
    <font>
      <sz val="11"/>
      <color rgb="FFC00000"/>
      <name val="Tahoma"/>
      <family val="2"/>
    </font>
    <font>
      <sz val="12"/>
      <color rgb="FFC00000"/>
      <name val="Aptos"/>
      <family val="2"/>
    </font>
    <font>
      <b/>
      <sz val="11"/>
      <color rgb="FFC00000"/>
      <name val="Calibri3"/>
    </font>
    <font>
      <sz val="11"/>
      <color rgb="FFC00000"/>
      <name val="Calibri3"/>
    </font>
    <font>
      <b/>
      <sz val="11"/>
      <color rgb="FFCC00CC"/>
      <name val="Calibri"/>
      <family val="2"/>
      <scheme val="minor"/>
    </font>
    <font>
      <b/>
      <sz val="12"/>
      <color rgb="FFCC00CC"/>
      <name val="Aptos"/>
      <family val="2"/>
    </font>
    <font>
      <b/>
      <sz val="11"/>
      <color rgb="FFEC7524"/>
      <name val="Calibri3"/>
    </font>
    <font>
      <sz val="11"/>
      <color rgb="FFEC7524"/>
      <name val="Calibri"/>
      <family val="2"/>
      <scheme val="minor"/>
    </font>
    <font>
      <b/>
      <sz val="11"/>
      <color rgb="FFEC7524"/>
      <name val="Calibri"/>
      <family val="2"/>
      <scheme val="minor"/>
    </font>
    <font>
      <strike/>
      <sz val="11"/>
      <color rgb="FF757171"/>
      <name val="Calibri"/>
      <family val="2"/>
      <scheme val="minor"/>
    </font>
    <font>
      <b/>
      <strike/>
      <sz val="11"/>
      <color rgb="FF757171"/>
      <name val="Calibri"/>
      <family val="2"/>
      <scheme val="minor"/>
    </font>
    <font>
      <strike/>
      <sz val="11"/>
      <color rgb="FF757171"/>
      <name val="Calibri"/>
      <family val="2"/>
    </font>
    <font>
      <i/>
      <strike/>
      <sz val="11"/>
      <color rgb="FF757171"/>
      <name val="Calibri"/>
      <family val="2"/>
      <scheme val="minor"/>
    </font>
    <font>
      <strike/>
      <sz val="11"/>
      <color rgb="FF757171"/>
      <name val="Calibri (Body)"/>
    </font>
    <font>
      <b/>
      <sz val="11"/>
      <color rgb="FF0070C0"/>
      <name val="Calibri"/>
      <family val="2"/>
      <scheme val="minor"/>
    </font>
    <font>
      <b/>
      <sz val="11"/>
      <color rgb="FF0070C0"/>
      <name val="Calibri3"/>
    </font>
    <font>
      <b/>
      <i/>
      <sz val="11"/>
      <color rgb="FFEC7524"/>
      <name val="Calibri"/>
      <family val="2"/>
      <scheme val="minor"/>
    </font>
    <font>
      <b/>
      <sz val="11"/>
      <color rgb="FFCC00CC"/>
      <name val="Calibri3"/>
    </font>
    <font>
      <b/>
      <u/>
      <sz val="11"/>
      <color rgb="FF0070C0"/>
      <name val="Calibri"/>
      <family val="2"/>
      <scheme val="minor"/>
    </font>
    <font>
      <strike/>
      <u/>
      <sz val="11"/>
      <color rgb="FF757171"/>
      <name val="Calibri"/>
      <family val="2"/>
      <scheme val="minor"/>
    </font>
    <font>
      <strike/>
      <sz val="11"/>
      <color rgb="FF757171"/>
      <name val="Calibri3"/>
    </font>
    <font>
      <strike/>
      <sz val="11"/>
      <color rgb="FF757171"/>
      <name val="Tahoma"/>
      <family val="2"/>
    </font>
    <font>
      <u/>
      <sz val="11"/>
      <color theme="10"/>
      <name val="Tahoma"/>
      <family val="2"/>
    </font>
    <font>
      <sz val="11"/>
      <color rgb="FF69008E"/>
      <name val="Calibri Light"/>
      <family val="2"/>
    </font>
    <font>
      <sz val="11"/>
      <color rgb="FF69008E"/>
      <name val="Calibri3"/>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sz val="11"/>
      <color rgb="FFCC00CC"/>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strike/>
      <sz val="11"/>
      <color rgb="FF808080"/>
      <name val="Calibri3"/>
    </font>
  </fonts>
  <fills count="65">
    <fill>
      <patternFill patternType="none"/>
    </fill>
    <fill>
      <patternFill patternType="gray125"/>
    </fill>
    <fill>
      <patternFill patternType="solid">
        <fgColor rgb="FFFCD4D1"/>
        <bgColor rgb="FFFCD3C1"/>
      </patternFill>
    </fill>
    <fill>
      <patternFill patternType="solid">
        <fgColor rgb="FFFFFF00"/>
        <bgColor rgb="FFFFC000"/>
      </patternFill>
    </fill>
    <fill>
      <patternFill patternType="solid">
        <fgColor rgb="FFFFFFFF"/>
        <bgColor rgb="FFF2F2F2"/>
      </patternFill>
    </fill>
    <fill>
      <patternFill patternType="solid">
        <fgColor rgb="FF00AAAD"/>
        <bgColor rgb="FF009353"/>
      </patternFill>
    </fill>
    <fill>
      <patternFill patternType="solid">
        <fgColor rgb="FF808080"/>
        <bgColor rgb="FF999999"/>
      </patternFill>
    </fill>
    <fill>
      <patternFill patternType="solid">
        <fgColor rgb="FFFFF2CC"/>
        <bgColor rgb="FFFCE4D6"/>
      </patternFill>
    </fill>
    <fill>
      <patternFill patternType="solid">
        <fgColor rgb="FFA5A5A5"/>
        <bgColor rgb="FFA6A6A6"/>
      </patternFill>
    </fill>
    <fill>
      <patternFill patternType="solid">
        <fgColor rgb="FFFCE4D6"/>
        <bgColor rgb="FFFFF2CC"/>
      </patternFill>
    </fill>
    <fill>
      <patternFill patternType="solid">
        <fgColor rgb="FFA6A6A6"/>
        <bgColor rgb="FFA5A5A5"/>
      </patternFill>
    </fill>
    <fill>
      <patternFill patternType="solid">
        <fgColor rgb="FFFCD3C1"/>
        <bgColor rgb="FFFCD4D1"/>
      </patternFill>
    </fill>
    <fill>
      <patternFill patternType="solid">
        <fgColor rgb="FF999999"/>
        <bgColor rgb="FFA5A5A5"/>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58383"/>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E1FF"/>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F58383"/>
        <bgColor rgb="FF000000"/>
      </patternFill>
    </fill>
    <fill>
      <patternFill patternType="solid">
        <fgColor rgb="FF69008E"/>
        <bgColor rgb="FF000000"/>
      </patternFill>
    </fill>
    <fill>
      <patternFill patternType="solid">
        <fgColor rgb="FFAE470E"/>
        <bgColor rgb="FF000000"/>
      </patternFill>
    </fill>
    <fill>
      <patternFill patternType="solid">
        <fgColor rgb="FF7030A0"/>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FFE1FF"/>
        <bgColor rgb="FF000000"/>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rgb="FF69008E"/>
        <bgColor rgb="FF4472C4"/>
      </patternFill>
    </fill>
    <fill>
      <patternFill patternType="solid">
        <fgColor theme="1"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CFF"/>
        <bgColor indexed="64"/>
      </patternFill>
    </fill>
  </fills>
  <borders count="55">
    <border>
      <left/>
      <right/>
      <top/>
      <bottom/>
      <diagonal/>
    </border>
    <border>
      <left style="hair">
        <color rgb="FFCCCCCC"/>
      </left>
      <right style="hair">
        <color rgb="FFCCCCCC"/>
      </right>
      <top style="hair">
        <color rgb="FFCCCCCC"/>
      </top>
      <bottom style="hair">
        <color rgb="FFCCCCCC"/>
      </bottom>
      <diagonal/>
    </border>
    <border>
      <left style="hair">
        <color rgb="FFCCCCCC"/>
      </left>
      <right/>
      <top/>
      <bottom/>
      <diagonal/>
    </border>
    <border>
      <left style="hair">
        <color rgb="FFBFBFBF"/>
      </left>
      <right style="hair">
        <color rgb="FFBFBFBF"/>
      </right>
      <top style="hair">
        <color rgb="FFBFBFBF"/>
      </top>
      <bottom style="hair">
        <color rgb="FFBFBFBF"/>
      </bottom>
      <diagonal/>
    </border>
    <border>
      <left style="hair">
        <color rgb="FFCCCCCC"/>
      </left>
      <right style="hair">
        <color rgb="FFCCCCCC"/>
      </right>
      <top/>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style="thin">
        <color rgb="FF8EA9DB"/>
      </left>
      <right/>
      <top style="double">
        <color rgb="FF4472C4"/>
      </top>
      <bottom style="thin">
        <color rgb="FF8EA9DB"/>
      </bottom>
      <diagonal/>
    </border>
    <border>
      <left/>
      <right/>
      <top style="double">
        <color rgb="FF4472C4"/>
      </top>
      <bottom style="thin">
        <color rgb="FF8EA9DB"/>
      </bottom>
      <diagonal/>
    </border>
    <border>
      <left/>
      <right style="hair">
        <color rgb="FFCCCCCC"/>
      </right>
      <top style="hair">
        <color rgb="FFCCCCCC"/>
      </top>
      <bottom style="hair">
        <color rgb="FFCCCCCC"/>
      </bottom>
      <diagonal/>
    </border>
    <border>
      <left/>
      <right style="hair">
        <color rgb="FFCCCCCC"/>
      </right>
      <top/>
      <bottom style="hair">
        <color rgb="FFCCCCCC"/>
      </bottom>
      <diagonal/>
    </border>
    <border>
      <left/>
      <right style="hair">
        <color rgb="FFCCCCCC"/>
      </right>
      <top/>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style="hair">
        <color rgb="FFCCCCCC"/>
      </left>
      <right/>
      <top style="hair">
        <color rgb="FFCCCCCC"/>
      </top>
      <bottom/>
      <diagonal/>
    </border>
    <border>
      <left style="hair">
        <color rgb="FFCCCCCC"/>
      </left>
      <right/>
      <top/>
      <bottom style="hair">
        <color rgb="FFCCCCCC"/>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top/>
      <bottom style="thin">
        <color theme="2" tint="-9.9978637043366805E-2"/>
      </bottom>
      <diagonal/>
    </border>
    <border>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top style="thin">
        <color theme="4" tint="0.39997558519241921"/>
      </top>
      <bottom/>
      <diagonal/>
    </border>
  </borders>
  <cellStyleXfs count="14">
    <xf numFmtId="0" fontId="0" fillId="0" borderId="0"/>
    <xf numFmtId="0" fontId="43" fillId="2" borderId="0" applyBorder="0" applyProtection="0"/>
    <xf numFmtId="0" fontId="43" fillId="2" borderId="0" applyBorder="0" applyProtection="0"/>
    <xf numFmtId="0" fontId="4" fillId="2" borderId="0" applyBorder="0" applyProtection="0"/>
    <xf numFmtId="0" fontId="43" fillId="2" borderId="0" applyBorder="0" applyProtection="0"/>
    <xf numFmtId="0" fontId="4" fillId="2" borderId="0" applyBorder="0" applyProtection="0"/>
    <xf numFmtId="0" fontId="5" fillId="0" borderId="0" applyBorder="0" applyProtection="0"/>
    <xf numFmtId="0" fontId="6" fillId="0" borderId="0" applyBorder="0" applyProtection="0"/>
    <xf numFmtId="164" fontId="7" fillId="0" borderId="0" applyBorder="0" applyProtection="0"/>
    <xf numFmtId="0" fontId="43" fillId="2" borderId="0" applyBorder="0" applyProtection="0"/>
    <xf numFmtId="0" fontId="43" fillId="2" borderId="0" applyBorder="0" applyProtection="0"/>
    <xf numFmtId="0" fontId="43" fillId="2" borderId="0" applyBorder="0" applyProtection="0"/>
    <xf numFmtId="0" fontId="4" fillId="2" borderId="0" applyBorder="0" applyProtection="0"/>
    <xf numFmtId="0" fontId="140" fillId="0" borderId="0" applyNumberFormat="0" applyFill="0" applyBorder="0" applyAlignment="0" applyProtection="0"/>
  </cellStyleXfs>
  <cellXfs count="788">
    <xf numFmtId="0" fontId="0" fillId="0" borderId="0" xfId="0"/>
    <xf numFmtId="0" fontId="9" fillId="0" borderId="0" xfId="0" applyFont="1" applyAlignment="1">
      <alignment wrapText="1"/>
    </xf>
    <xf numFmtId="0" fontId="9" fillId="0" borderId="0" xfId="0" applyFont="1"/>
    <xf numFmtId="0" fontId="8" fillId="0" borderId="0" xfId="0" applyFont="1"/>
    <xf numFmtId="0" fontId="6" fillId="0" borderId="0" xfId="0" applyFont="1" applyAlignment="1">
      <alignment vertical="center"/>
    </xf>
    <xf numFmtId="0" fontId="8" fillId="0" borderId="0" xfId="0" applyFont="1" applyAlignment="1">
      <alignment wrapText="1"/>
    </xf>
    <xf numFmtId="0" fontId="13" fillId="0" borderId="0" xfId="0" applyFont="1" applyAlignment="1">
      <alignment wrapText="1"/>
    </xf>
    <xf numFmtId="0" fontId="8" fillId="0" borderId="0" xfId="0" applyFont="1" applyAlignment="1">
      <alignment horizontal="center"/>
    </xf>
    <xf numFmtId="0" fontId="9" fillId="5" borderId="1" xfId="0" applyFont="1" applyFill="1" applyBorder="1" applyAlignment="1">
      <alignment vertical="center"/>
    </xf>
    <xf numFmtId="0" fontId="10" fillId="5" borderId="1" xfId="0" applyFont="1" applyFill="1" applyBorder="1" applyAlignment="1">
      <alignment vertical="center"/>
    </xf>
    <xf numFmtId="0" fontId="8" fillId="5" borderId="1" xfId="0" applyFont="1" applyFill="1" applyBorder="1" applyAlignment="1">
      <alignment vertical="center"/>
    </xf>
    <xf numFmtId="0" fontId="11" fillId="5" borderId="1" xfId="0" applyFont="1" applyFill="1" applyBorder="1" applyAlignment="1">
      <alignment vertical="center"/>
    </xf>
    <xf numFmtId="0" fontId="14" fillId="5" borderId="1" xfId="0" applyFont="1" applyFill="1" applyBorder="1" applyAlignment="1">
      <alignment vertical="center"/>
    </xf>
    <xf numFmtId="0" fontId="11" fillId="5" borderId="0" xfId="0" applyFont="1" applyFill="1" applyAlignment="1">
      <alignment vertical="center" wrapText="1"/>
    </xf>
    <xf numFmtId="0" fontId="8" fillId="5" borderId="0" xfId="0" applyFont="1" applyFill="1" applyAlignment="1">
      <alignment horizontal="center" vertical="center"/>
    </xf>
    <xf numFmtId="0" fontId="8" fillId="5" borderId="0" xfId="0" applyFont="1" applyFill="1" applyAlignment="1">
      <alignment vertical="center"/>
    </xf>
    <xf numFmtId="0" fontId="9" fillId="0" borderId="1" xfId="0" applyFont="1" applyBorder="1" applyAlignment="1">
      <alignment vertical="center"/>
    </xf>
    <xf numFmtId="0" fontId="15" fillId="0" borderId="1" xfId="0" applyFont="1" applyBorder="1" applyAlignment="1">
      <alignment horizontal="left" vertical="center"/>
    </xf>
    <xf numFmtId="0" fontId="16" fillId="4" borderId="1" xfId="0" applyFont="1" applyFill="1" applyBorder="1" applyAlignment="1">
      <alignment vertical="center"/>
    </xf>
    <xf numFmtId="0" fontId="15" fillId="4" borderId="1" xfId="0" applyFont="1" applyFill="1" applyBorder="1" applyAlignment="1">
      <alignment vertical="center"/>
    </xf>
    <xf numFmtId="0" fontId="6" fillId="4" borderId="1" xfId="0" applyFont="1" applyFill="1" applyBorder="1" applyAlignment="1">
      <alignment horizontal="left" vertical="center"/>
    </xf>
    <xf numFmtId="0" fontId="14" fillId="4" borderId="1" xfId="0" applyFont="1" applyFill="1" applyBorder="1" applyAlignment="1">
      <alignment vertical="center"/>
    </xf>
    <xf numFmtId="0" fontId="11" fillId="0" borderId="1" xfId="0" applyFont="1" applyBorder="1" applyAlignment="1">
      <alignment vertical="center"/>
    </xf>
    <xf numFmtId="0" fontId="0" fillId="0" borderId="1" xfId="0" applyBorder="1"/>
    <xf numFmtId="0" fontId="17" fillId="0" borderId="1" xfId="0" applyFont="1" applyBorder="1" applyAlignment="1">
      <alignment horizontal="center" vertical="center" wrapText="1"/>
    </xf>
    <xf numFmtId="0" fontId="18" fillId="0" borderId="1" xfId="0" applyFont="1" applyBorder="1" applyAlignment="1">
      <alignment vertical="center" wrapText="1"/>
    </xf>
    <xf numFmtId="0" fontId="11" fillId="0" borderId="0" xfId="0" applyFont="1" applyAlignment="1">
      <alignment vertical="center" wrapText="1"/>
    </xf>
    <xf numFmtId="0" fontId="8" fillId="0" borderId="0" xfId="0" applyFont="1" applyAlignment="1">
      <alignment horizontal="center" vertical="center"/>
    </xf>
    <xf numFmtId="0" fontId="8" fillId="0" borderId="0" xfId="0" applyFont="1" applyAlignment="1">
      <alignment vertical="center"/>
    </xf>
    <xf numFmtId="0" fontId="9" fillId="5" borderId="1" xfId="0" applyFont="1" applyFill="1" applyBorder="1"/>
    <xf numFmtId="0" fontId="11" fillId="5" borderId="1" xfId="0" applyFont="1" applyFill="1" applyBorder="1"/>
    <xf numFmtId="0" fontId="11" fillId="5" borderId="1" xfId="0" applyFont="1" applyFill="1" applyBorder="1" applyAlignment="1">
      <alignment wrapText="1"/>
    </xf>
    <xf numFmtId="0" fontId="11" fillId="5" borderId="0" xfId="0" applyFont="1" applyFill="1" applyAlignment="1">
      <alignment wrapText="1"/>
    </xf>
    <xf numFmtId="0" fontId="11" fillId="6" borderId="0" xfId="0" applyFont="1" applyFill="1" applyAlignment="1">
      <alignment horizontal="center" vertical="center" wrapText="1"/>
    </xf>
    <xf numFmtId="0" fontId="8" fillId="5" borderId="0" xfId="0" applyFont="1" applyFill="1"/>
    <xf numFmtId="0" fontId="9" fillId="0" borderId="1" xfId="0" applyFont="1" applyBorder="1"/>
    <xf numFmtId="0" fontId="8" fillId="0" borderId="1" xfId="0" applyFont="1" applyBorder="1"/>
    <xf numFmtId="0" fontId="6" fillId="7" borderId="1" xfId="0" applyFont="1" applyFill="1" applyBorder="1" applyAlignment="1">
      <alignment vertical="center"/>
    </xf>
    <xf numFmtId="0" fontId="11" fillId="0" borderId="0" xfId="0" applyFont="1"/>
    <xf numFmtId="0" fontId="11" fillId="0" borderId="0" xfId="0" applyFont="1" applyAlignment="1">
      <alignment wrapText="1"/>
    </xf>
    <xf numFmtId="0" fontId="19" fillId="0" borderId="0" xfId="0" applyFont="1" applyAlignment="1">
      <alignment horizontal="center" vertical="center" wrapText="1"/>
    </xf>
    <xf numFmtId="0" fontId="11" fillId="0" borderId="0" xfId="0" applyFont="1" applyAlignment="1">
      <alignment horizontal="center" vertical="center" wrapText="1"/>
    </xf>
    <xf numFmtId="0" fontId="9" fillId="0" borderId="2" xfId="0" applyFont="1" applyBorder="1"/>
    <xf numFmtId="0" fontId="6" fillId="7" borderId="1" xfId="0" applyFont="1" applyFill="1" applyBorder="1" applyAlignment="1">
      <alignment vertical="center" wrapText="1"/>
    </xf>
    <xf numFmtId="0" fontId="19" fillId="8" borderId="2" xfId="0" applyFont="1" applyFill="1" applyBorder="1" applyAlignment="1">
      <alignment horizontal="center" vertical="center" wrapText="1"/>
    </xf>
    <xf numFmtId="49" fontId="8" fillId="0" borderId="1" xfId="0" applyNumberFormat="1" applyFont="1" applyBorder="1"/>
    <xf numFmtId="0" fontId="14" fillId="0" borderId="1" xfId="0" applyFont="1" applyBorder="1" applyAlignment="1">
      <alignment vertical="center"/>
    </xf>
    <xf numFmtId="0" fontId="8" fillId="4" borderId="1" xfId="0" applyFont="1" applyFill="1" applyBorder="1"/>
    <xf numFmtId="0" fontId="8" fillId="4" borderId="1" xfId="0" applyFont="1" applyFill="1" applyBorder="1" applyAlignment="1">
      <alignment wrapText="1"/>
    </xf>
    <xf numFmtId="0" fontId="13" fillId="4" borderId="1" xfId="0" applyFont="1" applyFill="1" applyBorder="1" applyAlignment="1">
      <alignment wrapText="1"/>
    </xf>
    <xf numFmtId="0" fontId="6" fillId="0" borderId="1" xfId="0" applyFont="1" applyBorder="1" applyAlignment="1">
      <alignment vertical="center"/>
    </xf>
    <xf numFmtId="0" fontId="6" fillId="9" borderId="1" xfId="0" applyFont="1" applyFill="1" applyBorder="1" applyAlignment="1">
      <alignment vertical="center"/>
    </xf>
    <xf numFmtId="0" fontId="9" fillId="0" borderId="1" xfId="0" applyFont="1" applyBorder="1" applyAlignment="1">
      <alignment wrapText="1"/>
    </xf>
    <xf numFmtId="0" fontId="8" fillId="0" borderId="1" xfId="0" applyFont="1" applyBorder="1" applyAlignment="1">
      <alignment wrapText="1"/>
    </xf>
    <xf numFmtId="49" fontId="8" fillId="0" borderId="1" xfId="0" applyNumberFormat="1" applyFont="1" applyBorder="1" applyAlignment="1">
      <alignment wrapText="1"/>
    </xf>
    <xf numFmtId="0" fontId="6" fillId="9" borderId="1" xfId="0" applyFont="1" applyFill="1" applyBorder="1" applyAlignment="1">
      <alignment vertical="center" wrapText="1"/>
    </xf>
    <xf numFmtId="0" fontId="8" fillId="0" borderId="0" xfId="0" applyFont="1" applyAlignment="1">
      <alignment horizontal="center" wrapText="1"/>
    </xf>
    <xf numFmtId="0" fontId="0" fillId="0" borderId="0" xfId="0" applyAlignment="1">
      <alignment wrapText="1"/>
    </xf>
    <xf numFmtId="0" fontId="21" fillId="0" borderId="0" xfId="0" applyFont="1" applyAlignment="1">
      <alignment wrapText="1"/>
    </xf>
    <xf numFmtId="0" fontId="6" fillId="4" borderId="1" xfId="0" applyFont="1" applyFill="1" applyBorder="1" applyAlignment="1">
      <alignment vertical="center"/>
    </xf>
    <xf numFmtId="0" fontId="6" fillId="7" borderId="0" xfId="0" applyFont="1" applyFill="1" applyAlignment="1">
      <alignment vertical="center" wrapText="1"/>
    </xf>
    <xf numFmtId="0" fontId="22" fillId="0" borderId="0" xfId="0" applyFont="1"/>
    <xf numFmtId="49" fontId="8" fillId="0" borderId="0" xfId="0" applyNumberFormat="1" applyFont="1"/>
    <xf numFmtId="0" fontId="6" fillId="0" borderId="1" xfId="0" applyFont="1" applyBorder="1" applyAlignment="1">
      <alignment vertical="center" wrapText="1"/>
    </xf>
    <xf numFmtId="0" fontId="23" fillId="0" borderId="0" xfId="0" applyFont="1" applyAlignment="1">
      <alignment wrapText="1"/>
    </xf>
    <xf numFmtId="0" fontId="0" fillId="10" borderId="2" xfId="0" applyFill="1" applyBorder="1"/>
    <xf numFmtId="0" fontId="14" fillId="7" borderId="1" xfId="0" applyFont="1" applyFill="1" applyBorder="1" applyAlignment="1">
      <alignment vertical="center"/>
    </xf>
    <xf numFmtId="0" fontId="8" fillId="4" borderId="0" xfId="0" applyFont="1" applyFill="1" applyAlignment="1">
      <alignment wrapText="1"/>
    </xf>
    <xf numFmtId="0" fontId="0" fillId="8" borderId="2" xfId="0" applyFill="1" applyBorder="1"/>
    <xf numFmtId="0" fontId="6" fillId="4" borderId="1" xfId="0" applyFont="1" applyFill="1" applyBorder="1" applyAlignment="1">
      <alignment wrapText="1"/>
    </xf>
    <xf numFmtId="0" fontId="6" fillId="7" borderId="0" xfId="0" applyFont="1" applyFill="1" applyAlignment="1">
      <alignment vertical="center"/>
    </xf>
    <xf numFmtId="0" fontId="8" fillId="3" borderId="1" xfId="0" applyFont="1" applyFill="1" applyBorder="1"/>
    <xf numFmtId="0" fontId="9" fillId="8" borderId="2" xfId="0" applyFont="1" applyFill="1" applyBorder="1" applyAlignment="1">
      <alignment horizontal="center"/>
    </xf>
    <xf numFmtId="0" fontId="9" fillId="8" borderId="0" xfId="0" applyFont="1" applyFill="1" applyAlignment="1">
      <alignment horizontal="center"/>
    </xf>
    <xf numFmtId="0" fontId="9" fillId="8" borderId="0" xfId="0" applyFont="1" applyFill="1" applyAlignment="1">
      <alignment horizontal="center" vertical="center"/>
    </xf>
    <xf numFmtId="0" fontId="0" fillId="8" borderId="0" xfId="0" applyFill="1"/>
    <xf numFmtId="0" fontId="24" fillId="0" borderId="0" xfId="0" applyFont="1"/>
    <xf numFmtId="0" fontId="12" fillId="0" borderId="0" xfId="0" applyFont="1"/>
    <xf numFmtId="0" fontId="12" fillId="0" borderId="1" xfId="0" applyFont="1" applyBorder="1"/>
    <xf numFmtId="0" fontId="25" fillId="7" borderId="1" xfId="0" applyFont="1" applyFill="1" applyBorder="1" applyAlignment="1">
      <alignment vertical="center"/>
    </xf>
    <xf numFmtId="0" fontId="12" fillId="0" borderId="0" xfId="0" applyFont="1" applyAlignment="1">
      <alignment wrapText="1"/>
    </xf>
    <xf numFmtId="0" fontId="12" fillId="0" borderId="0" xfId="0" applyFont="1" applyAlignment="1">
      <alignment horizontal="center"/>
    </xf>
    <xf numFmtId="0" fontId="26" fillId="0" borderId="0" xfId="0" applyFont="1"/>
    <xf numFmtId="0" fontId="14" fillId="5" borderId="1" xfId="0" applyFont="1" applyFill="1" applyBorder="1" applyAlignment="1">
      <alignment vertical="center" wrapText="1"/>
    </xf>
    <xf numFmtId="0" fontId="11" fillId="5" borderId="1" xfId="0" applyFont="1" applyFill="1" applyBorder="1" applyAlignment="1">
      <alignment horizontal="center" vertical="center"/>
    </xf>
    <xf numFmtId="0" fontId="27" fillId="0" borderId="3" xfId="0" applyFont="1" applyBorder="1"/>
    <xf numFmtId="0" fontId="0" fillId="0" borderId="3" xfId="0" applyBorder="1" applyAlignment="1">
      <alignment wrapText="1"/>
    </xf>
    <xf numFmtId="0" fontId="28" fillId="0" borderId="0" xfId="0" applyFont="1"/>
    <xf numFmtId="0" fontId="29" fillId="0" borderId="0" xfId="0" applyFont="1"/>
    <xf numFmtId="0" fontId="30" fillId="0" borderId="0" xfId="0" applyFont="1"/>
    <xf numFmtId="0" fontId="30" fillId="0" borderId="0" xfId="0" applyFont="1" applyAlignment="1">
      <alignment vertical="center"/>
    </xf>
    <xf numFmtId="0" fontId="31" fillId="0" borderId="0" xfId="0" applyFont="1"/>
    <xf numFmtId="0" fontId="32" fillId="0" borderId="0" xfId="0" applyFont="1"/>
    <xf numFmtId="0" fontId="31" fillId="0" borderId="0" xfId="0" applyFont="1" applyAlignment="1">
      <alignment vertical="center"/>
    </xf>
    <xf numFmtId="0" fontId="33" fillId="0" borderId="0" xfId="0" applyFont="1"/>
    <xf numFmtId="0" fontId="0" fillId="0" borderId="0" xfId="0" applyAlignment="1">
      <alignment horizontal="center"/>
    </xf>
    <xf numFmtId="0" fontId="34" fillId="0" borderId="0" xfId="0" applyFont="1" applyAlignment="1">
      <alignment wrapText="1"/>
    </xf>
    <xf numFmtId="0" fontId="14" fillId="5" borderId="1" xfId="0" applyFont="1" applyFill="1" applyBorder="1" applyAlignment="1">
      <alignment wrapText="1"/>
    </xf>
    <xf numFmtId="0" fontId="0" fillId="5" borderId="0" xfId="0" applyFill="1"/>
    <xf numFmtId="0" fontId="14" fillId="4" borderId="1" xfId="0" applyFont="1" applyFill="1" applyBorder="1" applyAlignment="1">
      <alignment wrapText="1"/>
    </xf>
    <xf numFmtId="0" fontId="0" fillId="0" borderId="1" xfId="0" applyBorder="1" applyAlignment="1">
      <alignment horizontal="center"/>
    </xf>
    <xf numFmtId="0" fontId="35" fillId="0" borderId="1" xfId="0" applyFont="1" applyBorder="1" applyAlignment="1">
      <alignment horizontal="center" wrapText="1"/>
    </xf>
    <xf numFmtId="0" fontId="18" fillId="0" borderId="0" xfId="0" applyFont="1" applyAlignment="1">
      <alignment vertical="center" wrapText="1"/>
    </xf>
    <xf numFmtId="0" fontId="11" fillId="5" borderId="1" xfId="0" applyFont="1" applyFill="1" applyBorder="1" applyAlignment="1">
      <alignment horizontal="center"/>
    </xf>
    <xf numFmtId="0" fontId="11" fillId="5" borderId="1" xfId="0" applyFont="1" applyFill="1" applyBorder="1" applyAlignment="1">
      <alignment horizontal="center" wrapText="1"/>
    </xf>
    <xf numFmtId="0" fontId="36" fillId="5" borderId="1" xfId="0" applyFont="1" applyFill="1" applyBorder="1" applyAlignment="1">
      <alignment wrapText="1"/>
    </xf>
    <xf numFmtId="0" fontId="11" fillId="5" borderId="1" xfId="0" applyFont="1" applyFill="1" applyBorder="1" applyAlignment="1">
      <alignment horizontal="center" vertical="center" wrapText="1"/>
    </xf>
    <xf numFmtId="0" fontId="11" fillId="5" borderId="1" xfId="0" applyFont="1" applyFill="1" applyBorder="1" applyAlignment="1">
      <alignment vertical="center" wrapText="1"/>
    </xf>
    <xf numFmtId="0" fontId="11" fillId="5" borderId="4" xfId="0" applyFont="1" applyFill="1" applyBorder="1" applyAlignment="1">
      <alignment vertical="center" wrapText="1"/>
    </xf>
    <xf numFmtId="0" fontId="6" fillId="0" borderId="1" xfId="0" applyFont="1" applyBorder="1" applyAlignment="1">
      <alignment wrapText="1"/>
    </xf>
    <xf numFmtId="0" fontId="32" fillId="0" borderId="0" xfId="0" applyFont="1" applyAlignment="1">
      <alignment wrapText="1"/>
    </xf>
    <xf numFmtId="0" fontId="9" fillId="4" borderId="1" xfId="0" applyFont="1" applyFill="1" applyBorder="1" applyAlignment="1">
      <alignment horizontal="center"/>
    </xf>
    <xf numFmtId="0" fontId="37" fillId="0" borderId="0" xfId="0" applyFont="1" applyAlignment="1">
      <alignment wrapText="1"/>
    </xf>
    <xf numFmtId="0" fontId="0" fillId="11" borderId="0" xfId="0" applyFill="1"/>
    <xf numFmtId="0" fontId="37" fillId="0" borderId="1" xfId="0" applyFont="1" applyBorder="1" applyAlignment="1">
      <alignment vertical="center" wrapText="1"/>
    </xf>
    <xf numFmtId="0" fontId="37" fillId="0" borderId="1" xfId="0" applyFont="1" applyBorder="1" applyAlignment="1">
      <alignment wrapText="1"/>
    </xf>
    <xf numFmtId="0" fontId="33" fillId="0" borderId="0" xfId="0" applyFont="1" applyAlignment="1">
      <alignment wrapText="1"/>
    </xf>
    <xf numFmtId="0" fontId="37" fillId="0" borderId="0" xfId="0" applyFont="1"/>
    <xf numFmtId="0" fontId="8" fillId="4" borderId="1" xfId="0" applyFont="1" applyFill="1" applyBorder="1" applyAlignment="1">
      <alignment horizontal="center" wrapText="1"/>
    </xf>
    <xf numFmtId="0" fontId="9" fillId="4" borderId="1" xfId="0" applyFont="1" applyFill="1" applyBorder="1" applyAlignment="1">
      <alignment horizontal="center" wrapText="1"/>
    </xf>
    <xf numFmtId="0" fontId="39" fillId="0" borderId="2" xfId="0" applyFont="1" applyBorder="1"/>
    <xf numFmtId="0" fontId="39" fillId="0" borderId="1" xfId="0" applyFont="1" applyBorder="1"/>
    <xf numFmtId="0" fontId="37" fillId="0" borderId="0" xfId="0" applyFont="1" applyAlignment="1">
      <alignment horizontal="left"/>
    </xf>
    <xf numFmtId="0" fontId="37" fillId="0" borderId="1" xfId="0" applyFont="1" applyBorder="1"/>
    <xf numFmtId="0" fontId="39" fillId="4" borderId="1" xfId="0" applyFont="1" applyFill="1" applyBorder="1" applyAlignment="1">
      <alignment horizontal="center"/>
    </xf>
    <xf numFmtId="0" fontId="37" fillId="0" borderId="0" xfId="0" applyFont="1" applyAlignment="1">
      <alignment horizontal="center" wrapText="1"/>
    </xf>
    <xf numFmtId="0" fontId="40" fillId="4" borderId="1" xfId="0" applyFont="1" applyFill="1" applyBorder="1" applyAlignment="1">
      <alignment horizontal="center"/>
    </xf>
    <xf numFmtId="0" fontId="39" fillId="0" borderId="0" xfId="0" applyFont="1" applyAlignment="1">
      <alignment horizontal="center"/>
    </xf>
    <xf numFmtId="0" fontId="34" fillId="0" borderId="0" xfId="0" applyFont="1"/>
    <xf numFmtId="0" fontId="35" fillId="4" borderId="1" xfId="0" applyFont="1" applyFill="1" applyBorder="1"/>
    <xf numFmtId="0" fontId="35" fillId="0" borderId="1" xfId="0" applyFont="1" applyBorder="1"/>
    <xf numFmtId="0" fontId="6" fillId="0" borderId="0" xfId="0" applyFont="1"/>
    <xf numFmtId="0" fontId="6" fillId="12" borderId="0" xfId="0" applyFont="1" applyFill="1" applyAlignment="1">
      <alignment vertical="center"/>
    </xf>
    <xf numFmtId="0" fontId="11" fillId="12" borderId="0" xfId="0" applyFont="1" applyFill="1" applyAlignment="1">
      <alignment vertical="center"/>
    </xf>
    <xf numFmtId="0" fontId="6" fillId="12" borderId="0" xfId="0" applyFont="1" applyFill="1"/>
    <xf numFmtId="0" fontId="6" fillId="12" borderId="5" xfId="0" applyFont="1" applyFill="1" applyBorder="1"/>
    <xf numFmtId="0" fontId="35" fillId="0" borderId="4" xfId="0" applyFont="1" applyBorder="1"/>
    <xf numFmtId="0" fontId="42" fillId="0" borderId="1" xfId="0" applyFont="1" applyBorder="1"/>
    <xf numFmtId="0" fontId="42" fillId="0" borderId="6" xfId="0" applyFont="1" applyBorder="1"/>
    <xf numFmtId="0" fontId="44" fillId="0" borderId="0" xfId="0" applyFont="1"/>
    <xf numFmtId="0" fontId="44" fillId="0" borderId="0" xfId="0" applyFont="1" applyAlignment="1">
      <alignment wrapText="1"/>
    </xf>
    <xf numFmtId="0" fontId="46" fillId="0" borderId="1" xfId="0" applyFont="1" applyBorder="1"/>
    <xf numFmtId="0" fontId="47" fillId="0" borderId="1" xfId="0" applyFont="1" applyBorder="1"/>
    <xf numFmtId="0" fontId="48" fillId="0" borderId="1" xfId="0" applyFont="1" applyBorder="1"/>
    <xf numFmtId="0" fontId="49" fillId="0" borderId="0" xfId="0" applyFont="1"/>
    <xf numFmtId="0" fontId="50" fillId="0" borderId="0" xfId="0" applyFont="1"/>
    <xf numFmtId="0" fontId="50" fillId="0" borderId="6" xfId="0" applyFont="1" applyBorder="1"/>
    <xf numFmtId="0" fontId="51" fillId="0" borderId="0" xfId="0" applyFont="1"/>
    <xf numFmtId="0" fontId="51" fillId="0" borderId="0" xfId="0" applyFont="1" applyAlignment="1">
      <alignment wrapText="1"/>
    </xf>
    <xf numFmtId="0" fontId="52" fillId="0" borderId="0" xfId="0" applyFont="1"/>
    <xf numFmtId="0" fontId="53" fillId="14" borderId="0" xfId="0" applyFont="1" applyFill="1"/>
    <xf numFmtId="0" fontId="53" fillId="17" borderId="0" xfId="0" applyFont="1" applyFill="1"/>
    <xf numFmtId="0" fontId="53" fillId="16" borderId="0" xfId="0" applyFont="1" applyFill="1"/>
    <xf numFmtId="0" fontId="35" fillId="18" borderId="1" xfId="0" applyFont="1" applyFill="1" applyBorder="1"/>
    <xf numFmtId="0" fontId="44" fillId="0" borderId="0" xfId="0" applyFont="1" applyAlignment="1">
      <alignment horizontal="left" wrapText="1"/>
    </xf>
    <xf numFmtId="0" fontId="8" fillId="0" borderId="0" xfId="0" applyFont="1" applyAlignment="1">
      <alignment horizontal="left" wrapText="1"/>
    </xf>
    <xf numFmtId="0" fontId="44" fillId="0" borderId="0" xfId="0" applyFont="1" applyAlignment="1">
      <alignment horizontal="center" wrapText="1"/>
    </xf>
    <xf numFmtId="9" fontId="34" fillId="0" borderId="0" xfId="0" applyNumberFormat="1" applyFont="1"/>
    <xf numFmtId="0" fontId="60" fillId="0" borderId="0" xfId="0" applyFont="1"/>
    <xf numFmtId="0" fontId="34" fillId="0" borderId="0" xfId="0" applyFont="1" applyAlignment="1">
      <alignment horizontal="left" wrapText="1"/>
    </xf>
    <xf numFmtId="0" fontId="51" fillId="0" borderId="0" xfId="0" applyFont="1" applyAlignment="1">
      <alignment horizontal="left" wrapText="1"/>
    </xf>
    <xf numFmtId="0" fontId="37" fillId="0" borderId="0" xfId="0" applyFont="1" applyAlignment="1">
      <alignment horizontal="left" wrapText="1"/>
    </xf>
    <xf numFmtId="0" fontId="62" fillId="15" borderId="10" xfId="0" applyFont="1" applyFill="1" applyBorder="1"/>
    <xf numFmtId="0" fontId="60" fillId="0" borderId="11" xfId="0" applyFont="1" applyBorder="1"/>
    <xf numFmtId="0" fontId="63" fillId="0" borderId="0" xfId="0" applyFont="1"/>
    <xf numFmtId="0" fontId="60" fillId="0" borderId="12" xfId="0" applyFont="1" applyBorder="1"/>
    <xf numFmtId="0" fontId="60" fillId="0" borderId="13" xfId="0" applyFont="1" applyBorder="1"/>
    <xf numFmtId="0" fontId="63" fillId="0" borderId="14" xfId="0" applyFont="1" applyBorder="1"/>
    <xf numFmtId="0" fontId="60" fillId="0" borderId="15" xfId="0" applyFont="1" applyBorder="1"/>
    <xf numFmtId="0" fontId="63" fillId="20" borderId="0" xfId="0" applyFont="1" applyFill="1"/>
    <xf numFmtId="0" fontId="61" fillId="0" borderId="0" xfId="0" applyFont="1"/>
    <xf numFmtId="0" fontId="34" fillId="5" borderId="0" xfId="0" applyFont="1" applyFill="1" applyAlignment="1">
      <alignment horizontal="center" vertical="center"/>
    </xf>
    <xf numFmtId="0" fontId="36" fillId="5" borderId="0" xfId="0" applyFont="1" applyFill="1" applyAlignment="1">
      <alignment horizontal="center" vertical="center"/>
    </xf>
    <xf numFmtId="0" fontId="34" fillId="0" borderId="0" xfId="0" applyFont="1" applyAlignment="1">
      <alignment horizontal="center" vertical="center" wrapText="1"/>
    </xf>
    <xf numFmtId="0" fontId="34" fillId="0" borderId="0" xfId="0" applyFont="1" applyAlignment="1">
      <alignment horizontal="center" vertical="center"/>
    </xf>
    <xf numFmtId="0" fontId="0" fillId="0" borderId="0" xfId="0" applyAlignment="1">
      <alignment horizontal="center" vertical="center"/>
    </xf>
    <xf numFmtId="0" fontId="44" fillId="0" borderId="16" xfId="0" applyFont="1" applyBorder="1" applyAlignment="1">
      <alignment horizontal="center" wrapText="1"/>
    </xf>
    <xf numFmtId="0" fontId="44" fillId="0" borderId="0" xfId="0" applyFont="1" applyAlignment="1">
      <alignment horizontal="left" vertical="top" wrapText="1"/>
    </xf>
    <xf numFmtId="0" fontId="8" fillId="0" borderId="0" xfId="0" applyFont="1" applyAlignment="1">
      <alignment horizontal="left" vertical="top" wrapText="1"/>
    </xf>
    <xf numFmtId="0" fontId="34" fillId="0" borderId="0" xfId="0" applyFont="1" applyAlignment="1">
      <alignment horizontal="left" vertical="top" wrapText="1"/>
    </xf>
    <xf numFmtId="0" fontId="37" fillId="0" borderId="0" xfId="0" applyFont="1" applyAlignment="1">
      <alignment horizontal="left" vertical="top" wrapText="1"/>
    </xf>
    <xf numFmtId="0" fontId="51" fillId="0" borderId="0" xfId="0" applyFont="1" applyAlignment="1">
      <alignment horizontal="left" vertical="top" wrapText="1"/>
    </xf>
    <xf numFmtId="0" fontId="44" fillId="0" borderId="16" xfId="0" applyFont="1" applyBorder="1" applyAlignment="1">
      <alignment horizontal="left" wrapText="1"/>
    </xf>
    <xf numFmtId="0" fontId="34" fillId="21" borderId="0" xfId="0" applyFont="1" applyFill="1" applyAlignment="1">
      <alignment horizontal="center" vertical="center" wrapText="1"/>
    </xf>
    <xf numFmtId="0" fontId="59" fillId="23" borderId="0" xfId="0" applyFont="1" applyFill="1" applyAlignment="1">
      <alignment horizontal="center" vertical="center" wrapText="1"/>
    </xf>
    <xf numFmtId="0" fontId="59" fillId="22" borderId="16" xfId="0" applyFont="1" applyFill="1" applyBorder="1" applyAlignment="1">
      <alignment horizontal="center" vertical="center" wrapText="1"/>
    </xf>
    <xf numFmtId="0" fontId="51" fillId="0" borderId="0" xfId="0" applyFont="1" applyAlignment="1">
      <alignment horizontal="center" vertical="center" wrapText="1"/>
    </xf>
    <xf numFmtId="0" fontId="44" fillId="0" borderId="0" xfId="0" applyFont="1" applyAlignment="1">
      <alignment horizontal="center" vertical="center" wrapText="1"/>
    </xf>
    <xf numFmtId="0" fontId="8" fillId="0" borderId="0" xfId="0" applyFont="1" applyAlignment="1">
      <alignment horizontal="center" vertical="center" wrapText="1"/>
    </xf>
    <xf numFmtId="0" fontId="37" fillId="0" borderId="0" xfId="0" applyFont="1" applyAlignment="1">
      <alignment horizontal="center" vertical="center"/>
    </xf>
    <xf numFmtId="0" fontId="37" fillId="0" borderId="0" xfId="0" applyFont="1" applyAlignment="1">
      <alignment horizontal="center" vertical="center" wrapText="1"/>
    </xf>
    <xf numFmtId="49" fontId="66" fillId="0" borderId="0" xfId="0" applyNumberFormat="1" applyFont="1" applyAlignment="1">
      <alignment horizontal="center" vertical="center"/>
    </xf>
    <xf numFmtId="49" fontId="66" fillId="0" borderId="0" xfId="0" applyNumberFormat="1" applyFont="1" applyAlignment="1">
      <alignment vertical="center"/>
    </xf>
    <xf numFmtId="49" fontId="66" fillId="0" borderId="0" xfId="0" applyNumberFormat="1" applyFont="1"/>
    <xf numFmtId="49" fontId="70" fillId="0" borderId="0" xfId="0" applyNumberFormat="1" applyFont="1"/>
    <xf numFmtId="49" fontId="66" fillId="0" borderId="0" xfId="0" applyNumberFormat="1" applyFont="1" applyAlignment="1">
      <alignment horizontal="left" vertical="top"/>
    </xf>
    <xf numFmtId="49" fontId="70" fillId="0" borderId="0" xfId="0" applyNumberFormat="1" applyFont="1" applyAlignment="1">
      <alignment horizontal="left" vertical="top"/>
    </xf>
    <xf numFmtId="49" fontId="72" fillId="0" borderId="0" xfId="0" applyNumberFormat="1" applyFont="1"/>
    <xf numFmtId="49" fontId="66" fillId="0" borderId="0" xfId="0" applyNumberFormat="1" applyFont="1" applyAlignment="1">
      <alignment horizontal="center"/>
    </xf>
    <xf numFmtId="49" fontId="67" fillId="0" borderId="0" xfId="0" applyNumberFormat="1" applyFont="1"/>
    <xf numFmtId="49" fontId="68" fillId="0" borderId="0" xfId="0" applyNumberFormat="1" applyFont="1" applyAlignment="1">
      <alignment vertical="top"/>
    </xf>
    <xf numFmtId="49" fontId="68" fillId="0" borderId="0" xfId="0" applyNumberFormat="1" applyFont="1" applyAlignment="1">
      <alignment vertical="top" wrapText="1"/>
    </xf>
    <xf numFmtId="49" fontId="66" fillId="0" borderId="0" xfId="0" applyNumberFormat="1" applyFont="1" applyAlignment="1">
      <alignment wrapText="1"/>
    </xf>
    <xf numFmtId="49" fontId="66" fillId="0" borderId="0" xfId="0" applyNumberFormat="1" applyFont="1" applyAlignment="1">
      <alignment vertical="top"/>
    </xf>
    <xf numFmtId="49" fontId="66" fillId="0" borderId="0" xfId="0" applyNumberFormat="1" applyFont="1" applyAlignment="1">
      <alignment vertical="top" wrapText="1"/>
    </xf>
    <xf numFmtId="49" fontId="71" fillId="0" borderId="0" xfId="0" applyNumberFormat="1" applyFont="1" applyAlignment="1">
      <alignment vertical="center" wrapText="1"/>
    </xf>
    <xf numFmtId="49" fontId="66" fillId="0" borderId="23" xfId="0" applyNumberFormat="1" applyFont="1" applyBorder="1" applyAlignment="1">
      <alignment vertical="center" wrapText="1"/>
    </xf>
    <xf numFmtId="49" fontId="66" fillId="0" borderId="23" xfId="0" applyNumberFormat="1" applyFont="1" applyBorder="1" applyAlignment="1">
      <alignment horizontal="center" vertical="center"/>
    </xf>
    <xf numFmtId="49" fontId="66" fillId="0" borderId="23" xfId="0" applyNumberFormat="1" applyFont="1" applyBorder="1" applyAlignment="1">
      <alignment vertical="center"/>
    </xf>
    <xf numFmtId="49" fontId="66" fillId="0" borderId="23" xfId="0" applyNumberFormat="1" applyFont="1" applyBorder="1" applyAlignment="1">
      <alignment horizontal="left" vertical="center" wrapText="1"/>
    </xf>
    <xf numFmtId="49" fontId="66" fillId="0" borderId="24" xfId="0" applyNumberFormat="1" applyFont="1" applyBorder="1" applyAlignment="1">
      <alignment vertical="center" wrapText="1"/>
    </xf>
    <xf numFmtId="49" fontId="66" fillId="0" borderId="24" xfId="0" applyNumberFormat="1" applyFont="1" applyBorder="1" applyAlignment="1">
      <alignment horizontal="center" vertical="center"/>
    </xf>
    <xf numFmtId="49" fontId="75" fillId="0" borderId="25" xfId="0" applyNumberFormat="1" applyFont="1" applyBorder="1" applyAlignment="1">
      <alignment horizontal="center" vertical="center" wrapText="1"/>
    </xf>
    <xf numFmtId="49" fontId="75" fillId="0" borderId="26" xfId="0" applyNumberFormat="1" applyFont="1" applyBorder="1" applyAlignment="1">
      <alignment horizontal="center" vertical="center" wrapText="1"/>
    </xf>
    <xf numFmtId="49" fontId="75" fillId="0" borderId="27" xfId="0" applyNumberFormat="1" applyFont="1" applyBorder="1" applyAlignment="1">
      <alignment horizontal="center" vertical="center" wrapText="1"/>
    </xf>
    <xf numFmtId="49" fontId="66" fillId="24" borderId="23" xfId="0" applyNumberFormat="1" applyFont="1" applyFill="1" applyBorder="1" applyAlignment="1">
      <alignment vertical="center" wrapText="1"/>
    </xf>
    <xf numFmtId="0" fontId="64" fillId="0" borderId="0" xfId="0" applyFont="1" applyAlignment="1">
      <alignment horizontal="left"/>
    </xf>
    <xf numFmtId="0" fontId="54" fillId="0" borderId="0" xfId="0" applyFont="1" applyAlignment="1">
      <alignment horizontal="left"/>
    </xf>
    <xf numFmtId="0" fontId="57" fillId="0" borderId="0" xfId="0" applyFont="1" applyAlignment="1">
      <alignment horizontal="left"/>
    </xf>
    <xf numFmtId="0" fontId="60" fillId="0" borderId="0" xfId="0" applyFont="1" applyAlignment="1">
      <alignment horizontal="left"/>
    </xf>
    <xf numFmtId="0" fontId="55" fillId="0" borderId="0" xfId="0" applyFont="1" applyAlignment="1">
      <alignment horizontal="left"/>
    </xf>
    <xf numFmtId="0" fontId="58" fillId="0" borderId="0" xfId="0" applyFont="1" applyAlignment="1">
      <alignment horizontal="left"/>
    </xf>
    <xf numFmtId="0" fontId="56" fillId="0" borderId="0" xfId="0" applyFont="1" applyAlignment="1">
      <alignment horizontal="left"/>
    </xf>
    <xf numFmtId="0" fontId="79" fillId="0" borderId="11" xfId="0" applyFont="1" applyBorder="1" applyAlignment="1">
      <alignment vertical="center"/>
    </xf>
    <xf numFmtId="0" fontId="54" fillId="0" borderId="0" xfId="0" applyFont="1"/>
    <xf numFmtId="0" fontId="54" fillId="0" borderId="0" xfId="0" applyFont="1" applyAlignment="1">
      <alignment wrapText="1"/>
    </xf>
    <xf numFmtId="0" fontId="0" fillId="25" borderId="0" xfId="0" applyFill="1"/>
    <xf numFmtId="0" fontId="41" fillId="0" borderId="0" xfId="0" applyFont="1" applyAlignment="1">
      <alignment vertical="center" wrapText="1"/>
    </xf>
    <xf numFmtId="0" fontId="80" fillId="0" borderId="0" xfId="0" applyFont="1"/>
    <xf numFmtId="0" fontId="81" fillId="23" borderId="0" xfId="0" applyFont="1" applyFill="1" applyAlignment="1">
      <alignment horizontal="center" vertical="center" wrapText="1"/>
    </xf>
    <xf numFmtId="0" fontId="54" fillId="25" borderId="0" xfId="0" applyFont="1" applyFill="1"/>
    <xf numFmtId="0" fontId="3" fillId="0" borderId="0" xfId="0" applyFont="1"/>
    <xf numFmtId="0" fontId="54" fillId="26" borderId="0" xfId="0" applyFont="1" applyFill="1"/>
    <xf numFmtId="0" fontId="54" fillId="5" borderId="0" xfId="0" applyFont="1" applyFill="1" applyAlignment="1">
      <alignment horizontal="center" vertical="center"/>
    </xf>
    <xf numFmtId="0" fontId="54" fillId="0" borderId="0" xfId="0" applyFont="1" applyAlignment="1">
      <alignment horizontal="center" vertical="center" wrapText="1"/>
    </xf>
    <xf numFmtId="0" fontId="54" fillId="21" borderId="0" xfId="0" applyFont="1" applyFill="1" applyAlignment="1">
      <alignment horizontal="center" vertical="center" wrapText="1"/>
    </xf>
    <xf numFmtId="0" fontId="81" fillId="22" borderId="16" xfId="0" applyFont="1" applyFill="1" applyBorder="1" applyAlignment="1">
      <alignment horizontal="center" vertical="center" wrapText="1"/>
    </xf>
    <xf numFmtId="0" fontId="54" fillId="21" borderId="1" xfId="0" applyFont="1" applyFill="1" applyBorder="1" applyAlignment="1">
      <alignment horizontal="center" vertical="center" wrapText="1"/>
    </xf>
    <xf numFmtId="0" fontId="54" fillId="0" borderId="0" xfId="0" applyFont="1" applyAlignment="1">
      <alignment horizontal="center" vertical="center"/>
    </xf>
    <xf numFmtId="0" fontId="54" fillId="0" borderId="0" xfId="0" applyFont="1" applyAlignment="1">
      <alignment horizontal="left" wrapText="1"/>
    </xf>
    <xf numFmtId="0" fontId="82" fillId="0" borderId="0" xfId="0" applyFont="1" applyAlignment="1">
      <alignment horizontal="left"/>
    </xf>
    <xf numFmtId="0" fontId="85" fillId="0" borderId="0" xfId="0" applyFont="1" applyAlignment="1">
      <alignment horizontal="left"/>
    </xf>
    <xf numFmtId="0" fontId="87" fillId="0" borderId="0" xfId="0" applyFont="1" applyAlignment="1">
      <alignment horizontal="left"/>
    </xf>
    <xf numFmtId="0" fontId="88" fillId="0" borderId="0" xfId="0" applyFont="1" applyAlignment="1">
      <alignment wrapText="1"/>
    </xf>
    <xf numFmtId="0" fontId="58" fillId="0" borderId="0" xfId="0" applyFont="1"/>
    <xf numFmtId="0" fontId="57" fillId="0" borderId="16" xfId="0" applyFont="1" applyBorder="1" applyAlignment="1">
      <alignment horizontal="left" wrapText="1"/>
    </xf>
    <xf numFmtId="0" fontId="89" fillId="0" borderId="0" xfId="13" applyFont="1"/>
    <xf numFmtId="0" fontId="88" fillId="0" borderId="0" xfId="0" applyFont="1" applyAlignment="1">
      <alignment horizontal="left" vertical="top" wrapText="1"/>
    </xf>
    <xf numFmtId="0" fontId="57" fillId="0" borderId="0" xfId="0" applyFont="1"/>
    <xf numFmtId="0" fontId="90" fillId="0" borderId="0" xfId="0" applyFont="1"/>
    <xf numFmtId="0" fontId="88" fillId="0" borderId="0" xfId="0" applyFont="1" applyAlignment="1">
      <alignment horizontal="center" vertical="center" wrapText="1"/>
    </xf>
    <xf numFmtId="0" fontId="54" fillId="0" borderId="0" xfId="0" applyFont="1" applyAlignment="1">
      <alignment horizontal="left" vertical="top"/>
    </xf>
    <xf numFmtId="0" fontId="56" fillId="0" borderId="0" xfId="0" applyFont="1"/>
    <xf numFmtId="0" fontId="57" fillId="0" borderId="0" xfId="0" applyFont="1" applyAlignment="1">
      <alignment wrapText="1"/>
    </xf>
    <xf numFmtId="0" fontId="55" fillId="0" borderId="0" xfId="0" applyFont="1"/>
    <xf numFmtId="0" fontId="91" fillId="0" borderId="0" xfId="0" applyFont="1"/>
    <xf numFmtId="0" fontId="92" fillId="0" borderId="0" xfId="0" applyFont="1"/>
    <xf numFmtId="0" fontId="85" fillId="19" borderId="7" xfId="0" applyFont="1" applyFill="1" applyBorder="1" applyAlignment="1">
      <alignment wrapText="1"/>
    </xf>
    <xf numFmtId="0" fontId="60" fillId="0" borderId="16" xfId="0" applyFont="1" applyBorder="1" applyAlignment="1">
      <alignment horizontal="center" wrapText="1"/>
    </xf>
    <xf numFmtId="0" fontId="60" fillId="0" borderId="16" xfId="0" applyFont="1" applyBorder="1" applyAlignment="1">
      <alignment horizontal="left" wrapText="1"/>
    </xf>
    <xf numFmtId="0" fontId="93" fillId="0" borderId="0" xfId="0" applyFont="1" applyAlignment="1">
      <alignment horizontal="left"/>
    </xf>
    <xf numFmtId="0" fontId="60" fillId="0" borderId="0" xfId="0" applyFont="1" applyAlignment="1">
      <alignment wrapText="1"/>
    </xf>
    <xf numFmtId="0" fontId="60" fillId="0" borderId="0" xfId="0" applyFont="1" applyAlignment="1">
      <alignment horizontal="left" wrapText="1"/>
    </xf>
    <xf numFmtId="0" fontId="60" fillId="0" borderId="0" xfId="0" applyFont="1" applyAlignment="1">
      <alignment horizontal="center" vertical="center" wrapText="1"/>
    </xf>
    <xf numFmtId="0" fontId="60" fillId="0" borderId="0" xfId="0" applyFont="1" applyAlignment="1">
      <alignment horizontal="left" vertical="top" wrapText="1"/>
    </xf>
    <xf numFmtId="0" fontId="60" fillId="0" borderId="0" xfId="0" applyFont="1" applyAlignment="1">
      <alignment horizontal="left" vertical="center" wrapText="1"/>
    </xf>
    <xf numFmtId="0" fontId="60" fillId="0" borderId="0" xfId="0" applyFont="1" applyAlignment="1">
      <alignment horizontal="center" wrapText="1"/>
    </xf>
    <xf numFmtId="0" fontId="60" fillId="0" borderId="0" xfId="0" applyFont="1" applyAlignment="1">
      <alignment vertical="top" wrapText="1"/>
    </xf>
    <xf numFmtId="0" fontId="54" fillId="0" borderId="0" xfId="0" applyFont="1" applyAlignment="1">
      <alignment horizontal="left" vertical="top" wrapText="1"/>
    </xf>
    <xf numFmtId="0" fontId="42" fillId="0" borderId="0" xfId="0" applyFont="1"/>
    <xf numFmtId="0" fontId="54" fillId="0" borderId="0" xfId="0" quotePrefix="1" applyFont="1" applyAlignment="1">
      <alignment wrapText="1"/>
    </xf>
    <xf numFmtId="0" fontId="54" fillId="0" borderId="0" xfId="0" applyFont="1" applyAlignment="1">
      <alignment horizontal="center" wrapText="1"/>
    </xf>
    <xf numFmtId="0" fontId="94" fillId="0" borderId="0" xfId="0" applyFont="1" applyAlignment="1">
      <alignment wrapText="1"/>
    </xf>
    <xf numFmtId="0" fontId="90" fillId="0" borderId="0" xfId="0" applyFont="1" applyAlignment="1">
      <alignment wrapText="1"/>
    </xf>
    <xf numFmtId="0" fontId="34" fillId="0" borderId="0" xfId="0" applyFont="1" applyAlignment="1">
      <alignment horizontal="center" wrapText="1"/>
    </xf>
    <xf numFmtId="0" fontId="83" fillId="5" borderId="0" xfId="0" applyFont="1" applyFill="1" applyAlignment="1">
      <alignment horizontal="center" vertical="center" wrapText="1"/>
    </xf>
    <xf numFmtId="0" fontId="51" fillId="0" borderId="0" xfId="0" applyFont="1" applyAlignment="1">
      <alignment horizontal="center" wrapText="1"/>
    </xf>
    <xf numFmtId="0" fontId="86" fillId="0" borderId="0" xfId="0" applyFont="1" applyAlignment="1">
      <alignment horizontal="center" wrapText="1"/>
    </xf>
    <xf numFmtId="0" fontId="85" fillId="0" borderId="0" xfId="0" applyFont="1" applyAlignment="1">
      <alignment horizontal="center" wrapText="1"/>
    </xf>
    <xf numFmtId="0" fontId="88" fillId="0" borderId="0" xfId="0" applyFont="1" applyAlignment="1">
      <alignment horizontal="center" wrapText="1"/>
    </xf>
    <xf numFmtId="0" fontId="54" fillId="0" borderId="0" xfId="0" applyFont="1" applyAlignment="1">
      <alignment horizontal="left" vertical="center" wrapText="1"/>
    </xf>
    <xf numFmtId="0" fontId="34" fillId="0" borderId="0" xfId="0" applyFont="1" applyProtection="1">
      <protection locked="0"/>
    </xf>
    <xf numFmtId="0" fontId="95" fillId="0" borderId="0" xfId="0" applyFont="1"/>
    <xf numFmtId="0" fontId="96" fillId="0" borderId="0" xfId="0" applyFont="1"/>
    <xf numFmtId="49" fontId="66" fillId="0" borderId="24" xfId="0" applyNumberFormat="1" applyFont="1" applyBorder="1" applyAlignment="1">
      <alignment horizontal="left" vertical="center" wrapText="1"/>
    </xf>
    <xf numFmtId="0" fontId="44" fillId="26" borderId="0" xfId="0" applyFont="1" applyFill="1" applyAlignment="1">
      <alignment horizontal="center" wrapText="1"/>
    </xf>
    <xf numFmtId="0" fontId="8" fillId="26" borderId="0" xfId="0" applyFont="1" applyFill="1"/>
    <xf numFmtId="0" fontId="61" fillId="27" borderId="0" xfId="0" applyFont="1" applyFill="1"/>
    <xf numFmtId="49" fontId="66" fillId="0" borderId="23" xfId="0" applyNumberFormat="1" applyFont="1" applyBorder="1" applyAlignment="1">
      <alignment horizontal="center" vertical="center" wrapText="1"/>
    </xf>
    <xf numFmtId="49" fontId="66" fillId="0" borderId="23" xfId="0" applyNumberFormat="1" applyFont="1" applyBorder="1" applyAlignment="1">
      <alignment horizontal="left" vertical="center"/>
    </xf>
    <xf numFmtId="0" fontId="35" fillId="28" borderId="0" xfId="0" applyFont="1" applyFill="1"/>
    <xf numFmtId="0" fontId="41" fillId="29" borderId="0" xfId="0" applyFont="1" applyFill="1" applyAlignment="1">
      <alignment wrapText="1"/>
    </xf>
    <xf numFmtId="0" fontId="46" fillId="0" borderId="28" xfId="0" applyFont="1" applyBorder="1"/>
    <xf numFmtId="0" fontId="35" fillId="30" borderId="0" xfId="0" applyFont="1" applyFill="1"/>
    <xf numFmtId="0" fontId="47" fillId="0" borderId="28" xfId="0" applyFont="1" applyBorder="1"/>
    <xf numFmtId="0" fontId="35" fillId="31" borderId="0" xfId="0" applyFont="1" applyFill="1"/>
    <xf numFmtId="0" fontId="97" fillId="0" borderId="28" xfId="0" applyFont="1" applyBorder="1"/>
    <xf numFmtId="0" fontId="35" fillId="32" borderId="1" xfId="0" applyFont="1" applyFill="1" applyBorder="1"/>
    <xf numFmtId="0" fontId="50" fillId="0" borderId="4" xfId="0" applyFont="1" applyBorder="1"/>
    <xf numFmtId="0" fontId="98" fillId="0" borderId="0" xfId="0" applyFont="1"/>
    <xf numFmtId="0" fontId="42" fillId="0" borderId="29" xfId="0" applyFont="1" applyBorder="1"/>
    <xf numFmtId="0" fontId="36" fillId="0" borderId="0" xfId="0" applyFont="1" applyAlignment="1">
      <alignment wrapText="1"/>
    </xf>
    <xf numFmtId="0" fontId="11" fillId="5" borderId="30" xfId="0" applyFont="1" applyFill="1" applyBorder="1"/>
    <xf numFmtId="0" fontId="11" fillId="5" borderId="7" xfId="0" applyFont="1" applyFill="1" applyBorder="1"/>
    <xf numFmtId="0" fontId="11" fillId="36" borderId="7" xfId="0" applyFont="1" applyFill="1" applyBorder="1" applyAlignment="1">
      <alignment wrapText="1"/>
    </xf>
    <xf numFmtId="0" fontId="11" fillId="33" borderId="7" xfId="0" applyFont="1" applyFill="1" applyBorder="1" applyAlignment="1">
      <alignment wrapText="1"/>
    </xf>
    <xf numFmtId="0" fontId="11" fillId="37" borderId="7" xfId="0" applyFont="1" applyFill="1" applyBorder="1" applyAlignment="1">
      <alignment wrapText="1"/>
    </xf>
    <xf numFmtId="0" fontId="11" fillId="34" borderId="7" xfId="0" applyFont="1" applyFill="1" applyBorder="1" applyAlignment="1">
      <alignment wrapText="1"/>
    </xf>
    <xf numFmtId="0" fontId="11" fillId="38" borderId="7" xfId="0" applyFont="1" applyFill="1" applyBorder="1"/>
    <xf numFmtId="0" fontId="11" fillId="35" borderId="7" xfId="0" applyFont="1" applyFill="1" applyBorder="1" applyAlignment="1">
      <alignment wrapText="1"/>
    </xf>
    <xf numFmtId="0" fontId="11" fillId="35" borderId="1" xfId="0" applyFont="1" applyFill="1" applyBorder="1" applyAlignment="1">
      <alignment wrapText="1"/>
    </xf>
    <xf numFmtId="0" fontId="100" fillId="0" borderId="0" xfId="0" applyFont="1"/>
    <xf numFmtId="0" fontId="6" fillId="39" borderId="7" xfId="0" applyFont="1" applyFill="1" applyBorder="1"/>
    <xf numFmtId="0" fontId="6" fillId="19" borderId="7" xfId="0" applyFont="1" applyFill="1" applyBorder="1" applyAlignment="1">
      <alignment wrapText="1"/>
    </xf>
    <xf numFmtId="0" fontId="6" fillId="19" borderId="7" xfId="0" quotePrefix="1" applyFont="1" applyFill="1" applyBorder="1" applyAlignment="1">
      <alignment wrapText="1"/>
    </xf>
    <xf numFmtId="0" fontId="25" fillId="40" borderId="7" xfId="0" applyFont="1" applyFill="1" applyBorder="1"/>
    <xf numFmtId="0" fontId="6" fillId="41" borderId="7" xfId="0" applyFont="1" applyFill="1" applyBorder="1" applyAlignment="1">
      <alignment wrapText="1"/>
    </xf>
    <xf numFmtId="0" fontId="6" fillId="42" borderId="7" xfId="0" applyFont="1" applyFill="1" applyBorder="1"/>
    <xf numFmtId="0" fontId="6" fillId="31" borderId="7" xfId="0" applyFont="1" applyFill="1" applyBorder="1"/>
    <xf numFmtId="0" fontId="6" fillId="0" borderId="7" xfId="0" applyFont="1" applyBorder="1" applyAlignment="1">
      <alignment wrapText="1"/>
    </xf>
    <xf numFmtId="0" fontId="6" fillId="0" borderId="7" xfId="0" quotePrefix="1" applyFont="1" applyBorder="1" applyAlignment="1">
      <alignment wrapText="1"/>
    </xf>
    <xf numFmtId="0" fontId="6" fillId="28" borderId="7" xfId="0" applyFont="1" applyFill="1" applyBorder="1" applyAlignment="1">
      <alignment wrapText="1"/>
    </xf>
    <xf numFmtId="0" fontId="6" fillId="43" borderId="7" xfId="0" applyFont="1" applyFill="1" applyBorder="1"/>
    <xf numFmtId="0" fontId="6" fillId="44" borderId="7" xfId="0" applyFont="1" applyFill="1" applyBorder="1" applyAlignment="1">
      <alignment wrapText="1"/>
    </xf>
    <xf numFmtId="0" fontId="31" fillId="41" borderId="7" xfId="0" applyFont="1" applyFill="1" applyBorder="1" applyAlignment="1">
      <alignment wrapText="1"/>
    </xf>
    <xf numFmtId="0" fontId="31" fillId="44" borderId="7" xfId="0" applyFont="1" applyFill="1" applyBorder="1" applyAlignment="1">
      <alignment wrapText="1"/>
    </xf>
    <xf numFmtId="0" fontId="6" fillId="45" borderId="7" xfId="0" applyFont="1" applyFill="1" applyBorder="1" applyAlignment="1">
      <alignment wrapText="1"/>
    </xf>
    <xf numFmtId="0" fontId="6" fillId="31" borderId="7" xfId="0" applyFont="1" applyFill="1" applyBorder="1" applyAlignment="1">
      <alignment wrapText="1"/>
    </xf>
    <xf numFmtId="0" fontId="6" fillId="42" borderId="7" xfId="0" applyFont="1" applyFill="1" applyBorder="1" applyAlignment="1">
      <alignment wrapText="1"/>
    </xf>
    <xf numFmtId="0" fontId="6" fillId="46" borderId="7" xfId="0" applyFont="1" applyFill="1" applyBorder="1" applyAlignment="1">
      <alignment wrapText="1"/>
    </xf>
    <xf numFmtId="0" fontId="31" fillId="46" borderId="7" xfId="0" applyFont="1" applyFill="1" applyBorder="1" applyAlignment="1">
      <alignment wrapText="1"/>
    </xf>
    <xf numFmtId="0" fontId="31" fillId="28" borderId="7" xfId="0" applyFont="1" applyFill="1" applyBorder="1" applyAlignment="1">
      <alignment wrapText="1"/>
    </xf>
    <xf numFmtId="0" fontId="6" fillId="30" borderId="7" xfId="0" applyFont="1" applyFill="1" applyBorder="1"/>
    <xf numFmtId="0" fontId="6" fillId="30" borderId="0" xfId="0" applyFont="1" applyFill="1"/>
    <xf numFmtId="0" fontId="6" fillId="40" borderId="7" xfId="0" applyFont="1" applyFill="1" applyBorder="1" applyAlignment="1">
      <alignment wrapText="1"/>
    </xf>
    <xf numFmtId="0" fontId="6" fillId="31" borderId="0" xfId="0" applyFont="1" applyFill="1"/>
    <xf numFmtId="0" fontId="6" fillId="43" borderId="0" xfId="0" applyFont="1" applyFill="1"/>
    <xf numFmtId="0" fontId="31" fillId="0" borderId="7" xfId="0" applyFont="1" applyBorder="1" applyAlignment="1">
      <alignment wrapText="1"/>
    </xf>
    <xf numFmtId="0" fontId="6" fillId="19" borderId="7" xfId="0" applyFont="1" applyFill="1" applyBorder="1"/>
    <xf numFmtId="0" fontId="6" fillId="40" borderId="7" xfId="0" applyFont="1" applyFill="1" applyBorder="1"/>
    <xf numFmtId="0" fontId="6" fillId="43" borderId="7" xfId="0" applyFont="1" applyFill="1" applyBorder="1" applyAlignment="1">
      <alignment wrapText="1"/>
    </xf>
    <xf numFmtId="0" fontId="6" fillId="0" borderId="7" xfId="0" applyFont="1" applyBorder="1"/>
    <xf numFmtId="0" fontId="6" fillId="19" borderId="0" xfId="0" applyFont="1" applyFill="1"/>
    <xf numFmtId="0" fontId="6" fillId="45" borderId="7" xfId="0" applyFont="1" applyFill="1" applyBorder="1"/>
    <xf numFmtId="0" fontId="31" fillId="31" borderId="7" xfId="0" applyFont="1" applyFill="1" applyBorder="1" applyAlignment="1">
      <alignment wrapText="1"/>
    </xf>
    <xf numFmtId="0" fontId="31" fillId="19" borderId="7" xfId="0" applyFont="1" applyFill="1" applyBorder="1" applyAlignment="1">
      <alignment wrapText="1"/>
    </xf>
    <xf numFmtId="0" fontId="101" fillId="43" borderId="7" xfId="0" applyFont="1" applyFill="1" applyBorder="1" applyAlignment="1">
      <alignment wrapText="1"/>
    </xf>
    <xf numFmtId="0" fontId="6" fillId="28" borderId="7" xfId="0" applyFont="1" applyFill="1" applyBorder="1"/>
    <xf numFmtId="0" fontId="101" fillId="28" borderId="7" xfId="0" applyFont="1" applyFill="1" applyBorder="1" applyAlignment="1">
      <alignment wrapText="1"/>
    </xf>
    <xf numFmtId="0" fontId="6" fillId="41" borderId="7" xfId="0" applyFont="1" applyFill="1" applyBorder="1"/>
    <xf numFmtId="0" fontId="6" fillId="41" borderId="0" xfId="0" applyFont="1" applyFill="1"/>
    <xf numFmtId="0" fontId="101" fillId="19" borderId="7" xfId="0" applyFont="1" applyFill="1" applyBorder="1" applyAlignment="1">
      <alignment wrapText="1"/>
    </xf>
    <xf numFmtId="0" fontId="101" fillId="31" borderId="7" xfId="0" applyFont="1" applyFill="1" applyBorder="1" applyAlignment="1">
      <alignment wrapText="1"/>
    </xf>
    <xf numFmtId="0" fontId="101" fillId="46" borderId="7" xfId="0" applyFont="1" applyFill="1" applyBorder="1" applyAlignment="1">
      <alignment wrapText="1"/>
    </xf>
    <xf numFmtId="0" fontId="101" fillId="44" borderId="7" xfId="0" applyFont="1" applyFill="1" applyBorder="1" applyAlignment="1">
      <alignment wrapText="1"/>
    </xf>
    <xf numFmtId="0" fontId="101" fillId="41" borderId="7" xfId="0" applyFont="1" applyFill="1" applyBorder="1" applyAlignment="1">
      <alignment wrapText="1"/>
    </xf>
    <xf numFmtId="0" fontId="14" fillId="0" borderId="31" xfId="0" applyFont="1" applyBorder="1" applyAlignment="1">
      <alignment wrapText="1"/>
    </xf>
    <xf numFmtId="0" fontId="14" fillId="0" borderId="32" xfId="0" applyFont="1" applyBorder="1" applyAlignment="1">
      <alignment wrapText="1"/>
    </xf>
    <xf numFmtId="0" fontId="14" fillId="42" borderId="32" xfId="0" applyFont="1" applyFill="1" applyBorder="1"/>
    <xf numFmtId="0" fontId="0" fillId="42" borderId="0" xfId="0" applyFill="1"/>
    <xf numFmtId="0" fontId="35" fillId="4" borderId="33" xfId="0" applyFont="1" applyFill="1" applyBorder="1"/>
    <xf numFmtId="0" fontId="35" fillId="0" borderId="33" xfId="0" applyFont="1" applyBorder="1"/>
    <xf numFmtId="0" fontId="35" fillId="0" borderId="28" xfId="0" applyFont="1" applyBorder="1"/>
    <xf numFmtId="0" fontId="35" fillId="0" borderId="34" xfId="0" applyFont="1" applyBorder="1"/>
    <xf numFmtId="0" fontId="35" fillId="4" borderId="28" xfId="0" applyFont="1" applyFill="1" applyBorder="1"/>
    <xf numFmtId="0" fontId="35" fillId="4" borderId="34" xfId="0" applyFont="1" applyFill="1" applyBorder="1"/>
    <xf numFmtId="0" fontId="37" fillId="0" borderId="28" xfId="0" applyFont="1" applyBorder="1"/>
    <xf numFmtId="0" fontId="37" fillId="0" borderId="34" xfId="0" applyFont="1" applyBorder="1"/>
    <xf numFmtId="0" fontId="35" fillId="0" borderId="35" xfId="0" applyFont="1" applyBorder="1"/>
    <xf numFmtId="0" fontId="11" fillId="47" borderId="7" xfId="0" applyFont="1" applyFill="1" applyBorder="1" applyAlignment="1">
      <alignment wrapText="1"/>
    </xf>
    <xf numFmtId="0" fontId="57" fillId="0" borderId="0" xfId="0" applyFont="1" applyAlignment="1">
      <alignment horizontal="center" wrapText="1"/>
    </xf>
    <xf numFmtId="0" fontId="57" fillId="0" borderId="16" xfId="0" applyFont="1" applyBorder="1" applyAlignment="1">
      <alignment horizontal="center" wrapText="1"/>
    </xf>
    <xf numFmtId="0" fontId="6" fillId="0" borderId="7" xfId="0" applyFont="1" applyBorder="1" applyAlignment="1">
      <alignment horizontal="left" wrapText="1"/>
    </xf>
    <xf numFmtId="0" fontId="57" fillId="0" borderId="0" xfId="0" applyFont="1" applyAlignment="1">
      <alignment horizontal="center" vertical="center" wrapText="1"/>
    </xf>
    <xf numFmtId="0" fontId="35" fillId="0" borderId="6" xfId="0" applyFont="1" applyBorder="1"/>
    <xf numFmtId="0" fontId="88" fillId="0" borderId="0" xfId="0" applyFont="1" applyAlignment="1">
      <alignment horizontal="left" wrapText="1"/>
    </xf>
    <xf numFmtId="0" fontId="57" fillId="0" borderId="0" xfId="0" applyFont="1" applyAlignment="1">
      <alignment horizontal="left" vertical="top" wrapText="1"/>
    </xf>
    <xf numFmtId="0" fontId="57" fillId="19" borderId="7" xfId="0" applyFont="1" applyFill="1" applyBorder="1" applyAlignment="1">
      <alignment wrapText="1"/>
    </xf>
    <xf numFmtId="0" fontId="83" fillId="5" borderId="0" xfId="0" applyFont="1" applyFill="1" applyAlignment="1">
      <alignment horizontal="center" vertical="center"/>
    </xf>
    <xf numFmtId="0" fontId="55" fillId="0" borderId="0" xfId="0" applyFont="1" applyAlignment="1">
      <alignment horizontal="left" vertical="top" wrapText="1"/>
    </xf>
    <xf numFmtId="0" fontId="55" fillId="20" borderId="0" xfId="0" applyFont="1" applyFill="1" applyAlignment="1">
      <alignment horizontal="left" vertical="top" wrapText="1"/>
    </xf>
    <xf numFmtId="0" fontId="104" fillId="0" borderId="0" xfId="0" applyFont="1" applyAlignment="1">
      <alignment wrapText="1"/>
    </xf>
    <xf numFmtId="0" fontId="105" fillId="0" borderId="0" xfId="0" applyFont="1" applyAlignment="1">
      <alignment horizontal="left" vertical="top" wrapText="1"/>
    </xf>
    <xf numFmtId="0" fontId="103" fillId="20" borderId="0" xfId="0" applyFont="1" applyFill="1" applyAlignment="1">
      <alignment wrapText="1"/>
    </xf>
    <xf numFmtId="0" fontId="93" fillId="0" borderId="0" xfId="0" applyFont="1" applyAlignment="1">
      <alignment wrapText="1"/>
    </xf>
    <xf numFmtId="0" fontId="55" fillId="20" borderId="0" xfId="0" applyFont="1" applyFill="1" applyAlignment="1">
      <alignment wrapText="1"/>
    </xf>
    <xf numFmtId="0" fontId="105" fillId="24" borderId="0" xfId="0" applyFont="1" applyFill="1" applyAlignment="1">
      <alignment horizontal="left" vertical="top" wrapText="1"/>
    </xf>
    <xf numFmtId="0" fontId="6" fillId="48" borderId="7" xfId="0" applyFont="1" applyFill="1" applyBorder="1" applyAlignment="1">
      <alignment vertical="center"/>
    </xf>
    <xf numFmtId="0" fontId="6" fillId="49" borderId="7" xfId="0" applyFont="1" applyFill="1" applyBorder="1" applyAlignment="1">
      <alignment wrapText="1"/>
    </xf>
    <xf numFmtId="0" fontId="6" fillId="50" borderId="7" xfId="0" applyFont="1" applyFill="1" applyBorder="1" applyAlignment="1">
      <alignment wrapText="1"/>
    </xf>
    <xf numFmtId="0" fontId="101" fillId="31" borderId="7" xfId="0" applyFont="1" applyFill="1" applyBorder="1" applyAlignment="1">
      <alignment vertical="center"/>
    </xf>
    <xf numFmtId="0" fontId="101" fillId="48" borderId="7" xfId="0" applyFont="1" applyFill="1" applyBorder="1" applyAlignment="1">
      <alignment vertical="center"/>
    </xf>
    <xf numFmtId="0" fontId="101" fillId="43" borderId="7" xfId="0" applyFont="1" applyFill="1" applyBorder="1" applyAlignment="1">
      <alignment vertical="center"/>
    </xf>
    <xf numFmtId="0" fontId="6" fillId="51" borderId="7" xfId="0" applyFont="1" applyFill="1" applyBorder="1" applyAlignment="1">
      <alignment wrapText="1"/>
    </xf>
    <xf numFmtId="0" fontId="6" fillId="52" borderId="7" xfId="0" applyFont="1" applyFill="1" applyBorder="1" applyAlignment="1">
      <alignment wrapText="1"/>
    </xf>
    <xf numFmtId="0" fontId="6" fillId="51" borderId="7" xfId="0" quotePrefix="1" applyFont="1" applyFill="1" applyBorder="1" applyAlignment="1">
      <alignment wrapText="1"/>
    </xf>
    <xf numFmtId="0" fontId="6" fillId="52" borderId="7" xfId="0" applyFont="1" applyFill="1" applyBorder="1" applyAlignment="1">
      <alignment horizontal="left" wrapText="1"/>
    </xf>
    <xf numFmtId="0" fontId="11" fillId="5" borderId="30" xfId="0" applyFont="1" applyFill="1" applyBorder="1" applyAlignment="1">
      <alignment horizontal="center" vertical="center"/>
    </xf>
    <xf numFmtId="0" fontId="81" fillId="15" borderId="0" xfId="0" applyFont="1" applyFill="1" applyAlignment="1">
      <alignment horizontal="center" vertical="center" wrapText="1"/>
    </xf>
    <xf numFmtId="0" fontId="81" fillId="15" borderId="0" xfId="0" applyFont="1" applyFill="1" applyAlignment="1">
      <alignment horizontal="left" vertical="center" wrapText="1"/>
    </xf>
    <xf numFmtId="0" fontId="6" fillId="24" borderId="0" xfId="0" applyFont="1" applyFill="1" applyAlignment="1">
      <alignment vertical="center"/>
    </xf>
    <xf numFmtId="0" fontId="6" fillId="24" borderId="0" xfId="0" applyFont="1" applyFill="1" applyAlignment="1">
      <alignment horizontal="center" vertical="center"/>
    </xf>
    <xf numFmtId="0" fontId="61" fillId="53" borderId="0" xfId="0" applyFont="1" applyFill="1"/>
    <xf numFmtId="0" fontId="108" fillId="0" borderId="0" xfId="0" applyFont="1" applyAlignment="1">
      <alignment wrapText="1"/>
    </xf>
    <xf numFmtId="0" fontId="35" fillId="0" borderId="29" xfId="0" applyFont="1" applyBorder="1"/>
    <xf numFmtId="0" fontId="109" fillId="34" borderId="0" xfId="0" applyFont="1" applyFill="1" applyAlignment="1">
      <alignment wrapText="1"/>
    </xf>
    <xf numFmtId="0" fontId="11" fillId="5" borderId="7" xfId="0" applyFont="1" applyFill="1" applyBorder="1" applyAlignment="1">
      <alignment wrapText="1"/>
    </xf>
    <xf numFmtId="0" fontId="11" fillId="34" borderId="36" xfId="0" applyFont="1" applyFill="1" applyBorder="1" applyAlignment="1">
      <alignment wrapText="1"/>
    </xf>
    <xf numFmtId="0" fontId="101" fillId="43" borderId="30" xfId="0" applyFont="1" applyFill="1" applyBorder="1"/>
    <xf numFmtId="0" fontId="101" fillId="31" borderId="7" xfId="0" applyFont="1" applyFill="1" applyBorder="1"/>
    <xf numFmtId="0" fontId="6" fillId="54" borderId="7" xfId="0" applyFont="1" applyFill="1" applyBorder="1" applyAlignment="1">
      <alignment wrapText="1"/>
    </xf>
    <xf numFmtId="0" fontId="6" fillId="55" borderId="7" xfId="0" applyFont="1" applyFill="1" applyBorder="1" applyAlignment="1">
      <alignment wrapText="1"/>
    </xf>
    <xf numFmtId="0" fontId="110" fillId="19" borderId="7" xfId="0" applyFont="1" applyFill="1" applyBorder="1"/>
    <xf numFmtId="0" fontId="110" fillId="19" borderId="36" xfId="0" applyFont="1" applyFill="1" applyBorder="1"/>
    <xf numFmtId="0" fontId="6" fillId="56" borderId="7" xfId="0" applyFont="1" applyFill="1" applyBorder="1" applyAlignment="1">
      <alignment wrapText="1"/>
    </xf>
    <xf numFmtId="0" fontId="6" fillId="56" borderId="37" xfId="0" applyFont="1" applyFill="1" applyBorder="1" applyAlignment="1">
      <alignment wrapText="1"/>
    </xf>
    <xf numFmtId="0" fontId="110" fillId="0" borderId="7" xfId="0" applyFont="1" applyBorder="1"/>
    <xf numFmtId="0" fontId="6" fillId="57" borderId="33" xfId="0" applyFont="1" applyFill="1" applyBorder="1"/>
    <xf numFmtId="0" fontId="101" fillId="43" borderId="7" xfId="0" applyFont="1" applyFill="1" applyBorder="1"/>
    <xf numFmtId="0" fontId="11" fillId="5" borderId="38" xfId="0" applyFont="1" applyFill="1" applyBorder="1"/>
    <xf numFmtId="0" fontId="11" fillId="5" borderId="38" xfId="0" applyFont="1" applyFill="1" applyBorder="1" applyAlignment="1">
      <alignment wrapText="1"/>
    </xf>
    <xf numFmtId="0" fontId="11" fillId="37" borderId="38" xfId="0" applyFont="1" applyFill="1" applyBorder="1" applyAlignment="1">
      <alignment wrapText="1"/>
    </xf>
    <xf numFmtId="0" fontId="11" fillId="34" borderId="38" xfId="0" applyFont="1" applyFill="1" applyBorder="1" applyAlignment="1">
      <alignment wrapText="1"/>
    </xf>
    <xf numFmtId="0" fontId="101" fillId="43" borderId="39" xfId="0" applyFont="1" applyFill="1" applyBorder="1"/>
    <xf numFmtId="0" fontId="6" fillId="31" borderId="39" xfId="0" applyFont="1" applyFill="1" applyBorder="1"/>
    <xf numFmtId="0" fontId="101" fillId="31" borderId="39" xfId="0" applyFont="1" applyFill="1" applyBorder="1"/>
    <xf numFmtId="0" fontId="6" fillId="19" borderId="39" xfId="0" applyFont="1" applyFill="1" applyBorder="1" applyAlignment="1">
      <alignment wrapText="1"/>
    </xf>
    <xf numFmtId="0" fontId="110" fillId="19" borderId="39" xfId="0" applyFont="1" applyFill="1" applyBorder="1"/>
    <xf numFmtId="0" fontId="6" fillId="55" borderId="39" xfId="0" applyFont="1" applyFill="1" applyBorder="1" applyAlignment="1">
      <alignment wrapText="1"/>
    </xf>
    <xf numFmtId="0" fontId="6" fillId="19" borderId="7" xfId="0" applyFont="1" applyFill="1" applyBorder="1" applyAlignment="1">
      <alignment vertical="top" wrapText="1"/>
    </xf>
    <xf numFmtId="0" fontId="11" fillId="37" borderId="38" xfId="0" applyFont="1" applyFill="1" applyBorder="1" applyAlignment="1">
      <alignment vertical="top" wrapText="1"/>
    </xf>
    <xf numFmtId="0" fontId="11" fillId="5" borderId="38" xfId="0" applyFont="1" applyFill="1" applyBorder="1" applyAlignment="1">
      <alignment vertical="top"/>
    </xf>
    <xf numFmtId="0" fontId="11" fillId="5" borderId="38" xfId="0" applyFont="1" applyFill="1" applyBorder="1" applyAlignment="1">
      <alignment vertical="top" wrapText="1"/>
    </xf>
    <xf numFmtId="0" fontId="11" fillId="34" borderId="38" xfId="0" applyFont="1" applyFill="1" applyBorder="1" applyAlignment="1">
      <alignment vertical="top" wrapText="1"/>
    </xf>
    <xf numFmtId="0" fontId="8" fillId="38" borderId="0" xfId="0" applyFont="1" applyFill="1" applyAlignment="1">
      <alignment vertical="top"/>
    </xf>
    <xf numFmtId="0" fontId="8" fillId="33" borderId="0" xfId="0" applyFont="1" applyFill="1" applyAlignment="1">
      <alignment vertical="top" wrapText="1"/>
    </xf>
    <xf numFmtId="0" fontId="11" fillId="58" borderId="7" xfId="0" applyFont="1" applyFill="1" applyBorder="1" applyAlignment="1">
      <alignment vertical="top" wrapText="1"/>
    </xf>
    <xf numFmtId="0" fontId="8" fillId="33" borderId="1" xfId="0" applyFont="1" applyFill="1" applyBorder="1" applyAlignment="1">
      <alignment vertical="top" wrapText="1"/>
    </xf>
    <xf numFmtId="0" fontId="8" fillId="0" borderId="0" xfId="0" applyFont="1" applyAlignment="1">
      <alignment vertical="top"/>
    </xf>
    <xf numFmtId="0" fontId="0" fillId="0" borderId="0" xfId="0" applyAlignment="1">
      <alignment vertical="top"/>
    </xf>
    <xf numFmtId="0" fontId="6" fillId="19" borderId="0" xfId="0" applyFont="1" applyFill="1" applyAlignment="1">
      <alignment vertical="top" wrapText="1"/>
    </xf>
    <xf numFmtId="0" fontId="6" fillId="56" borderId="42" xfId="0" applyFont="1" applyFill="1" applyBorder="1" applyAlignment="1">
      <alignment vertical="top" wrapText="1"/>
    </xf>
    <xf numFmtId="0" fontId="6" fillId="56" borderId="43" xfId="0" applyFont="1" applyFill="1" applyBorder="1" applyAlignment="1">
      <alignment vertical="top" wrapText="1"/>
    </xf>
    <xf numFmtId="0" fontId="6" fillId="19" borderId="39" xfId="0" applyFont="1" applyFill="1" applyBorder="1" applyAlignment="1">
      <alignment vertical="top" wrapText="1"/>
    </xf>
    <xf numFmtId="0" fontId="6" fillId="31" borderId="44" xfId="0" applyFont="1" applyFill="1" applyBorder="1"/>
    <xf numFmtId="0" fontId="0" fillId="0" borderId="45" xfId="0" applyBorder="1"/>
    <xf numFmtId="0" fontId="0" fillId="0" borderId="46" xfId="0" applyBorder="1"/>
    <xf numFmtId="0" fontId="0" fillId="0" borderId="47" xfId="0" applyBorder="1"/>
    <xf numFmtId="0" fontId="0" fillId="0" borderId="48" xfId="0" applyBorder="1"/>
    <xf numFmtId="0" fontId="0" fillId="24" borderId="48" xfId="0" applyFill="1" applyBorder="1"/>
    <xf numFmtId="0" fontId="54" fillId="0" borderId="0" xfId="0" applyFont="1" applyAlignment="1">
      <alignment horizontal="center"/>
    </xf>
    <xf numFmtId="0" fontId="11" fillId="5" borderId="49" xfId="0" applyFont="1" applyFill="1" applyBorder="1"/>
    <xf numFmtId="0" fontId="11" fillId="5" borderId="39" xfId="0" applyFont="1" applyFill="1" applyBorder="1" applyAlignment="1">
      <alignment wrapText="1"/>
    </xf>
    <xf numFmtId="0" fontId="11" fillId="37" borderId="39" xfId="0" applyFont="1" applyFill="1" applyBorder="1" applyAlignment="1">
      <alignment wrapText="1"/>
    </xf>
    <xf numFmtId="0" fontId="11" fillId="37" borderId="39" xfId="0" applyFont="1" applyFill="1" applyBorder="1" applyAlignment="1">
      <alignment vertical="top" wrapText="1"/>
    </xf>
    <xf numFmtId="0" fontId="11" fillId="37" borderId="50" xfId="0" applyFont="1" applyFill="1" applyBorder="1" applyAlignment="1">
      <alignment wrapText="1"/>
    </xf>
    <xf numFmtId="0" fontId="111" fillId="0" borderId="30" xfId="0" applyFont="1" applyBorder="1"/>
    <xf numFmtId="0" fontId="6" fillId="51" borderId="7" xfId="0" applyFont="1" applyFill="1" applyBorder="1" applyAlignment="1">
      <alignment horizontal="left" wrapText="1"/>
    </xf>
    <xf numFmtId="0" fontId="43" fillId="0" borderId="0" xfId="0" applyFont="1"/>
    <xf numFmtId="0" fontId="101" fillId="48" borderId="38" xfId="0" applyFont="1" applyFill="1" applyBorder="1" applyAlignment="1">
      <alignment vertical="center"/>
    </xf>
    <xf numFmtId="0" fontId="101" fillId="48" borderId="39" xfId="0" applyFont="1" applyFill="1" applyBorder="1" applyAlignment="1">
      <alignment vertical="center"/>
    </xf>
    <xf numFmtId="0" fontId="6" fillId="48" borderId="38" xfId="0" applyFont="1" applyFill="1" applyBorder="1" applyAlignment="1">
      <alignment vertical="center"/>
    </xf>
    <xf numFmtId="0" fontId="6" fillId="48" borderId="39" xfId="0" applyFont="1" applyFill="1" applyBorder="1" applyAlignment="1">
      <alignment vertical="center"/>
    </xf>
    <xf numFmtId="0" fontId="101" fillId="31" borderId="30" xfId="0" applyFont="1" applyFill="1" applyBorder="1"/>
    <xf numFmtId="0" fontId="101" fillId="31" borderId="39" xfId="0" applyFont="1" applyFill="1" applyBorder="1" applyAlignment="1">
      <alignment vertical="center"/>
    </xf>
    <xf numFmtId="0" fontId="6" fillId="0" borderId="39" xfId="0" applyFont="1" applyBorder="1" applyAlignment="1">
      <alignment wrapText="1"/>
    </xf>
    <xf numFmtId="0" fontId="6" fillId="46" borderId="39" xfId="0" applyFont="1" applyFill="1" applyBorder="1" applyAlignment="1">
      <alignment wrapText="1"/>
    </xf>
    <xf numFmtId="0" fontId="101" fillId="43" borderId="52" xfId="0" applyFont="1" applyFill="1" applyBorder="1" applyAlignment="1">
      <alignment vertical="center"/>
    </xf>
    <xf numFmtId="0" fontId="6" fillId="48" borderId="52" xfId="0" applyFont="1" applyFill="1" applyBorder="1" applyAlignment="1">
      <alignment vertical="center"/>
    </xf>
    <xf numFmtId="0" fontId="101" fillId="48" borderId="52" xfId="0" applyFont="1" applyFill="1" applyBorder="1" applyAlignment="1">
      <alignment vertical="center"/>
    </xf>
    <xf numFmtId="0" fontId="6" fillId="19" borderId="52" xfId="0" applyFont="1" applyFill="1" applyBorder="1" applyAlignment="1">
      <alignment wrapText="1"/>
    </xf>
    <xf numFmtId="0" fontId="6" fillId="19" borderId="52" xfId="0" quotePrefix="1" applyFont="1" applyFill="1" applyBorder="1" applyAlignment="1">
      <alignment wrapText="1"/>
    </xf>
    <xf numFmtId="0" fontId="0" fillId="0" borderId="51" xfId="0" applyBorder="1"/>
    <xf numFmtId="0" fontId="6" fillId="46" borderId="52" xfId="0" applyFont="1" applyFill="1" applyBorder="1" applyAlignment="1">
      <alignment wrapText="1"/>
    </xf>
    <xf numFmtId="0" fontId="54" fillId="0" borderId="51" xfId="0" applyFont="1" applyBorder="1" applyAlignment="1">
      <alignment horizontal="center"/>
    </xf>
    <xf numFmtId="0" fontId="54" fillId="0" borderId="51" xfId="0" applyFont="1" applyBorder="1"/>
    <xf numFmtId="0" fontId="101" fillId="24" borderId="53" xfId="0" applyFont="1" applyFill="1" applyBorder="1"/>
    <xf numFmtId="0" fontId="101" fillId="43" borderId="52" xfId="0" applyFont="1" applyFill="1" applyBorder="1"/>
    <xf numFmtId="0" fontId="6" fillId="31" borderId="52" xfId="0" applyFont="1" applyFill="1" applyBorder="1"/>
    <xf numFmtId="0" fontId="101" fillId="31" borderId="52" xfId="0" applyFont="1" applyFill="1" applyBorder="1"/>
    <xf numFmtId="0" fontId="6" fillId="19" borderId="51" xfId="0" applyFont="1" applyFill="1" applyBorder="1" applyAlignment="1">
      <alignment vertical="top" wrapText="1"/>
    </xf>
    <xf numFmtId="0" fontId="6" fillId="57" borderId="51" xfId="0" applyFont="1" applyFill="1" applyBorder="1"/>
    <xf numFmtId="0" fontId="110" fillId="19" borderId="52" xfId="0" applyFont="1" applyFill="1" applyBorder="1"/>
    <xf numFmtId="0" fontId="6" fillId="55" borderId="52" xfId="0" applyFont="1" applyFill="1" applyBorder="1" applyAlignment="1">
      <alignment wrapText="1"/>
    </xf>
    <xf numFmtId="0" fontId="101" fillId="31" borderId="52" xfId="0" applyFont="1" applyFill="1" applyBorder="1" applyAlignment="1">
      <alignment vertical="center"/>
    </xf>
    <xf numFmtId="0" fontId="101" fillId="48" borderId="51" xfId="0" applyFont="1" applyFill="1" applyBorder="1" applyAlignment="1">
      <alignment vertical="center"/>
    </xf>
    <xf numFmtId="0" fontId="6" fillId="52" borderId="52" xfId="0" applyFont="1" applyFill="1" applyBorder="1" applyAlignment="1">
      <alignment wrapText="1"/>
    </xf>
    <xf numFmtId="0" fontId="6" fillId="0" borderId="51" xfId="0" applyFont="1" applyBorder="1" applyAlignment="1">
      <alignment wrapText="1"/>
    </xf>
    <xf numFmtId="0" fontId="6" fillId="0" borderId="51" xfId="0" applyFont="1" applyBorder="1" applyAlignment="1">
      <alignment horizontal="left" wrapText="1"/>
    </xf>
    <xf numFmtId="0" fontId="60" fillId="0" borderId="51" xfId="0" applyFont="1" applyBorder="1" applyAlignment="1">
      <alignment wrapText="1"/>
    </xf>
    <xf numFmtId="0" fontId="0" fillId="0" borderId="51" xfId="0" applyBorder="1" applyAlignment="1">
      <alignment horizontal="center"/>
    </xf>
    <xf numFmtId="0" fontId="57" fillId="0" borderId="0" xfId="0" applyFont="1" applyAlignment="1">
      <alignment horizontal="left" wrapText="1"/>
    </xf>
    <xf numFmtId="0" fontId="57" fillId="26" borderId="0" xfId="0" applyFont="1" applyFill="1"/>
    <xf numFmtId="0" fontId="110" fillId="19" borderId="7" xfId="0" applyFont="1" applyFill="1" applyBorder="1" applyAlignment="1">
      <alignment horizontal="center" vertical="center"/>
    </xf>
    <xf numFmtId="0" fontId="110" fillId="19" borderId="36" xfId="0" applyFont="1" applyFill="1" applyBorder="1" applyAlignment="1">
      <alignment horizontal="center" vertical="center"/>
    </xf>
    <xf numFmtId="0" fontId="85" fillId="0" borderId="0" xfId="0" applyFont="1"/>
    <xf numFmtId="0" fontId="85" fillId="0" borderId="51" xfId="0" applyFont="1" applyBorder="1"/>
    <xf numFmtId="0" fontId="6" fillId="19" borderId="39" xfId="0" applyFont="1" applyFill="1" applyBorder="1"/>
    <xf numFmtId="0" fontId="25" fillId="19" borderId="39" xfId="0" applyFont="1" applyFill="1" applyBorder="1"/>
    <xf numFmtId="0" fontId="6" fillId="19" borderId="52" xfId="0" applyFont="1" applyFill="1" applyBorder="1"/>
    <xf numFmtId="0" fontId="101" fillId="0" borderId="0" xfId="0" applyFont="1"/>
    <xf numFmtId="0" fontId="54" fillId="20" borderId="0" xfId="0" applyFont="1" applyFill="1" applyAlignment="1">
      <alignment horizontal="left"/>
    </xf>
    <xf numFmtId="0" fontId="85" fillId="60" borderId="0" xfId="0" applyFont="1" applyFill="1" applyAlignment="1">
      <alignment horizontal="left"/>
    </xf>
    <xf numFmtId="0" fontId="60" fillId="60" borderId="0" xfId="0" applyFont="1" applyFill="1" applyAlignment="1">
      <alignment horizontal="left"/>
    </xf>
    <xf numFmtId="0" fontId="58" fillId="60" borderId="0" xfId="0" applyFont="1" applyFill="1" applyAlignment="1">
      <alignment horizontal="left"/>
    </xf>
    <xf numFmtId="0" fontId="85" fillId="20" borderId="0" xfId="0" applyFont="1" applyFill="1" applyAlignment="1">
      <alignment horizontal="left"/>
    </xf>
    <xf numFmtId="0" fontId="113" fillId="0" borderId="0" xfId="0" applyFont="1" applyAlignment="1">
      <alignment horizontal="left" wrapText="1"/>
    </xf>
    <xf numFmtId="0" fontId="59" fillId="21" borderId="0" xfId="0" applyFont="1" applyFill="1" applyAlignment="1">
      <alignment horizontal="center" wrapText="1"/>
    </xf>
    <xf numFmtId="0" fontId="115" fillId="0" borderId="0" xfId="0" applyFont="1" applyAlignment="1">
      <alignment wrapText="1"/>
    </xf>
    <xf numFmtId="0" fontId="115" fillId="0" borderId="0" xfId="0" applyFont="1" applyAlignment="1">
      <alignment horizontal="left"/>
    </xf>
    <xf numFmtId="0" fontId="116" fillId="0" borderId="0" xfId="0" applyFont="1" applyAlignment="1">
      <alignment horizontal="left"/>
    </xf>
    <xf numFmtId="0" fontId="115" fillId="0" borderId="0" xfId="0" applyFont="1" applyAlignment="1">
      <alignment horizontal="left" wrapText="1"/>
    </xf>
    <xf numFmtId="0" fontId="115" fillId="0" borderId="0" xfId="0" applyFont="1" applyAlignment="1">
      <alignment horizontal="center" vertical="center" wrapText="1"/>
    </xf>
    <xf numFmtId="0" fontId="115" fillId="0" borderId="0" xfId="0" applyFont="1" applyAlignment="1">
      <alignment horizontal="center" wrapText="1"/>
    </xf>
    <xf numFmtId="0" fontId="115" fillId="0" borderId="16" xfId="0" applyFont="1" applyBorder="1" applyAlignment="1">
      <alignment horizontal="center" wrapText="1"/>
    </xf>
    <xf numFmtId="0" fontId="115" fillId="26" borderId="0" xfId="0" applyFont="1" applyFill="1"/>
    <xf numFmtId="0" fontId="115" fillId="0" borderId="0" xfId="0" applyFont="1" applyAlignment="1">
      <alignment horizontal="left" vertical="top" wrapText="1"/>
    </xf>
    <xf numFmtId="0" fontId="115" fillId="0" borderId="16" xfId="0" applyFont="1" applyBorder="1" applyAlignment="1">
      <alignment horizontal="left" wrapText="1"/>
    </xf>
    <xf numFmtId="0" fontId="115" fillId="0" borderId="0" xfId="0" applyFont="1"/>
    <xf numFmtId="0" fontId="35" fillId="0" borderId="0" xfId="0" applyFont="1"/>
    <xf numFmtId="0" fontId="117" fillId="0" borderId="0" xfId="0" applyFont="1" applyAlignment="1">
      <alignment vertical="center"/>
    </xf>
    <xf numFmtId="0" fontId="118" fillId="0" borderId="0" xfId="0" applyFont="1"/>
    <xf numFmtId="0" fontId="119" fillId="0" borderId="0" xfId="0" applyFont="1" applyAlignment="1">
      <alignment horizontal="left" vertical="center" indent="1"/>
    </xf>
    <xf numFmtId="0" fontId="120" fillId="0" borderId="0" xfId="0" applyFont="1"/>
    <xf numFmtId="0" fontId="121" fillId="0" borderId="0" xfId="0" applyFont="1"/>
    <xf numFmtId="0" fontId="121" fillId="0" borderId="0" xfId="0" applyFont="1" applyAlignment="1">
      <alignment wrapText="1"/>
    </xf>
    <xf numFmtId="0" fontId="103" fillId="0" borderId="0" xfId="0" applyFont="1" applyAlignment="1">
      <alignment wrapText="1"/>
    </xf>
    <xf numFmtId="0" fontId="121" fillId="0" borderId="0" xfId="0" applyFont="1" applyAlignment="1">
      <alignment horizontal="left" wrapText="1"/>
    </xf>
    <xf numFmtId="0" fontId="120" fillId="21" borderId="0" xfId="0" applyFont="1" applyFill="1" applyAlignment="1">
      <alignment horizontal="center" wrapText="1"/>
    </xf>
    <xf numFmtId="0" fontId="121" fillId="0" borderId="0" xfId="0" applyFont="1" applyAlignment="1">
      <alignment horizontal="center" vertical="center" wrapText="1"/>
    </xf>
    <xf numFmtId="0" fontId="121" fillId="0" borderId="0" xfId="0" applyFont="1" applyAlignment="1">
      <alignment horizontal="center" wrapText="1"/>
    </xf>
    <xf numFmtId="0" fontId="121" fillId="0" borderId="0" xfId="0" applyFont="1" applyAlignment="1">
      <alignment horizontal="left" vertical="top" wrapText="1"/>
    </xf>
    <xf numFmtId="0" fontId="122" fillId="0" borderId="0" xfId="0" applyFont="1" applyAlignment="1">
      <alignment horizontal="left"/>
    </xf>
    <xf numFmtId="0" fontId="122" fillId="0" borderId="0" xfId="0" applyFont="1" applyAlignment="1">
      <alignment wrapText="1"/>
    </xf>
    <xf numFmtId="0" fontId="122" fillId="0" borderId="0" xfId="0" applyFont="1" applyAlignment="1">
      <alignment horizontal="left" wrapText="1"/>
    </xf>
    <xf numFmtId="0" fontId="122" fillId="0" borderId="0" xfId="0" applyFont="1" applyAlignment="1">
      <alignment horizontal="center" vertical="center" wrapText="1"/>
    </xf>
    <xf numFmtId="0" fontId="122" fillId="0" borderId="0" xfId="0" applyFont="1" applyAlignment="1">
      <alignment horizontal="center" wrapText="1"/>
    </xf>
    <xf numFmtId="0" fontId="122" fillId="0" borderId="16" xfId="0" applyFont="1" applyBorder="1" applyAlignment="1">
      <alignment horizontal="center" wrapText="1"/>
    </xf>
    <xf numFmtId="0" fontId="122" fillId="26" borderId="0" xfId="0" applyFont="1" applyFill="1"/>
    <xf numFmtId="0" fontId="122" fillId="0" borderId="0" xfId="0" applyFont="1" applyAlignment="1">
      <alignment horizontal="left" vertical="top" wrapText="1"/>
    </xf>
    <xf numFmtId="0" fontId="122" fillId="0" borderId="16" xfId="0" applyFont="1" applyBorder="1" applyAlignment="1">
      <alignment horizontal="left" wrapText="1"/>
    </xf>
    <xf numFmtId="0" fontId="122" fillId="0" borderId="0" xfId="0" applyFont="1"/>
    <xf numFmtId="0" fontId="123" fillId="0" borderId="0" xfId="0" applyFont="1"/>
    <xf numFmtId="0" fontId="124" fillId="0" borderId="1" xfId="0" applyFont="1" applyBorder="1"/>
    <xf numFmtId="0" fontId="125" fillId="0" borderId="0" xfId="0" applyFont="1" applyAlignment="1">
      <alignment wrapText="1"/>
    </xf>
    <xf numFmtId="0" fontId="125" fillId="0" borderId="0" xfId="0" applyFont="1" applyAlignment="1">
      <alignment horizontal="left"/>
    </xf>
    <xf numFmtId="0" fontId="126" fillId="0" borderId="0" xfId="0" applyFont="1" applyAlignment="1">
      <alignment horizontal="left"/>
    </xf>
    <xf numFmtId="0" fontId="125" fillId="0" borderId="0" xfId="0" applyFont="1" applyAlignment="1">
      <alignment horizontal="left" wrapText="1"/>
    </xf>
    <xf numFmtId="0" fontId="125" fillId="0" borderId="0" xfId="0" applyFont="1" applyAlignment="1">
      <alignment horizontal="center" vertical="center" wrapText="1"/>
    </xf>
    <xf numFmtId="0" fontId="125" fillId="0" borderId="0" xfId="0" applyFont="1" applyAlignment="1">
      <alignment horizontal="center" wrapText="1"/>
    </xf>
    <xf numFmtId="0" fontId="125" fillId="0" borderId="16" xfId="0" applyFont="1" applyBorder="1" applyAlignment="1">
      <alignment horizontal="center" wrapText="1"/>
    </xf>
    <xf numFmtId="0" fontId="125" fillId="26" borderId="0" xfId="0" applyFont="1" applyFill="1"/>
    <xf numFmtId="0" fontId="125" fillId="24" borderId="0" xfId="0" applyFont="1" applyFill="1" applyAlignment="1">
      <alignment horizontal="left" vertical="top" wrapText="1"/>
    </xf>
    <xf numFmtId="0" fontId="125" fillId="0" borderId="16" xfId="0" applyFont="1" applyBorder="1" applyAlignment="1">
      <alignment horizontal="left" wrapText="1"/>
    </xf>
    <xf numFmtId="0" fontId="125" fillId="0" borderId="0" xfId="0" applyFont="1"/>
    <xf numFmtId="0" fontId="127" fillId="0" borderId="0" xfId="0" applyFont="1" applyAlignment="1">
      <alignment wrapText="1"/>
    </xf>
    <xf numFmtId="0" fontId="127" fillId="0" borderId="0" xfId="0" applyFont="1" applyAlignment="1">
      <alignment horizontal="left"/>
    </xf>
    <xf numFmtId="0" fontId="128" fillId="0" borderId="0" xfId="0" applyFont="1" applyAlignment="1">
      <alignment horizontal="left"/>
    </xf>
    <xf numFmtId="0" fontId="129" fillId="19" borderId="7" xfId="0" applyFont="1" applyFill="1" applyBorder="1" applyAlignment="1">
      <alignment wrapText="1"/>
    </xf>
    <xf numFmtId="0" fontId="127" fillId="0" borderId="0" xfId="0" applyFont="1" applyAlignment="1">
      <alignment horizontal="left" wrapText="1"/>
    </xf>
    <xf numFmtId="0" fontId="127" fillId="0" borderId="0" xfId="0" applyFont="1" applyAlignment="1">
      <alignment horizontal="center" vertical="center" wrapText="1"/>
    </xf>
    <xf numFmtId="0" fontId="127" fillId="0" borderId="0" xfId="0" applyFont="1" applyAlignment="1">
      <alignment horizontal="center" wrapText="1"/>
    </xf>
    <xf numFmtId="0" fontId="127" fillId="0" borderId="16" xfId="0" applyFont="1" applyBorder="1" applyAlignment="1">
      <alignment horizontal="center" wrapText="1"/>
    </xf>
    <xf numFmtId="0" fontId="127" fillId="26" borderId="0" xfId="0" applyFont="1" applyFill="1"/>
    <xf numFmtId="0" fontId="127" fillId="0" borderId="0" xfId="0" applyFont="1" applyAlignment="1">
      <alignment horizontal="left" vertical="top" wrapText="1"/>
    </xf>
    <xf numFmtId="0" fontId="127" fillId="0" borderId="16" xfId="0" applyFont="1" applyBorder="1" applyAlignment="1">
      <alignment horizontal="left" wrapText="1"/>
    </xf>
    <xf numFmtId="0" fontId="127" fillId="0" borderId="0" xfId="0" applyFont="1"/>
    <xf numFmtId="0" fontId="130" fillId="0" borderId="0" xfId="0" applyFont="1" applyAlignment="1">
      <alignment wrapText="1"/>
    </xf>
    <xf numFmtId="0" fontId="131" fillId="0" borderId="0" xfId="0" applyFont="1" applyAlignment="1">
      <alignment wrapText="1"/>
    </xf>
    <xf numFmtId="0" fontId="131" fillId="0" borderId="0" xfId="0" applyFont="1" applyAlignment="1">
      <alignment horizontal="left"/>
    </xf>
    <xf numFmtId="0" fontId="131" fillId="0" borderId="0" xfId="0" applyFont="1"/>
    <xf numFmtId="0" fontId="131" fillId="0" borderId="0" xfId="0" applyFont="1" applyAlignment="1">
      <alignment horizontal="left" wrapText="1"/>
    </xf>
    <xf numFmtId="0" fontId="131" fillId="0" borderId="0" xfId="0" applyFont="1" applyAlignment="1">
      <alignment horizontal="center" vertical="center" wrapText="1"/>
    </xf>
    <xf numFmtId="0" fontId="131" fillId="0" borderId="0" xfId="0" applyFont="1" applyAlignment="1">
      <alignment horizontal="center" wrapText="1"/>
    </xf>
    <xf numFmtId="0" fontId="131" fillId="0" borderId="16" xfId="0" applyFont="1" applyBorder="1" applyAlignment="1">
      <alignment horizontal="center" wrapText="1"/>
    </xf>
    <xf numFmtId="0" fontId="131" fillId="26" borderId="0" xfId="0" applyFont="1" applyFill="1"/>
    <xf numFmtId="0" fontId="131" fillId="0" borderId="0" xfId="0" applyFont="1" applyAlignment="1">
      <alignment horizontal="left" vertical="top" wrapText="1"/>
    </xf>
    <xf numFmtId="0" fontId="131" fillId="0" borderId="16" xfId="0" applyFont="1" applyBorder="1" applyAlignment="1">
      <alignment horizontal="left" wrapText="1"/>
    </xf>
    <xf numFmtId="0" fontId="127" fillId="24" borderId="0" xfId="0" applyFont="1" applyFill="1" applyAlignment="1">
      <alignment horizontal="left" vertical="top" wrapText="1"/>
    </xf>
    <xf numFmtId="0" fontId="132" fillId="0" borderId="0" xfId="0" applyFont="1" applyAlignment="1">
      <alignment horizontal="left"/>
    </xf>
    <xf numFmtId="0" fontId="133" fillId="0" borderId="1" xfId="0" applyFont="1" applyBorder="1"/>
    <xf numFmtId="0" fontId="130" fillId="0" borderId="0" xfId="0" applyFont="1" applyAlignment="1">
      <alignment horizontal="center" vertical="center" wrapText="1"/>
    </xf>
    <xf numFmtId="0" fontId="127" fillId="0" borderId="0" xfId="0" quotePrefix="1" applyFont="1" applyAlignment="1">
      <alignment horizontal="left" wrapText="1"/>
    </xf>
    <xf numFmtId="0" fontId="130" fillId="0" borderId="0" xfId="0" applyFont="1" applyAlignment="1">
      <alignment horizontal="left" wrapText="1"/>
    </xf>
    <xf numFmtId="0" fontId="125" fillId="0" borderId="0" xfId="0" applyFont="1" applyAlignment="1">
      <alignment horizontal="left" vertical="top"/>
    </xf>
    <xf numFmtId="0" fontId="125" fillId="0" borderId="0" xfId="0" applyFont="1" applyAlignment="1">
      <alignment horizontal="left" vertical="top" wrapText="1"/>
    </xf>
    <xf numFmtId="0" fontId="127" fillId="0" borderId="7" xfId="0" applyFont="1" applyBorder="1" applyAlignment="1">
      <alignment wrapText="1"/>
    </xf>
    <xf numFmtId="0" fontId="126" fillId="0" borderId="0" xfId="0" applyFont="1" applyAlignment="1">
      <alignment wrapText="1"/>
    </xf>
    <xf numFmtId="0" fontId="126" fillId="0" borderId="0" xfId="0" applyFont="1" applyAlignment="1">
      <alignment horizontal="left" wrapText="1"/>
    </xf>
    <xf numFmtId="0" fontId="134" fillId="0" borderId="0" xfId="0" applyFont="1" applyAlignment="1">
      <alignment horizontal="center" vertical="center" wrapText="1"/>
    </xf>
    <xf numFmtId="0" fontId="126" fillId="0" borderId="0" xfId="0" applyFont="1" applyAlignment="1">
      <alignment horizontal="center" wrapText="1"/>
    </xf>
    <xf numFmtId="0" fontId="126" fillId="0" borderId="16" xfId="0" applyFont="1" applyBorder="1" applyAlignment="1">
      <alignment horizontal="center" wrapText="1"/>
    </xf>
    <xf numFmtId="0" fontId="126" fillId="26" borderId="0" xfId="0" applyFont="1" applyFill="1"/>
    <xf numFmtId="0" fontId="126" fillId="0" borderId="0" xfId="0" applyFont="1" applyAlignment="1">
      <alignment horizontal="left" vertical="top" wrapText="1"/>
    </xf>
    <xf numFmtId="0" fontId="126" fillId="0" borderId="16" xfId="0" applyFont="1" applyBorder="1" applyAlignment="1">
      <alignment horizontal="left" wrapText="1"/>
    </xf>
    <xf numFmtId="0" fontId="126" fillId="0" borderId="0" xfId="0" applyFont="1"/>
    <xf numFmtId="0" fontId="128" fillId="0" borderId="0" xfId="0" applyFont="1"/>
    <xf numFmtId="0" fontId="135" fillId="0" borderId="1" xfId="0" applyFont="1" applyBorder="1"/>
    <xf numFmtId="0" fontId="134" fillId="0" borderId="0" xfId="0" applyFont="1" applyAlignment="1">
      <alignment wrapText="1"/>
    </xf>
    <xf numFmtId="0" fontId="127" fillId="0" borderId="0" xfId="0" applyFont="1" applyAlignment="1">
      <alignment wrapText="1" shrinkToFit="1"/>
    </xf>
    <xf numFmtId="0" fontId="132" fillId="0" borderId="0" xfId="0" applyFont="1" applyAlignment="1">
      <alignment wrapText="1"/>
    </xf>
    <xf numFmtId="0" fontId="132" fillId="0" borderId="0" xfId="0" applyFont="1" applyAlignment="1">
      <alignment horizontal="left" wrapText="1"/>
    </xf>
    <xf numFmtId="0" fontId="132" fillId="0" borderId="0" xfId="0" applyFont="1" applyAlignment="1">
      <alignment horizontal="center" vertical="center" wrapText="1"/>
    </xf>
    <xf numFmtId="0" fontId="132" fillId="0" borderId="0" xfId="0" applyFont="1" applyAlignment="1">
      <alignment horizontal="center" wrapText="1"/>
    </xf>
    <xf numFmtId="0" fontId="132" fillId="0" borderId="16" xfId="0" applyFont="1" applyBorder="1" applyAlignment="1">
      <alignment horizontal="center" wrapText="1"/>
    </xf>
    <xf numFmtId="0" fontId="132" fillId="26" borderId="0" xfId="0" applyFont="1" applyFill="1"/>
    <xf numFmtId="0" fontId="132" fillId="0" borderId="0" xfId="0" applyFont="1" applyAlignment="1">
      <alignment horizontal="left" vertical="top" wrapText="1"/>
    </xf>
    <xf numFmtId="0" fontId="132" fillId="0" borderId="16" xfId="0" applyFont="1" applyBorder="1" applyAlignment="1">
      <alignment horizontal="left" wrapText="1"/>
    </xf>
    <xf numFmtId="0" fontId="132" fillId="0" borderId="0" xfId="0" applyFont="1"/>
    <xf numFmtId="0" fontId="136" fillId="0" borderId="0" xfId="13" applyFont="1"/>
    <xf numFmtId="0" fontId="137" fillId="0" borderId="0" xfId="13" applyFont="1"/>
    <xf numFmtId="0" fontId="128" fillId="20" borderId="0" xfId="0" applyFont="1" applyFill="1" applyAlignment="1">
      <alignment wrapText="1"/>
    </xf>
    <xf numFmtId="0" fontId="138" fillId="0" borderId="0" xfId="0" applyFont="1"/>
    <xf numFmtId="0" fontId="127" fillId="0" borderId="0" xfId="0" quotePrefix="1" applyFont="1" applyAlignment="1">
      <alignment wrapText="1"/>
    </xf>
    <xf numFmtId="0" fontId="138" fillId="0" borderId="0" xfId="0" applyFont="1" applyAlignment="1">
      <alignment horizontal="center" wrapText="1"/>
    </xf>
    <xf numFmtId="0" fontId="138" fillId="0" borderId="0" xfId="0" applyFont="1" applyAlignment="1">
      <alignment horizontal="left" vertical="top" wrapText="1"/>
    </xf>
    <xf numFmtId="0" fontId="138" fillId="0" borderId="0" xfId="0" applyFont="1" applyAlignment="1">
      <alignment wrapText="1"/>
    </xf>
    <xf numFmtId="0" fontId="138" fillId="0" borderId="0" xfId="0" applyFont="1" applyAlignment="1">
      <alignment horizontal="left" wrapText="1"/>
    </xf>
    <xf numFmtId="0" fontId="139" fillId="0" borderId="0" xfId="0" applyFont="1"/>
    <xf numFmtId="0" fontId="139" fillId="0" borderId="0" xfId="0" applyFont="1" applyAlignment="1">
      <alignment horizontal="center" vertical="center"/>
    </xf>
    <xf numFmtId="0" fontId="130" fillId="0" borderId="0" xfId="0" applyFont="1" applyAlignment="1">
      <alignment horizontal="left"/>
    </xf>
    <xf numFmtId="0" fontId="130" fillId="0" borderId="0" xfId="0" applyFont="1" applyAlignment="1">
      <alignment horizontal="center" wrapText="1"/>
    </xf>
    <xf numFmtId="0" fontId="130" fillId="0" borderId="0" xfId="0" applyFont="1" applyAlignment="1">
      <alignment horizontal="left" vertical="top" wrapText="1"/>
    </xf>
    <xf numFmtId="0" fontId="127" fillId="19" borderId="7" xfId="0" applyFont="1" applyFill="1" applyBorder="1" applyAlignment="1">
      <alignment wrapText="1"/>
    </xf>
    <xf numFmtId="0" fontId="128" fillId="0" borderId="0" xfId="0" applyFont="1" applyAlignment="1">
      <alignment wrapText="1"/>
    </xf>
    <xf numFmtId="0" fontId="128" fillId="20" borderId="0" xfId="0" applyFont="1" applyFill="1" applyAlignment="1">
      <alignment horizontal="left" vertical="top" wrapText="1"/>
    </xf>
    <xf numFmtId="0" fontId="128" fillId="0" borderId="0" xfId="0" applyFont="1" applyAlignment="1">
      <alignment horizontal="left" vertical="top" wrapText="1"/>
    </xf>
    <xf numFmtId="0" fontId="127" fillId="0" borderId="0" xfId="0" applyFont="1" applyAlignment="1">
      <alignment horizontal="left" vertical="center" wrapText="1"/>
    </xf>
    <xf numFmtId="0" fontId="125" fillId="0" borderId="7" xfId="0" applyFont="1" applyBorder="1" applyAlignment="1">
      <alignment wrapText="1"/>
    </xf>
    <xf numFmtId="0" fontId="126" fillId="0" borderId="0" xfId="0" quotePrefix="1" applyFont="1" applyAlignment="1">
      <alignment horizontal="left" wrapText="1"/>
    </xf>
    <xf numFmtId="0" fontId="126" fillId="0" borderId="0" xfId="0" applyFont="1" applyAlignment="1">
      <alignment horizontal="center" vertical="center" wrapText="1"/>
    </xf>
    <xf numFmtId="0" fontId="126" fillId="19" borderId="7" xfId="0" applyFont="1" applyFill="1" applyBorder="1" applyAlignment="1">
      <alignment wrapText="1"/>
    </xf>
    <xf numFmtId="0" fontId="127" fillId="0" borderId="0" xfId="0" applyFont="1" applyAlignment="1">
      <alignment vertical="top" wrapText="1"/>
    </xf>
    <xf numFmtId="0" fontId="127" fillId="20" borderId="0" xfId="0" applyFont="1" applyFill="1" applyAlignment="1">
      <alignment wrapText="1"/>
    </xf>
    <xf numFmtId="0" fontId="127" fillId="20" borderId="0" xfId="0" applyFont="1" applyFill="1" applyAlignment="1">
      <alignment horizontal="left" vertical="top" wrapText="1"/>
    </xf>
    <xf numFmtId="0" fontId="127" fillId="14" borderId="0" xfId="0" applyFont="1" applyFill="1" applyAlignment="1">
      <alignment wrapText="1"/>
    </xf>
    <xf numFmtId="0" fontId="127" fillId="14" borderId="0" xfId="0" applyFont="1" applyFill="1" applyAlignment="1">
      <alignment horizontal="left"/>
    </xf>
    <xf numFmtId="0" fontId="81" fillId="21" borderId="16" xfId="0" applyFont="1" applyFill="1" applyBorder="1" applyAlignment="1">
      <alignment horizontal="center" vertical="center" wrapText="1"/>
    </xf>
    <xf numFmtId="0" fontId="127" fillId="61" borderId="0" xfId="0" applyFont="1" applyFill="1" applyAlignment="1">
      <alignment wrapText="1"/>
    </xf>
    <xf numFmtId="0" fontId="127" fillId="61" borderId="0" xfId="0" applyFont="1" applyFill="1" applyAlignment="1">
      <alignment horizontal="left"/>
    </xf>
    <xf numFmtId="0" fontId="127" fillId="61" borderId="0" xfId="0" applyFont="1" applyFill="1" applyAlignment="1">
      <alignment horizontal="left" wrapText="1"/>
    </xf>
    <xf numFmtId="0" fontId="127" fillId="61" borderId="0" xfId="0" applyFont="1" applyFill="1" applyAlignment="1">
      <alignment horizontal="center" vertical="center" wrapText="1"/>
    </xf>
    <xf numFmtId="0" fontId="127" fillId="61" borderId="0" xfId="0" applyFont="1" applyFill="1" applyAlignment="1">
      <alignment horizontal="center" wrapText="1"/>
    </xf>
    <xf numFmtId="0" fontId="127" fillId="61" borderId="16" xfId="0" applyFont="1" applyFill="1" applyBorder="1" applyAlignment="1">
      <alignment horizontal="center" wrapText="1"/>
    </xf>
    <xf numFmtId="0" fontId="127" fillId="61" borderId="0" xfId="0" applyFont="1" applyFill="1"/>
    <xf numFmtId="0" fontId="127" fillId="61" borderId="0" xfId="0" applyFont="1" applyFill="1" applyAlignment="1">
      <alignment horizontal="left" vertical="top" wrapText="1"/>
    </xf>
    <xf numFmtId="0" fontId="127" fillId="61" borderId="16" xfId="0" applyFont="1" applyFill="1" applyBorder="1" applyAlignment="1">
      <alignment horizontal="left" wrapText="1"/>
    </xf>
    <xf numFmtId="0" fontId="140" fillId="0" borderId="0" xfId="13"/>
    <xf numFmtId="0" fontId="60" fillId="26" borderId="0" xfId="0" applyFont="1" applyFill="1"/>
    <xf numFmtId="0" fontId="142" fillId="0" borderId="1" xfId="0" applyFont="1" applyBorder="1"/>
    <xf numFmtId="0" fontId="141" fillId="0" borderId="0" xfId="0" applyFont="1" applyAlignment="1">
      <alignment vertical="center"/>
    </xf>
    <xf numFmtId="0" fontId="2" fillId="0" borderId="0" xfId="0" applyFont="1"/>
    <xf numFmtId="0" fontId="56" fillId="26" borderId="0" xfId="0" applyFont="1" applyFill="1"/>
    <xf numFmtId="0" fontId="55" fillId="26" borderId="0" xfId="0" applyFont="1" applyFill="1"/>
    <xf numFmtId="0" fontId="58" fillId="26" borderId="0" xfId="0" applyFont="1" applyFill="1"/>
    <xf numFmtId="0" fontId="91" fillId="26" borderId="0" xfId="0" applyFont="1" applyFill="1"/>
    <xf numFmtId="0" fontId="92" fillId="26" borderId="0" xfId="0" applyFont="1" applyFill="1"/>
    <xf numFmtId="0" fontId="143" fillId="0" borderId="0" xfId="0" applyFont="1" applyAlignment="1">
      <alignment horizontal="left"/>
    </xf>
    <xf numFmtId="0" fontId="80" fillId="24" borderId="0" xfId="0" applyFont="1" applyFill="1"/>
    <xf numFmtId="0" fontId="144" fillId="24" borderId="0" xfId="0" applyFont="1" applyFill="1"/>
    <xf numFmtId="49" fontId="82" fillId="51" borderId="0" xfId="0" applyNumberFormat="1" applyFont="1" applyFill="1" applyAlignment="1">
      <alignment horizontal="left"/>
    </xf>
    <xf numFmtId="49" fontId="58" fillId="59" borderId="0" xfId="0" applyNumberFormat="1" applyFont="1" applyFill="1" applyAlignment="1">
      <alignment horizontal="left"/>
    </xf>
    <xf numFmtId="49" fontId="6" fillId="59" borderId="0" xfId="0" applyNumberFormat="1" applyFont="1" applyFill="1"/>
    <xf numFmtId="49" fontId="88" fillId="0" borderId="0" xfId="0" applyNumberFormat="1" applyFont="1" applyAlignment="1">
      <alignment wrapText="1"/>
    </xf>
    <xf numFmtId="49" fontId="54" fillId="26" borderId="0" xfId="0" applyNumberFormat="1" applyFont="1" applyFill="1"/>
    <xf numFmtId="49" fontId="82" fillId="0" borderId="0" xfId="0" applyNumberFormat="1" applyFont="1" applyAlignment="1">
      <alignment horizontal="left"/>
    </xf>
    <xf numFmtId="49" fontId="85" fillId="0" borderId="0" xfId="0" applyNumberFormat="1" applyFont="1" applyAlignment="1">
      <alignment horizontal="left"/>
    </xf>
    <xf numFmtId="49" fontId="54" fillId="0" borderId="0" xfId="0" applyNumberFormat="1" applyFont="1" applyAlignment="1">
      <alignment horizontal="left"/>
    </xf>
    <xf numFmtId="49" fontId="85" fillId="59" borderId="0" xfId="0" applyNumberFormat="1" applyFont="1" applyFill="1" applyAlignment="1">
      <alignment horizontal="left"/>
    </xf>
    <xf numFmtId="49" fontId="64" fillId="0" borderId="0" xfId="0" applyNumberFormat="1" applyFont="1" applyAlignment="1">
      <alignment horizontal="left"/>
    </xf>
    <xf numFmtId="49" fontId="60" fillId="0" borderId="0" xfId="0" applyNumberFormat="1" applyFont="1" applyAlignment="1">
      <alignment vertical="top" wrapText="1"/>
    </xf>
    <xf numFmtId="49" fontId="88" fillId="0" borderId="0" xfId="0" applyNumberFormat="1" applyFont="1" applyAlignment="1">
      <alignment horizontal="left" wrapText="1"/>
    </xf>
    <xf numFmtId="0" fontId="144" fillId="0" borderId="0" xfId="0" applyFont="1"/>
    <xf numFmtId="0" fontId="36" fillId="34" borderId="0" xfId="0" applyFont="1" applyFill="1" applyAlignment="1">
      <alignment wrapText="1"/>
    </xf>
    <xf numFmtId="0" fontId="59" fillId="23" borderId="0" xfId="0" applyFont="1" applyFill="1" applyAlignment="1">
      <alignment wrapText="1"/>
    </xf>
    <xf numFmtId="0" fontId="59" fillId="24" borderId="0" xfId="0" applyFont="1" applyFill="1" applyAlignment="1">
      <alignment wrapText="1"/>
    </xf>
    <xf numFmtId="0" fontId="107" fillId="23" borderId="0" xfId="0" applyFont="1" applyFill="1" applyAlignment="1">
      <alignment wrapText="1"/>
    </xf>
    <xf numFmtId="0" fontId="145" fillId="0" borderId="16" xfId="0" applyFont="1" applyBorder="1" applyAlignment="1">
      <alignment horizontal="center" wrapText="1"/>
    </xf>
    <xf numFmtId="0" fontId="112" fillId="0" borderId="0" xfId="0" applyFont="1" applyAlignment="1">
      <alignment horizontal="left"/>
    </xf>
    <xf numFmtId="0" fontId="85" fillId="27" borderId="0" xfId="0" applyFont="1" applyFill="1" applyAlignment="1">
      <alignment horizontal="left"/>
    </xf>
    <xf numFmtId="0" fontId="54" fillId="0" borderId="0" xfId="0" applyFont="1" applyAlignment="1">
      <alignment horizontal="right" wrapText="1"/>
    </xf>
    <xf numFmtId="0" fontId="54" fillId="0" borderId="0" xfId="0" applyFont="1" applyAlignment="1">
      <alignment horizontal="right" vertical="center" wrapText="1"/>
    </xf>
    <xf numFmtId="0" fontId="113" fillId="0" borderId="0" xfId="0" applyFont="1" applyAlignment="1">
      <alignment wrapText="1"/>
    </xf>
    <xf numFmtId="0" fontId="57" fillId="20" borderId="16" xfId="0" applyFont="1" applyFill="1" applyBorder="1" applyAlignment="1">
      <alignment horizontal="center" wrapText="1"/>
    </xf>
    <xf numFmtId="49" fontId="54" fillId="0" borderId="0" xfId="0" applyNumberFormat="1" applyFont="1"/>
    <xf numFmtId="49" fontId="60" fillId="0" borderId="0" xfId="0" applyNumberFormat="1" applyFont="1" applyAlignment="1">
      <alignment horizontal="center" wrapText="1"/>
    </xf>
    <xf numFmtId="0" fontId="147" fillId="0" borderId="16" xfId="0" applyFont="1" applyBorder="1" applyAlignment="1">
      <alignment horizontal="center" wrapText="1"/>
    </xf>
    <xf numFmtId="0" fontId="41" fillId="0" borderId="0" xfId="0" applyFont="1" applyAlignment="1">
      <alignment wrapText="1"/>
    </xf>
    <xf numFmtId="0" fontId="6" fillId="46" borderId="0" xfId="0" applyFont="1" applyFill="1" applyAlignment="1">
      <alignment wrapText="1"/>
    </xf>
    <xf numFmtId="0" fontId="6" fillId="51" borderId="7" xfId="0" applyFont="1" applyFill="1" applyBorder="1"/>
    <xf numFmtId="0" fontId="110" fillId="51" borderId="7" xfId="0" applyFont="1" applyFill="1" applyBorder="1"/>
    <xf numFmtId="0" fontId="6" fillId="51" borderId="0" xfId="0" applyFont="1" applyFill="1"/>
    <xf numFmtId="0" fontId="110" fillId="51" borderId="0" xfId="0" applyFont="1" applyFill="1"/>
    <xf numFmtId="49" fontId="54" fillId="0" borderId="0" xfId="0" quotePrefix="1" applyNumberFormat="1" applyFont="1" applyAlignment="1">
      <alignment wrapText="1"/>
    </xf>
    <xf numFmtId="0" fontId="60" fillId="0" borderId="0" xfId="6" applyFont="1" applyAlignment="1">
      <alignment horizontal="left" vertical="center" wrapText="1"/>
    </xf>
    <xf numFmtId="0" fontId="101" fillId="43" borderId="0" xfId="0" applyFont="1" applyFill="1"/>
    <xf numFmtId="0" fontId="94" fillId="0" borderId="0" xfId="0" applyFont="1" applyAlignment="1">
      <alignment horizontal="left" wrapText="1"/>
    </xf>
    <xf numFmtId="0" fontId="144" fillId="51" borderId="0" xfId="0" applyFont="1" applyFill="1"/>
    <xf numFmtId="0" fontId="82" fillId="20" borderId="0" xfId="0" applyFont="1" applyFill="1" applyAlignment="1">
      <alignment horizontal="left"/>
    </xf>
    <xf numFmtId="49" fontId="85" fillId="20" borderId="0" xfId="0" applyNumberFormat="1" applyFont="1" applyFill="1" applyAlignment="1">
      <alignment horizontal="left"/>
    </xf>
    <xf numFmtId="0" fontId="60" fillId="63" borderId="0" xfId="0" applyFont="1" applyFill="1" applyAlignment="1">
      <alignment horizontal="left"/>
    </xf>
    <xf numFmtId="0" fontId="60" fillId="0" borderId="7" xfId="0" applyFont="1" applyBorder="1" applyAlignment="1">
      <alignment wrapText="1"/>
    </xf>
    <xf numFmtId="49" fontId="85" fillId="63" borderId="0" xfId="0" applyNumberFormat="1" applyFont="1" applyFill="1" applyAlignment="1">
      <alignment horizontal="left"/>
    </xf>
    <xf numFmtId="0" fontId="60" fillId="0" borderId="0" xfId="0" applyFont="1" applyAlignment="1">
      <alignment horizontal="left" vertical="top"/>
    </xf>
    <xf numFmtId="0" fontId="93" fillId="63" borderId="0" xfId="0" applyFont="1" applyFill="1" applyAlignment="1">
      <alignment horizontal="left"/>
    </xf>
    <xf numFmtId="0" fontId="60" fillId="63" borderId="0" xfId="0" applyFont="1" applyFill="1" applyAlignment="1">
      <alignment wrapText="1"/>
    </xf>
    <xf numFmtId="0" fontId="60" fillId="63" borderId="0" xfId="0" applyFont="1" applyFill="1" applyAlignment="1">
      <alignment horizontal="left" wrapText="1"/>
    </xf>
    <xf numFmtId="0" fontId="60" fillId="60" borderId="0" xfId="0" applyFont="1" applyFill="1" applyAlignment="1">
      <alignment vertical="top" wrapText="1"/>
    </xf>
    <xf numFmtId="49" fontId="104" fillId="63" borderId="0" xfId="0" applyNumberFormat="1" applyFont="1" applyFill="1" applyAlignment="1">
      <alignment wrapText="1"/>
    </xf>
    <xf numFmtId="0" fontId="60" fillId="20" borderId="0" xfId="0" applyFont="1" applyFill="1" applyAlignment="1">
      <alignment horizontal="left"/>
    </xf>
    <xf numFmtId="0" fontId="93" fillId="20" borderId="0" xfId="0" applyFont="1" applyFill="1" applyAlignment="1">
      <alignment horizontal="left"/>
    </xf>
    <xf numFmtId="49" fontId="64" fillId="20" borderId="0" xfId="0" applyNumberFormat="1" applyFont="1" applyFill="1" applyAlignment="1">
      <alignment horizontal="left"/>
    </xf>
    <xf numFmtId="49" fontId="85" fillId="64" borderId="0" xfId="0" applyNumberFormat="1" applyFont="1" applyFill="1" applyAlignment="1">
      <alignment horizontal="left"/>
    </xf>
    <xf numFmtId="0" fontId="60" fillId="64" borderId="0" xfId="0" applyFont="1" applyFill="1" applyAlignment="1">
      <alignment horizontal="left"/>
    </xf>
    <xf numFmtId="49" fontId="89" fillId="0" borderId="0" xfId="13" applyNumberFormat="1" applyFont="1" applyAlignment="1">
      <alignment horizontal="left" wrapText="1"/>
    </xf>
    <xf numFmtId="0" fontId="85" fillId="64" borderId="0" xfId="0" applyFont="1" applyFill="1" applyAlignment="1">
      <alignment horizontal="left"/>
    </xf>
    <xf numFmtId="0" fontId="148" fillId="0" borderId="0" xfId="0" applyFont="1" applyAlignment="1">
      <alignment horizontal="left"/>
    </xf>
    <xf numFmtId="0" fontId="150" fillId="0" borderId="0" xfId="0" applyFont="1" applyAlignment="1">
      <alignment horizontal="left" wrapText="1"/>
    </xf>
    <xf numFmtId="0" fontId="6" fillId="0" borderId="0" xfId="0" applyFont="1" applyAlignment="1">
      <alignment horizontal="left"/>
    </xf>
    <xf numFmtId="0" fontId="151" fillId="0" borderId="0" xfId="0" applyFont="1"/>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0" xfId="0" applyFont="1" applyAlignment="1">
      <alignment horizontal="center" wrapText="1"/>
    </xf>
    <xf numFmtId="0" fontId="1" fillId="0" borderId="16" xfId="0" applyFont="1" applyBorder="1" applyAlignment="1">
      <alignment horizontal="center" wrapText="1"/>
    </xf>
    <xf numFmtId="0" fontId="1" fillId="0" borderId="0" xfId="0" applyFont="1" applyAlignment="1">
      <alignment horizontal="left" vertical="top" wrapText="1"/>
    </xf>
    <xf numFmtId="0" fontId="1" fillId="0" borderId="16" xfId="0" applyFont="1" applyBorder="1" applyAlignment="1">
      <alignment horizontal="left" wrapText="1"/>
    </xf>
    <xf numFmtId="0" fontId="1" fillId="0" borderId="0" xfId="0" quotePrefix="1" applyFont="1" applyAlignment="1">
      <alignment horizontal="left" wrapText="1"/>
    </xf>
    <xf numFmtId="0" fontId="1" fillId="0" borderId="0" xfId="0" applyFont="1"/>
    <xf numFmtId="0" fontId="1" fillId="0" borderId="7" xfId="0" applyFont="1" applyBorder="1" applyAlignment="1">
      <alignment wrapText="1"/>
    </xf>
    <xf numFmtId="49" fontId="1" fillId="0" borderId="0" xfId="0" applyNumberFormat="1" applyFont="1" applyAlignment="1">
      <alignment horizontal="left" wrapText="1"/>
    </xf>
    <xf numFmtId="0" fontId="1" fillId="0" borderId="0" xfId="0" applyFont="1" applyAlignment="1">
      <alignment wrapText="1" shrinkToFit="1"/>
    </xf>
    <xf numFmtId="0" fontId="1" fillId="20" borderId="0" xfId="0" applyFont="1" applyFill="1" applyAlignment="1">
      <alignment wrapText="1"/>
    </xf>
    <xf numFmtId="0" fontId="1" fillId="0" borderId="0" xfId="0" applyFont="1" applyAlignment="1">
      <alignment vertical="top" wrapText="1"/>
    </xf>
    <xf numFmtId="0" fontId="1" fillId="62" borderId="0" xfId="0" applyFont="1" applyFill="1" applyAlignment="1">
      <alignment wrapText="1"/>
    </xf>
    <xf numFmtId="0" fontId="1" fillId="0" borderId="16" xfId="0" applyFont="1" applyBorder="1" applyAlignment="1">
      <alignment wrapText="1"/>
    </xf>
    <xf numFmtId="0" fontId="1" fillId="26" borderId="0" xfId="0" applyFont="1" applyFill="1"/>
    <xf numFmtId="0" fontId="1" fillId="0" borderId="54" xfId="0" applyFont="1" applyBorder="1" applyAlignment="1">
      <alignment horizontal="center" wrapText="1"/>
    </xf>
    <xf numFmtId="49" fontId="1" fillId="59"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vertical="center" wrapText="1"/>
    </xf>
    <xf numFmtId="49" fontId="1" fillId="0" borderId="0" xfId="0" applyNumberFormat="1" applyFont="1" applyAlignment="1">
      <alignment horizontal="center" wrapText="1"/>
    </xf>
    <xf numFmtId="49" fontId="1" fillId="0" borderId="16" xfId="0" applyNumberFormat="1" applyFont="1" applyBorder="1" applyAlignment="1">
      <alignment horizontal="center" wrapText="1"/>
    </xf>
    <xf numFmtId="49" fontId="1" fillId="0" borderId="0" xfId="0" applyNumberFormat="1" applyFont="1" applyAlignment="1">
      <alignment horizontal="left" vertical="top" wrapText="1"/>
    </xf>
    <xf numFmtId="49" fontId="1" fillId="0" borderId="16" xfId="0" applyNumberFormat="1" applyFont="1" applyBorder="1" applyAlignment="1">
      <alignment horizontal="left" wrapText="1"/>
    </xf>
    <xf numFmtId="49" fontId="1" fillId="63" borderId="0" xfId="0" applyNumberFormat="1" applyFont="1" applyFill="1" applyAlignment="1">
      <alignment horizontal="left" wrapText="1"/>
    </xf>
    <xf numFmtId="49" fontId="1" fillId="0" borderId="0" xfId="0" applyNumberFormat="1" applyFont="1" applyAlignment="1">
      <alignment horizontal="left"/>
    </xf>
    <xf numFmtId="49" fontId="1" fillId="59" borderId="0" xfId="0" applyNumberFormat="1" applyFont="1" applyFill="1" applyAlignment="1">
      <alignment horizontal="left" wrapText="1"/>
    </xf>
    <xf numFmtId="49" fontId="1" fillId="59" borderId="0" xfId="0" applyNumberFormat="1" applyFont="1" applyFill="1" applyAlignment="1">
      <alignment horizontal="left"/>
    </xf>
    <xf numFmtId="49" fontId="1" fillId="63" borderId="0" xfId="0" applyNumberFormat="1" applyFont="1" applyFill="1" applyAlignment="1">
      <alignment wrapText="1"/>
    </xf>
    <xf numFmtId="0" fontId="1" fillId="60" borderId="0" xfId="0" applyFont="1" applyFill="1" applyAlignment="1">
      <alignment wrapText="1"/>
    </xf>
    <xf numFmtId="0" fontId="1" fillId="60" borderId="0" xfId="0" applyFont="1" applyFill="1" applyAlignment="1">
      <alignment horizontal="left" wrapText="1"/>
    </xf>
    <xf numFmtId="0" fontId="1" fillId="60" borderId="0" xfId="0" applyFont="1" applyFill="1" applyAlignment="1">
      <alignment horizontal="left"/>
    </xf>
    <xf numFmtId="0" fontId="1" fillId="26" borderId="16" xfId="0" applyFont="1" applyFill="1" applyBorder="1" applyAlignment="1">
      <alignment horizontal="center" wrapText="1"/>
    </xf>
    <xf numFmtId="0" fontId="62" fillId="15" borderId="8" xfId="0" applyFont="1" applyFill="1" applyBorder="1" applyAlignment="1">
      <alignment horizontal="left"/>
    </xf>
    <xf numFmtId="0" fontId="62" fillId="15" borderId="9" xfId="0" applyFont="1" applyFill="1" applyBorder="1" applyAlignment="1">
      <alignment horizontal="left"/>
    </xf>
    <xf numFmtId="49" fontId="66" fillId="0" borderId="0" xfId="0" applyNumberFormat="1" applyFont="1" applyAlignment="1">
      <alignment horizontal="left" vertical="top"/>
    </xf>
    <xf numFmtId="49" fontId="70" fillId="0" borderId="0" xfId="0" applyNumberFormat="1" applyFont="1" applyAlignment="1">
      <alignment horizontal="left" vertical="top"/>
    </xf>
    <xf numFmtId="49" fontId="66" fillId="0" borderId="23" xfId="0" applyNumberFormat="1" applyFont="1" applyBorder="1" applyAlignment="1">
      <alignment horizontal="center" vertical="center" wrapText="1"/>
    </xf>
    <xf numFmtId="49" fontId="67" fillId="0" borderId="17" xfId="0" applyNumberFormat="1" applyFont="1" applyBorder="1" applyAlignment="1">
      <alignment horizontal="center"/>
    </xf>
    <xf numFmtId="49" fontId="67" fillId="0" borderId="18" xfId="0" applyNumberFormat="1" applyFont="1" applyBorder="1" applyAlignment="1">
      <alignment horizontal="center"/>
    </xf>
    <xf numFmtId="49" fontId="67" fillId="0" borderId="19" xfId="0" applyNumberFormat="1" applyFont="1" applyBorder="1" applyAlignment="1">
      <alignment horizontal="center"/>
    </xf>
    <xf numFmtId="49" fontId="76" fillId="0" borderId="20" xfId="0" applyNumberFormat="1" applyFont="1" applyBorder="1" applyAlignment="1">
      <alignment horizontal="center" vertical="center" wrapText="1"/>
    </xf>
    <xf numFmtId="49" fontId="76" fillId="0" borderId="21" xfId="0" applyNumberFormat="1" applyFont="1" applyBorder="1" applyAlignment="1">
      <alignment horizontal="center" vertical="center" wrapText="1"/>
    </xf>
    <xf numFmtId="49" fontId="76" fillId="0" borderId="22" xfId="0" applyNumberFormat="1" applyFont="1" applyBorder="1" applyAlignment="1">
      <alignment horizontal="center" vertical="center" wrapText="1"/>
    </xf>
    <xf numFmtId="49" fontId="66" fillId="0" borderId="23" xfId="0" applyNumberFormat="1" applyFont="1" applyBorder="1" applyAlignment="1">
      <alignment horizontal="center" vertical="center"/>
    </xf>
    <xf numFmtId="49" fontId="66" fillId="0" borderId="23" xfId="0" applyNumberFormat="1" applyFont="1" applyBorder="1" applyAlignment="1">
      <alignment horizontal="left" vertical="center"/>
    </xf>
    <xf numFmtId="0" fontId="41" fillId="13" borderId="0" xfId="0" applyFont="1" applyFill="1" applyAlignment="1">
      <alignment horizontal="center" vertical="center" wrapText="1"/>
    </xf>
    <xf numFmtId="0" fontId="34" fillId="0" borderId="0" xfId="0" applyFont="1" applyAlignment="1">
      <alignment horizontal="center" wrapText="1"/>
    </xf>
    <xf numFmtId="0" fontId="59" fillId="21" borderId="0" xfId="0" applyFont="1" applyFill="1" applyAlignment="1">
      <alignment horizontal="center" wrapText="1"/>
    </xf>
    <xf numFmtId="0" fontId="59" fillId="23" borderId="0" xfId="0" applyFont="1" applyFill="1" applyAlignment="1">
      <alignment horizontal="center" wrapText="1"/>
    </xf>
    <xf numFmtId="0" fontId="41" fillId="29" borderId="0" xfId="0" applyFont="1" applyFill="1" applyAlignment="1">
      <alignment wrapText="1"/>
    </xf>
    <xf numFmtId="0" fontId="36" fillId="33" borderId="0" xfId="0" applyFont="1" applyFill="1" applyAlignment="1">
      <alignment wrapText="1"/>
    </xf>
    <xf numFmtId="0" fontId="36" fillId="35" borderId="0" xfId="0" applyFont="1" applyFill="1" applyAlignment="1">
      <alignment wrapText="1"/>
    </xf>
    <xf numFmtId="0" fontId="41" fillId="0" borderId="0" xfId="0" applyFont="1" applyAlignment="1">
      <alignment horizontal="center" vertical="center" wrapText="1"/>
    </xf>
    <xf numFmtId="0" fontId="35" fillId="28" borderId="0" xfId="0" applyFont="1" applyFill="1" applyAlignment="1">
      <alignment horizontal="center" vertical="center"/>
    </xf>
    <xf numFmtId="0" fontId="34" fillId="0" borderId="0" xfId="0" applyFont="1" applyAlignment="1">
      <alignment wrapText="1"/>
    </xf>
    <xf numFmtId="0" fontId="61" fillId="53" borderId="40" xfId="0" applyFont="1" applyFill="1" applyBorder="1" applyAlignment="1">
      <alignment horizontal="center" vertical="center"/>
    </xf>
    <xf numFmtId="0" fontId="61" fillId="53" borderId="29" xfId="0" applyFont="1" applyFill="1" applyBorder="1" applyAlignment="1">
      <alignment horizontal="center" vertical="center"/>
    </xf>
    <xf numFmtId="0" fontId="35" fillId="32" borderId="41" xfId="0" applyFont="1" applyFill="1" applyBorder="1" applyAlignment="1">
      <alignment horizontal="center" vertical="center"/>
    </xf>
    <xf numFmtId="0" fontId="35" fillId="32" borderId="34" xfId="0" applyFont="1" applyFill="1" applyBorder="1" applyAlignment="1">
      <alignment horizontal="center" vertical="center"/>
    </xf>
    <xf numFmtId="0" fontId="35" fillId="31" borderId="0" xfId="0" applyFont="1" applyFill="1" applyAlignment="1">
      <alignment horizontal="center" vertical="center"/>
    </xf>
    <xf numFmtId="0" fontId="35" fillId="30" borderId="0" xfId="0" applyFont="1" applyFill="1" applyAlignment="1">
      <alignment horizontal="center" vertical="center"/>
    </xf>
    <xf numFmtId="0" fontId="59" fillId="23" borderId="0" xfId="0" applyFont="1" applyFill="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left" vertical="center" wrapText="1"/>
    </xf>
    <xf numFmtId="0" fontId="0" fillId="5" borderId="1" xfId="0" applyFill="1" applyBorder="1" applyAlignment="1"/>
  </cellXfs>
  <cellStyles count="14">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4649">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rgb="FFF58383"/>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FE1FF"/>
        </patternFill>
      </fill>
    </dxf>
    <dxf>
      <fill>
        <patternFill>
          <bgColor theme="5"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rgb="FFF58383"/>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rgb="FFF58383"/>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9" tint="0.79998168889431442"/>
        </patternFill>
      </fill>
    </dxf>
    <dxf>
      <fill>
        <patternFill>
          <bgColor theme="7" tint="0.79998168889431442"/>
        </patternFill>
      </fill>
    </dxf>
    <dxf>
      <fill>
        <patternFill>
          <bgColor rgb="FFF58383"/>
        </patternFill>
      </fill>
    </dxf>
    <dxf>
      <fill>
        <patternFill>
          <bgColor rgb="FFF58383"/>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ont>
        <b val="0"/>
        <i val="0"/>
        <strike val="0"/>
        <condense val="0"/>
        <extend val="0"/>
        <outline val="0"/>
        <shadow val="0"/>
        <u val="none"/>
        <vertAlign val="baseline"/>
        <sz val="11"/>
        <color rgb="FF000000"/>
        <name val="Tahoma"/>
        <family val="2"/>
        <scheme val="none"/>
      </font>
      <fill>
        <patternFill patternType="solid">
          <fgColor indexed="64"/>
          <bgColor theme="4"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6"/>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5" tint="0.79998168889431442"/>
        </patternFill>
      </fill>
    </dxf>
    <dxf>
      <fill>
        <patternFill>
          <bgColor rgb="FFF58383"/>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9"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6"/>
        </patternFill>
      </fill>
    </dxf>
    <dxf>
      <fill>
        <patternFill>
          <bgColor rgb="FFFFE1FF"/>
        </patternFill>
      </fill>
    </dxf>
    <dxf>
      <fill>
        <patternFill>
          <bgColor rgb="FFFFE1FF"/>
        </patternFill>
      </fill>
    </dxf>
    <dxf>
      <fill>
        <patternFill>
          <bgColor theme="6"/>
        </patternFill>
      </fill>
    </dxf>
    <dxf>
      <fill>
        <patternFill>
          <bgColor rgb="FFFFE1FF"/>
        </patternFill>
      </fill>
    </dxf>
    <dxf>
      <fill>
        <patternFill>
          <bgColor theme="5"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rgb="FFFFE1FF"/>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9" tint="0.79998168889431442"/>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FE1FF"/>
        </patternFill>
      </fill>
    </dxf>
    <dxf>
      <fill>
        <patternFill>
          <bgColor theme="7" tint="0.79998168889431442"/>
        </patternFill>
      </fill>
    </dxf>
    <dxf>
      <fill>
        <patternFill>
          <bgColor rgb="FFF58383"/>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rgb="FFF58383"/>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rgb="FFFFE1FF"/>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FE1FF"/>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rgb="FFA5A5A5"/>
        </patternFill>
      </fill>
    </dxf>
    <dxf>
      <fill>
        <patternFill>
          <bgColor rgb="FFFFE1FF"/>
        </patternFill>
      </fill>
    </dxf>
    <dxf>
      <fill>
        <patternFill>
          <bgColor rgb="FFFCE4D6"/>
        </patternFill>
      </fill>
    </dxf>
    <dxf>
      <fill>
        <patternFill>
          <bgColor rgb="FFF58383"/>
        </patternFill>
      </fill>
    </dxf>
    <dxf>
      <fill>
        <patternFill>
          <bgColor rgb="FFE2EFDA"/>
        </patternFill>
      </fill>
    </dxf>
    <dxf>
      <fill>
        <patternFill>
          <bgColor rgb="FFFFF2CC"/>
        </patternFill>
      </fill>
    </dxf>
    <dxf>
      <fill>
        <patternFill>
          <bgColor rgb="FFFCE4D6"/>
        </patternFill>
      </fill>
    </dxf>
    <dxf>
      <fill>
        <patternFill>
          <bgColor rgb="FFFFE1FF"/>
        </patternFill>
      </fill>
    </dxf>
    <dxf>
      <fill>
        <patternFill>
          <bgColor rgb="FFF58383"/>
        </patternFill>
      </fill>
    </dxf>
    <dxf>
      <fill>
        <patternFill>
          <bgColor rgb="FFE2EFDA"/>
        </patternFill>
      </fill>
    </dxf>
    <dxf>
      <fill>
        <patternFill>
          <bgColor rgb="FFFFF2CC"/>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5"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rgb="FFFFE1FF"/>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FFE1FF"/>
      <color rgb="FFCC00CC"/>
      <color rgb="FF757171"/>
      <color rgb="FFEC7524"/>
      <color rgb="FFFF9933"/>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0</xdr:col>
      <xdr:colOff>468360</xdr:colOff>
      <xdr:row>2</xdr:row>
      <xdr:rowOff>167400</xdr:rowOff>
    </xdr:from>
    <xdr:to>
      <xdr:col>11</xdr:col>
      <xdr:colOff>183240</xdr:colOff>
      <xdr:row>9</xdr:row>
      <xdr:rowOff>66960</xdr:rowOff>
    </xdr:to>
    <xdr:pic>
      <xdr:nvPicPr>
        <xdr:cNvPr id="2" name="Image 133">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468360" y="541800"/>
          <a:ext cx="8998560" cy="7013520"/>
        </a:xfrm>
        <a:prstGeom prst="rect">
          <a:avLst/>
        </a:prstGeom>
        <a:ln w="1260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16235</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DF480BA0-C840-4713-8568-FE1A645D605C}"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Benjamin BONCHE" id="{9D129102-2382-4ACD-99FE-0A45F267AA1A}" userId="S::benjamin.bonche.ext@esante.gouv.fr::17e5f97a-10df-4e2a-a83d-0c92d033694e" providerId="AD"/>
  <person displayName="Elodie FALCIONI (EXT)" id="{DF4F572D-2211-4D3A-83E1-5495966E637E}" userId="S::elodie.falcioni.ext@esante.gouv.fr::1a8d12db-9a3f-4a23-a384-980c9c9af1ce" providerId="AD"/>
  <person displayName="Romain Fouilland X2016" id="{6D908C62-98CE-5042-81E4-8ACAD1B880FE}" userId="S::romain.fouilland@polytechnique.edu::d0ccb155-34a1-4624-a978-e5dcbc562d1b"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AC21" totalsRowCount="1" headerRowDxfId="4630" dataDxfId="4629">
  <autoFilter ref="A8:AC20" xr:uid="{EF99425A-BF7C-494D-843B-A436A28F1D50}"/>
  <tableColumns count="29">
    <tableColumn id="26" xr3:uid="{F6E0102F-6A62-4676-8743-12C78DFD5AAE}" name="ID" dataDxfId="4627" totalsRowDxfId="4628"/>
    <tableColumn id="34" xr3:uid="{C5C184C6-181D-45CF-A63D-7AEDCADFA43B}" name="Donnée (Niveau 1)" dataDxfId="4625" totalsRowDxfId="4626"/>
    <tableColumn id="1" xr3:uid="{48BA0677-2A51-4516-901D-245A32C9EF11}" name="Donnée (Niveau 2)" dataDxfId="4623" totalsRowDxfId="4624"/>
    <tableColumn id="2" xr3:uid="{22B866D0-1B5E-4581-93E5-86229BC69C02}" name="Donnée (Niveau 3)" dataDxfId="4621" totalsRowDxfId="4622"/>
    <tableColumn id="3" xr3:uid="{888BC815-3A76-4EEA-B68B-9A9CFFA21AC6}" name="Donnée (Niveau 4)" dataDxfId="4619" totalsRowDxfId="4620"/>
    <tableColumn id="4" xr3:uid="{A1D31B95-E51B-44D1-A7C2-8E42F9D33E13}" name="Donnée (Niveau 5)" dataDxfId="4617" totalsRowDxfId="4618"/>
    <tableColumn id="5" xr3:uid="{EA6D57DD-52EF-4D70-B539-0505DC6517EC}" name="Donnée (Niveau 6)" dataDxfId="4615" totalsRowDxfId="4616"/>
    <tableColumn id="6" xr3:uid="{3FE552E2-2FEF-4E1A-B5DE-F4C21C13A296}" name="Description" dataDxfId="4613" totalsRowDxfId="4614"/>
    <tableColumn id="14" xr3:uid="{BE5AEDCA-1CC5-4938-964E-9C68E6A07DC7}" name="Exemples" dataDxfId="4611" totalsRowDxfId="4612"/>
    <tableColumn id="13" xr3:uid="{ED5FE47C-9997-4511-9856-83AF83A90171}" name="Fichier XSD" dataDxfId="4609" totalsRowDxfId="4610"/>
    <tableColumn id="32" xr3:uid="{5C8C2495-D269-4E47-88B5-00584EF6B484}" name="Balise EMSI" dataDxfId="4607" totalsRowDxfId="4608"/>
    <tableColumn id="21" xr3:uid="{D8470834-C8F8-4F70-9302-7A4C602B72E6}" name="Balise" dataDxfId="4605" totalsRowDxfId="4606"/>
    <tableColumn id="8" xr3:uid="{D4E41060-B282-4AE5-8C87-3716CFB70625}" name="Nantes - balise" dataDxfId="4603" totalsRowDxfId="4604"/>
    <tableColumn id="15" xr3:uid="{BB0E9A10-45CE-44DE-802C-D3A58D081A2F}" name="Nantes - description" dataDxfId="4601" totalsRowDxfId="4602"/>
    <tableColumn id="18" xr3:uid="{8FE17C2A-E229-4B7F-B204-F356EEB4AE45}" name="GT399" dataDxfId="4599" totalsRowDxfId="4600"/>
    <tableColumn id="9" xr3:uid="{4C9E2B92-3A78-454F-B9FF-8B97A2EAE3ED}" name="GT399 description" dataDxfId="4597" totalsRowDxfId="4598"/>
    <tableColumn id="10" xr3:uid="{CCF33634-CF25-46BD-8DE3-12B24D24D5F8}" name="Priorisation" dataDxfId="4595" totalsRowDxfId="4596"/>
    <tableColumn id="11" xr3:uid="{85B3828E-8687-4AA3-88CE-D610FCBDCFDE}" name="Cardinalité" dataDxfId="4593" totalsRowDxfId="4594"/>
    <tableColumn id="27" xr3:uid="{CF8F2F83-80E1-4F34-8CA4-101022C31379}" name="Objet" dataDxfId="4591" totalsRowDxfId="4592"/>
    <tableColumn id="12" xr3:uid="{9491E93A-73C3-4214-8227-2A99EABCA3C1}" name="Format (ou type)" dataDxfId="4589" totalsRowDxfId="4590"/>
    <tableColumn id="31" xr3:uid="{97801A1D-505C-4F61-ACF5-6EE844F5E23A}" name="Détails de format" dataDxfId="4587" totalsRowDxfId="4588"/>
    <tableColumn id="36" xr3:uid="{62248724-3AC6-48C6-B62F-D3C050A5A08F}" name="15-18" dataDxfId="4585" totalsRowDxfId="4586"/>
    <tableColumn id="35" xr3:uid="{2A6F94A4-B86B-4A8C-8862-6337DBF190B2}" name="15-15" dataDxfId="4583" totalsRowDxfId="4584"/>
    <tableColumn id="37" xr3:uid="{01782744-2942-D140-994A-3D343B0E0342}" name="CUT" dataDxfId="4581" totalsRowDxfId="4582"/>
    <tableColumn id="19" xr3:uid="{B112D546-E236-4723-880E-6D39731D2093}" name="Commentaire Hub Santé" dataDxfId="4579" totalsRowDxfId="4580"/>
    <tableColumn id="16" xr3:uid="{E6CB6828-8B65-4F12-95B0-B9304BA135D8}" name="Commentaire Philippe Dreyfus" dataDxfId="4577" totalsRowDxfId="4578"/>
    <tableColumn id="33" xr3:uid="{9AEA7D2D-C467-4E16-9414-C9877028EA11}" name="Commentaire FBE" dataDxfId="4575" totalsRowDxfId="4576"/>
    <tableColumn id="17" xr3:uid="{ACE48C56-220E-4341-8BEC-04B45FF1F728}" name="Commentaire Yann Penverne" dataDxfId="4573" totalsRowDxfId="4574"/>
    <tableColumn id="20" xr3:uid="{A0AF1313-269D-4060-8F91-417D2F081DEB}" name="NexSIS" dataDxfId="4571" totalsRowDxfId="45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AC15" totalsRowCount="1" headerRowDxfId="4551" dataDxfId="4550" totalsRowDxfId="4549">
  <autoFilter ref="A8:AC14" xr:uid="{EF99425A-BF7C-494D-843B-A436A28F1D50}"/>
  <tableColumns count="29">
    <tableColumn id="26" xr3:uid="{D5B2518C-6D8E-6147-8C4F-B866728B3834}" name="ID" dataDxfId="4547" totalsRowDxfId="4548"/>
    <tableColumn id="34" xr3:uid="{87148819-B7A5-7947-82EE-7CD825960AED}" name="Donnée (Niveau 1)" dataDxfId="4545" totalsRowDxfId="4546"/>
    <tableColumn id="1" xr3:uid="{D13C8DA4-A6E7-6647-83BF-735A36445504}" name="Donnée (Niveau 2)" dataDxfId="4543" totalsRowDxfId="4544"/>
    <tableColumn id="2" xr3:uid="{9844E3D8-484C-674F-A6FE-C5E74C0BECD7}" name="Donnée (Niveau 3)" dataDxfId="4541" totalsRowDxfId="4542"/>
    <tableColumn id="3" xr3:uid="{EDEAC3BB-E6E5-6D4A-81D4-0D53BDE32BE7}" name="Donnée (Niveau 4)" dataDxfId="4539" totalsRowDxfId="4540"/>
    <tableColumn id="4" xr3:uid="{02D62420-0C0A-4A42-BF62-D538EE277DA2}" name="Donnée (Niveau 5)" dataDxfId="4537" totalsRowDxfId="4538"/>
    <tableColumn id="5" xr3:uid="{AEDF2332-EB8E-3F47-A30F-62F4B295DC6E}" name="Donnée (Niveau 6)" dataDxfId="4535" totalsRowDxfId="4536"/>
    <tableColumn id="6" xr3:uid="{6B82679A-C79E-B942-87C2-2A9AC62DFE61}" name="Description" dataDxfId="4533" totalsRowDxfId="4534"/>
    <tableColumn id="14" xr3:uid="{64EB0DE7-7110-B649-B47F-39D14AB54769}" name="Exemples" dataDxfId="4531" totalsRowDxfId="4532"/>
    <tableColumn id="21" xr3:uid="{C7789C87-5B0F-9240-95BB-36A6DBBF16F7}" name="Balise" dataDxfId="4529" totalsRowDxfId="4530"/>
    <tableColumn id="8" xr3:uid="{56A311D2-6944-B44A-BA90-1B44FB783B25}" name="Nantes - balise" dataDxfId="4527" totalsRowDxfId="4528"/>
    <tableColumn id="15" xr3:uid="{CC481BC4-1ACF-7849-B03D-7121652EE416}" name="Nantes - description" dataDxfId="4525" totalsRowDxfId="4526"/>
    <tableColumn id="18" xr3:uid="{DA3EC825-B94E-6142-B1D1-58F763F6812E}" name="GT399" dataDxfId="4523" totalsRowDxfId="4524"/>
    <tableColumn id="9" xr3:uid="{A60F6B9F-CF7A-6F48-A3FD-7FC591506696}" name="GT399 description" dataDxfId="4521" totalsRowDxfId="4522"/>
    <tableColumn id="10" xr3:uid="{F183E99A-8936-D242-9E2F-7DF202579449}" name="Priorisation" dataDxfId="4519" totalsRowDxfId="4520"/>
    <tableColumn id="11" xr3:uid="{0C55DBEB-B030-EB40-8778-44C43E402B7D}" name="Cardinalité" dataDxfId="4517" totalsRowDxfId="4518"/>
    <tableColumn id="27" xr3:uid="{3EA0014F-1F9E-3346-86AA-D19E79E32F71}" name="Objet" dataDxfId="4515" totalsRowDxfId="4516"/>
    <tableColumn id="12" xr3:uid="{A3CD3B4C-97D3-9741-9A73-087C7A9F8936}" name="Format (ou type)" dataDxfId="4513" totalsRowDxfId="4514"/>
    <tableColumn id="37" xr3:uid="{3FE45E5F-AD1E-7B48-BE25-BC7327DD16EC}" name="Nomenclature/ énumération" dataDxfId="4511" totalsRowDxfId="4512"/>
    <tableColumn id="31" xr3:uid="{9CB46CA4-597C-5148-8480-F8796E3C5AFD}" name="Détails de format" dataDxfId="4509" totalsRowDxfId="4510"/>
    <tableColumn id="36" xr3:uid="{97A47004-218F-7749-B82B-5B2AEE40A23C}" name="15-18" dataDxfId="4507" totalsRowDxfId="4508"/>
    <tableColumn id="35" xr3:uid="{544CEA0F-DCB5-C64C-9CDE-A40F1906888F}" name="15-15" dataDxfId="4505" totalsRowDxfId="4506"/>
    <tableColumn id="39" xr3:uid="{6DB8C4C4-E592-DA4D-B502-CA1F3A98FF18}" name="CUT" dataDxfId="4503" totalsRowDxfId="4504"/>
    <tableColumn id="19" xr3:uid="{F48E57B7-0080-CD4F-8CC0-D9866BEEABEE}" name="Commentaire Hub Santé" dataDxfId="4501" totalsRowDxfId="4502"/>
    <tableColumn id="16" xr3:uid="{93611743-80E2-3A49-9F47-6E81E63C36BC}" name="Commentaire Philippe Dreyfus" dataDxfId="4499" totalsRowDxfId="4500"/>
    <tableColumn id="33" xr3:uid="{E8582012-E1AA-5C48-84F3-81E85831EA3D}" name="Commentaire FBE" dataDxfId="4497" totalsRowDxfId="4498"/>
    <tableColumn id="17" xr3:uid="{10CD9342-79AA-B840-BD59-F6A02345EC01}" name="Commentaire Yann Penverne" dataDxfId="4495" totalsRowDxfId="4496"/>
    <tableColumn id="20" xr3:uid="{36DD8A92-EC42-2849-A047-5EE0AABF1132}" name="NexSIS" dataDxfId="4493" totalsRowDxfId="4494"/>
    <tableColumn id="22" xr3:uid="{055A2D99-D525-3349-A349-779652E6F495}" name="Métier" dataDxfId="4491" totalsRowDxfId="449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A7B146C-B2C9-4655-963D-AB166F2F819B}" name="createCase" displayName="createCase" ref="A8:AD196" totalsRowCount="1" headerRowDxfId="1609" dataDxfId="1608" totalsRowDxfId="1607">
  <autoFilter ref="A8:AD195" xr:uid="{EF99425A-BF7C-494D-843B-A436A28F1D50}">
    <filterColumn colId="21">
      <customFilters>
        <customFilter operator="notEqual" val=" "/>
      </customFilters>
    </filterColumn>
  </autoFilter>
  <tableColumns count="30">
    <tableColumn id="26" xr3:uid="{F89F79B0-EC13-4626-8B8B-E72803CF8D7F}" name="ID" dataDxfId="1605" totalsRowDxfId="1606">
      <calculatedColumnFormula>ROW()-8</calculatedColumnFormula>
    </tableColumn>
    <tableColumn id="34" xr3:uid="{82D9E408-6E89-6548-8064-32C2C1C49796}" name="Donnée (Niveau 1)" dataDxfId="1603" totalsRowDxfId="1604"/>
    <tableColumn id="1" xr3:uid="{A4D81CB2-5DBF-46A1-831A-3B0CB8713987}" name="Donnée (Niveau 2)" dataDxfId="1601" totalsRowDxfId="1602"/>
    <tableColumn id="2" xr3:uid="{70FEA672-42A5-4D50-83E3-20F1DC99F826}" name="Donnée (Niveau 3)" dataDxfId="1599" totalsRowDxfId="1600"/>
    <tableColumn id="3" xr3:uid="{E5F546D4-3F7C-49D3-ACAD-5C0AA86EEA72}" name="Donnée (Niveau 4)" dataDxfId="1597" totalsRowDxfId="1598"/>
    <tableColumn id="4" xr3:uid="{C36F63D5-6F86-4068-8553-7E11F2FF2E34}" name="Donnée (Niveau 5)" dataDxfId="1595" totalsRowDxfId="1596"/>
    <tableColumn id="5" xr3:uid="{BCD32C8B-1BF5-4152-A4E3-856EB454D41F}" name="Donnée (Niveau 6)" dataDxfId="1593" totalsRowDxfId="1594"/>
    <tableColumn id="6" xr3:uid="{31AB271A-A79E-4AD6-A425-139013E5C0ED}" name="Description" dataDxfId="1591" totalsRowDxfId="1592"/>
    <tableColumn id="14" xr3:uid="{42356E16-5C2C-47EF-96D9-1439EB52D654}" name="Exemples" dataDxfId="1589" totalsRowDxfId="1590"/>
    <tableColumn id="21" xr3:uid="{A67EAB5D-C889-4A87-AEDD-CB5D507B5224}" name="Balise" dataDxfId="1587" totalsRowDxfId="1588"/>
    <tableColumn id="8" xr3:uid="{142E6E6B-2EEA-41C0-969F-103EB7FEE77B}" name="Nantes - balise" totalsRowFunction="count" dataDxfId="1585" totalsRowDxfId="1586"/>
    <tableColumn id="15" xr3:uid="{4B3C95EC-2C41-42CE-9528-75F02E532B07}" name="Nantes - description" totalsRowFunction="count" dataDxfId="1583" totalsRowDxfId="1584"/>
    <tableColumn id="18" xr3:uid="{DD4C49C8-6EEB-4810-B6DF-F5EA0958E68F}" name="GT399" totalsRowFunction="count" dataDxfId="1581" totalsRowDxfId="1582"/>
    <tableColumn id="9" xr3:uid="{1EF347D1-5F3C-455F-B7CC-0411A0A13BA5}" name="GT399 description" totalsRowFunction="count" dataDxfId="1579" totalsRowDxfId="1580"/>
    <tableColumn id="10" xr3:uid="{A688C13F-43B2-4D38-AB61-5A8FA70F8877}" name="Priorisation" totalsRowFunction="count" dataDxfId="1577" totalsRowDxfId="1578"/>
    <tableColumn id="11" xr3:uid="{740E98DF-4145-4688-96B5-1DB2B4C65860}" name="Cardinalité" dataDxfId="1575" totalsRowDxfId="1576"/>
    <tableColumn id="27" xr3:uid="{5362BDCB-F398-463F-807C-5642BE8139A3}" name="Objet" totalsRowFunction="count" dataDxfId="1573" totalsRowDxfId="1574"/>
    <tableColumn id="12" xr3:uid="{F99D40B9-B75A-4B6D-AD14-A9CC94A67A94}" name="Format (ou type)" dataDxfId="1571" totalsRowDxfId="1572"/>
    <tableColumn id="37" xr3:uid="{C4249FC6-D549-4A35-98D7-D98FEFD604C7}" name="Nomenclature/ énumération" dataDxfId="1569" totalsRowDxfId="1570"/>
    <tableColumn id="31" xr3:uid="{165DCEEB-09D9-4414-9EB1-071322B65527}" name="Détails de format" dataDxfId="1567" totalsRowDxfId="1568"/>
    <tableColumn id="36" xr3:uid="{DFE77849-E589-4C00-A974-5EA32CAC9950}" name="15-18" dataDxfId="1565" totalsRowDxfId="1566"/>
    <tableColumn id="35" xr3:uid="{6F7422E5-A9F0-4CB5-94CC-23CADED3A1EA}" name="15-15" dataDxfId="1563" totalsRowDxfId="1564"/>
    <tableColumn id="24" xr3:uid="{84A6C4F7-D7B2-45A3-94D6-FA4C63F0BF6D}" name="15-MAJ" dataDxfId="1561" totalsRowDxfId="1562"/>
    <tableColumn id="39" xr3:uid="{D123E456-B227-404D-9075-2C12B6D79281}" name="CUT" dataDxfId="1559" totalsRowDxfId="1560"/>
    <tableColumn id="19" xr3:uid="{0E27CA97-E0CC-4707-8A95-C2EB8B822A50}" name="Commentaire Hub Santé" dataDxfId="1557" totalsRowDxfId="1558"/>
    <tableColumn id="16" xr3:uid="{85C90A89-19FA-4640-8DE9-5BC81E29801A}" name="Commentaire Philippe Dreyfus" dataDxfId="1555" totalsRowDxfId="1556"/>
    <tableColumn id="33" xr3:uid="{F9B7E469-F267-4217-89F6-2332B9BE9F00}" name="Commentaire FBE" dataDxfId="1553" totalsRowDxfId="1554"/>
    <tableColumn id="17" xr3:uid="{AF1719C0-5CFC-4F9F-8447-1E16DD154E8D}" name="Commentaire Yann Penverne" dataDxfId="1551" totalsRowDxfId="1552"/>
    <tableColumn id="20" xr3:uid="{A1AC7405-8CAD-4797-ACD3-A6DB9BD4973A}" name="NexSIS" dataDxfId="1549" totalsRowDxfId="1550"/>
    <tableColumn id="22" xr3:uid="{BFD15786-BC47-434A-8C58-1A07EC8D4305}" name="Métier" dataDxfId="1547" totalsRowDxfId="154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W89" totalsRowCount="1" headerRowDxfId="1431" dataDxfId="1430" totalsRowDxfId="1429">
  <autoFilter ref="A8:W88" xr:uid="{C92664FE-ED8F-46D7-9DD5-6F2E0861D6FF}">
    <filterColumn colId="16">
      <customFilters>
        <customFilter operator="notEqual" val=" "/>
      </customFilters>
    </filterColumn>
  </autoFilter>
  <tableColumns count="23">
    <tableColumn id="26" xr3:uid="{62D1D962-435E-445C-8176-6AFEE7ABB964}" name="ID" dataDxfId="1427" totalsRowDxfId="1428"/>
    <tableColumn id="34" xr3:uid="{AF99D652-DA31-487A-8CE3-C43A9D0D0F82}" name="Donnée (Niveau 1)" dataDxfId="1425" totalsRowDxfId="1426"/>
    <tableColumn id="1" xr3:uid="{26624729-2378-4BE4-AF94-2AD83420E408}" name="Donnée (Niveau 2)" dataDxfId="1423" totalsRowDxfId="1424"/>
    <tableColumn id="2" xr3:uid="{3DF2C155-D187-4F5C-A2F9-29CA2B2A18CC}" name="Donnée (Niveau 3)" dataDxfId="1421" totalsRowDxfId="1422"/>
    <tableColumn id="3" xr3:uid="{DD16CD2E-7545-4983-AF64-50A47209731F}" name="Donnée (Niveau 4)" dataDxfId="1419" totalsRowDxfId="1420"/>
    <tableColumn id="4" xr3:uid="{9201EFE0-C9BD-490F-B6AA-83311B09262F}" name="Donnée (Niveau 5)" dataDxfId="1417" totalsRowDxfId="1418"/>
    <tableColumn id="5" xr3:uid="{20C32895-212D-4F26-B134-FBDF1FD4ED0E}" name="Donnée (Niveau 6)" dataDxfId="1415" totalsRowDxfId="1416"/>
    <tableColumn id="6" xr3:uid="{036B2D7E-23E0-4814-B2FB-5C619B25F782}" name="Description" dataDxfId="1413" totalsRowDxfId="1414"/>
    <tableColumn id="14" xr3:uid="{51A4E1A3-F3DC-4BAD-9F20-81B65F485A0D}" name="Exemples" dataDxfId="1411" totalsRowDxfId="1412"/>
    <tableColumn id="21" xr3:uid="{C6BE7A8E-F875-441C-BFA9-86D71B9EFF88}" name="Balise" dataDxfId="1409" totalsRowDxfId="1410"/>
    <tableColumn id="11" xr3:uid="{F10EE65F-1515-4AE2-9211-FD44F3EA5D3E}" name="Cardinalité" dataDxfId="1407" totalsRowDxfId="1408"/>
    <tableColumn id="27" xr3:uid="{B47DCBC0-7B24-497F-8892-323B08A42011}" name="Objet" dataDxfId="1405" totalsRowDxfId="1406"/>
    <tableColumn id="12" xr3:uid="{15BDE3A9-E8A9-4EFC-A353-0269A66BC2B2}" name="Format (ou type)" dataDxfId="1403" totalsRowDxfId="1404"/>
    <tableColumn id="37" xr3:uid="{046163B9-02C2-4347-B7FB-61E0432AAB68}" name="Nomenclature/ énumération" dataDxfId="1401" totalsRowDxfId="1402"/>
    <tableColumn id="31" xr3:uid="{20E92D64-29A1-4239-93C5-E8F762FFD8DE}" name="Détails de format" dataDxfId="1399" totalsRowDxfId="1400"/>
    <tableColumn id="36" xr3:uid="{636C128D-46D4-443D-9FB6-645B4E8390EC}" name="15-18" dataDxfId="1397" totalsRowDxfId="1398"/>
    <tableColumn id="35" xr3:uid="{3C17CD84-5847-4BD3-990E-46197D8D30CE}" name="15-15" dataDxfId="1395" totalsRowDxfId="1396"/>
    <tableColumn id="39" xr3:uid="{8F5DF9DE-3AC1-4BBF-B05B-904A5EB4D934}" name="CUT" dataDxfId="1393" totalsRowDxfId="1394"/>
    <tableColumn id="19" xr3:uid="{B90DC3CB-85F4-4D23-8DE4-7B4C05AC2236}" name="Commentaire Hub Santé" dataDxfId="1391" totalsRowDxfId="1392"/>
    <tableColumn id="16" xr3:uid="{E17F6AB0-4FBD-425F-A071-573AD4BA0F3E}" name="Commentaire Philippe Dreyfus" dataDxfId="1389" totalsRowDxfId="1390"/>
    <tableColumn id="33" xr3:uid="{7CFA00D6-8048-42E1-B541-BEA178D54E3E}" name="Commentaire FBE" dataDxfId="1387" totalsRowDxfId="1388"/>
    <tableColumn id="17" xr3:uid="{FC58F8C6-81B4-4955-A593-71BD7E5BDA7A}" name="Commentaire Yann Penverne" dataDxfId="1385" totalsRowDxfId="1386"/>
    <tableColumn id="22" xr3:uid="{DB0180C0-781E-4165-87A4-8168655417AB}" name="Métier" dataDxfId="1383" totalsRowDxfId="138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X14" totalsRowCount="1" headerRowDxfId="1339" dataDxfId="1338" totalsRowDxfId="1337">
  <autoFilter ref="A8:X13" xr:uid="{F3595FED-2D23-43E0-82AA-4A679D9E25EC}"/>
  <tableColumns count="24">
    <tableColumn id="26" xr3:uid="{1FA9DD08-C96F-4AE2-8207-3C37C2625ABE}" name="ID" dataDxfId="1335" totalsRowDxfId="1336"/>
    <tableColumn id="34" xr3:uid="{795EBD09-E696-417D-A399-6AF56CB38FFE}" name="Donnée (Niveau 1)" dataDxfId="1333" totalsRowDxfId="1334"/>
    <tableColumn id="1" xr3:uid="{5D55C6A7-D3C8-4B4F-962B-D684CC469CD7}" name="Donnée (Niveau 2)" dataDxfId="1331" totalsRowDxfId="1332"/>
    <tableColumn id="2" xr3:uid="{6064AA15-6125-4E52-A059-BCD0F891AC4D}" name="Donnée (Niveau 3)" dataDxfId="1329" totalsRowDxfId="1330"/>
    <tableColumn id="3" xr3:uid="{C4094AB5-565D-4563-9A98-4BAC24C8C03F}" name="Donnée (Niveau 4)" dataDxfId="1327" totalsRowDxfId="1328"/>
    <tableColumn id="4" xr3:uid="{FDFD5534-55B3-462C-A013-1AF4EEFC7A0E}" name="Donnée (Niveau 5)" dataDxfId="1325" totalsRowDxfId="1326"/>
    <tableColumn id="5" xr3:uid="{4C7DDDEF-FB5D-40CE-A24D-1069A6180C9C}" name="Donnée (Niveau 6)" dataDxfId="1323" totalsRowDxfId="1324"/>
    <tableColumn id="6" xr3:uid="{BDC8426F-031A-4500-84AD-15FC39F3F6CE}" name="Description" dataDxfId="1321" totalsRowDxfId="1322"/>
    <tableColumn id="14" xr3:uid="{1BD518AA-08F2-4CB0-853F-ED4258E389B3}" name="Exemples" dataDxfId="1319" totalsRowDxfId="1320"/>
    <tableColumn id="21" xr3:uid="{773DD795-C5AD-4B15-84FB-8DE01F1F60C4}" name="Balise" dataDxfId="1317" totalsRowDxfId="1318"/>
    <tableColumn id="11" xr3:uid="{CF28EC3A-4C91-435F-AC27-1982AA8ADD1D}" name="Cardinalité" dataDxfId="1315" totalsRowDxfId="1316"/>
    <tableColumn id="27" xr3:uid="{A2A017CB-AD8E-44B3-8642-D11115614E70}" name="Objet" dataDxfId="1313" totalsRowDxfId="1314"/>
    <tableColumn id="12" xr3:uid="{66EFD264-E68A-4187-98CB-316B01B4417B}" name="Format (ou type)" dataDxfId="1311" totalsRowDxfId="1312"/>
    <tableColumn id="37" xr3:uid="{EE16CD08-1554-426C-9970-EB455A6E91CE}" name="Nomenclature/ énumération" dataDxfId="1309" totalsRowDxfId="1310"/>
    <tableColumn id="31" xr3:uid="{2C55E942-315D-4196-88AC-22B3956DA9E4}" name="Détails de format" dataDxfId="1307" totalsRowDxfId="1308"/>
    <tableColumn id="36" xr3:uid="{4457D8CC-EA04-48F7-94E1-5038866A5C40}" name="15-18" dataDxfId="1305" totalsRowDxfId="1306"/>
    <tableColumn id="35" xr3:uid="{DE6F3E1D-4E7D-4614-B0F4-FBCC8B26E17F}" name="15-15" dataDxfId="1303" totalsRowDxfId="1304"/>
    <tableColumn id="39" xr3:uid="{ED0D760B-A01B-4FCE-968A-DF8FB318720F}" name="CUT" dataDxfId="1301" totalsRowDxfId="1302"/>
    <tableColumn id="19" xr3:uid="{13987337-997C-423C-8C6C-CD2A636B3191}" name="Commentaire Hub Santé" dataDxfId="1299" totalsRowDxfId="1300"/>
    <tableColumn id="16" xr3:uid="{2E666105-7978-4AB4-BD35-48C364391E38}" name="Commentaire Philippe Dreyfus" dataDxfId="1297" totalsRowDxfId="1298"/>
    <tableColumn id="33" xr3:uid="{59ED82FB-9F32-4B0C-92AF-B11030B269C4}" name="Commentaire FBE" dataDxfId="1295" totalsRowDxfId="1296"/>
    <tableColumn id="17" xr3:uid="{FF32A60F-0401-427C-85E9-AF6C668D67E5}" name="Commentaire Yann Penverne" dataDxfId="1293" totalsRowDxfId="1294"/>
    <tableColumn id="20" xr3:uid="{4C3C4242-9715-4D3F-8678-E2DF7E298B48}" name="NexSIS" dataDxfId="1291" totalsRowDxfId="1292"/>
    <tableColumn id="22" xr3:uid="{89A21B40-369F-479D-8124-13571B8DC460}" name="Métier" dataDxfId="1289" totalsRowDxfId="129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W63" totalsRowCount="1" headerRowDxfId="1182" dataDxfId="1181" totalsRowDxfId="1180">
  <autoFilter ref="A8:W62" xr:uid="{C92664FE-ED8F-46D7-9DD5-6F2E0861D6FF}">
    <filterColumn colId="16">
      <customFilters>
        <customFilter operator="notEqual" val=" "/>
      </customFilters>
    </filterColumn>
  </autoFilter>
  <tableColumns count="23">
    <tableColumn id="26" xr3:uid="{3D95D60D-4749-4205-B5A3-C40BC9083DDF}" name="ID" dataDxfId="1178" totalsRowDxfId="1179"/>
    <tableColumn id="34" xr3:uid="{F55F9431-FBCC-4C37-BC99-DDE204E6AD66}" name="Donnée (Niveau 1)" dataDxfId="1176" totalsRowDxfId="1177"/>
    <tableColumn id="1" xr3:uid="{7BDE9DBC-8BFF-4962-94C8-303215EF6651}" name="Donnée (Niveau 2)" dataDxfId="1174" totalsRowDxfId="1175"/>
    <tableColumn id="2" xr3:uid="{D40563B8-DCFF-4581-97D6-3BC1A593C4AB}" name="Donnée (Niveau 3)" dataDxfId="1172" totalsRowDxfId="1173"/>
    <tableColumn id="3" xr3:uid="{25A7848B-AF8E-4993-88F6-92216A238470}" name="Donnée (Niveau 4)" dataDxfId="1170" totalsRowDxfId="1171"/>
    <tableColumn id="4" xr3:uid="{AA50B053-891E-46D9-A92A-0E26EF075B7E}" name="Donnée (Niveau 5)" dataDxfId="1168" totalsRowDxfId="1169"/>
    <tableColumn id="5" xr3:uid="{58A3E3FB-40F5-40E2-96F6-8C1C4AF04759}" name="Donnée (Niveau 6)" dataDxfId="1166" totalsRowDxfId="1167"/>
    <tableColumn id="6" xr3:uid="{C62E45BF-811F-42E7-AB88-572B417F6150}" name="Description" dataDxfId="1164" totalsRowDxfId="1165"/>
    <tableColumn id="14" xr3:uid="{F9F87B89-8446-4459-82BE-4CC3FDAE3D24}" name="Exemples" dataDxfId="1162" totalsRowDxfId="1163"/>
    <tableColumn id="21" xr3:uid="{48DE3666-C566-4CAB-B0A7-07A3209B6595}" name="Balise" dataDxfId="1160" totalsRowDxfId="1161"/>
    <tableColumn id="11" xr3:uid="{FD69FEBC-E70D-44C5-AD2D-C6CC2D1C0D06}" name="Cardinalité" dataDxfId="1158" totalsRowDxfId="1159"/>
    <tableColumn id="27" xr3:uid="{B5A842FA-9CEA-4996-A030-5CA520DDD42D}" name="Objet" dataDxfId="1156" totalsRowDxfId="1157"/>
    <tableColumn id="12" xr3:uid="{A04D9211-F25C-4418-9545-A6F2966A3528}" name="Format (ou type)" dataDxfId="1154" totalsRowDxfId="1155"/>
    <tableColumn id="37" xr3:uid="{4AA2533B-7EE3-47E8-A3C9-3721487911B2}" name="Nomenclature/ énumération" dataDxfId="1152" totalsRowDxfId="1153"/>
    <tableColumn id="31" xr3:uid="{5F33B9AF-8F57-40C0-B58A-2900055019D0}" name="Détails de format" dataDxfId="1150" totalsRowDxfId="1151"/>
    <tableColumn id="36" xr3:uid="{4350E4CE-9B26-491D-804C-0334C47A43C5}" name="15-18" dataDxfId="1148" totalsRowDxfId="1149"/>
    <tableColumn id="35" xr3:uid="{D25EA6AD-098C-4C6E-94BD-A321CF38C383}" name="15-15" dataDxfId="1146" totalsRowDxfId="1147"/>
    <tableColumn id="39" xr3:uid="{05BE7884-8749-4B81-B356-DDAA0EAB4864}" name="CUT" dataDxfId="1144" totalsRowDxfId="1145"/>
    <tableColumn id="19" xr3:uid="{6A104928-C33B-4AA9-A990-40B6C20E9D80}" name="Commentaire Hub Santé" dataDxfId="1142" totalsRowDxfId="1143"/>
    <tableColumn id="16" xr3:uid="{712AA8BE-EBEC-4D34-9BE4-C551609D4A8E}" name="Commentaire Philippe Dreyfus" dataDxfId="1140" totalsRowDxfId="1141"/>
    <tableColumn id="33" xr3:uid="{C7EF274F-4008-4396-97F1-6B640D914E6E}" name="Commentaire FBE" dataDxfId="1138" totalsRowDxfId="1139"/>
    <tableColumn id="17" xr3:uid="{BC6A7B64-7E37-4F83-AA3E-8E136D3C025C}" name="Commentaire Yann Penverne" dataDxfId="1136" totalsRowDxfId="1137"/>
    <tableColumn id="22" xr3:uid="{FBAE91BA-4332-4036-98CF-545C9190993D}" name="Métier" dataDxfId="1134" totalsRowDxfId="113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W16" totalsRowCount="1" headerRowDxfId="1071" dataDxfId="1070" totalsRowDxfId="1069">
  <autoFilter ref="A8:W15" xr:uid="{C92664FE-ED8F-46D7-9DD5-6F2E0861D6FF}"/>
  <tableColumns count="23">
    <tableColumn id="26" xr3:uid="{F0BBFE2C-91EC-4F63-8C42-7A13D8DB1773}" name="ID" dataDxfId="1067" totalsRowDxfId="1068"/>
    <tableColumn id="34" xr3:uid="{D4146487-94AF-45AE-9337-108D3BA4CEB4}" name="Donnée (Niveau 1)" dataDxfId="1065" totalsRowDxfId="1066"/>
    <tableColumn id="1" xr3:uid="{6249CE60-4860-4AE5-B2FE-DC960F0E9986}" name="Donnée (Niveau 2)" dataDxfId="1063" totalsRowDxfId="1064"/>
    <tableColumn id="2" xr3:uid="{C2D3DCAE-6928-4F1C-AF61-C37FEBF17CE7}" name="Donnée (Niveau 3)" dataDxfId="1061" totalsRowDxfId="1062"/>
    <tableColumn id="3" xr3:uid="{33216364-1D3C-4C3A-9A87-FDF54DD48221}" name="Donnée (Niveau 4)" dataDxfId="1059" totalsRowDxfId="1060"/>
    <tableColumn id="4" xr3:uid="{57EF9CD5-EC70-4A23-A60C-23D9F357C89F}" name="Donnée (Niveau 5)" dataDxfId="1057" totalsRowDxfId="1058"/>
    <tableColumn id="5" xr3:uid="{9F84A053-8A83-4A58-AEB1-A4D4BC92B461}" name="Donnée (Niveau 6)" dataDxfId="1055" totalsRowDxfId="1056"/>
    <tableColumn id="6" xr3:uid="{D1C161A6-6AE9-4A45-944C-37A17B71ECB9}" name="Description" dataDxfId="1053" totalsRowDxfId="1054"/>
    <tableColumn id="14" xr3:uid="{B7506A0E-75D9-44A0-9C02-5DB0ECF2A955}" name="Exemples" dataDxfId="1051" totalsRowDxfId="1052"/>
    <tableColumn id="21" xr3:uid="{8064C132-A136-4348-BB46-3374B12E8118}" name="Balise" dataDxfId="1049" totalsRowDxfId="1050"/>
    <tableColumn id="11" xr3:uid="{07C5EC80-6F69-4BF2-A52F-A8DC0C68FDD5}" name="Cardinalité" dataDxfId="1047" totalsRowDxfId="1048"/>
    <tableColumn id="27" xr3:uid="{45AE51DB-A6BF-45B0-A5E3-450B57AFF1BE}" name="Objet" dataDxfId="1045" totalsRowDxfId="1046"/>
    <tableColumn id="12" xr3:uid="{DDC6828F-2B6C-4E05-87D2-07F4D40557F4}" name="Format (ou type)" dataDxfId="1043" totalsRowDxfId="1044"/>
    <tableColumn id="37" xr3:uid="{66657B31-D3ED-45B0-AFA9-C1A1912F21C1}" name="Nomenclature/ énumération" dataDxfId="1041" totalsRowDxfId="1042"/>
    <tableColumn id="31" xr3:uid="{FC0F3951-1CFE-4C1D-96D5-F355E8519DFE}" name="Détails de format" dataDxfId="1039" totalsRowDxfId="1040"/>
    <tableColumn id="36" xr3:uid="{E4D376D5-6C75-44C6-9C5A-2DB0ECCB6D64}" name="15-18" dataDxfId="1037" totalsRowDxfId="1038"/>
    <tableColumn id="35" xr3:uid="{EA11A1BC-8967-40FA-ADCD-0B84F05B4FB7}" name="15-15" dataDxfId="1035" totalsRowDxfId="1036"/>
    <tableColumn id="39" xr3:uid="{D31DD38F-C6EE-4749-A560-C7A57192A678}" name="CUT" dataDxfId="1033" totalsRowDxfId="1034"/>
    <tableColumn id="19" xr3:uid="{B19166B6-0C3E-4F4D-ADFE-C549689DAD0F}" name="Commentaire Hub Santé" dataDxfId="1031" totalsRowDxfId="1032"/>
    <tableColumn id="16" xr3:uid="{4463EAB1-8B99-416B-81E7-7BF762EFF67F}" name="Commentaire Philippe Dreyfus" dataDxfId="1029" totalsRowDxfId="1030"/>
    <tableColumn id="33" xr3:uid="{AEB9EA63-47DE-4EB1-98A2-28AF16C300B3}" name="Commentaire FBE" dataDxfId="1027" totalsRowDxfId="1028"/>
    <tableColumn id="17" xr3:uid="{A303D711-3B44-411C-AFCC-D94F65BB0726}" name="Commentaire Yann Penverne" dataDxfId="1025" totalsRowDxfId="1026"/>
    <tableColumn id="22" xr3:uid="{05D5BA78-9525-42BB-9AA1-997AB030D68E}" name="Métier" dataDxfId="1023" totalsRowDxfId="102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AF98" totalsRowCount="1" headerRowDxfId="940" dataDxfId="939" totalsRowDxfId="938">
  <autoFilter ref="A8:AF97" xr:uid="{63D50B21-49FD-4724-931E-4B74BF8476B1}">
    <filterColumn colId="20">
      <customFilters>
        <customFilter operator="notEqual" val=" "/>
      </customFilters>
    </filterColumn>
  </autoFilter>
  <tableColumns count="32">
    <tableColumn id="26" xr3:uid="{8D5EDC39-215F-4E94-846A-3D4ACA1D2C53}" name="ID" dataDxfId="936" totalsRowDxfId="937">
      <calculatedColumnFormula>ROW()-8</calculatedColumnFormula>
    </tableColumn>
    <tableColumn id="34" xr3:uid="{207093F4-4D8B-4CEB-9D2D-235D14641525}" name="Donnée (Niveau 1)" dataDxfId="934" totalsRowDxfId="935"/>
    <tableColumn id="1" xr3:uid="{9E73ABC5-269F-4BD3-9995-81E72371DAE3}" name="Donnée (Niveau 2)" dataDxfId="932" totalsRowDxfId="933"/>
    <tableColumn id="2" xr3:uid="{2161A585-4F28-44FE-A023-7DB4D8C14776}" name="Donnée (Niveau 3)" dataDxfId="930" totalsRowDxfId="931"/>
    <tableColumn id="3" xr3:uid="{B4AC3C84-E90A-41BE-8D7E-B00512446AA0}" name="Donnée (Niveau 4)" dataDxfId="928" totalsRowDxfId="929"/>
    <tableColumn id="4" xr3:uid="{7625C9EB-D58E-42FE-879B-9F8F2027D9BC}" name="Donnée (Niveau 5)" dataDxfId="926" totalsRowDxfId="927"/>
    <tableColumn id="5" xr3:uid="{F9A74558-8C8F-45C8-835B-46F0B31B479D}" name="Donnée (Niveau 6)" dataDxfId="924" totalsRowDxfId="925"/>
    <tableColumn id="6" xr3:uid="{09509801-3591-48A7-8985-CCEA3490DE3C}" name="Description" dataDxfId="922" totalsRowDxfId="923"/>
    <tableColumn id="14" xr3:uid="{8545E83F-C13A-48FC-82C5-4A224D3A6106}" name="Exemples" dataDxfId="920" totalsRowDxfId="921"/>
    <tableColumn id="21" xr3:uid="{44DD35C0-3D58-465E-82FF-70ABB11F29EF}" name="Balise" dataDxfId="918" totalsRowDxfId="919"/>
    <tableColumn id="8" xr3:uid="{8F87BED5-B74C-4B7A-B29D-D91C208A9F73}" name="Nantes - balise" dataDxfId="916" totalsRowDxfId="917"/>
    <tableColumn id="15" xr3:uid="{718CC66C-29F4-4C63-B0E0-D70789F55F8F}" name="Nantes - description" dataDxfId="914" totalsRowDxfId="915"/>
    <tableColumn id="18" xr3:uid="{65F92B88-E7A2-45E5-8796-E162FAED8248}" name="GT399" dataDxfId="912" totalsRowDxfId="913"/>
    <tableColumn id="9" xr3:uid="{A24D6524-4257-4D93-94F9-A3667397DDBA}" name="GT399 description" dataDxfId="910" totalsRowDxfId="911"/>
    <tableColumn id="10" xr3:uid="{E016D53B-CB5B-4F83-A1DA-7C210BE8E926}" name="Priorisation" dataDxfId="908" totalsRowDxfId="909"/>
    <tableColumn id="11" xr3:uid="{17AE5B25-E42A-4545-AF36-AE2BF5D231F1}" name="Cardinalité" dataDxfId="906" totalsRowDxfId="907"/>
    <tableColumn id="27" xr3:uid="{0646FC2D-E448-497F-9566-96B9E754D7B3}" name="Objet" dataDxfId="904" totalsRowDxfId="905"/>
    <tableColumn id="12" xr3:uid="{9F463A79-A8A7-456D-BC30-1910D14EEA3A}" name="Format (ou type)" dataDxfId="902" totalsRowDxfId="903"/>
    <tableColumn id="37" xr3:uid="{B034C9F4-78BE-4F4D-9B79-BA9F5DAB2826}" name="Nomenclature/ énumération" dataDxfId="900" totalsRowDxfId="901"/>
    <tableColumn id="31" xr3:uid="{3158C7A2-A99D-4EF2-8BAE-8667747DCF73}" name="Détails de format" dataDxfId="898" totalsRowDxfId="899"/>
    <tableColumn id="36" xr3:uid="{89279DA3-D94C-4AAB-B817-DF00FFBA9888}" name="15-RPIS" dataDxfId="896" totalsRowDxfId="897"/>
    <tableColumn id="24" xr3:uid="{935818A3-8C8E-4E86-878D-6DFDEAB96E86}" name="15-RPIS-WIP" dataDxfId="894" totalsRowDxfId="895"/>
    <tableColumn id="13" xr3:uid="{A70D290D-71CE-4BB5-8E04-3E3B951B7729}" name="15-SMUR" dataDxfId="892" totalsRowDxfId="893"/>
    <tableColumn id="23" xr3:uid="{FB137A89-375F-455A-9ADB-F409CB7B19B9}" name="15-18" dataDxfId="890" totalsRowDxfId="891"/>
    <tableColumn id="35" xr3:uid="{EE84F553-FEE7-4CD0-89C0-C8DD492F4429}" name="15-TSU" dataDxfId="888" totalsRowDxfId="889"/>
    <tableColumn id="39" xr3:uid="{DA320A45-45B6-4963-91DD-917A38D8DF49}" name="CUT" dataDxfId="886" totalsRowDxfId="887"/>
    <tableColumn id="19" xr3:uid="{FF109D4E-4787-4AB3-9E15-478656FCDADF}" name="Commentaire Hub Santé" totalsRowFunction="count" dataDxfId="884" totalsRowDxfId="885"/>
    <tableColumn id="16" xr3:uid="{642C8AF9-3354-4F6C-A37B-363B64C9780B}" name="Commentaire Philippe Dreyfus" totalsRowFunction="count" dataDxfId="882" totalsRowDxfId="883"/>
    <tableColumn id="33" xr3:uid="{44001357-ED08-4953-9C2E-B2302A17E223}" name="Commentaire FBE" dataDxfId="880" totalsRowDxfId="881"/>
    <tableColumn id="17" xr3:uid="{D9CE2245-CA19-44A0-94CC-CE702DFB5445}" name="Commentaire Yann Penverne" totalsRowFunction="count" dataDxfId="878" totalsRowDxfId="879"/>
    <tableColumn id="20" xr3:uid="{2A0BBAC6-9A77-4C1A-BA6E-777232E44EA6}" name="NexSIS" totalsRowFunction="custom" dataDxfId="876" totalsRowDxfId="877">
      <totalsRowFormula>SUBTOTAL(103,createCase2912[NexSIS])-COUNTIFS(createCase2912[NexSIS],"=X")</totalsRowFormula>
    </tableColumn>
    <tableColumn id="22" xr3:uid="{2D3A15A0-662A-48E8-A3A3-1095AE1804CC}" name="Métier" totalsRowFunction="custom" dataDxfId="874" totalsRowDxfId="875">
      <totalsRowFormula>SUBTOTAL(103,createCase2912[Métier])-COUNTIFS(createCase2912[Métier],"=X")</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AC93" totalsRowCount="1" headerRowDxfId="865" dataDxfId="864" totalsRowDxfId="863">
  <autoFilter ref="A8:AC92" xr:uid="{61BCAC55-9BDD-436A-8C43-43FA10A8A29F}"/>
  <tableColumns count="29">
    <tableColumn id="26" xr3:uid="{588455DD-C3D5-4460-AC26-09BB83302193}" name="ID" dataDxfId="861" totalsRowDxfId="862"/>
    <tableColumn id="34" xr3:uid="{75617E3F-38B8-498E-B488-E5382B8D8E59}" name="Donnée (Niveau 1)" dataDxfId="859" totalsRowDxfId="860"/>
    <tableColumn id="1" xr3:uid="{90A61A2B-B1CF-4E5B-AC63-E218B3506FE1}" name="Donnée (Niveau 2)" dataDxfId="857" totalsRowDxfId="858"/>
    <tableColumn id="2" xr3:uid="{40B5ED06-C233-4300-B851-9639491A20EA}" name="Donnée (Niveau 3)" dataDxfId="855" totalsRowDxfId="856"/>
    <tableColumn id="3" xr3:uid="{FE650810-91F2-43FA-A1A9-4ADEDDF019D9}" name="Donnée (Niveau 4)" dataDxfId="853" totalsRowDxfId="854"/>
    <tableColumn id="4" xr3:uid="{67B0AC35-FCE9-4B98-A5B5-F79242422DED}" name="Donnée (Niveau 5)" dataDxfId="851" totalsRowDxfId="852"/>
    <tableColumn id="5" xr3:uid="{5584FBA0-8C9A-4B74-996C-489E5B6D8B31}" name="Donnée (Niveau 6)" dataDxfId="849" totalsRowDxfId="850"/>
    <tableColumn id="6" xr3:uid="{B561E47E-0EF4-4741-9318-11ED52CE2081}" name="Description" dataDxfId="847" totalsRowDxfId="848"/>
    <tableColumn id="14" xr3:uid="{BCB241CF-864B-404B-9457-5CFCE283A52E}" name="Exemples" dataDxfId="845" totalsRowDxfId="846"/>
    <tableColumn id="21" xr3:uid="{D0BFFE6C-4225-46D0-B895-F3676779BA23}" name="Balise" dataDxfId="843" totalsRowDxfId="844"/>
    <tableColumn id="8" xr3:uid="{3895610D-D4D5-42BF-BCF9-30A1A3C697D5}" name="Nantes - balise" dataDxfId="841" totalsRowDxfId="842"/>
    <tableColumn id="15" xr3:uid="{A4C3AF04-789D-45AA-AF75-181EE5D3C889}" name="Nantes - description" dataDxfId="839" totalsRowDxfId="840"/>
    <tableColumn id="18" xr3:uid="{0B319C5E-2B1A-48A1-AB5B-565B289E8E5A}" name="GT399" dataDxfId="837" totalsRowDxfId="838"/>
    <tableColumn id="9" xr3:uid="{3270362B-AE6D-4A4F-9B53-9B4705420332}" name="GT399 description" dataDxfId="835" totalsRowDxfId="836"/>
    <tableColumn id="10" xr3:uid="{7DFD36C3-C87A-40C8-A097-E0E6D15F31FF}" name="Priorisation" dataDxfId="833" totalsRowDxfId="834"/>
    <tableColumn id="11" xr3:uid="{830A5A92-5BDB-4DBC-B7BB-71ACF59E0F86}" name="Cardinalité" dataDxfId="831" totalsRowDxfId="832"/>
    <tableColumn id="27" xr3:uid="{84308AE7-7DC0-4DF5-B1F2-D62629FB9721}" name="Objet" dataDxfId="829" totalsRowDxfId="830"/>
    <tableColumn id="12" xr3:uid="{BC7634C4-D51C-4D1D-A74D-CA61CA757208}" name="Format (ou type)" dataDxfId="827" totalsRowDxfId="828"/>
    <tableColumn id="37" xr3:uid="{66BD417D-8F82-43EE-8B74-84DF4CC46C92}" name="Nomenclature/ énumération" dataDxfId="825" totalsRowDxfId="826"/>
    <tableColumn id="31" xr3:uid="{57E65586-98BD-4335-934F-A093282E1FEE}" name="Détails de format" dataDxfId="823" totalsRowDxfId="824"/>
    <tableColumn id="36" xr3:uid="{8151D5CE-9DBC-4230-BFCD-A109E5501497}" name="15-18" dataDxfId="821" totalsRowDxfId="822"/>
    <tableColumn id="35" xr3:uid="{B2C9F5A2-91F5-468B-AE17-940BE1DE3870}" name="15-SMUR" dataDxfId="819" totalsRowDxfId="820"/>
    <tableColumn id="39" xr3:uid="{81AAA84E-9D2F-4ADE-9D78-C7DB3A5A2ACF}" name="15-ATSU" dataDxfId="817" totalsRowDxfId="818"/>
    <tableColumn id="19" xr3:uid="{0F82E793-70E1-4AE5-ACE7-7E8EB5091B93}" name="Commentaire Hub Santé" dataDxfId="815" totalsRowDxfId="816"/>
    <tableColumn id="16" xr3:uid="{C59347C9-5FCC-40A9-8926-CA2A963211D3}" name="Commentaire Philippe Dreyfus" dataDxfId="813" totalsRowDxfId="814"/>
    <tableColumn id="33" xr3:uid="{61C64199-FD5A-477C-9F67-38D22581EECF}" name="Commentaire FBE" dataDxfId="811" totalsRowDxfId="812"/>
    <tableColumn id="17" xr3:uid="{E78A9C85-C797-4A18-8685-52FDE2B659CA}" name="Commentaire Yann Penverne" dataDxfId="809" totalsRowDxfId="810"/>
    <tableColumn id="20" xr3:uid="{F9D1F989-7BDE-4BE2-8178-8D906FAA358D}" name="NexSIS" dataDxfId="807" totalsRowDxfId="808"/>
    <tableColumn id="22" xr3:uid="{736803F3-8344-4B8F-A1B7-881CC3FA1483}" name="Métier" dataDxfId="805" totalsRowDxfId="80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AE65" totalsRowCount="1" headerRowDxfId="794" dataDxfId="793" totalsRowDxfId="792">
  <autoFilter ref="A8:AE64" xr:uid="{35EA0160-5939-4AFE-BAAE-8243018C4F97}"/>
  <tableColumns count="31">
    <tableColumn id="26" xr3:uid="{12D8CEB3-E681-43DF-BEC0-6C291A8D8329}" name="ID" dataDxfId="790" totalsRowDxfId="791"/>
    <tableColumn id="34" xr3:uid="{9EE009C3-D24E-469A-A94A-F3A00D5DDB8B}" name="Donnée (Niveau 1)" dataDxfId="788" totalsRowDxfId="789"/>
    <tableColumn id="1" xr3:uid="{B7EC5B63-675D-4F31-B76D-3E5B9E37F078}" name="Donnée (Niveau 2)" dataDxfId="786" totalsRowDxfId="787"/>
    <tableColumn id="2" xr3:uid="{5B57BF21-F87F-460E-ACB7-9BCE55E6C176}" name="Donnée (Niveau 3)" dataDxfId="784" totalsRowDxfId="785"/>
    <tableColumn id="3" xr3:uid="{8520709C-ABA8-4102-B671-D70267716998}" name="Donnée (Niveau 4)" dataDxfId="782" totalsRowDxfId="783"/>
    <tableColumn id="4" xr3:uid="{94B80BD7-3514-45E7-8B9D-A5DC5D37E118}" name="Donnée (Niveau 5)" dataDxfId="780" totalsRowDxfId="781"/>
    <tableColumn id="5" xr3:uid="{F774375F-2786-4A73-8C43-B5EB8D703C0F}" name="Donnée (Niveau 6)" dataDxfId="778" totalsRowDxfId="779"/>
    <tableColumn id="23" xr3:uid="{338CDAC6-AC89-46E4-AF8E-187CA0315B6E}" name="Colonne2" dataDxfId="776" totalsRowDxfId="777"/>
    <tableColumn id="13" xr3:uid="{5043CFEE-E3A2-40E9-89E2-B8C2A1E632D2}" name="Colonne1" dataDxfId="774" totalsRowDxfId="775"/>
    <tableColumn id="6" xr3:uid="{C95E5171-3260-402B-86BF-C67DF056D407}" name="Description" dataDxfId="772" totalsRowDxfId="773"/>
    <tableColumn id="14" xr3:uid="{067837E0-4917-486E-9C27-F725A2C59FCC}" name="Exemples" dataDxfId="770" totalsRowDxfId="771"/>
    <tableColumn id="21" xr3:uid="{48DFB3FE-D2A7-4950-A487-0263E812B718}" name="Balise" dataDxfId="768" totalsRowDxfId="769"/>
    <tableColumn id="8" xr3:uid="{23093890-1C60-4E05-B2F8-363E069FD671}" name="Nantes - balise" dataDxfId="766" totalsRowDxfId="767"/>
    <tableColumn id="15" xr3:uid="{8DC442E9-7D57-46C9-A861-01C2491324E2}" name="Nantes - description" dataDxfId="764" totalsRowDxfId="765"/>
    <tableColumn id="18" xr3:uid="{57F2ED8D-3700-461C-82A4-8C8C841C0155}" name="GT399" dataDxfId="762" totalsRowDxfId="763"/>
    <tableColumn id="9" xr3:uid="{45CB5E5C-D372-4A26-AF5B-2DA6114D7886}" name="GT399 description" dataDxfId="760" totalsRowDxfId="761"/>
    <tableColumn id="10" xr3:uid="{00C96956-9EC8-4735-8013-245FC44ED807}" name="Priorisation" dataDxfId="758" totalsRowDxfId="759"/>
    <tableColumn id="11" xr3:uid="{EF3C732C-A2D6-463A-85FD-D8AA0C9B50F6}" name="Cardinalité" dataDxfId="756" totalsRowDxfId="757"/>
    <tableColumn id="27" xr3:uid="{1B7324D2-64BE-4C9B-A6EE-8283085CB7EC}" name="Objet" dataDxfId="754" totalsRowDxfId="755"/>
    <tableColumn id="12" xr3:uid="{346BC643-C741-4ED3-B94E-9C4FB69ED0A9}" name="Format (ou type)" dataDxfId="752" totalsRowDxfId="753"/>
    <tableColumn id="37" xr3:uid="{BE51494B-A6D7-451B-9A84-3ECED33214DA}" name="Nomenclature/ énumération" dataDxfId="750" totalsRowDxfId="751"/>
    <tableColumn id="31" xr3:uid="{6BD336ED-7D35-4C80-AE8F-19525394188D}" name="Détails de format" dataDxfId="748" totalsRowDxfId="749"/>
    <tableColumn id="36" xr3:uid="{E5F8BD0D-97FB-4023-B64F-B4F8A90F6ADA}" name="15-SMUR" dataDxfId="746" totalsRowDxfId="747"/>
    <tableColumn id="35" xr3:uid="{45734523-870D-44C5-B243-A03765CD1CDD}" name="15-XX" dataDxfId="744" totalsRowDxfId="745"/>
    <tableColumn id="39" xr3:uid="{F8B31559-1068-4F01-BFEB-663EA0804A93}" name="CUT" dataDxfId="742" totalsRowDxfId="743"/>
    <tableColumn id="19" xr3:uid="{B4C5005C-0D3A-4440-A4BD-B2D49E8D7DD6}" name="Commentaire Hub Santé" dataDxfId="740" totalsRowDxfId="741"/>
    <tableColumn id="16" xr3:uid="{8AC22362-8626-468F-AB79-BB4DB6E31CD3}" name="Commentaire Philippe Dreyfus" dataDxfId="738" totalsRowDxfId="739"/>
    <tableColumn id="33" xr3:uid="{D9D4C6BB-6562-473E-8C63-13A3EDF78820}" name="Commentaire FBE" dataDxfId="736" totalsRowDxfId="737"/>
    <tableColumn id="17" xr3:uid="{11394A71-F820-4495-9AD4-2BF85E5B2920}" name="Commentaire Yann Penverne" dataDxfId="734" totalsRowDxfId="735"/>
    <tableColumn id="20" xr3:uid="{036A98E5-4C02-415A-989D-802A776C391D}" name="NexSIS" dataDxfId="732" totalsRowDxfId="733"/>
    <tableColumn id="22" xr3:uid="{307F1363-FE7C-48AC-ADD9-C3A2A561630D}" name="Métier" dataDxfId="730" totalsRowDxfId="73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32ADEA-DC88-4A0F-8DAC-A587FD7E4148}" name="createCase29" displayName="createCase29" ref="A8:AC19" totalsRowCount="1" headerRowDxfId="705" dataDxfId="704" totalsRowDxfId="703">
  <autoFilter ref="A8:AC18" xr:uid="{3932ADEA-DC88-4A0F-8DAC-A587FD7E4148}"/>
  <tableColumns count="29">
    <tableColumn id="26" xr3:uid="{3299B1BE-9E8D-4297-8D33-E8B4E6314998}" name="ID" dataDxfId="701" totalsRowDxfId="702"/>
    <tableColumn id="34" xr3:uid="{943EB1AA-FC87-47D8-9208-417FE7A33ACF}" name="Donnée (Niveau 1)" dataDxfId="699" totalsRowDxfId="700"/>
    <tableColumn id="1" xr3:uid="{9AB0B7F6-617C-49F5-8E21-C93976E9DCDA}" name="Donnée (Niveau 2)" dataDxfId="697" totalsRowDxfId="698"/>
    <tableColumn id="2" xr3:uid="{A48A81EF-3C17-489D-BCD8-5B425E174DCF}" name="Donnée (Niveau 3)" dataDxfId="695" totalsRowDxfId="696"/>
    <tableColumn id="3" xr3:uid="{AEF972B8-4C2B-48DE-9661-295612B8D9D4}" name="Donnée (Niveau 4)" dataDxfId="693" totalsRowDxfId="694"/>
    <tableColumn id="4" xr3:uid="{3788DC23-8937-4CF6-BF8E-302839D5FFDD}" name="Donnée (Niveau 5)" dataDxfId="691" totalsRowDxfId="692"/>
    <tableColumn id="5" xr3:uid="{52D81477-ABE6-4966-B95A-C02F570AE73A}" name="Donnée (Niveau 6)" dataDxfId="689" totalsRowDxfId="690"/>
    <tableColumn id="6" xr3:uid="{8CBF540E-BEA4-4436-8262-A7C687CE3E2D}" name="Description" dataDxfId="687" totalsRowDxfId="688"/>
    <tableColumn id="14" xr3:uid="{64D795F4-1995-494F-810E-260DF2C5085A}" name="Exemples" dataDxfId="685" totalsRowDxfId="686"/>
    <tableColumn id="21" xr3:uid="{9DFC9AE6-5781-4CF5-9259-45DCFD672294}" name="Balise" dataDxfId="683" totalsRowDxfId="684"/>
    <tableColumn id="8" xr3:uid="{01EECBEF-753B-4F59-99A4-4790E47E73EE}" name="Nantes - balise" dataDxfId="681" totalsRowDxfId="682"/>
    <tableColumn id="15" xr3:uid="{0A856445-1DFB-47A0-8F98-1BB704EBE9BB}" name="Nantes - description" dataDxfId="679" totalsRowDxfId="680"/>
    <tableColumn id="18" xr3:uid="{C7281F1D-46DF-4F03-B261-CAA071B10445}" name="GT399" dataDxfId="677" totalsRowDxfId="678"/>
    <tableColumn id="9" xr3:uid="{8F75A270-1699-45B9-AEE8-46DC9C103E9A}" name="GT399 description" dataDxfId="675" totalsRowDxfId="676"/>
    <tableColumn id="10" xr3:uid="{C4EF9828-8BEA-45BA-9358-37C041F8BE93}" name="Priorisation" dataDxfId="673" totalsRowDxfId="674"/>
    <tableColumn id="11" xr3:uid="{C8A1EB70-9D5E-41CB-888E-94DB682F73EE}" name="Cardinalité" dataDxfId="671" totalsRowDxfId="672"/>
    <tableColumn id="27" xr3:uid="{CA1C1D4B-6AA0-4DEB-8946-D2D88578F7E3}" name="Objet" dataDxfId="669" totalsRowDxfId="670"/>
    <tableColumn id="12" xr3:uid="{DE654E76-8FBA-4354-9CF8-6E6A462E6409}" name="Format (ou type)" dataDxfId="667" totalsRowDxfId="668"/>
    <tableColumn id="37" xr3:uid="{C96CA3D7-42EC-4F04-A68A-7444B82822C8}" name="Nomenclature/ énumération" dataDxfId="665" totalsRowDxfId="666"/>
    <tableColumn id="31" xr3:uid="{D0A863DE-C408-4007-8ED1-035E6F8C1949}" name="Détails de format" dataDxfId="663" totalsRowDxfId="664"/>
    <tableColumn id="36" xr3:uid="{4FBDDCB5-6890-404E-AF57-163DA21D490D}" name="15-18" dataDxfId="661" totalsRowDxfId="662"/>
    <tableColumn id="35" xr3:uid="{31AA9CC8-C176-428C-BF54-6A11D6D81BB2}" name="15-15" dataDxfId="659" totalsRowDxfId="660"/>
    <tableColumn id="39" xr3:uid="{8866D17E-800C-4E85-BE99-1E028619BE67}" name="CUT" dataDxfId="657" totalsRowDxfId="658"/>
    <tableColumn id="19" xr3:uid="{89AE86E7-D981-4E55-B036-1545CE5A0149}" name="Commentaire Hub Santé" dataDxfId="655" totalsRowDxfId="656"/>
    <tableColumn id="16" xr3:uid="{ACDAA173-B451-4B80-A3E5-E5A1D928393F}" name="Commentaire Philippe Dreyfus" dataDxfId="653" totalsRowDxfId="654"/>
    <tableColumn id="33" xr3:uid="{9B4758BD-1388-4079-8A50-1F8C39538EDF}" name="Commentaire FBE" dataDxfId="651" totalsRowDxfId="652"/>
    <tableColumn id="17" xr3:uid="{BF13D23C-C019-4EEE-96CD-540F8E568157}" name="Commentaire Yann Penverne" dataDxfId="649" totalsRowDxfId="650"/>
    <tableColumn id="20" xr3:uid="{CA95465C-6ED7-43BD-96F7-66CA68FFA6DF}" name="NexSIS" dataDxfId="647" totalsRowDxfId="648"/>
    <tableColumn id="22" xr3:uid="{A91321AB-D5A1-492C-80AF-94204824579D}" name="Métier" dataDxfId="645" totalsRowDxfId="64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V24" totalsRowCount="1" totalsRowDxfId="644">
  <autoFilter ref="A8:V23" xr:uid="{EEF68223-2157-47F6-9133-264D671F0942}"/>
  <tableColumns count="22">
    <tableColumn id="1" xr3:uid="{0308532B-296F-49D7-B76E-23948A2F1FAE}" name="ID" dataDxfId="642" totalsRowDxfId="643"/>
    <tableColumn id="2" xr3:uid="{4E5CA3CD-74C0-41D7-A064-93B29A44F6EA}" name="Donnée (Niveau 1)" dataDxfId="640" totalsRowDxfId="641"/>
    <tableColumn id="3" xr3:uid="{099F4D11-28E8-482A-B443-FA0B35F69A5A}" name="Donnée (Niveau 2)" dataDxfId="638" totalsRowDxfId="639"/>
    <tableColumn id="4" xr3:uid="{894FFF8F-C344-436B-8995-6D977D9EE845}" name="Donnée (Niveau 3)" dataDxfId="636" totalsRowDxfId="637"/>
    <tableColumn id="5" xr3:uid="{AB815DDF-5ECF-4083-A621-45835C8FE42C}" name="Donnée (Niveau 4)" dataDxfId="634" totalsRowDxfId="635"/>
    <tableColumn id="6" xr3:uid="{20F05C10-E73C-4ECE-95CB-368439F635A4}" name="Donnée (Niveau 5)" dataDxfId="632" totalsRowDxfId="633"/>
    <tableColumn id="7" xr3:uid="{CD2D80B3-AFB4-4A43-A25F-9936020F0A33}" name="Donnée (Niveau 6)" dataDxfId="630" totalsRowDxfId="631"/>
    <tableColumn id="8" xr3:uid="{6D534A97-72D3-4D26-ACDA-1E36EFF5A5D1}" name="Description" totalsRowDxfId="629"/>
    <tableColumn id="9" xr3:uid="{1C7F0F41-E26E-4A31-99F7-36DA6F587FD4}" name="Exemples" totalsRowDxfId="628"/>
    <tableColumn id="11" xr3:uid="{B07E8B63-480E-4E4D-B3C9-5480DBD4EBFD}" name="Balise" totalsRowDxfId="627"/>
    <tableColumn id="12" xr3:uid="{580E514F-043D-4789-9329-386B22D4622D}" name="Nantes - balise" totalsRowDxfId="626"/>
    <tableColumn id="13" xr3:uid="{0C60FD75-9B70-4899-B643-430300539392}" name="Nantes - description" totalsRowDxfId="625"/>
    <tableColumn id="14" xr3:uid="{A80B0132-E4A5-41BF-9151-A57B2C45E16D}" name="GT399" totalsRowDxfId="624"/>
    <tableColumn id="15" xr3:uid="{8E187925-974B-4A24-81D7-AB82144912F1}" name="GT399 description" totalsRowDxfId="623"/>
    <tableColumn id="16" xr3:uid="{42F38D08-76CB-4B3A-A731-4207FB6FBE23}" name="Priorisation" totalsRowDxfId="622"/>
    <tableColumn id="17" xr3:uid="{9F68F1ED-1480-436C-8BC5-AA551A9025A4}" name="Cardinalité" dataDxfId="620" totalsRowDxfId="621"/>
    <tableColumn id="18" xr3:uid="{8D71687D-B67F-4FBE-A91C-E3D7AF1CF7CE}" name="Objet" dataDxfId="618" totalsRowDxfId="619"/>
    <tableColumn id="19" xr3:uid="{3997D7F5-733D-4A1D-97E2-3BDAED2B9FE3}" name="Format (ou type)" dataDxfId="616" totalsRowDxfId="617"/>
    <tableColumn id="20" xr3:uid="{33562809-70DE-436A-940D-49F45D5F14A8}" name="Nomenclature/ énumération" totalsRowDxfId="615"/>
    <tableColumn id="21" xr3:uid="{0FBF9953-AE08-41BF-9CDE-EA27950F10D4}" name="Détails de format" totalsRowDxfId="614"/>
    <tableColumn id="22" xr3:uid="{9F868D8D-588A-4128-8291-ABF86AE38F9A}" name="15-18" dataDxfId="612" totalsRowDxfId="613"/>
    <tableColumn id="23" xr3:uid="{87B18F95-525A-4A9B-860F-C7A99278233D}" name="15-15" dataDxfId="610" totalsRowDxfId="61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V10" totalsRowCount="1" totalsRowDxfId="609">
  <autoFilter ref="A8:V9" xr:uid="{75253F3A-254C-4618-A5FE-BEE9E9C3C612}"/>
  <tableColumns count="22">
    <tableColumn id="1" xr3:uid="{B9312955-B2A3-439B-98E2-35497FC3B9CD}" name="ID" dataDxfId="607" totalsRowDxfId="608"/>
    <tableColumn id="2" xr3:uid="{A41A30AA-1973-446D-97F1-BB8048C22A4F}" name="Donnée (Niveau 1)" dataDxfId="605" totalsRowDxfId="606"/>
    <tableColumn id="3" xr3:uid="{DFE7CE8D-9D20-4AEF-A0BD-66C619A3B39A}" name="Donnée (Niveau 2)" dataDxfId="603" totalsRowDxfId="604"/>
    <tableColumn id="4" xr3:uid="{D4BCA6FB-BEEB-4675-B373-97CA3247D3B3}" name="Donnée (Niveau 3)" dataDxfId="601" totalsRowDxfId="602"/>
    <tableColumn id="5" xr3:uid="{98330C77-3D56-4BE0-94A2-82DDC5827C96}" name="Donnée (Niveau 4)" dataDxfId="599" totalsRowDxfId="600"/>
    <tableColumn id="6" xr3:uid="{3D011196-6587-48FF-87E2-AE1D56773EE7}" name="Donnée (Niveau 5)" dataDxfId="597" totalsRowDxfId="598"/>
    <tableColumn id="7" xr3:uid="{9EBCC79E-BB78-43E2-8390-99AED4817490}" name="Donnée (Niveau 6)" dataDxfId="595" totalsRowDxfId="596"/>
    <tableColumn id="8" xr3:uid="{E26B9737-D2F7-4253-9691-0FAB27540899}" name="Description" totalsRowDxfId="594"/>
    <tableColumn id="9" xr3:uid="{CD269DAD-CD7B-426A-8623-52708A75A9F3}" name="Exemples" totalsRowDxfId="593"/>
    <tableColumn id="11" xr3:uid="{E6886C03-3B0D-46D0-99EE-5173E67D42D5}" name="Balise" totalsRowDxfId="592"/>
    <tableColumn id="12" xr3:uid="{FC0A1304-6D18-4479-8A8D-40E1640CC417}" name="Nantes - balise" totalsRowDxfId="591"/>
    <tableColumn id="13" xr3:uid="{F13FED84-5993-4B0F-9596-BB54F03D8CD2}" name="Nantes - description" totalsRowDxfId="590"/>
    <tableColumn id="14" xr3:uid="{D10C28EC-5A2B-4C5A-9DF5-FA610DC16AB7}" name="GT399" totalsRowDxfId="589"/>
    <tableColumn id="15" xr3:uid="{BEB12139-7DD8-42F5-B1E1-2ECBC4C5542E}" name="GT399 description" totalsRowDxfId="588"/>
    <tableColumn id="16" xr3:uid="{188B779B-92B8-4FEF-8EED-51C2A38708D0}" name="Priorisation" totalsRowDxfId="587"/>
    <tableColumn id="17" xr3:uid="{F4CC96EB-6D1D-4960-BCD8-CD461F381ED8}" name="Cardinalité" dataDxfId="585" totalsRowDxfId="586"/>
    <tableColumn id="18" xr3:uid="{B0090839-6783-4E0E-8106-4E6A56CCAFD2}" name="Objet" dataDxfId="583" totalsRowDxfId="584"/>
    <tableColumn id="19" xr3:uid="{A81D9ACE-1BA2-42E2-A7BF-AD6A21D051B7}" name="Format (ou type)" dataDxfId="581" totalsRowDxfId="582"/>
    <tableColumn id="20" xr3:uid="{395551A0-AF3E-4BCA-A2D1-B5B3AFE7BB0F}" name="Nomenclature/ énumération" totalsRowDxfId="580"/>
    <tableColumn id="21" xr3:uid="{CA6C9852-2D54-43AF-A983-D0F4CF56B2B4}" name="Détails de format" totalsRowDxfId="579"/>
    <tableColumn id="22" xr3:uid="{15560D52-4B8E-408C-878A-EEE9AFD8D183}" name="15-18" totalsRowDxfId="578"/>
    <tableColumn id="23" xr3:uid="{F8085B3C-2A10-48F6-B2F1-428BF4D2A4F6}" name="15-15" totalsRowDxfId="57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V20" totalsRowCount="1" totalsRowDxfId="576">
  <autoFilter ref="A8:V19" xr:uid="{1FE8A3AF-4E94-4B60-8D0F-BDD2D3ECE80A}"/>
  <tableColumns count="22">
    <tableColumn id="1" xr3:uid="{2194A6A9-978B-49BF-92EC-24BA1F982865}" name="ID" dataDxfId="574" totalsRowDxfId="575"/>
    <tableColumn id="2" xr3:uid="{7639722A-2F33-4FF5-974B-AF23A0A6AFB1}" name="Donnée (Niveau 1)" dataDxfId="572" totalsRowDxfId="573"/>
    <tableColumn id="3" xr3:uid="{9BD64E43-D2AF-489F-A571-5D02F069CB5A}" name="Donnée (Niveau 2)" dataDxfId="570" totalsRowDxfId="571"/>
    <tableColumn id="4" xr3:uid="{3A15C35A-E24A-431E-9B0F-5AA03F1DEC65}" name="Donnée (Niveau 3)" dataDxfId="568" totalsRowDxfId="569"/>
    <tableColumn id="5" xr3:uid="{30450838-7269-4B21-AED9-DE744E6D7BE7}" name="Donnée (Niveau 4)" dataDxfId="566" totalsRowDxfId="567"/>
    <tableColumn id="6" xr3:uid="{3660E566-E514-413D-B57E-5899D7E2C97A}" name="Donnée (Niveau 5)" dataDxfId="564" totalsRowDxfId="565"/>
    <tableColumn id="7" xr3:uid="{9C7BB915-267A-4C5A-AA02-029048F4DC4E}" name="Donnée (Niveau 6)" dataDxfId="562" totalsRowDxfId="563"/>
    <tableColumn id="8" xr3:uid="{E5B15786-B76A-4BEA-9067-9613FD29334F}" name="Description" totalsRowDxfId="561"/>
    <tableColumn id="9" xr3:uid="{8DB05C06-6CE9-4263-BA6F-48CE0AE9983C}" name="Exemples" totalsRowDxfId="560"/>
    <tableColumn id="11" xr3:uid="{957F756D-730B-4641-8748-30510E6525C0}" name="Balise" dataDxfId="558" totalsRowDxfId="559"/>
    <tableColumn id="12" xr3:uid="{3169EF9C-BB85-4FFA-B5E7-A3B8B73FC3A2}" name="Nantes - balise" totalsRowDxfId="557"/>
    <tableColumn id="13" xr3:uid="{E548F095-B313-42ED-B82E-D4F99D2C0A04}" name="Nantes - description" totalsRowDxfId="556"/>
    <tableColumn id="14" xr3:uid="{CC704391-8DDA-45F3-B8AB-AE5DEBD43C11}" name="GT399" totalsRowDxfId="555"/>
    <tableColumn id="15" xr3:uid="{A5BB6FA3-0492-4977-AD3E-CEAAE8366B7A}" name="GT399 description" totalsRowDxfId="554"/>
    <tableColumn id="16" xr3:uid="{6BC9EA61-5862-4D25-B98C-EA9E88DF081C}" name="Priorisation" totalsRowDxfId="553"/>
    <tableColumn id="17" xr3:uid="{F8CC7813-2529-4AB6-8673-B22D55F47970}" name="Cardinalité" dataDxfId="551" totalsRowDxfId="552"/>
    <tableColumn id="18" xr3:uid="{F8AA89E9-3720-467E-92C2-F847AE5D62EB}" name="Objet" dataDxfId="549" totalsRowDxfId="550"/>
    <tableColumn id="19" xr3:uid="{044C8000-1042-455B-8904-0733131290E6}" name="Format (ou type)" dataDxfId="547" totalsRowDxfId="548"/>
    <tableColumn id="20" xr3:uid="{4C43F220-1FFF-4D6A-B274-6AC8F1923DC0}" name="Nomenclature/ énumération" dataDxfId="545" totalsRowDxfId="546"/>
    <tableColumn id="21" xr3:uid="{F3647E69-0E89-450A-AF38-B5627E006D73}" name="Détails de format" dataDxfId="543" totalsRowDxfId="544"/>
    <tableColumn id="22" xr3:uid="{BDA6CEC4-51B8-4CFB-B6B6-B7AF21F84DE9}" name="15-18" totalsRowDxfId="542"/>
    <tableColumn id="23" xr3:uid="{A7D9FC89-3D3C-442A-BF60-2B5E8CAB8757}" name="15-15" totalsRowDxfId="541"/>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V15" totalsRowCount="1" headerRowDxfId="540" totalsRowDxfId="539" headerRowBorderDxfId="537" tableBorderDxfId="538" totalsRowBorderDxfId="536">
  <autoFilter ref="A8:V14" xr:uid="{E931F4C5-87AC-4B70-ADC3-93962301DA67}"/>
  <tableColumns count="22">
    <tableColumn id="1" xr3:uid="{1E224984-052D-4A13-B622-AE0F71DD159A}" name="ID" dataDxfId="534" totalsRowDxfId="535"/>
    <tableColumn id="2" xr3:uid="{C0689F99-92F2-497E-8FC9-D5C9893BC7E9}" name="Donnée (Niveau 1)" dataDxfId="532" totalsRowDxfId="533"/>
    <tableColumn id="3" xr3:uid="{415D4766-C4FA-4EA5-814E-1F0F00B07B37}" name="Donnée (Niveau 2)" dataDxfId="530" totalsRowDxfId="531"/>
    <tableColumn id="4" xr3:uid="{3376F3F3-12CC-4AD9-9955-3EC68C5C3DD9}" name="Donnée (Niveau 3)" dataDxfId="528" totalsRowDxfId="529"/>
    <tableColumn id="5" xr3:uid="{541A98F6-3A3C-473C-86A3-80321C6E2798}" name="Donnée (Niveau 4)" dataDxfId="526" totalsRowDxfId="527"/>
    <tableColumn id="6" xr3:uid="{9860160A-69B0-43CC-ACC3-513CC21BBCC9}" name="Donnée (Niveau 5)" dataDxfId="524" totalsRowDxfId="525"/>
    <tableColumn id="7" xr3:uid="{A283BE6B-5F72-4E28-A1D0-C3CEFC3A3203}" name="Donnée (Niveau 6)" dataDxfId="522" totalsRowDxfId="523"/>
    <tableColumn id="8" xr3:uid="{19DF1CAC-A34E-4D6F-9152-7E372105A411}" name="Description" totalsRowDxfId="521"/>
    <tableColumn id="9" xr3:uid="{19C7F4C5-FBF2-4DDF-8C18-64844C80A068}" name="Exemples" totalsRowDxfId="520"/>
    <tableColumn id="11" xr3:uid="{7578B8D2-C435-4424-9B0B-FE7DB8E3AC98}" name="Balise" totalsRowDxfId="519"/>
    <tableColumn id="12" xr3:uid="{BED9B1DE-1D7A-44E1-B55A-77D8F2867832}" name="Nantes - balise" totalsRowDxfId="518"/>
    <tableColumn id="13" xr3:uid="{0A269333-965B-47E6-A39A-3828EC8525D7}" name="Nantes - description" totalsRowDxfId="517"/>
    <tableColumn id="14" xr3:uid="{9551F7F9-F22B-4AE0-8C95-D6D0EABBF631}" name="GT399" totalsRowDxfId="516"/>
    <tableColumn id="15" xr3:uid="{B250F388-C8B6-4941-A85E-C23834348517}" name="GT399 description" totalsRowDxfId="515"/>
    <tableColumn id="16" xr3:uid="{A477B070-59A8-4A28-9E4D-9B4503B0FCDC}" name="Priorisation" totalsRowDxfId="514"/>
    <tableColumn id="17" xr3:uid="{8D44E1CE-FB68-4E9B-AE44-0ADF0DFE048B}" name="Cardinalité" dataDxfId="512" totalsRowDxfId="513"/>
    <tableColumn id="18" xr3:uid="{F5551B1C-1DCC-4580-B858-E095724B74EC}" name="Objet" totalsRowDxfId="511"/>
    <tableColumn id="19" xr3:uid="{836B344A-EF05-48E1-9A56-678F7B1B5ECF}" name="Format (ou type)" totalsRowDxfId="510"/>
    <tableColumn id="20" xr3:uid="{622F58D5-8FA2-4261-957A-F5060FF0501F}" name="Nomenclature/ énumération" totalsRowDxfId="509"/>
    <tableColumn id="21" xr3:uid="{EE4A67A2-A8BB-40C5-B66B-2C677A555E0D}" name="Détails de format" totalsRowDxfId="508"/>
    <tableColumn id="22" xr3:uid="{74252E4D-4A09-4C3D-A70C-71232233BE99}" name="15-18" totalsRowDxfId="507"/>
    <tableColumn id="23" xr3:uid="{9A825B74-72E7-4083-95A6-ADAB0B83FA51}" name="15-15" totalsRowDxfId="50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V10" totalsRowCount="1" headerRowDxfId="505" headerRowBorderDxfId="503" tableBorderDxfId="504">
  <autoFilter ref="A8:V9" xr:uid="{E931F4C5-87AC-4B70-ADC3-93962301DA67}"/>
  <tableColumns count="22">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25" xr3:uid="{D859C5B6-046E-4286-B25C-B09C6F0D01F2}" name="Nantes - balise" dataDxfId="502"/>
    <tableColumn id="24" xr3:uid="{B812F9CB-695C-4233-9210-247EE7E30D5C}" name="Nantes - description" dataDxfId="501"/>
    <tableColumn id="23" xr3:uid="{369A7FC9-8210-45F8-B7CE-7CA66D94704C}" name="GT399" dataDxfId="500"/>
    <tableColumn id="22" xr3:uid="{CC0C4430-85CE-4749-B0EF-01F38758D213}" name="GT399 description" dataDxfId="499"/>
    <tableColumn id="21" xr3:uid="{C8812723-9205-4252-A00F-7EA4ABD87E9F}" name="Priorisation" dataDxfId="498"/>
    <tableColumn id="12" xr3:uid="{1359DFFB-E2CC-495F-A9E9-4BAC883AF7ED}" name="Cardinalité"/>
    <tableColumn id="13" xr3:uid="{4DBBFDE2-C186-42CA-9582-B79F90A418E9}" name="Objet"/>
    <tableColumn id="14" xr3:uid="{35FBC88A-AF3E-4A58-BA98-A1B1782D0160}" name="Format (ou type)"/>
    <tableColumn id="15" xr3:uid="{5BED8FD8-B066-4273-B5EE-DDE13E2807BB}" name="Nomenclature/ énumération"/>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V12" totalsRowCount="1" headerRowDxfId="497" headerRowBorderDxfId="495" tableBorderDxfId="496">
  <autoFilter ref="A8:V11" xr:uid="{4F62EADF-21E3-48F1-8B6F-5A3984C01C34}"/>
  <tableColumns count="22">
    <tableColumn id="1" xr3:uid="{B6643D7A-4C2D-4D5B-82CD-9FB6A5509A72}" name="ID"/>
    <tableColumn id="2" xr3:uid="{D8AD65B6-1FCA-4B50-9A1E-843B91A13A63}" name="Donnée (Niveau 1)" dataDxfId="494"/>
    <tableColumn id="3" xr3:uid="{C51845AD-B914-429D-B634-E93F9EB2C6E2}" name="Donnée (Niveau 2)" dataDxfId="493"/>
    <tableColumn id="4" xr3:uid="{708D3FF7-D497-49D4-A121-91CEB536EDC0}" name="Donnée (Niveau 3)" dataDxfId="492"/>
    <tableColumn id="5" xr3:uid="{36BBF4F3-B871-4924-B1DF-09F52BEC9A84}" name="Donnée (Niveau 4)" dataDxfId="491"/>
    <tableColumn id="6" xr3:uid="{912708D6-C037-4264-88D3-7DEB49F9D269}" name="Donnée (Niveau 5)" dataDxfId="490"/>
    <tableColumn id="7" xr3:uid="{AEB42A44-4C97-42F7-968F-F3445075B977}" name="Donnée (Niveau 6)" dataDxfId="489"/>
    <tableColumn id="8" xr3:uid="{05104B7E-48BC-48C5-B4C9-B0719BA33344}" name="Description" dataDxfId="488"/>
    <tableColumn id="9" xr3:uid="{614AAED4-0FFF-4312-9849-5269BBACA5F4}" name="Exemples" dataDxfId="487"/>
    <tableColumn id="10" xr3:uid="{591036EA-D7D7-4CDB-9E72-F34570B08579}" name="Balise" dataDxfId="486"/>
    <tableColumn id="23" xr3:uid="{17E8B19F-5463-4A93-9375-F25F24920A06}" name="Nantes - balise" dataDxfId="485"/>
    <tableColumn id="22" xr3:uid="{752C5DB9-CA47-4947-BC51-EA0AB6CAF178}" name="Nantes - description" dataDxfId="484"/>
    <tableColumn id="21" xr3:uid="{3086C8B1-9331-471D-85E4-DFE9ECD0778B}" name="GT399" dataDxfId="483"/>
    <tableColumn id="20" xr3:uid="{7161B64A-7444-47C0-A0EB-FBE31CB32883}" name="GT399 description" dataDxfId="482"/>
    <tableColumn id="19" xr3:uid="{7B7F428D-98DE-48C1-B4C7-1B8FEF343340}" name="Priorisation" dataDxfId="481"/>
    <tableColumn id="11" xr3:uid="{E99FD956-482E-4AA4-82E6-7D61F628BE63}" name="Cardinalité"/>
    <tableColumn id="12" xr3:uid="{A1053CD4-A61B-46E0-8452-817CA1D9CB64}" name="Objet"/>
    <tableColumn id="13" xr3:uid="{044790BB-FA55-4D64-ADFC-11512D27938E}" name="Format (ou type)"/>
    <tableColumn id="14" xr3:uid="{4DD09D27-53D9-4005-AF67-5EE97165F916}" name="Nomenclature/ énumération"/>
    <tableColumn id="15" xr3:uid="{A4EF8D2C-19E0-4869-9DE0-2680D765C2C8}" name="Détails de format"/>
    <tableColumn id="16" xr3:uid="{B67B86F9-FE86-49C9-AE61-8DE3A7A3C187}" name="15-18"/>
    <tableColumn id="17" xr3:uid="{AA08C70E-0BC5-4752-BEFD-381D3F7A8A4F}" name="15-1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C8703FD-8764-48EE-A010-D4CB1E127BBE}" name="Tableau1220" displayName="Tableau1220" ref="A8:Q37" totalsRowCount="1" headerRowDxfId="480" headerRowBorderDxfId="478" tableBorderDxfId="479">
  <autoFilter ref="A8:Q36" xr:uid="{4F62EADF-21E3-48F1-8B6F-5A3984C01C34}"/>
  <tableColumns count="17">
    <tableColumn id="1" xr3:uid="{23786B65-4B54-4BE2-9F5C-D59C06C564D3}" name="ID">
      <calculatedColumnFormula>ROW()-8</calculatedColumnFormula>
    </tableColumn>
    <tableColumn id="2" xr3:uid="{8EC1F02C-1AB3-456A-B50A-C9BF7046F807}" name="Donnée (Niveau 1)" dataDxfId="477"/>
    <tableColumn id="3" xr3:uid="{26E70C8E-F9A2-4AB5-9702-8D5063595737}" name="Donnée (Niveau 2)" dataDxfId="476"/>
    <tableColumn id="4" xr3:uid="{95B000A3-61A9-46F5-BA92-8ED797F293B4}" name="Donnée (Niveau 3)" dataDxfId="475"/>
    <tableColumn id="5" xr3:uid="{7F09AFC5-83CB-4FF7-97B7-F2DE345014A2}" name="Donnée (Niveau 4)" dataDxfId="474"/>
    <tableColumn id="6" xr3:uid="{6A2FFC66-BAF1-4996-B879-6E907F288D5B}" name="Donnée (Niveau 5)" dataDxfId="473"/>
    <tableColumn id="7" xr3:uid="{9B963D8F-EAC2-43AC-9ADA-8B488D517AF6}" name="Donnée (Niveau 6)" dataDxfId="472"/>
    <tableColumn id="8" xr3:uid="{02C3ACCA-3CED-42AC-9CF0-C3A1B2B4685C}" name="Description" dataDxfId="471"/>
    <tableColumn id="9" xr3:uid="{86F3EFD6-F6D9-4218-86A6-42B20C7EBDB1}" name="Exemples" dataDxfId="470"/>
    <tableColumn id="10" xr3:uid="{54CD9A98-DF0D-4607-BA71-7DA09AF797FE}" name="Balise" dataDxfId="469"/>
    <tableColumn id="11" xr3:uid="{A8AC58C0-76AD-4D82-95AB-D1F1B10EB00D}" name="Cardinalité"/>
    <tableColumn id="12" xr3:uid="{BB389CE1-70BB-48B6-99F1-5099037B27C4}" name="Objet"/>
    <tableColumn id="13" xr3:uid="{D313EE87-E26E-4028-9F15-414217A11DDD}" name="Format (ou type)"/>
    <tableColumn id="14" xr3:uid="{2F1E7A1C-843B-43B7-991E-9B62548B87F5}" name="Nomenclature/ énumération"/>
    <tableColumn id="15" xr3:uid="{C2B97D5D-1ABF-4699-8DC4-681342BA789E}" name="Détails de format"/>
    <tableColumn id="16" xr3:uid="{19C9A994-95E7-4802-B988-CF1C990BF28C}" name="TECHNICAL"/>
    <tableColumn id="17" xr3:uid="{5C424F10-A853-44F9-A957-D8BFDFA26362}" name="TECHNICAL_NOREQ" dataDxfId="46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2E237-CF17-49D4-BA3B-A5C3063E7BCB}" name="createCase142" displayName="createCase142" ref="A11:AD192" totalsRowCount="1" headerRowDxfId="194" dataDxfId="193" totalsRowDxfId="192">
  <autoFilter ref="A11:AD191" xr:uid="{EF99425A-BF7C-494D-843B-A436A28F1D50}"/>
  <tableColumns count="30">
    <tableColumn id="26" xr3:uid="{ABF5D23D-E9BE-447B-A48E-850A8FE050AB}" name="ID" dataDxfId="190" totalsRowDxfId="191"/>
    <tableColumn id="34" xr3:uid="{C603A664-BB7C-4E81-81F5-9AC771B920CE}" name="Donnée (Niveau 1)" dataDxfId="188" totalsRowDxfId="189"/>
    <tableColumn id="1" xr3:uid="{985EC22A-699F-4D1C-A0FF-90DCFB6591AE}" name="Donnée (Niveau 2)" dataDxfId="186" totalsRowDxfId="187"/>
    <tableColumn id="2" xr3:uid="{9726EFFF-17E9-4567-9D61-3FDED4A1439C}" name="Donnée (Niveau 3)" dataDxfId="184" totalsRowDxfId="185"/>
    <tableColumn id="3" xr3:uid="{DC2A9A2B-BD09-4CA3-892C-4DE6298A5712}" name="Donnée (Niveau 4)" dataDxfId="182" totalsRowDxfId="183"/>
    <tableColumn id="4" xr3:uid="{B78C276D-8762-4642-9D7D-502A3706006F}" name="Donnée (Niveau 5)" dataDxfId="180" totalsRowDxfId="181"/>
    <tableColumn id="5" xr3:uid="{E754A894-2972-4273-B6DD-CF0D8D93573D}" name="Donnée (Niveau 6)" dataDxfId="178" totalsRowDxfId="179"/>
    <tableColumn id="6" xr3:uid="{24AAC4C6-656F-44C0-87E7-A586457237B4}" name="Description" dataDxfId="176" totalsRowDxfId="177"/>
    <tableColumn id="14" xr3:uid="{5B142435-1C90-4234-8FB8-74C6ED9A57EB}" name="Exemples" dataDxfId="174" totalsRowDxfId="175"/>
    <tableColumn id="7" xr3:uid="{23939F30-951A-4F60-A1C3-04B73AEA5803}" name="Balise NexSIS" dataDxfId="172" totalsRowDxfId="173"/>
    <tableColumn id="21" xr3:uid="{DC207162-20F5-49F1-888F-349E9D3CC392}" name="Nouvelle balise" dataDxfId="170" totalsRowDxfId="171"/>
    <tableColumn id="8" xr3:uid="{7556FAA0-1801-4DD7-900A-EE18363D5E82}" name="Nantes - balise" dataDxfId="168" totalsRowDxfId="169"/>
    <tableColumn id="15" xr3:uid="{5FB127EE-7452-472C-AB5F-3281FCE1AA29}" name="Nantes - description" dataDxfId="166" totalsRowDxfId="167"/>
    <tableColumn id="18" xr3:uid="{B55CBC10-E0E1-44C1-8A07-61AE2E43D1CB}" name="GT399" dataDxfId="164" totalsRowDxfId="165"/>
    <tableColumn id="9" xr3:uid="{ED8CCBEC-AE8D-4416-B493-B3C4C06F7DE9}" name="GT399 description" dataDxfId="162" totalsRowDxfId="163"/>
    <tableColumn id="10" xr3:uid="{46B3BCFD-A3E1-4528-930E-7787E8879562}" name="Priorisation" dataDxfId="160" totalsRowDxfId="161"/>
    <tableColumn id="11" xr3:uid="{ABAA3778-8B61-4076-8B61-44A440D6CD31}" name="Cardinalité" dataDxfId="158" totalsRowDxfId="159"/>
    <tableColumn id="27" xr3:uid="{E5276C21-A4EF-4884-B4FB-C3E1823816EB}" name="Objet" dataDxfId="156" totalsRowDxfId="157"/>
    <tableColumn id="12" xr3:uid="{5E7CF984-0D2D-4AB5-8857-24FA22847AFC}" name="Format (ou type)" dataDxfId="154" totalsRowDxfId="155"/>
    <tableColumn id="37" xr3:uid="{2169D618-3BA4-45CD-952B-3014DC716E45}" name="Nomenclature/ énumération" dataDxfId="152" totalsRowDxfId="153"/>
    <tableColumn id="31" xr3:uid="{EC8DCE8F-9583-487D-94F2-441D28009773}" name="Détails de format" dataDxfId="150" totalsRowDxfId="151"/>
    <tableColumn id="36" xr3:uid="{2218AE1F-CDAB-423E-B754-D13BA6E01E7D}" name="Exos/RRAMU" dataDxfId="148" totalsRowDxfId="149"/>
    <tableColumn id="35" xr3:uid="{CF1EC0D3-4BCA-452A-AF26-36BE082E3351}" name="15-15" dataDxfId="146" totalsRowDxfId="147"/>
    <tableColumn id="39" xr3:uid="{4775AE16-DC68-4E34-8344-7B69CEBD7DD8}" name="CUT" dataDxfId="144" totalsRowDxfId="145"/>
    <tableColumn id="19" xr3:uid="{8FA91BE2-BC77-4525-BDE0-F6A9933290D7}" name="Commentaire Hub Santé" dataDxfId="142" totalsRowDxfId="143"/>
    <tableColumn id="16" xr3:uid="{CFE0C64C-3AF3-4ED4-B261-757CDC0E4BAF}" name="Commentaire Philippe Dreyfus" dataDxfId="140" totalsRowDxfId="141"/>
    <tableColumn id="33" xr3:uid="{DEAB7E62-6BC9-459A-9537-0973D7DAD581}" name="Commentaire FBE" dataDxfId="138" totalsRowDxfId="139"/>
    <tableColumn id="17" xr3:uid="{29D9B450-9ECA-42F9-BAF0-F3037CEEF915}" name="Commentaire Yann Penverne" dataDxfId="136" totalsRowDxfId="137"/>
    <tableColumn id="20" xr3:uid="{DDA0A9DE-8EA2-4BC6-88A9-FC4FC0D98FFE}" name="NexSIS" dataDxfId="134" totalsRowDxfId="135"/>
    <tableColumn id="22" xr3:uid="{1E79267D-7033-4469-BFCF-BBE2A69D6108}" name="Métier" dataDxfId="132" totalsRowDxfId="133"/>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D25" totalsRowCount="1" headerRowDxfId="62" dataDxfId="61" totalsRowDxfId="60">
  <autoFilter ref="A8:AD24" xr:uid="{2E37C04C-20EF-43CF-B616-20D350FD59F5}"/>
  <tableColumns count="30">
    <tableColumn id="26" xr3:uid="{E007D74A-EDCD-4D93-AEBE-0CC6FE865F5F}" name="ID" dataDxfId="58" totalsRowDxfId="59">
      <calculatedColumnFormula>ROW()-8</calculatedColumnFormula>
    </tableColumn>
    <tableColumn id="34" xr3:uid="{11958F1E-9529-480E-B7D2-2415BD248760}" name="Donnée (Niveau 1)" dataDxfId="56" totalsRowDxfId="57"/>
    <tableColumn id="1" xr3:uid="{18D74FBB-F6A2-45B4-8765-1088BC632ED1}" name="Donnée (Niveau 2)" dataDxfId="54" totalsRowDxfId="55"/>
    <tableColumn id="2" xr3:uid="{79A8E0E1-585A-441B-928E-A02A17C9EF7C}" name="Donnée (Niveau 3)" dataDxfId="52" totalsRowDxfId="53"/>
    <tableColumn id="3" xr3:uid="{8B19B15E-44FB-4A3B-BBB5-3588F80D5DC0}" name="Donnée (Niveau 4)" dataDxfId="50" totalsRowDxfId="51"/>
    <tableColumn id="4" xr3:uid="{22FD3FA6-6A0F-4019-A821-39A8DCC4518F}" name="Donnée (Niveau 5)" dataDxfId="48" totalsRowDxfId="49"/>
    <tableColumn id="5" xr3:uid="{3DA25426-04AC-499C-9D23-46F5EBC115B8}" name="Donnée (Niveau 6)" dataDxfId="46" totalsRowDxfId="47"/>
    <tableColumn id="6" xr3:uid="{DA4CE3D9-6EFF-4029-83EA-07A44C699F50}" name="Description" dataDxfId="44" totalsRowDxfId="45"/>
    <tableColumn id="14" xr3:uid="{50693DEB-9CC8-4DE4-AE47-C664C15D40AD}" name="Exemples" dataDxfId="42" totalsRowDxfId="43"/>
    <tableColumn id="21" xr3:uid="{B208CDC9-1F15-4096-BF3E-39A73D9F93C1}" name="Balise" dataDxfId="40" totalsRowDxfId="41"/>
    <tableColumn id="8" xr3:uid="{E08C41FF-EC15-4F82-9608-19C9E109C510}" name="Nantes - balise" totalsRowFunction="count" dataDxfId="38" totalsRowDxfId="39"/>
    <tableColumn id="15" xr3:uid="{D5738BB6-03D7-4329-8377-B2C0AD1600CD}" name="Nantes - description" totalsRowFunction="count" dataDxfId="36" totalsRowDxfId="37"/>
    <tableColumn id="18" xr3:uid="{2AE5AA8C-4106-4552-8235-213E51AEEE4C}" name="GT399" totalsRowFunction="count" dataDxfId="34" totalsRowDxfId="35"/>
    <tableColumn id="9" xr3:uid="{099ACC01-D0DE-471A-AED2-4B321264BEE0}" name="GT399 description" totalsRowFunction="count" dataDxfId="32" totalsRowDxfId="33"/>
    <tableColumn id="10" xr3:uid="{6E66334F-D608-4C6A-995B-D7FC668D7E59}" name="Priorisation" totalsRowFunction="count" dataDxfId="30" totalsRowDxfId="31"/>
    <tableColumn id="11" xr3:uid="{AE997855-F4BE-4B53-9538-2BC848D30F2D}" name="Cardinalité" dataDxfId="28" totalsRowDxfId="29"/>
    <tableColumn id="27" xr3:uid="{25FE6C39-4793-493F-B1EE-C41E102D449E}" name="Objet" totalsRowFunction="count" dataDxfId="26" totalsRowDxfId="27"/>
    <tableColumn id="12" xr3:uid="{2604A5B3-B091-4A1F-ADF4-CDA35BDB2628}" name="Format (ou type)" dataDxfId="24" totalsRowDxfId="25"/>
    <tableColumn id="37" xr3:uid="{AF8E6608-35A8-429E-989D-FF7C4765E4B9}" name="Nomenclature/ énumération" dataDxfId="22" totalsRowDxfId="23"/>
    <tableColumn id="31" xr3:uid="{81C6162B-17F5-402D-8014-974D9929B1C7}" name="Détails de format" dataDxfId="20" totalsRowDxfId="21"/>
    <tableColumn id="36" xr3:uid="{48DB21FA-C68B-4723-9711-0D2D3AC40108}" name="15-18" dataDxfId="18" totalsRowDxfId="19"/>
    <tableColumn id="35" xr3:uid="{18AB4926-73B5-4052-8303-4C526E2842D3}" name="15-15" dataDxfId="16" totalsRowDxfId="17"/>
    <tableColumn id="24" xr3:uid="{C99BEEE3-25A2-4D71-889D-83083512E1E0}" name="15-MAJ" dataDxfId="14" totalsRowDxfId="15"/>
    <tableColumn id="39" xr3:uid="{E12DF4A8-EB50-4CE1-A7F9-27C5970537B5}" name="CUT" dataDxfId="12" totalsRowDxfId="13"/>
    <tableColumn id="19" xr3:uid="{AD08D5C9-FFA6-4380-A6EC-0A7C77323630}" name="Commentaire Hub Santé" dataDxfId="10" totalsRowDxfId="11"/>
    <tableColumn id="16" xr3:uid="{2FDB9CB6-BE84-4775-87BE-E560C6BC0D4A}" name="Commentaire Philippe Dreyfus" dataDxfId="8" totalsRowDxfId="9"/>
    <tableColumn id="33" xr3:uid="{F1BE5F1B-FCD0-4320-B8EB-2A8F1B9722B8}" name="Commentaire FBE" dataDxfId="6" totalsRowDxfId="7"/>
    <tableColumn id="17" xr3:uid="{37CFD9B4-3FD4-440C-BF81-ED56B8C26245}" name="Commentaire Yann Penverne" dataDxfId="4" totalsRowDxfId="5"/>
    <tableColumn id="20" xr3:uid="{C24D1DC2-1F80-404C-9AC2-3FB756937C2E}" name="NexSIS" dataDxfId="2" totalsRowDxfId="3"/>
    <tableColumn id="22" xr3:uid="{C11679A4-049E-409F-8D1C-C4C059B25168}" name="Métier" dataDxfId="0"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8" dT="2023-09-04T06:45:07.66" personId="{9D129102-2382-4ACD-99FE-0A45F267AA1A}" id="{33EA75E7-E9E6-41E1-9C1D-DD256ABDAC95}" done="1">
    <text>Non, les deux peuvent être remplies, et dans ce cas c'est la "Nouvelle Balise" qui est prise en compte. Remplir les deux permet de faire le lien avec les travaux déjà menés par NexSIS tout en assurant le renommage si ça paraît plus pertinent.</text>
  </threadedComment>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9" dT="2023-09-07T08:01:23.57" personId="{C9A89B3A-A5FD-6849-8E65-1CD4E6C7CFF2}" id="{F5459836-88C1-4934-A16E-7D8936A5C45E}" done="1">
    <text>Bien clarifier comment on identifie le SAMU émetteur (SAMU76A ou SAMU761)</text>
  </threadedComment>
  <threadedComment ref="H9" dT="2023-09-07T09:36:20.81" personId="{ABFB0C52-AC18-4406-B6D7-B9BCF5A2A0D7}" id="{A23CD1B9-6958-4B46-8019-E4F07F44BD1D}" parentId="{F5459836-88C1-4934-A16E-7D8936A5C45E}">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71A92399-6666-4821-A46E-C75CB84F8B9A}" parentId="{F5459836-88C1-4934-A16E-7D8936A5C45E}">
    <text>2 remarques : quand est-ce qu'on utilise AL ou AF ?
Id sur 4 digits, a priori ok vu le volume mais pas mega large =&gt; cout de passer à 6 digits par exemple ?</text>
  </threadedComment>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1927E378-6834-0349-AD23-29E7065B94FB}">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CF4075F7-9B8F-DC45-B5D1-C276755905E0}" parentId="{1927E378-6834-0349-AD23-29E7065B94FB}">
    <text>-&gt; Faire une proposition pour un échange ultérieur avec NexSIS</text>
  </threadedComment>
  <threadedComment ref="I18" dT="2023-09-15T09:10:53.13" personId="{ABFB0C52-AC18-4406-B6D7-B9BCF5A2A0D7}" id="{6A5C7D7D-915B-41FC-BD70-13D49FF09276}">
    <text>Récupérer input Nader, il y'aura un préfixe "{PAYS}:{FORCE}:…"</text>
  </threadedComment>
  <threadedComment ref="H19" dT="2023-11-06T15:46:19.90" personId="{ABFB0C52-AC18-4406-B6D7-B9BCF5A2A0D7}" id="{00EBB6F5-C503-45A7-B304-F374E173A7E5}">
    <text>A revoir et valider avec NexSIS</text>
  </threadedComment>
  <threadedComment ref="H20" dT="2023-11-06T15:46:30.47" personId="{ABFB0C52-AC18-4406-B6D7-B9BCF5A2A0D7}" id="{96C339D6-7087-4EA6-BE2F-1DFAE1DE86AE}">
    <text>A revoir et valider avec NexSIS</text>
  </threadedComment>
</ThreadedComments>
</file>

<file path=xl/threadedComments/threadedComment3.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0D20D026-08EF-BF4D-96F2-14785B9E1E71}" done="1">
    <text>Valider avec NexSIS les noms des balises racines !! (message, createCase, emsi)</text>
  </threadedComment>
  <threadedComment ref="B8" dT="2023-10-17T14:10:14.10" personId="{C9A89B3A-A5FD-6849-8E65-1CD4E6C7CFF2}" id="{2DE185BB-39B8-8846-9B2A-3BE28378E3AC}">
    <text xml:space="preserve">Le champs de ‘signalement’ a été supprimé finalement ? </text>
  </threadedComment>
  <threadedComment ref="B8" dT="2023-10-23T11:26:27.60" personId="{C9A89B3A-A5FD-6849-8E65-1CD4E6C7CFF2}" id="{67A1DD42-D5FC-415A-92CE-207B6733EB38}" parentId="{2DE185BB-39B8-8846-9B2A-3BE28378E3AC}">
    <text>Ajouter un champs de statut local global du dossier ? Ou message de clôture ? Ou règle "après 24h clôt" ?</text>
  </threadedComment>
  <threadedComment ref="B8" dT="2023-11-08T13:34:34.60" personId="{ABFB0C52-AC18-4406-B6D7-B9BCF5A2A0D7}" id="{94CA6E8F-14DB-4BE2-BFFC-BEB4CF06268A}" parentId="{2DE185BB-39B8-8846-9B2A-3BE28378E3AC}">
    <text>A traiter avec NexSIS. Pour l'instant obligé de passer par un RC-EDA pour la gestion du statut</text>
  </threadedComment>
  <threadedComment ref="T8" dT="2024-04-22T23:30:17.49" personId="{C9A89B3A-A5FD-6849-8E65-1CD4E6C7CFF2}" id="{FD20BE71-51BC-9248-B846-4B00F2A489D1}">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CEDF6F28-E758-A946-873F-600E903DBF23}">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5461AD0-04F5-403A-B707-F1550A5E2530}" parentId="{CEDF6F28-E758-A946-873F-600E903DBF23}">
    <text>=&gt; A traiter ultérieurement avec le sujet de rapprochement de dossier/affaire</text>
  </threadedComment>
  <threadedComment ref="H9" dT="2023-09-07T08:01:23.57" personId="{C9A89B3A-A5FD-6849-8E65-1CD4E6C7CFF2}" id="{714D9BD5-569A-7746-8D28-EE0807D930C4}" done="1">
    <text>Bien clarifier comment on identifie le SAMU émetteur (SAMU76A ou SAMU761)</text>
  </threadedComment>
  <threadedComment ref="H9" dT="2023-09-07T09:36:20.81" personId="{ABFB0C52-AC18-4406-B6D7-B9BCF5A2A0D7}" id="{508C6106-35A9-5744-936D-2F873E5C7D2D}" parentId="{714D9BD5-569A-7746-8D28-EE0807D930C4}">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4381D2C5-FE21-7141-AF77-A53F857B99B3}" parentId="{714D9BD5-569A-7746-8D28-EE0807D930C4}">
    <text>2 remarques : quand est-ce qu'on utilise AL ou AF ?
Id sur 4 digits, a priori ok vu le volume mais pas mega large =&gt; cout de passer à 6 digits par exemple ?</text>
  </threadedComment>
  <threadedComment ref="H9" dT="2023-09-18T13:00:04.67" personId="{C9A89B3A-A5FD-6849-8E65-1CD4E6C7CFF2}" id="{574E507D-F826-934D-B893-7CF54B59F0D7}" parentId="{714D9BD5-569A-7746-8D28-EE0807D930C4}">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09D3C13C-86E0-42DE-B230-0C037172F59F}" parentId="{714D9BD5-569A-7746-8D28-EE0807D930C4}">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74C2089C-CA16-F849-B854-C3680758670B}" parentId="{714D9BD5-569A-7746-8D28-EE0807D930C4}">
    <text>Voir avec NexSIS si c’est vraiment nécessaire où si on peut juste faire idStructure_idLocale ?</text>
  </threadedComment>
  <threadedComment ref="H9" dT="2023-09-21T14:49:44.43" personId="{ABFB0C52-AC18-4406-B6D7-B9BCF5A2A0D7}" id="{413925BB-5E16-4156-9D41-86C46A39038B}" parentId="{714D9BD5-569A-7746-8D28-EE0807D930C4}">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251007A-03C9-4DB2-956D-786BEC86878D}" parentId="{714D9BD5-569A-7746-8D28-EE0807D930C4}">
    <text>Remarque Olivier : contrainte sur le français</text>
  </threadedComment>
  <threadedComment ref="H9" dT="2023-09-22T08:30:01.21" personId="{ABFB0C52-AC18-4406-B6D7-B9BCF5A2A0D7}" id="{AB000831-3B22-484E-92CF-8A8B66BCBD9D}" parentId="{714D9BD5-569A-7746-8D28-EE0807D930C4}">
    <text>Ajouter une explication sur l'utilité de la clé unique et pourquoi elle doit être intelligible</text>
  </threadedComment>
  <threadedComment ref="H9" dT="2023-09-22T08:31:56.77" personId="{ABFB0C52-AC18-4406-B6D7-B9BCF5A2A0D7}" id="{7579730B-5E8B-490C-91FB-219AA26954E6}" parentId="{714D9BD5-569A-7746-8D28-EE0807D930C4}">
    <text>Définir le concept de clé conventionnelle</text>
  </threadedComment>
  <threadedComment ref="T9" dT="2024-07-19T14:40:56.48" personId="{E9A6DF60-F9B3-4BD0-BB8A-DE1D37E26830}" id="{A13A82C3-4420-415A-8BEE-D44D6C256511}">
    <text>J'ai du mal à formaliser plus, car la décomposition n'est pas encore exhaustivement étudiée.
Regex : ^[\w-]+\.[\w-]+\.[\w-]+\.[\w-]+$</text>
  </threadedComment>
  <threadedComment ref="T9" dT="2024-07-19T15:58:00.67" personId="{15E60E5B-8F12-4B01-8E2A-D3C877CDBAC1}" id="{0A745256-DA63-5A45-83E2-D45B7EA187EE}" parentId="{A13A82C3-4420-415A-8BEE-D44D6C256511}">
    <text xml:space="preserve">Je mets une version évaluable facilement mais l’idée est la même normalement </text>
  </threadedComment>
  <threadedComment ref="H10" dT="2023-09-26T16:47:19.80" personId="{ABFB0C52-AC18-4406-B6D7-B9BCF5A2A0D7}" id="{1F89621F-4A5C-4ECD-A7C6-DD10AB56DF40}"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B900B938-91F0-4B4A-A185-03AC7265E148}" done="1">
    <text xml:space="preserve">Le rendre obligatoire ? Notamment car utilisé pour des réconciliation pour les carences par exemple </text>
  </threadedComment>
  <threadedComment ref="T18" dT="2024-07-18T15:48:43.70" personId="{C9A89B3A-A5FD-6849-8E65-1CD4E6C7CFF2}" id="{EB284BDB-2DBF-4B44-A395-164E974640DA}">
    <text>Doit être porté au niveau du code lors de la définition du type codeAndLabel. Les autres seront surchargés par le csv_parser</text>
  </threadedComment>
  <threadedComment ref="R20" dT="2024-02-13T08:52:55.35" personId="{15E60E5B-8F12-4B01-8E2A-D3C877CDBAC1}" id="{B48A7EC2-5765-D74D-8FD6-A72604DA4537}">
    <text>Format : codeLabelComment
Détails : référence vers la nomenclature
Type Java : name</text>
  </threadedComment>
  <threadedComment ref="C22" dT="2023-11-24T15:15:04.35" personId="{E9A6DF60-F9B3-4BD0-BB8A-DE1D37E26830}" id="{77ED2E6B-DD8D-4E8A-8AF3-5F8BE44D831E}" done="1">
    <text>A l'étude  pour voir si on le sort de la qualification de l'affaire et on le met dans patient/victime ?</text>
  </threadedComment>
  <threadedComment ref="C22" dT="2023-11-24T16:17:39.65" personId="{E9A6DF60-F9B3-4BD0-BB8A-DE1D37E26830}" id="{C956DCC6-B789-4FC3-94C0-8D22D87973D2}" parentId="{77ED2E6B-DD8D-4E8A-8AF3-5F8BE44D831E}">
    <text xml:space="preserve">+ quel est la règle à définir dans les SAMU pour ce qui s'affiche dans un dossier quand il y a plusieurs patients ? 
Est-ce idem bloc note : 
Lorsque plusieurs patients sont créés dans un dossier, sont affichés le motif et la priorité de régulation 
médicale du patient ayant eu la priorité de régulation la plus forte (la priorité d’un patient peut 
évoluer). Si les priorités sont identiques, alors sont affichées les informations du premier patient </text>
  </threadedComment>
  <threadedComment ref="C23" dT="2023-11-24T15:48:08.70" personId="{E9A6DF60-F9B3-4BD0-BB8A-DE1D37E26830}" id="{C407DBF8-A3A1-42F8-99B5-D8013FA36506}">
    <text xml:space="preserve">Est-ce vraiment utile de s'échanger l'état du dossier ? Faut-il y ajouter le type ?  </text>
  </threadedComment>
  <threadedComment ref="C23" dT="2023-11-24T15:48:22.19" personId="{E9A6DF60-F9B3-4BD0-BB8A-DE1D37E26830}" id="{7D535294-3D58-4F41-8EEA-6577C73DFEA6}" parentId="{C407DBF8-A3A1-42F8-99B5-D8013FA36506}">
    <text>https://esantegouv.sharepoint.com/sites/GED-Calypso/espace-projets/Espace%20Programme%20SISAMU/Forms/AllItems.aspx?csf=1&amp;web=1&amp;e=hwL2bj&amp;cid=f2ad1f17%2Dc2b3%2D47ee%2D98b3%2D6b969525c53c&amp;FolderCTID=0x012000655C79425DF0AD4EADD8DF644F4CC197&amp;id=%2Fsites%2FGED%2DCalypso%2Fespace%2Dprojets%2FEspace%20Programme%20SISAMU%2F01%20%2D%20Equipe%20projet%2F03%20%2D%20M%C3%A9tier%2F13%20%2D%20Bloc%2Dnotes%2FSI%2DSamu%5FBloc%2Dnotes%5FCDV%28%C3%A9tats%20du%20dossier%29%5F02%5F230502%2Epdf&amp;parent=%2Fsites%2FGED%2DCalypso%2Fespace%2Dprojets%2FEspace%20Programme%20SISAMU%2F01%20%2D%20Equipe%20projet%2F03%20%2D%20M%C3%A9tier%2F13%20%2D%20Bloc%2Dnotes</text>
    <extLst>
      <x:ext xmlns:xltc2="http://schemas.microsoft.com/office/spreadsheetml/2020/threadedcomments2" uri="{F7C98A9C-CBB3-438F-8F68-D28B6AF4A901}">
        <xltc2:checksum>3682552594</xltc2:checksum>
        <xltc2:hyperlink startIndex="0" length="638" url="https://esantegouv.sharepoint.com/sites/GED-Calypso/espace-projets/Espace%20Programme%20SISAMU/Forms/AllItems.aspx?csf=1&amp;web=1&amp;e=hwL2bj&amp;cid=f2ad1f17%2Dc2b3%2D47ee%2D98b3%2D6b969525c53c&amp;FolderCTID=0x012000655C79425DF0AD4EADD8DF644F4CC197&amp;id=%2Fsites%2FGED%2DCalypso%2Fespace%2Dprojets%2FEspace%20Programme%20SISAMU%2F01%20%2D%20Equipe%20projet%2F03%20%2D%20M%C3%A9tier%2F13%20%2D%20Bloc%2Dnotes%2FSI%2DSamu%5FBloc%2Dnotes%5FCDV%28%C3%A9tats%20du%20dossier%29%5F02%5F230502%2Epdf&amp;parent=%2Fsites%2FGED%2DCalypso%2Fespace%2Dprojets%2FEspace%20Programme%20SISAMU%2F01%20%2D%20Equipe%20projet%2F03%20%2D%20M%C3%A9tier%2F13%20%2D%20Bloc%2Dnotes"/>
      </x:ext>
    </extLst>
  </threadedComment>
  <threadedComment ref="J23" dT="2023-12-21T16:51:07.27" personId="{C9A89B3A-A5FD-6849-8E65-1CD4E6C7CFF2}" id="{503E1939-9AA8-9C41-89C0-EFC69AC79A10}" done="1">
    <text>J’ai migré tous les champs dans case.details, ça te semble OK ?</text>
  </threadedComment>
  <threadedComment ref="D25" dT="2024-06-05T16:01:43.92" personId="{E9A6DF60-F9B3-4BD0-BB8A-DE1D37E26830}" id="{015E6B0C-9481-45DD-953B-0C69799561A8}">
    <text>Totalement redondant avec le devenir du patient</text>
  </threadedComment>
  <threadedComment ref="J26" dT="2023-12-21T16:52:13.97" personId="{C9A89B3A-A5FD-6849-8E65-1CD4E6C7CFF2}" id="{B235209A-7B9D-8E41-9B21-8FAE478F4F5E}">
    <text>J’ai du mal à voir si les LRM où ont vraiment cette info !</text>
  </threadedComment>
  <threadedComment ref="D27" dT="2023-12-13T14:39:37.97" personId="{E9A6DF60-F9B3-4BD0-BB8A-DE1D37E26830}" id="{E4B924E1-C80E-F54A-9F2A-990A48DF3558}">
    <text>L'info est-elle obligatoire pou les échanges 15-15</text>
  </threadedComment>
  <threadedComment ref="J27" dT="2023-12-21T16:52:53.15" personId="{C9A89B3A-A5FD-6849-8E65-1CD4E6C7CFF2}" id="{2D861FDF-831C-374B-ABFF-7A27C557F59A}" done="1">
    <text>Les P c’est les priorités ARM normalement, les propriétés de régulation médicales c’est les R1, R2, … non ? Est-ce qu’on passe que les P ? On passe les autres aussi ?</text>
  </threadedComment>
  <threadedComment ref="C35" dT="2023-10-17T13:45:37.02" personId="{C9A89B3A-A5FD-6849-8E65-1CD4E6C7CFF2}" id="{85B1EF9F-47F0-CE46-887A-E909D7720A3B}" done="1">
    <text>Inetum est pas intéressé par le champ -&gt; pas stocké et renverra une concaténation. Possible de l’enlever ou le passer en facultatif ?</text>
  </threadedComment>
  <threadedComment ref="C35" dT="2023-11-06T17:45:16.48" personId="{ABFB0C52-AC18-4406-B6D7-B9BCF5A2A0D7}" id="{CB35003D-B559-4C2C-B525-CBD55DFD6D30}" parentId="{85B1EF9F-47F0-CE46-887A-E909D7720A3B}">
    <text>fait</text>
  </threadedComment>
  <threadedComment ref="R35" dT="2023-10-06T15:52:24.74" personId="{6D908C62-98CE-5042-81E4-8ACAD1B880FE}" id="{549DE6E2-3511-C04B-8E4F-68D4D815B7F2}" done="1">
    <text>Nader veut passer le nombre max de caractères de 80 à 255</text>
  </threadedComment>
  <threadedComment ref="C36" dT="2023-10-31T09:38:04.74" personId="{ABFB0C52-AC18-4406-B6D7-B9BCF5A2A0D7}" id="{925BDB3E-FDC8-4AE9-BBEA-7ACEF4FDDB2C}" done="1">
    <text>Revu avec NexSIS =&gt; à passer en optionnel</text>
  </threadedComment>
  <threadedComment ref="C36" dT="2023-11-08T13:43:03.47" personId="{ABFB0C52-AC18-4406-B6D7-B9BCF5A2A0D7}" id="{D4536E1A-F569-483C-9E68-8149326DCE2D}" parentId="{925BDB3E-FDC8-4AE9-BBEA-7ACEF4FDDB2C}">
    <text>A voir avec NexSIS</text>
  </threadedComment>
  <threadedComment ref="C36" dT="2023-11-23T09:26:03.17" personId="{E9A6DF60-F9B3-4BD0-BB8A-DE1D37E26830}" id="{680C9867-48BD-4508-892B-96494AD76BE2}" parentId="{925BDB3E-FDC8-4AE9-BBEA-7ACEF4FDDB2C}">
    <text>Problème côté 15-15 : la description indique qu'il peut s'agir d'un nom commercial ou d'un nom de quartier. Ce sont 2 choses différentes pour les SAMU. Il faut 2 champs bien disctincts. 
De plus on peut aussi mettre le nom de quartier dans détails de la commune, donc il faut harmoniser  : on peut pas avoir la même info dans 2 champs différents</text>
  </threadedComment>
  <threadedComment ref="H36" dT="2023-11-06T12:45:17.60" personId="{E9A6DF60-F9B3-4BD0-BB8A-DE1D37E26830}" id="{8AEC1623-DDE1-47FA-B84D-C6A42BA263BB}" done="1">
    <text>Ici il faut mettre uniquement le nom du lieu. Lieu-dit / quartier et le reste vont dans compléments de commune</text>
  </threadedComment>
  <threadedComment ref="H36" dT="2023-11-06T12:54:13.77" personId="{E9A6DF60-F9B3-4BD0-BB8A-DE1D37E26830}" id="{BA23A14C-1B94-4147-B3A7-F4DE0375E586}" parentId="{8AEC1623-DDE1-47FA-B84D-C6A42BA263BB}">
    <text>Lac / foret sont plutôt des types de lieu ? Sauf si spécifique, par exemple Foret de Fontainebleau</text>
  </threadedComment>
  <threadedComment ref="J39" dT="2024-06-27T10:08:17.66" personId="{15E60E5B-8F12-4B01-8E2A-D3C877CDBAC1}" id="{8E205FAD-EC7F-CB4F-A2BB-B0DB29358552}">
    <text>Migrer vers ID</text>
  </threadedComment>
  <threadedComment ref="T39" dT="2024-07-18T09:01:40.52" personId="{E9A6DF60-F9B3-4BD0-BB8A-DE1D37E26830}" id="{E20FF258-BBA3-4B5B-B55C-44399A589F3F}">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T39" dT="2024-07-19T16:05:22.98" personId="{15E60E5B-8F12-4B01-8E2A-D3C877CDBAC1}" id="{F44BE361-BFAC-4643-A0DC-98B2D14B7574}" parentId="{E20FF258-BBA3-4B5B-B55C-44399A589F3F}">
    <text>La regex matche les 4 formats 
510123451
123456789
12345678912345
1234E</text>
  </threadedComment>
  <threadedComment ref="T43" dT="2024-06-27T09:38:17.21" personId="{15E60E5B-8F12-4B01-8E2A-D3C877CDBAC1}" id="{E02762B5-82E6-5440-B82E-11E23C871FE9}">
    <text>@Elodie FALCIONI (EXT) Mettre une regex ?</text>
    <mentions>
      <mention mentionpersonId="{7BE279B9-8F27-BC45-83B6-868A8619E873}" mentionId="{DF58125E-301F-BD4B-B892-83AEA0924DEB}" startIndex="0" length="22"/>
    </mentions>
  </threadedComment>
  <threadedComment ref="T43" dT="2024-06-27T09:52:13.75" personId="{DF4F572D-2211-4D3A-83E1-5495966E637E}" id="{46CFDB86-E676-43A5-8304-698F0C3A81EA}" parentId="{E02762B5-82E6-5440-B82E-11E23C871FE9}">
    <text>Oui ? Je regarderai ça cet été, j'ai mis les champs, j'ai pas formatté pour l'instant. Aucune idée de comment ça fonctionne.</text>
  </threadedComment>
  <threadedComment ref="T44" dT="2024-06-27T09:38:29.37" personId="{15E60E5B-8F12-4B01-8E2A-D3C877CDBAC1}" id="{163F467C-493A-FF4B-9552-51468A23F970}">
    <text>@Elodie FALCIONI (EXT) Mettre une ENUM ?</text>
    <mentions>
      <mention mentionpersonId="{7BE279B9-8F27-BC45-83B6-868A8619E873}" mentionId="{C74FA150-CC05-3B42-991D-A3FE86679F69}" startIndex="0" length="22"/>
    </mentions>
  </threadedComment>
  <threadedComment ref="T44" dT="2024-06-27T09:52:39.18" personId="{DF4F572D-2211-4D3A-83E1-5495966E637E}" id="{432E4FDA-7A74-4218-9B0D-749A31BFBD3B}" parentId="{163F467C-493A-FF4B-9552-51468A23F970}">
    <text>J'ai pas l'impression que y'en ai une : idem, sujet à creuser cet été</text>
  </threadedComment>
  <threadedComment ref="D51" dT="2023-06-15T08:16:02.11" personId="{C9A89B3A-A5FD-6849-8E65-1CD4E6C7CFF2}" id="{8DE310B9-0615-45CC-A644-35176EC52B6C}" done="1">
    <text>Plein de fusions de communes -&gt; anciennes communes transformées en lieu-dit (lieu dit des anciennes communes =&gt; lieu-dit composé)
Lieu dit comme moyen de partitionner le territoire !! Cherbourg c'est 50 communes fusionnées !!! Seul moyen de faire sauter le doublon = rue de Gaulle du lieu-dit XX -&gt; la BAN reprend cette structuration là</text>
  </threadedComment>
  <threadedComment ref="D51" dT="2023-06-15T08:17:48.83" personId="{C9A89B3A-A5FD-6849-8E65-1CD4E6C7CFF2}" id="{B571FDA6-F840-49C9-B5B6-D0BF07DB5A97}" parentId="{8DE310B9-0615-45CC-A644-35176EC52B6C}">
    <text>Le monde réel !!! Toutes les rues n'ont pas été renommées ! Lille en 2014 avait 95 triplons (longtemps après fusion de 3 communes) -&gt; c'est très compliqué de renommer !!!</text>
  </threadedComment>
  <threadedComment ref="D51" dT="2023-06-15T08:19:54.63" personId="{C9A89B3A-A5FD-6849-8E65-1CD4E6C7CFF2}" id="{C47129C0-DFA3-401B-8F49-C322D0C3FA58}" parentId="{8DE310B9-0615-45CC-A644-35176EC52B6C}">
    <text>Quand les gens appellent, ils parlent encore de l'ancien nom de commune !!! Hyper important d'avoir cette notion de lieu-dit / ancienne commune
Lieu-dit permet d'accéder à zonage précis !
Clé qu'ils sortent 5 résultats quand on cherche "Av de Gaulle" et dialogue avec appelant.
Faire la différence avec les points GPS est risqué car ils peuvent manquer !</text>
  </threadedComment>
  <threadedComment ref="D51" dT="2023-06-15T08:20:05.47" personId="{C9A89B3A-A5FD-6849-8E65-1CD4E6C7CFF2}" id="{62D969EF-9883-4543-B543-50F15B16ED43}" parentId="{8DE310B9-0615-45CC-A644-35176EC52B6C}">
    <text>Rq : lieu-dits permettent aussi de séparer 2 rives</text>
  </threadedComment>
  <threadedComment ref="D51" dT="2023-06-15T08:21:04.51" personId="{C9A89B3A-A5FD-6849-8E65-1CD4E6C7CFF2}" id="{2F12394A-2196-45DC-85F7-32F96038A520}" parentId="{8DE310B9-0615-45CC-A644-35176EC52B6C}">
    <text>=&gt; lieu-dit à extraire !!! Avoir sa propre ligne hors du nom du lieu, ça permet de travailler sur une fraction de la commune</text>
  </threadedComment>
  <threadedComment ref="D51" dT="2023-06-15T08:21:45.68" personId="{C9A89B3A-A5FD-6849-8E65-1CD4E6C7CFF2}" id="{29E0E845-8D17-4F32-BBCA-3117A62A82CF}" parentId="{8DE310B9-0615-45CC-A644-35176EC52B6C}">
    <text>Pas sûr qu'on puisse les exploiter...</text>
  </threadedComment>
  <threadedComment ref="D51" dT="2023-06-15T08:22:12.60" personId="{C9A89B3A-A5FD-6849-8E65-1CD4E6C7CFF2}" id="{E22B87A0-3BCA-4E15-AB4D-3E7D7E799EF9}" parentId="{8DE310B9-0615-45CC-A644-35176EC52B6C}">
    <text xml:space="preserve">Autoroute dans un sens = 1 commune et lieu-dits pour les tronçons </text>
  </threadedComment>
  <threadedComment ref="D51" dT="2023-06-15T08:22:59.74" personId="{C9A89B3A-A5FD-6849-8E65-1CD4E6C7CFF2}" id="{910E8EA8-B410-4E5A-9AF3-0DC0D6F3589B}" parentId="{8DE310B9-0615-45CC-A644-35176EC52B6C}">
    <text>Clé d'avoir commune = surface et lieu-dit = sous-surface (lieu-dit de commune, zonage du port, sous-partie d'un event, tronçon accessible d'un autoroute, ...)</text>
  </threadedComment>
  <threadedComment ref="D51" dT="2023-06-15T08:23:09.21" personId="{C9A89B3A-A5FD-6849-8E65-1CD4E6C7CFF2}" id="{3CC5A5F7-7E87-4EEE-8B8C-05E635D40FC7}" parentId="{8DE310B9-0615-45CC-A644-35176EC52B6C}">
    <text>Pas de dictionnaire opérationnel commun...</text>
  </threadedComment>
  <threadedComment ref="D51" dT="2023-06-16T08:26:07.37" personId="{6D908C62-98CE-5042-81E4-8ACAD1B880FE}" id="{5FFC86CD-99B2-4C59-8395-A9C21EF81C9F}" parentId="{8DE310B9-0615-45CC-A644-35176EC52B6C}">
    <text>NexSIS fonctionne surtout sur le X/Y donc c’est pas un soucis ! 
Sur Paris, ils ont complété les adresses avec l’ancien nom de rue par exemple</text>
  </threadedComment>
  <threadedComment ref="V53" dT="2024-06-04T12:56:58.94" personId="{15E60E5B-8F12-4B01-8E2A-D3C877CDBAC1}" id="{75588454-9F61-0E44-BD9B-A83C2445A9CD}">
    <text>Passe aussi l’information du pays en 99XXX</text>
  </threadedComment>
  <threadedComment ref="C55" dT="2023-09-20T15:44:02.86" personId="{ABFB0C52-AC18-4406-B6D7-B9BCF5A2A0D7}" id="{49FC8FAC-1BAF-45B2-887C-3878DB0CEBFB}" done="1">
    <text>On a finalement une logique de clé valeur avec des string sans contrôle. Le rendre plus modulaire avec des couples {cle(étages, interphone etc), valeur} avec une nomenclature sur les clés ?
=&gt; pas critique si validé CISU</text>
  </threadedComment>
  <threadedComment ref="C55" dT="2023-09-21T08:26:59.23" personId="{ABFB0C52-AC18-4406-B6D7-B9BCF5A2A0D7}" id="{DADC5CF8-F488-411A-AE3B-4C5106A577E2}" parentId="{49FC8FAC-1BAF-45B2-887C-3878DB0CEBFB}">
    <text>On peut limiter le nombre de détails à 20 par exemple</text>
  </threadedComment>
  <threadedComment ref="D64" dT="2023-11-28T09:23:33.55" personId="{E9A6DF60-F9B3-4BD0-BB8A-DE1D37E26830}" id="{8B068B41-6738-4D89-AE95-7DBE47687C8B}" done="1">
    <text xml:space="preserve">Faut-il utiliser un autre objet, déjà existant ? </text>
  </threadedComment>
  <threadedComment ref="T64" dT="2024-07-19T13:13:07.20" personId="{E9A6DF60-F9B3-4BD0-BB8A-DE1D37E26830}" id="{C3A075C7-1FB6-44D4-AFDB-713C86FA7FF2}">
    <text>Regex pour numéro de téléphon format international de type +{codepays}{n° tel}
^\+\d{1,3}\d{4,15}$</text>
  </threadedComment>
  <threadedComment ref="T64" dT="2024-07-19T16:06:33.94" personId="{15E60E5B-8F12-4B01-8E2A-D3C877CDBAC1}" id="{5FD25436-2873-EE46-92BC-B8EC988B9124}" parentId="{C3A075C7-1FB6-44D4-AFDB-713C86FA7FF2}">
    <text>J’ai fusionné</text>
  </threadedComment>
  <threadedComment ref="P67" dT="2023-10-26T21:36:55.27" personId="{C9A89B3A-A5FD-6849-8E65-1CD4E6C7CFF2}" id="{82E4F400-D3A9-2343-9417-D338A272253E}" done="1">
    <text>Nécessaire de le passer obligatoire pour NexSIS (retour Scriptal) ?</text>
  </threadedComment>
  <threadedComment ref="T69" dT="2024-07-19T13:15:25.78" personId="{E9A6DF60-F9B3-4BD0-BB8A-DE1D37E26830}" id="{8AEBAB1A-116D-4051-972B-571AE884E92D}">
    <text xml:space="preserve">La latitude est un nombre décimal.
Elle peut être négative (indiquée par un signe -).
Elle varie de -90 à 90 degrés.
Elle peut contenir des fractions décimales.
Regex :
^-?([1-8]?[0-9](\.\d+)?|90(\.0+)?)
</text>
  </threadedComment>
  <threadedComment ref="T69" dT="2024-07-19T16:07:27.26" personId="{15E60E5B-8F12-4B01-8E2A-D3C877CDBAC1}" id="{0F2901B6-2A92-554E-9DD4-2A28E3D3959B}" parentId="{8AEBAB1A-116D-4051-972B-571AE884E92D}">
    <text>C’est de type Number donc on peut pas vraiment mettre de regex :/ Il faudrait mettre des limites mais ça demanderait de faire évoluer le passer et ça me semble pas crucial pour le moment</text>
  </threadedComment>
  <threadedComment ref="T70" dT="2024-07-19T13:16:21.36" personId="{E9A6DF60-F9B3-4BD0-BB8A-DE1D37E26830}" id="{D9FBA423-0B11-432F-9E56-CD79F702D66D}">
    <text>La longitude est un nombre décimal.
Elle peut être négative (indiquée par un signe -).
Elle varie de -180 à 180 degrés.
Elle peut contenir des fractions décimales.
Regex : ^-?(180(\.0+)?|((1[0-7][0-9])|([1-9]?[0-9]))(\.\d+)?)$</text>
  </threadedComment>
  <threadedComment ref="T70" dT="2024-07-19T16:07:33.47" personId="{15E60E5B-8F12-4B01-8E2A-D3C877CDBAC1}" id="{78DDF8D0-AFD1-D342-99BC-6539F56273A2}" parentId="{D9FBA423-0B11-432F-9E56-CD79F702D66D}">
    <text>Idem</text>
  </threadedComment>
  <threadedComment ref="T71" dT="2024-07-19T13:17:54.42" personId="{E9A6DF60-F9B3-4BD0-BB8A-DE1D37E26830}" id="{75D02E79-4679-4E12-B006-08D351968FF5}">
    <text>L'altitude est un nombre entier ou décimal.
Elle peut être négative (indiquée par un signe -).
Elle peut avoir une partie décimale.
Elle peut avoir un signe plus ou moins en début.
Regex : ^-?\d+(\.\d+)?$</text>
  </threadedComment>
  <threadedComment ref="T71" dT="2024-07-19T16:07:40.41" personId="{15E60E5B-8F12-4B01-8E2A-D3C877CDBAC1}" id="{FE360E01-BD1D-CB44-8F80-B75F48E63558}" parentId="{75D02E79-4679-4E12-B006-08D351968FF5}">
    <text>Idem</text>
  </threadedComment>
  <threadedComment ref="H76" dT="2023-06-15T08:29:05.80" personId="{C9A89B3A-A5FD-6849-8E65-1CD4E6C7CFF2}" id="{4ED4D63E-99DA-4C40-8B3F-74484A91486A}" done="1">
    <text>Pourquoi passer par EPSG-4326 et pas dire WGS-84 direct ?</text>
  </threadedComment>
  <threadedComment ref="H76" dT="2023-06-15T08:29:45.24" personId="{C9A89B3A-A5FD-6849-8E65-1CD4E6C7CFF2}" id="{7B030752-5833-4DC9-AD05-3BBB102E62CA}" parentId="{4ED4D63E-99DA-4C40-8B3F-74484A91486A}">
    <text>WGS système de projection et EPSG système de coordonnées ?</text>
  </threadedComment>
  <threadedComment ref="D77" dT="2023-09-21T18:09:18.83" personId="{ABFB0C52-AC18-4406-B6D7-B9BCF5A2A0D7}" id="{F2C29A76-9B08-4696-A7FF-552A24CA01B1}">
    <text xml:space="preserve">En attente précision NexSIS
</text>
  </threadedComment>
  <threadedComment ref="H77" dT="2023-11-06T15:00:23.61" personId="{ABFB0C52-AC18-4406-B6D7-B9BCF5A2A0D7}" id="{A443D7D1-FE76-42EE-B140-98BBD5AEDCB9}">
    <text>Attention, pas d'équivalent strict du GML en json</text>
  </threadedComment>
  <threadedComment ref="R77" dT="2023-09-15T20:46:47.38" personId="{C9A89B3A-A5FD-6849-8E65-1CD4E6C7CFF2}" id="{012A24E5-1C61-C948-94EB-DA71996DDD0A}">
    <text>Pourquoi est-ce une string ?</text>
  </threadedComment>
  <threadedComment ref="R77" dT="2023-09-19T08:55:24.63" personId="{ABFB0C52-AC18-4406-B6D7-B9BCF5A2A0D7}" id="{2CE0A4D5-A9D0-B446-954D-7A2E3627826C}" parentId="{012A24E5-1C61-C948-94EB-DA71996DDD0A}">
    <text>À confirmer avec NexSIS, est-ce qu'on passe bien un fichier .sketch via une string ?</text>
  </threadedComment>
  <threadedComment ref="R77" dT="2023-10-11T16:20:12.31" personId="{ABFB0C52-AC18-4406-B6D7-B9BCF5A2A0D7}" id="{8C0C028E-3F13-6B4C-A4F7-B631D9774BA4}" parentId="{012A24E5-1C61-C948-94EB-DA71996DDD0A}">
    <text>En attente exemple NexSIS</text>
  </threadedComment>
  <threadedComment ref="D78" dT="2023-06-15T08:40:20.46" personId="{C9A89B3A-A5FD-6849-8E65-1CD4E6C7CFF2}" id="{7E6D1FD8-7FC2-45FF-B55C-B3CE3EE247FA}" done="1">
    <text>BAN OK, IGN éventuellement, NexSIS : accès ?, AML/PFLAU sont pas des sources
-&gt; Qu'est-ce qu'on peut faire de ces infos ??
Pour caractériser un organisme (plus caractérisation que source), passer SIRET particulier / codification Sevezo / ... pour bien retomber sur la fiche de l'établissement / organisme où on peut récupérer les infos de la DREAL &amp; co</text>
  </threadedComment>
  <threadedComment ref="D78" dT="2023-06-16T08:33:56.48" personId="{6D908C62-98CE-5042-81E4-8ACAD1B880FE}" id="{851A9193-6F02-4628-AF63-59FCD1ED9629}" parentId="{7E6D1FD8-7FC2-45FF-B55C-B3CE3EE247FA}">
    <text>OSM - Open Street Map par exemple (même si pas par NexSIS car pré-mâché de leur côté)
Aussi SIG NexSIS entre SGA et SGO mais pourront pas l’utiliser (mais pourront partager l’ID de l’EGA aux opérateurs au tel)
Sevezo / SIRET / DREAL / … pas de référentiels propres communs pour désigner un bâtiment…</text>
  </threadedComment>
  <threadedComment ref="D78" dT="2023-06-16T08:35:48.22" personId="{6D908C62-98CE-5042-81E4-8ACAD1B880FE}" id="{704A4BA5-EB79-4B02-8DCB-9B7284F6800E}" parentId="{7E6D1FD8-7FC2-45FF-B55C-B3CE3EE247FA}">
    <text>Référentiel commun permettrait de mettre des infos qui intéressent les différents acteurs et de les cloisonner (ex : personnes dangereuses, patients à risque, …) -&gt; possible de l’associer au bâtiment</text>
  </threadedComment>
  <threadedComment ref="J78" dT="2024-06-27T10:08:58.07" personId="{15E60E5B-8F12-4B01-8E2A-D3C877CDBAC1}" id="{038EEFBA-873D-BF4F-BC98-82BD5944D394}">
    <text>Migrer vers externalAddressId</text>
  </threadedComment>
  <threadedComment ref="J79" dT="2024-06-27T10:08:47.06" personId="{15E60E5B-8F12-4B01-8E2A-D3C877CDBAC1}" id="{B4579BF8-D5A6-954A-AF8B-D211E912E114}">
    <text>Migrer vers source</text>
  </threadedComment>
  <threadedComment ref="J81" dT="2024-06-27T10:08:33.87" personId="{15E60E5B-8F12-4B01-8E2A-D3C877CDBAC1}" id="{15C8D4A9-7DA5-7B4D-998E-FB4B7E3D200B}">
    <text>Migrer vers ID</text>
  </threadedComment>
  <threadedComment ref="C82" dT="2024-03-26T16:28:29.15" personId="{C9A89B3A-A5FD-6849-8E65-1CD4E6C7CFF2}" id="{7BED2FAB-053B-044B-A4B2-EA939D9441D5}">
    <text>A enlever car géré dans le code INSEE -&gt; le spécifier dans la description de la balise du code INSEE</text>
  </threadedComment>
  <threadedComment ref="C82" dT="2024-03-26T16:29:50.91" personId="{C9A89B3A-A5FD-6849-8E65-1CD4E6C7CFF2}" id="{BFF9CC2C-E454-FC4D-83AA-267C05549E2E}" parentId="{7BED2FAB-053B-044B-A4B2-EA939D9441D5}">
    <text>Etranger : 99 + code pays https://medecine.univ-lorraine.fr/sites/medecine.univ-lorraine.fr/files/users/DU_DIU/03_codes_pays.pdf</text>
  </threadedComment>
  <threadedComment ref="H82" dT="2023-09-21T10:47:24.82" personId="{ABFB0C52-AC18-4406-B6D7-B9BCF5A2A0D7}" id="{F6DBF483-4352-48F3-A605-280A47B8FAE1}" done="1">
    <text>Voir si il y'a une nomenclature NexSIS</text>
  </threadedComment>
  <threadedComment ref="H82" dT="2023-10-11T16:20:34.55" personId="{ABFB0C52-AC18-4406-B6D7-B9BCF5A2A0D7}" id="{3D1BFA56-129F-4F59-AEC8-B2129F29C6DE}" parentId="{F6DBF483-4352-48F3-A605-280A47B8FAE1}">
    <text>=&gt; se rapprocher d'ISO</text>
  </threadedComment>
  <threadedComment ref="B84" dT="2023-09-22T08:46:45.22" personId="{C9A89B3A-A5FD-6849-8E65-1CD4E6C7CFF2}" id="{33643ED9-2F99-2A40-A4E7-ECC8DE68B2E2}" done="1">
    <text>RG : les alertes sont immutables !!! C’est pour ça qu’on en rajoute !
C’est l’affaire qu’on modifie -&gt; ex : location, aussi rajouter qualification du coup</text>
  </threadedComment>
  <threadedComment ref="B84" dT="2023-09-22T09:07:24.11" personId="{ABFB0C52-AC18-4406-B6D7-B9BCF5A2A0D7}" id="{090217F6-4E8E-4F6A-B9EE-003E1863CF83}" parentId="{33643ED9-2F99-2A40-A4E7-ECC8DE68B2E2}">
    <text>A travailler et valider côté Hub, comment les LRMs gèrent une liste d'alerte avec des infos fonctionnellement complémentaires ? KO/OK</text>
  </threadedComment>
  <threadedComment ref="P84" dT="2023-09-22T08:40:52.14" personId="{C9A89B3A-A5FD-6849-8E65-1CD4E6C7CFF2}" id="{36EBE513-9CB4-3348-B010-D39B51DF2455}" done="1">
    <text>Clarifier que ça peut être utiliser pour une affaire prévisionnelle (sans alerte encore) -&gt; ex : Tour de France
Potentiellement pouvoir transmettre une alerte (immédiateté) ou information (anticiper)
-&gt; Pour le moment, NexSIS transfèrera toujours une toujours une alerte initiale !</text>
  </threadedComment>
  <threadedComment ref="P84" dT="2023-09-22T08:58:59.57" personId="{C9A89B3A-A5FD-6849-8E65-1CD4E6C7CFF2}" id="{B2F968B4-806F-B248-957B-EE79B3C2BF6D}" parentId="{36EBE513-9CB4-3348-B010-D39B51DF2455}">
    <text>NexSIS regarde en ce moment pour voir si c’est possible de fusionner en une liste d’alertes (notamment si c’est possible de faire ça avant le passage en prod !)</text>
  </threadedComment>
  <threadedComment ref="P84" dT="2023-09-22T09:00:11.92" personId="{C9A89B3A-A5FD-6849-8E65-1CD4E6C7CFF2}" id="{E4DBF580-F695-1240-B403-399ED7FC597D}" parentId="{36EBE513-9CB4-3348-B010-D39B51DF2455}">
    <text>-&gt; Dans tous les cas, les LRM doivent prendre la plus récente !</text>
  </threadedComment>
  <threadedComment ref="P84" dT="2023-09-22T09:03:24.54" personId="{C9A89B3A-A5FD-6849-8E65-1CD4E6C7CFF2}" id="{11F3DEFD-8503-EB4C-84DF-E4236C9A9099}" parentId="{36EBE513-9CB4-3348-B010-D39B51DF2455}">
    <text>C’est pas forcément la plus remplie mais regarder que l’alerte la plus récente. S’il manque des infos au sein de la dernière alerte, ils remontent la liste des alertes pour trouver la dernière info manquante</text>
  </threadedComment>
  <threadedComment ref="P84" dT="2023-09-22T09:03:47.31" personId="{C9A89B3A-A5FD-6849-8E65-1CD4E6C7CFF2}" id="{864DEDA1-82F2-BE42-883E-A0DE68C6DABF}" parentId="{36EBE513-9CB4-3348-B010-D39B51DF2455}">
    <text>Nader creuse le sujet côté NexSIS pour voir comment c’est fait / modifiable côté NexSIS</text>
  </threadedComment>
  <threadedComment ref="P84" dT="2023-09-22T09:05:28.94" personId="{C9A89B3A-A5FD-6849-8E65-1CD4E6C7CFF2}" id="{087074C9-1E91-724A-B4E0-E47ECCD733DF}" parentId="{36EBE513-9CB4-3348-B010-D39B51DF2455}">
    <text>C’est côté affaire que on récupère la centralisation -&gt; il faut échanger le fait que c’est vu comme ça. -&gt; C’est partagé par EMSI, pas ici (écrit en code CISU dans le système NexSIS… et mappé pour être envoyé en EMSI)</text>
  </threadedComment>
  <threadedComment ref="H85" dT="2023-09-21T09:46:56.60" personId="{ABFB0C52-AC18-4406-B6D7-B9BCF5A2A0D7}" id="{2185076E-A743-4FEC-950F-43630CD6417E}" done="1">
    <text>REGEX à définir</text>
  </threadedComment>
  <threadedComment ref="P85" dT="2023-10-16T11:55:16.89" personId="{C9A89B3A-A5FD-6849-8E65-1CD4E6C7CFF2}" id="{2A6A195C-5D26-FA4B-91BD-34DAEC1D051C}" done="1">
    <text>Pas vraiment géré côté Santé, possible de passer la cardinalité à 0..1 ?</text>
  </threadedComment>
  <threadedComment ref="C86" dT="2023-09-22T09:00:43.88" personId="{ABFB0C52-AC18-4406-B6D7-B9BCF5A2A0D7}" id="{C5B6241A-BACF-47B3-9FCB-3D62B0208AEB}" done="1">
    <text>Pour savoir quelle alerte utiliser dans une affaire :
=&gt; Regarder cette date de réception</text>
  </threadedComment>
  <threadedComment ref="D88" dT="2023-07-03T14:32:04.26" personId="{6D908C62-98CE-5042-81E4-8ACAD1B880FE}" id="{849D9658-5404-49CC-A650-D8E23CF68C04}" done="1">
    <text>Comment on gère le fait que des informations médicales et personnelles peuvent être saisies dans ce champs par le SAMU</text>
  </threadedComment>
  <threadedComment ref="D88" dT="2023-09-25T11:53:05.92" personId="{C9A89B3A-A5FD-6849-8E65-1CD4E6C7CFF2}" id="{7E857887-808A-2345-B2BE-7D90DB86AB49}" parentId="{849D9658-5404-49CC-A650-D8E23CF68C04}">
    <text>Quelle politique HDS côté NexSIS ?</text>
  </threadedComment>
  <threadedComment ref="H92" dT="2023-09-20T13:13:53.48" personId="{ABFB0C52-AC18-4406-B6D7-B9BCF5A2A0D7}" id="{1045B670-B272-44B0-BDBC-183806654ACA}" done="1">
    <text>Un peu flou sur les valeurs autorisées pour le type canal, prévoir quelques grands types ? (style "tel", "mail", "other" etc)</text>
  </threadedComment>
  <threadedComment ref="H92" dT="2023-09-26T16:55:36.18" personId="{ABFB0C52-AC18-4406-B6D7-B9BCF5A2A0D7}" id="{E209311C-A599-460D-B95A-FD0D555846ED}" parentId="{1045B670-B272-44B0-BDBC-183806654ACA}">
    <text>Reprendre la nomenclature CHANNEL d'EMSI ?</text>
  </threadedComment>
  <threadedComment ref="H92" dT="2023-09-26T17:04:41.07" personId="{ABFB0C52-AC18-4406-B6D7-B9BCF5A2A0D7}" id="{51201774-5B67-4D66-A841-88BC6298DFB4}" parentId="{1045B670-B272-44B0-BDBC-183806654ACA}">
    <text>Pour aller au bout de la logique, le passer en objet CONTACT</text>
  </threadedComment>
  <threadedComment ref="P93" dT="2024-07-01T12:57:16.80" personId="{E9A6DF60-F9B3-4BD0-BB8A-DE1D37E26830}" id="{BBB5A46B-C5F8-418D-A46D-4CD3C7BA11B1}">
    <text>Voir pour ajouter un objet autre contacts en 1.. N ? Pour gérer si plusieurs numéro de téléphone et s'il y a un tel + un mail (SI-CAP)</text>
  </threadedComment>
  <threadedComment ref="T95" dT="2024-07-19T13:41:54.51" personId="{E9A6DF60-F9B3-4BD0-BB8A-DE1D37E26830}" id="{CB0B5FFE-3BB0-4AE2-8819-E5E8B84A3B4B}">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T95" dT="2024-07-19T16:10:05.78" personId="{15E60E5B-8F12-4B01-8E2A-D3C877CDBAC1}" id="{E84FF83E-E2F8-AF4F-B1A8-A16A389D9D42}" parentId="{CB0B5FFE-3BB0-4AE2-8819-E5E8B84A3B4B}">
    <text>Le fait d’avoir tous les types en même temps ça permet pas trop de mettre en place de regex… On a vraiment besoin de FAX, POSTAL, WEB et RADIO ?!</text>
  </threadedComment>
  <threadedComment ref="T95" dT="2024-07-22T08:24:30.81" personId="{E9A6DF60-F9B3-4BD0-BB8A-DE1D37E26830}" id="{B5401D06-0B53-4326-86B7-B6F6EC6E35C8}" parentId="{CB0B5FFE-3BB0-4AE2-8819-E5E8B84A3B4B}">
    <text>@Romain FOUILLAND : tu vois avec l'ANSC Daphné avait revalider avec eux, donc oui pour le RC-EDA, potentiellement non pour le RS-EDA.</text>
    <mentions>
      <mention mentionpersonId="{8A877495-E9BF-4545-8586-47BB0F221908}" mentionId="{A93EC20A-AA86-4BEC-A1ED-F7D3AEFCCBCB}" startIndex="0" length="17"/>
    </mentions>
  </threadedComment>
  <threadedComment ref="H96" dT="2023-09-20T13:13:53.48" personId="{ABFB0C52-AC18-4406-B6D7-B9BCF5A2A0D7}" id="{66A8A844-C989-4951-BC67-0C2CE4D72C41}" done="1">
    <text>Un peu flou sur les valeurs autorisées pour le type canal, prévoir quelques grands types ? (style "tel", "mail", "other" etc)</text>
  </threadedComment>
  <threadedComment ref="H96" dT="2023-09-26T16:55:36.18" personId="{ABFB0C52-AC18-4406-B6D7-B9BCF5A2A0D7}" id="{2CC3B374-4DA3-4924-B29D-9C3DC3476934}" parentId="{66A8A844-C989-4951-BC67-0C2CE4D72C41}">
    <text>Reprendre la nomenclature CHANNEL d'EMSI ?</text>
  </threadedComment>
  <threadedComment ref="H96" dT="2023-09-26T17:04:41.07" personId="{ABFB0C52-AC18-4406-B6D7-B9BCF5A2A0D7}" id="{A41A7BCE-8B3F-4373-95A0-C79FD31F6B56}" parentId="{66A8A844-C989-4951-BC67-0C2CE4D72C41}">
    <text>Pour aller au bout de la logique, le passer en objet CONTACT</text>
  </threadedComment>
  <threadedComment ref="P96" dT="2023-09-18T14:50:47.97" personId="{ABFB0C52-AC18-4406-B6D7-B9BCF5A2A0D7}" id="{449D854F-D1BC-4874-A270-C7FBD5C53315}" done="1">
    <text>A priori un seul appelant à l'origine mais potentiellement plusieurs données de contact en retour ?</text>
  </threadedComment>
  <threadedComment ref="P96" dT="2023-11-08T14:07:11.17" personId="{ABFB0C52-AC18-4406-B6D7-B9BCF5A2A0D7}" id="{4E0EDB80-0D0C-450A-A95B-31415A9B0896}" parentId="{449D854F-D1BC-4874-A270-C7FBD5C53315}">
    <text>Passer à 0..n</text>
  </threadedComment>
  <threadedComment ref="P96" dT="2024-02-14T10:24:48.69" personId="{E9A6DF60-F9B3-4BD0-BB8A-DE1D37E26830}" id="{59B6BE73-22DB-4899-9B27-032F199351B8}" parentId="{449D854F-D1BC-4874-A270-C7FBD5C53315}">
    <text>@Romain FOUILLAND @Daphné LECCIA (EXT) : pourquoi ce n'est pas le contact de contre appel qui est obligatoire ici ?</text>
    <mentions>
      <mention mentionpersonId="{8A877495-E9BF-4545-8586-47BB0F221908}" mentionId="{4F7D361D-C648-4EE1-9319-F1D0EF731743}" startIndex="0" length="17"/>
      <mention mentionpersonId="{DF480BA0-C840-4713-8568-FE1A645D605C}" mentionId="{A510B5F6-8563-41A9-85EB-A72216A1E26C}" startIndex="18" length="20"/>
    </mentions>
  </threadedComment>
  <threadedComment ref="P96" dT="2024-02-14T11:37:55.39" personId="{C9A89B3A-A5FD-6849-8E65-1CD4E6C7CFF2}" id="{8AA94673-947F-42BA-8AE3-A07072766411}" parentId="{449D854F-D1BC-4874-A270-C7FBD5C53315}">
    <text>Je suppose que c'est parce qu'on l'a pas forcément ! Si M. X t'appelle, tu sais son numéro de contact mais sauf s'il te dit "rappelez Mme Y" tu as pas forcément de contact de contre-appel
Sauf si on dit qu'on met tout le temps appel dans contre-appel aussi et qu'on le modifie qu'au besoin mais ça rajoute de l'info pour rien</text>
  </threadedComment>
  <threadedComment ref="P96" dT="2024-02-14T15:23:29.03" personId="{DF4F572D-2211-4D3A-83E1-5495966E637E}" id="{80C3223C-C142-4E42-9DE2-FAB0CAEBF784}" parentId="{449D854F-D1BC-4874-A270-C7FBD5C53315}">
    <text xml:space="preserve">Côté SAMU le contact requérant = contact de contre appel (sauf si précisé autrement). Il faut savoir qui rappeler en fait.
Peut être qu'il faut le préciser : on met le contact de contre appel seulement s'il est différent du numéro de l'appelant ? </text>
  </threadedComment>
  <threadedComment ref="P96" dT="2024-02-14T16:02:53.14" personId="{C9A89B3A-A5FD-6849-8E65-1CD4E6C7CFF2}" id="{CB069F88-B75F-41AB-B983-453A8AD11973}" parentId="{449D854F-D1BC-4874-A270-C7FBD5C53315}">
    <text>&gt; on met le contact de contre appel seulement s'il est différent du numéro de l'appelant ? 
Oui c'est ça la logique</text>
  </threadedComment>
  <threadedComment ref="H97" dT="2023-09-21T09:55:48.46" personId="{ABFB0C52-AC18-4406-B6D7-B9BCF5A2A0D7}" id="{D22EB006-FD31-4905-A0BA-E809AB322C44}" done="1">
    <text>Demander en annexe côté NexSIS si ils mettent une nomenclature</text>
  </threadedComment>
  <threadedComment ref="H97" dT="2023-09-25T11:54:42.17" personId="{ABFB0C52-AC18-4406-B6D7-B9BCF5A2A0D7}" id="{897F4059-91E9-4A21-9A63-505005BA3B7B}" parentId="{D22EB006-FD31-4905-A0BA-E809AB322C44}">
    <text>=&gt; Utiliser le référentiel SI-SAMU pour les langues</text>
  </threadedComment>
  <threadedComment ref="H97" dT="2023-10-11T16:22:12.70" personId="{ABFB0C52-AC18-4406-B6D7-B9BCF5A2A0D7}" id="{146C9C91-4F95-4CAD-B7CF-0D1625D0D9F0}" parentId="{D22EB006-FD31-4905-A0BA-E809AB322C44}">
    <text>=&gt; Plutôt ISO finalement</text>
  </threadedComment>
  <threadedComment ref="D100" dT="2023-10-17T14:05:10.67" personId="{C9A89B3A-A5FD-6849-8E65-1CD4E6C7CFF2}" id="{0700921D-3E22-E44A-B10A-66139D58EFD3}" done="1">
    <text>Inetum a une codification ! Pas possible de faire concordance sur du texte libre… Avoir une nomenclature + libre ?</text>
  </threadedComment>
  <threadedComment ref="D100" dT="2023-11-23T09:22:21.06" personId="{E9A6DF60-F9B3-4BD0-BB8A-DE1D37E26830}" id="{212654E2-960A-4260-A45B-50BA11FE5C4D}" parentId="{0700921D-3E22-E44A-B10A-66139D58EFD3}">
    <text>Ici j'ai besoin de séparer 
Difficulté de communication (malentendant par ex) / Type de requérant (le patient) 
+ il va y avoir des nomenclatures côté SAMU je pense. </text>
  </threadedComment>
  <threadedComment ref="E100" dT="2023-06-15T07:45:15.69" personId="{C9A89B3A-A5FD-6849-8E65-1CD4E6C7CFF2}" id="{8B70DA13-018B-4BE7-9D85-CAD41DEDE16B}" done="1">
    <text>Avoir une nomenclature ?</text>
  </threadedComment>
  <threadedComment ref="E100" dT="2023-06-16T08:45:22.06" personId="{6D908C62-98CE-5042-81E4-8ACAD1B880FE}" id="{12BEE0B6-53B7-4B84-A323-4525B9F070DD}" parentId="{8B70DA13-018B-4BE7-9D85-CAD41DEDE16B}">
    <text>Champs libre côté NexSIS</text>
  </threadedComment>
  <threadedComment ref="E100" dT="2023-06-22T17:39:41.16" personId="{C9A89B3A-A5FD-6849-8E65-1CD4E6C7CFF2}" id="{8478721F-0A55-40B4-B3A3-01A9E3FA35D7}" parentId="{8B70DA13-018B-4BE7-9D85-CAD41DEDE16B}">
    <text>Proposer une nomenclature / de passer des codes et si pas matchés -&gt; afficher le texte libre
Liste de string ?</text>
  </threadedComment>
  <threadedComment ref="E100" dT="2023-06-22T17:50:55.63" personId="{C9A89B3A-A5FD-6849-8E65-1CD4E6C7CFF2}" id="{2D2C7BD2-8228-41A1-A494-53F903F3574F}" parentId="{8B70DA13-018B-4BE7-9D85-CAD41DEDE16B}">
    <text>https://ansforge.github.io/SAMU-interface-LRM/DST%20SI%20SAMU%20Interfa%C3%A7age%20LRM_V1.2.pdf</text>
  </threadedComment>
  <threadedComment ref="E100" dT="2023-06-23T08:39:19.32" personId="{C9A89B3A-A5FD-6849-8E65-1CD4E6C7CFF2}" id="{EC8F23F2-468E-44A3-AE50-6327E2B06555}" parentId="{8B70DA13-018B-4BE7-9D85-CAD41DEDE16B}">
    <text>=&gt; OK pour une approche “nomenclature libre”</text>
  </threadedComment>
  <threadedComment ref="E101" dT="2023-06-16T08:45:57.42" personId="{6D908C62-98CE-5042-81E4-8ACAD1B880FE}" id="{456C6261-46FE-47A3-ABE3-21780523066A}" done="1">
    <text>Réfléchir à une structure récursive / détaillée également</text>
  </threadedComment>
  <threadedComment ref="E101" dT="2023-06-22T17:55:16.22" personId="{C9A89B3A-A5FD-6849-8E65-1CD4E6C7CFF2}" id="{E99CE092-3BC0-4BC8-B207-43E0B20784D0}" parentId="{456C6261-46FE-47A3-ABE3-21780523066A}">
    <text>callerName 
- complete (basé sur un template {firstName} {lastName})
- firstName
- lastName</text>
  </threadedComment>
  <threadedComment ref="E101" dT="2023-06-23T08:42:43.54" personId="{C9A89B3A-A5FD-6849-8E65-1CD4E6C7CFF2}" id="{FAA64B8B-3383-4504-879B-0CFB30392649}" parentId="{456C6261-46FE-47A3-ABE3-21780523066A}">
    <text>Complete ? Aggregated ? Full ? 
-&gt; Nader regarde si le SitRep propose des trucs comme ça</text>
  </threadedComment>
  <threadedComment ref="E101" dT="2023-06-30T08:32:08.88" personId="{C9A89B3A-A5FD-6849-8E65-1CD4E6C7CFF2}" id="{26DEA5A2-F472-42AB-8F87-859012FF50F6}" parentId="{456C6261-46FE-47A3-ABE3-21780523066A}">
    <text>Ok de le présenter comme ça sur le 4 juillet, on avisera ensuite en fonction du SItrep</text>
  </threadedComment>
  <threadedComment ref="E104" dT="2023-09-25T11:56:28.41" personId="{ABFB0C52-AC18-4406-B6D7-B9BCF5A2A0D7}" id="{F862C684-B65A-4FC1-AEC4-870221995080}" done="1">
    <text>Règle sur les prénoms pour les prénoms composés</text>
  </threadedComment>
  <threadedComment ref="E104" dT="2023-10-11T14:32:18.84" personId="{E9A6DF60-F9B3-4BD0-BB8A-DE1D37E26830}" id="{B9E4C68E-9524-4FA5-84AF-6EF596D19BF3}" parentId="{F862C684-B65A-4FC1-AEC4-870221995080}">
    <text>De quelle règle parle-t-on ? 
Et pour les noms composés pas de règle ?</text>
  </threadedComment>
  <threadedComment ref="E104" dT="2023-10-11T16:23:17.75" personId="{ABFB0C52-AC18-4406-B6D7-B9BCF5A2A0D7}" id="{01379FDB-1840-4004-B244-23F1BA83A282}" parentId="{F862C684-B65A-4FC1-AEC4-870221995080}">
    <text>Pas de règle a date justement pour les prénoms composés =&gt; libre</text>
  </threadedComment>
  <threadedComment ref="F104" dT="2023-05-12T08:44:54.69" personId="{15E60E5B-8F12-4B01-8E2A-D3C877CDBAC1}" id="{6EB96170-F11A-4E55-BFF9-911EA46C448F}" done="1">
    <text>Pas possible de séparer dans l'interface. 
NexSIS regarde si la PFLAU envoie les 2 ensemble</text>
  </threadedComment>
  <threadedComment ref="C105" dT="2023-10-17T13:57:39.74" personId="{C9A89B3A-A5FD-6849-8E65-1CD4E6C7CFF2}" id="{F9DFBDFD-1215-9341-9E1E-3024F293D141}">
    <text>Localisation de l’appelant ? Ou d’intervention ?</text>
  </threadedComment>
  <threadedComment ref="C105" dT="2023-11-08T14:14:06.57" personId="{ABFB0C52-AC18-4406-B6D7-B9BCF5A2A0D7}" id="{EA2DA816-C4B8-4227-A75C-1BF943FC0D33}" parentId="{F9DFBDFD-1215-9341-9E1E-3024F293D141}">
    <text>Plutôt lieu ou se trouve l'appelant car lieu d'affaire renseigné en haut</text>
  </threadedComment>
  <threadedComment ref="D105" dT="2023-07-04T13:01:55.92" personId="{C9A89B3A-A5FD-6849-8E65-1CD4E6C7CFF2}" id="{A3B7AE35-2849-4423-8AE8-6B9911E6561D}" done="1">
    <text>Vont vraiment être différentes de la localisation de l’affaire ?</text>
  </threadedComment>
  <threadedComment ref="P105" dT="2023-09-28T16:19:13.29" personId="{ABFB0C52-AC18-4406-B6D7-B9BCF5A2A0D7}" id="{902D6982-CF5B-4CB7-B9F4-E53F0BDFA27A}" done="1">
    <text>Obligatoire du coup vu qu'on a une location dans l'affaire ?</text>
  </threadedComment>
  <threadedComment ref="P106" dT="2024-03-18T12:42:32.39" personId="{E9A6DF60-F9B3-4BD0-BB8A-DE1D37E26830}" id="{CC5C1D76-D97F-4BE5-B966-DD495B85204C}" done="1">
    <text>Retour de Philippe : peut-on le passer en optionnel, ce qui n'oblige pas les SAMU à répéter la qualification à chaque fois ?</text>
  </threadedComment>
  <threadedComment ref="D108" dT="2023-09-21T16:30:38.12" personId="{ABFB0C52-AC18-4406-B6D7-B9BCF5A2A0D7}" id="{663EEC70-25D1-4531-8E3C-8B803A28B6D5}" done="1">
    <text>Un concept emprunté au ROR est intéressant et transposable ici, parler d'unité de service pour décrire la plus petite maille</text>
  </threadedComment>
  <threadedComment ref="E108" dT="2023-06-15T07:50:06.13" personId="{C9A89B3A-A5FD-6849-8E65-1CD4E6C7CFF2}" id="{3BA75720-6FD7-4770-B19D-58D93FFDC9E8}" done="1">
    <text>Nomenclature sur ça ?</text>
  </threadedComment>
  <threadedComment ref="E108" dT="2023-06-22T21:24:05.20" personId="{C9A89B3A-A5FD-6849-8E65-1CD4E6C7CFF2}" id="{876E9C94-2532-4344-A05A-9DF2692B0ECD}" parentId="{3BA75720-6FD7-4770-B19D-58D93FFDC9E8}">
    <text>Juste réfléchir aux valeurs possibles : SDIS, SAMU, ... ?
Et les départements FRXXX en centre ?</text>
  </threadedComment>
  <threadedComment ref="D110" dT="2023-09-21T16:37:31.58" personId="{ABFB0C52-AC18-4406-B6D7-B9BCF5A2A0D7}" id="{985CB9E8-D6A2-4815-BC2C-DD825BD96FAA}">
    <text>Faire une nomenclature avec des valeurs comme : "ARM", "DISPATCHER", "MEDECIN REGULATEUR" etc 
Le CISU le prévois-t-il ? Optionnel à nouveau à mon avis</text>
  </threadedComment>
  <threadedComment ref="S110" dT="2023-12-20T16:55:28.15" personId="{9D129102-2382-4ACD-99FE-0A45F267AA1A}" id="{32F7371F-532E-4483-BA02-85ED2898A502}">
    <text>je retire la croix tant que la nomenclature n'existe pas</text>
  </threadedComment>
  <threadedComment ref="T110" dT="2023-12-21T09:37:15.19" personId="{9D129102-2382-4ACD-99FE-0A45F267AA1A}" id="{17677DF8-67EB-4AE7-861C-BE96B97E6CBC}">
    <text>NOMENCLATURE: PERSO (nomenclature SI-SAMU)</text>
  </threadedComment>
  <threadedComment ref="T110" dT="2024-04-22T23:31:35.38" personId="{C9A89B3A-A5FD-6849-8E65-1CD4E6C7CFF2}" id="{71BCEEEF-3F43-C64A-A806-645F4875E0E2}" parentId="{17677DF8-67EB-4AE7-861C-BE96B97E6CBC}">
    <text xml:space="preserve">Pas trouvée https://github.com/ansforge/SAMU-Hub-Modeles/tree/auto/model_tracker/nomenclature_parser/out/latest/csv </text>
    <extLst>
      <x:ext xmlns:xltc2="http://schemas.microsoft.com/office/spreadsheetml/2020/threadedcomments2" uri="{F7C98A9C-CBB3-438F-8F68-D28B6AF4A901}">
        <xltc2:checksum>1645120837</xltc2:checksum>
        <xltc2:hyperlink startIndex="12" length="103" url="https://github.com/ansforge/SAMU-Hub-Modeles/tree/auto/model_tracker/nomenclature_parser/out/latest/csv"/>
      </x:ext>
    </extLst>
  </threadedComment>
  <threadedComment ref="H111" dT="2023-09-21T10:18:27.87" personId="{ABFB0C52-AC18-4406-B6D7-B9BCF5A2A0D7}" id="{7A1ACB5D-9506-421C-B92B-1CBD98910C4E}" done="1">
    <text>Aligner en mode URI</text>
  </threadedComment>
  <threadedComment ref="H111" dT="2023-09-26T17:04:33.97" personId="{ABFB0C52-AC18-4406-B6D7-B9BCF5A2A0D7}" id="{5E5E6B8C-D443-4F6F-8E17-7C83800DF187}" parentId="{7A1ACB5D-9506-421C-B92B-1CBD98910C4E}">
    <text>Pour aller au bout de la logique, le passer en objet CONTACT</text>
  </threadedComment>
  <threadedComment ref="H111" dT="2023-09-28T12:51:10.37" personId="{ABFB0C52-AC18-4406-B6D7-B9BCF5A2A0D7}" id="{28964279-F625-4E18-9B3A-1F4416C1598C}" parentId="{7A1ACB5D-9506-421C-B92B-1CBD98910C4E}">
    <text>Mettre attachement</text>
  </threadedComment>
  <threadedComment ref="S114" dT="2023-09-19T08:50:44.73" personId="{ABFB0C52-AC18-4406-B6D7-B9BCF5A2A0D7}" id="{07B5D5D0-B502-47B6-A891-DAEF39BCC4D8}" done="1">
    <text>Impose-t-on une liste de type de ressource ou est-ce laissé libre pour les éditeurs ?</text>
  </threadedComment>
  <threadedComment ref="T114" dT="2024-02-13T10:24:23.28" personId="{15E60E5B-8F12-4B01-8E2A-D3C877CDBAC1}" id="{8BCB09BF-A48C-8242-B3C8-18F71F97C7AD}">
    <text xml:space="preserve">Impose-t-on une liste de type de ressource ou est-ce laissé libre pour les éditeurs ?
</text>
  </threadedComment>
  <threadedComment ref="D119" dT="2023-09-21T10:23:46.33" personId="{ABFB0C52-AC18-4406-B6D7-B9BCF5A2A0D7}" id="{F7E40DD6-D14F-4AC4-95ED-C43838656AE4}">
    <text>Indiquer comment on fait le Hash =&gt; pas évident comme on fait le contrôle d'intégrité</text>
  </threadedComment>
  <threadedComment ref="D119" dT="2023-11-08T14:21:20.60" personId="{ABFB0C52-AC18-4406-B6D7-B9BCF5A2A0D7}" id="{1634B54C-DE58-48BE-B1A8-B8DC14E63DD3}" parentId="{F7E40DD6-D14F-4AC4-95ED-C43838656AE4}">
    <text>Sha-256</text>
  </threadedComment>
  <threadedComment ref="B121" dT="2024-02-13T09:55:48.02" personId="{D6952652-30E5-479A-9FFE-AD0BC8CBB562}" id="{E40A2F45-E340-487F-9FD6-2404E4F5A700}">
    <text>A renvoyer dans le SGV</text>
  </threadedComment>
  <threadedComment ref="B121" dT="2024-02-14T11:08:23.01" personId="{E9A6DF60-F9B3-4BD0-BB8A-DE1D37E26830}" id="{90AC2D07-B24B-46FD-A4D1-F812BDDF0D16}" parentId="{E40A2F45-E340-487F-9FD6-2404E4F5A700}">
    <text>On va sortir ça dans un message séparé : ça impacte mes cinématiques sur tout ce qui est déjà publié, donc j'attends qu'on arbitre le 26 sur les mises à jour pour le faire.</text>
  </threadedComment>
  <threadedComment ref="C121" dT="2023-07-06T14:47:40.47" personId="{ABFB0C52-AC18-4406-B6D7-B9BCF5A2A0D7}" id="{9EEB9362-90F5-494F-BB71-06EF0D54376B}" done="1">
    <text>Est-ce qu'il faut un objet Bilan qui incorpore les patients/victime ?</text>
  </threadedComment>
  <threadedComment ref="C121" dT="2023-07-12T08:35:36.42" personId="{ABFB0C52-AC18-4406-B6D7-B9BCF5A2A0D7}" id="{1D9D9BCA-BCEF-469D-983A-D2536F65A96C}" parentId="{9EEB9362-90F5-494F-BB71-06EF0D54376B}">
    <text>Il faudra à terme pouvoir faire le lien avec SGV</text>
  </threadedComment>
  <threadedComment ref="C121" dT="2023-11-14T20:28:23.68" personId="{E9A6DF60-F9B3-4BD0-BB8A-DE1D37E26830}" id="{8E067E92-BFB2-4B46-8AA0-21A22F61C7CC}" parentId="{9EEB9362-90F5-494F-BB71-06EF0D54376B}">
    <text>Le bilan se fait-il pour chaque patient/victime ? Si oui, le bilan est lié au patient</text>
  </threadedComment>
  <threadedComment ref="T122" dT="2024-07-19T14:45:46.30" personId="{E9A6DF60-F9B3-4BD0-BB8A-DE1D37E26830}" id="{C0D90E5C-9D42-49C0-A24A-A1F7669A5145}">
    <text xml:space="preserve">Mettre 2 possibilités : 
{string}.{string}.{string}.patient.{string}
Ou {string}.{string}.{string}.patient.{string}.{string}
Regex: ^[\w-]+\.[\w-]+\.[\w-]+\.patient\.[\w-]+(?:\.[\w-]+)?$ </text>
  </threadedComment>
  <threadedComment ref="T122" dT="2024-07-19T16:13:59.99" personId="{15E60E5B-8F12-4B01-8E2A-D3C877CDBAC1}" id="{49A620FF-47B9-7342-AA62-14604F66130C}" parentId="{C0D90E5C-9D42-49C0-A24A-A1F7669A5145}">
    <text>Implémenté de façon plus compacte normalement</text>
  </threadedComment>
  <threadedComment ref="T126" dT="2024-07-19T14:31:22.53" personId="{E9A6DF60-F9B3-4BD0-BB8A-DE1D37E26830}" id="{7C3087A4-B148-4F32-992E-BDF1BEAA587F}">
    <text>Impossible de trouver le format du SINUS ou SI-VIC. Peut être limiter à 20 caractères ?</text>
  </threadedComment>
  <threadedComment ref="H127" dT="2023-09-20T13:13:53.48" personId="{ABFB0C52-AC18-4406-B6D7-B9BCF5A2A0D7}" id="{258F99A5-CCAC-44B3-9CB2-E5E5FB7A031F}" done="1">
    <text>Un peu flou sur les valeurs autorisées pour le type canal, prévoir quelques grands types ? (style "tel", "mail", "other" etc)</text>
  </threadedComment>
  <threadedComment ref="H127" dT="2023-09-26T16:55:36.18" personId="{ABFB0C52-AC18-4406-B6D7-B9BCF5A2A0D7}" id="{2429CD2E-1350-4C77-B1E7-D9BF95D0DE0F}" parentId="{258F99A5-CCAC-44B3-9CB2-E5E5FB7A031F}">
    <text>Reprendre la nomenclature CHANNEL d'EMSI ?</text>
  </threadedComment>
  <threadedComment ref="H127" dT="2023-09-26T17:04:41.07" personId="{ABFB0C52-AC18-4406-B6D7-B9BCF5A2A0D7}" id="{1586761D-C2A8-459D-A734-E7C93943C0A9}" parentId="{258F99A5-CCAC-44B3-9CB2-E5E5FB7A031F}">
    <text>Pour aller au bout de la logique, le passer en objet CONTACT</text>
  </threadedComment>
  <threadedComment ref="P127" dT="2023-09-18T14:49:44.25" personId="{ABFB0C52-AC18-4406-B6D7-B9BCF5A2A0D7}" id="{B13CB5B2-E438-4033-8E1A-8B428C2D7B3E}" done="1">
    <text>Passer en 0..n et plutôt passer des objets de contact :
- option 1 : reprendre le modèle EMSI avec le modèle d'objet &lt;CONTACT&gt;&lt;TYPE&gt; et &lt;CONTACT&gt;&lt;DETAIL&gt;
- option 2 : sur le modèle CISU, proposer des callerURI</text>
  </threadedComment>
  <threadedComment ref="T133" dT="2024-01-23T15:00:16.04" personId="{E9A6DF60-F9B3-4BD0-BB8A-DE1D37E26830}" id="{47F99561-A768-4B9A-96FB-A8753B229875}">
    <text>vérifier le format du numéro RPPS seulement, ne pas implémenter la nomenclature complète</text>
  </threadedComment>
  <threadedComment ref="H135" dT="2023-09-20T13:13:53.48" personId="{ABFB0C52-AC18-4406-B6D7-B9BCF5A2A0D7}" id="{647A8527-7AF1-45AA-BB58-53C964C0E6F0}" done="1">
    <text>Un peu flou sur les valeurs autorisées pour le type canal, prévoir quelques grands types ? (style "tel", "mail", "other" etc)</text>
  </threadedComment>
  <threadedComment ref="H135" dT="2023-09-26T16:55:36.18" personId="{ABFB0C52-AC18-4406-B6D7-B9BCF5A2A0D7}" id="{FECFF266-C864-428C-9966-9B138242FB95}" parentId="{647A8527-7AF1-45AA-BB58-53C964C0E6F0}">
    <text>Reprendre la nomenclature CHANNEL d'EMSI ?</text>
  </threadedComment>
  <threadedComment ref="H135" dT="2023-09-26T17:04:41.07" personId="{ABFB0C52-AC18-4406-B6D7-B9BCF5A2A0D7}" id="{72BF1BA8-2AFF-404A-9193-020D6474E505}" parentId="{647A8527-7AF1-45AA-BB58-53C964C0E6F0}">
    <text>Pour aller au bout de la logique, le passer en objet CONTACT</text>
  </threadedComment>
  <threadedComment ref="P135" dT="2023-09-18T14:49:44.25" personId="{ABFB0C52-AC18-4406-B6D7-B9BCF5A2A0D7}" id="{396E04AD-6D8D-4E1E-B5C4-258495B5CC68}" done="1">
    <text>Passer en 0..n et plutôt passer des objets de contact :
- option 1 : reprendre le modèle EMSI avec le modèle d'objet &lt;CONTACT&gt;&lt;TYPE&gt; et &lt;CONTACT&gt;&lt;DETAIL&gt;
- option 2 : sur le modèle CISU, proposer des callerURI</text>
  </threadedComment>
  <threadedComment ref="E140" dT="2023-11-14T20:03:25.76" personId="{E9A6DF60-F9B3-4BD0-BB8A-DE1D37E26830}" id="{77A30A6E-6F60-4789-9958-ADBE4F439BC0}">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1" dT="2023-11-14T20:03:25.76" personId="{E9A6DF60-F9B3-4BD0-BB8A-DE1D37E26830}" id="{6EC09424-5F98-496B-990E-8CF5FDCC07B0}">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T141" dT="2024-01-23T15:05:32.39" personId="{E9A6DF60-F9B3-4BD0-BB8A-DE1D37E26830}" id="{63885E42-5898-4ECF-8108-E0BD8B826BE8}">
    <text>Vérifier uniquement le format du matricule INS : 13 caractères alphanumériques + une clé sur 2 chiffres</text>
  </threadedComment>
  <threadedComment ref="T141" dT="2024-04-22T23:33:31.78" personId="{C9A89B3A-A5FD-6849-8E65-1CD4E6C7CFF2}" id="{9001430A-1290-E045-AD12-FF39FE1F78E9}" parentId="{63885E42-5898-4ECF-8108-E0BD8B826BE8}">
    <text>Donc 15 chiffres ? Si oui: “REGEX: \d{15}”</text>
  </threadedComment>
  <threadedComment ref="T141" dT="2024-06-10T13:14:03.44" personId="{E9A6DF60-F9B3-4BD0-BB8A-DE1D37E26830}" id="{C1FF504D-B635-4ED9-B70D-0BFFF3171F1B}" parentId="{63885E42-5898-4ECF-8108-E0BD8B826BE8}">
    <text>Non potentiellement y'a des lettres, la Corse c'est 2A par ex</text>
  </threadedComment>
  <threadedComment ref="T141" dT="2024-06-10T13:53:33.61" personId="{C9A89B3A-A5FD-6849-8E65-1CD4E6C7CFF2}" id="{3613604D-BBC1-492B-94A5-AE0631037034}" parentId="{63885E42-5898-4ECF-8108-E0BD8B826BE8}">
    <text>Dans ce cas : "REGEX: \w{13}\d{2}" ? Où la lettre (\w word) est à un endroit précis et tout le reste est des chiffres (\d digit) ?</text>
  </threadedComment>
  <threadedComment ref="E142" dT="2023-11-14T18:19:07.08" personId="{E9A6DF60-F9B3-4BD0-BB8A-DE1D37E26830}" id="{613FDD7D-6678-49E2-A875-920DF61A60C0}">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T142" dT="2024-01-23T15:06:28.79" personId="{E9A6DF60-F9B3-4BD0-BB8A-DE1D37E26830}" id="{B64AB07A-CA5D-41C4-905E-0AFD3F67254F}">
    <text>Voir pour implémenter une énum, ou une simple vérification de format</text>
  </threadedComment>
  <threadedComment ref="T142" dT="2024-04-22T23:34:37.40" personId="{C9A89B3A-A5FD-6849-8E65-1CD4E6C7CFF2}" id="{50164C3D-687B-DA4C-850A-1713FF9F382C}" parentId="{B64AB07A-CA5D-41C4-905E-0AFD3F67254F}">
    <text>Ce sont que les 7 valeurs du PDF ? Si oui, directement une ENUM non ?</text>
  </threadedComment>
  <threadedComment ref="D143" dT="2023-11-15T08:29:32.62" personId="{E9A6DF60-F9B3-4BD0-BB8A-DE1D37E26830}" id="{5843E32E-6B77-4462-B8C9-614463109AB3}">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3" dT="2023-11-23T09:13:47.52" personId="{E9A6DF60-F9B3-4BD0-BB8A-DE1D37E26830}" id="{4EEDF56C-865F-46E4-8F5D-A874F41CC6A1}" parentId="{5843E32E-6B77-4462-B8C9-614463109AB3}">
    <text>+ en termes d'identito vigilance, si l'identité n'est pas vérifiée, alors il est nécessaire d'utiliser les champs Nom usuel et Prénom usuel pour propager l'information</text>
  </threadedComment>
  <threadedComment ref="U144" dT="2024-05-23T16:14:45.84" personId="{15E60E5B-8F12-4B01-8E2A-D3C877CDBAC1}" id="{D6A4834D-81B9-1044-9BF4-F87F74ACF5B3}">
    <text>Donc on passe pas les nom / prénom des victimes en 15-NexSIS ?</text>
  </threadedComment>
  <threadedComment ref="W145" dT="2024-05-23T16:15:41.60" personId="{15E60E5B-8F12-4B01-8E2A-D3C877CDBAC1}" id="{3D102970-2CAE-5747-9D73-A1FBE73590AC}">
    <text>Pas le prénom ??</text>
  </threadedComment>
  <threadedComment ref="E149" dT="2023-11-14T19:54:16.28" personId="{E9A6DF60-F9B3-4BD0-BB8A-DE1D37E26830}" id="{4D4D3CF8-E01B-401A-8386-AAC604D8291A}">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T149" dT="2024-01-23T15:12:26.27" personId="{E9A6DF60-F9B3-4BD0-BB8A-DE1D37E26830}" id="{BA91A5D4-B745-43C1-AD05-F9E9B9B84277}">
    <text>Trouver le format du code INSEE, et mettre une simple vérification</text>
  </threadedComment>
  <threadedComment ref="T149" dT="2024-04-22T23:35:57.74" personId="{C9A89B3A-A5FD-6849-8E65-1CD4E6C7CFF2}" id="{F03009A8-691E-5741-9602-77D12352F43D}" parentId="{BA91A5D4-B745-43C1-AD05-F9E9B9B84277}">
    <text>Juste 5 chiffres ou lettres non ? Si oui, “REGEX: \w{5}”</text>
  </threadedComment>
  <threadedComment ref="W151" dT="2024-07-22T14:03:38.37" personId="{15E60E5B-8F12-4B01-8E2A-D3C877CDBAC1}" id="{3FD69495-7C07-EA43-B04C-7835FA4CBB82}">
    <text>Duplication des champs nécessaire car objet detailedName décrit dans l’alerteInitiale mais pas dispo dans 15-MAJ…</text>
  </threadedComment>
  <threadedComment ref="E153" dT="2023-09-25T11:56:28.41" personId="{ABFB0C52-AC18-4406-B6D7-B9BCF5A2A0D7}" id="{9F6B9731-F4C0-9244-B67C-63BA07ED016E}" done="1">
    <text>Règle sur les prénoms pour les prénoms composés</text>
  </threadedComment>
  <threadedComment ref="E153" dT="2023-10-11T14:32:18.84" personId="{E9A6DF60-F9B3-4BD0-BB8A-DE1D37E26830}" id="{7E4B1F7C-2D4E-6344-88D6-BF9EB878540E}" parentId="{9F6B9731-F4C0-9244-B67C-63BA07ED016E}">
    <text>De quelle règle parle-t-on ? 
Et pour les noms composés pas de règle ?</text>
  </threadedComment>
  <threadedComment ref="E153" dT="2023-10-11T16:23:17.75" personId="{ABFB0C52-AC18-4406-B6D7-B9BCF5A2A0D7}" id="{9EBFFC22-A214-6C4C-9212-715A47EA3177}" parentId="{9F6B9731-F4C0-9244-B67C-63BA07ED016E}">
    <text>Pas de règle a date justement pour les prénoms composés =&gt; libre</text>
  </threadedComment>
  <threadedComment ref="F153" dT="2023-05-12T08:44:54.69" personId="{15E60E5B-8F12-4B01-8E2A-D3C877CDBAC1}" id="{8C90DBB9-3501-204D-8210-6F29A302A448}" done="1">
    <text>Pas possible de séparer dans l'interface. 
NexSIS regarde si la PFLAU envoie les 2 ensemble</text>
  </threadedComment>
  <threadedComment ref="C154" dT="2023-11-13T12:58:31.29" personId="{E9A6DF60-F9B3-4BD0-BB8A-DE1D37E26830}" id="{4EB3C325-52F0-4D01-94D2-8AA5841A689A}">
    <text xml:space="preserve">Attention le motif de recours médico-secouriste est lié au patient pour les échanges 15-15 et peut être différent selon chaque patient. A mettre de préférence dans la partie patient ? 
Comment est-ce déterminé en l'absence de patient ? </text>
  </threadedComment>
  <threadedComment ref="D156" dT="2023-11-24T17:22:54.25" personId="{E9A6DF60-F9B3-4BD0-BB8A-DE1D37E26830}" id="{C395B7C5-0539-4FBB-9D43-E0A24F8519C0}">
    <text xml:space="preserve">Commentaire Romain : 
Couper en 2 avec valeur et unité ? Pareil pour le poids ? 
cf call Exos https://airtable.com/app4TOvXxTUD2wSGu/tblb99gQYhSR4hEUc/viw61jqO5bITasxJ5/rech3TqTCjQdVKfhx?blocks=hide 
</text>
    <extLst>
      <x:ext xmlns:xltc2="http://schemas.microsoft.com/office/spreadsheetml/2020/threadedcomments2" uri="{F7C98A9C-CBB3-438F-8F68-D28B6AF4A901}">
        <xltc2:checksum>2906090625</xltc2:checksum>
        <xltc2:hyperlink startIndex="94" length="104" url="https://airtable.com/app4TOvXxTUD2wSGu/tblb99gQYhSR4hEUc/viw61jqO5bITasxJ5/rech3TqTCjQdVKfhx?blocks=hide"/>
      </x:ext>
    </extLst>
  </threadedComment>
  <threadedComment ref="E158" dT="2023-09-08T13:36:32.72" personId="{C9A89B3A-A5FD-6849-8E65-1CD4E6C7CFF2}" id="{790794B9-B934-4B4C-A8C0-8C9B2176B829}" done="1">
    <text xml:space="preserve">Couper en 2 avec valeur et unité ? Pareil pour le poids ? 
cf call Exos https://airtable.com/app4TOvXxTUD2wSGu/tblb99gQYhSR4hEUc/viw61jqO5bITasxJ5/rech3TqTCjQdVKfhx?blocks=hide </text>
    <extLst>
      <x:ext xmlns:xltc2="http://schemas.microsoft.com/office/spreadsheetml/2020/threadedcomments2" uri="{F7C98A9C-CBB3-438F-8F68-D28B6AF4A901}">
        <xltc2:checksum>3500369082</xltc2:checksum>
        <xltc2:hyperlink startIndex="72" length="104" url="https://airtable.com/app4TOvXxTUD2wSGu/tblb99gQYhSR4hEUc/viw61jqO5bITasxJ5/rech3TqTCjQdVKfhx?blocks=hide"/>
      </x:ext>
    </extLst>
  </threadedComment>
  <threadedComment ref="E158" dT="2023-09-18T14:29:49.52" personId="{ABFB0C52-AC18-4406-B6D7-B9BCF5A2A0D7}" id="{DE24B3E5-2B99-4CB3-8295-337E41446F9C}" parentId="{790794B9-B934-4B4C-A8C0-8C9B2176B829}">
    <text>Possible de reprendre une logique homogène EMSI avec la logique de rentrer des grandeurs via 2 champs :
- quantity i.e. quantité
- um i.e. unité de mesure</text>
  </threadedComment>
  <threadedComment ref="T161" dT="2024-01-24T10:39:46.13" personId="{E9A6DF60-F9B3-4BD0-BB8A-DE1D37E26830}" id="{000D1EF5-EA8D-4028-887E-09B730402CB5}">
    <text>CIM11 : récupérer le format des codes, et ne vérifier que le format</text>
  </threadedComment>
  <threadedComment ref="T161" dT="2024-04-22T23:42:27.41" personId="{C9A89B3A-A5FD-6849-8E65-1CD4E6C7CFF2}" id="{EDF59458-8D7A-764E-B370-2D1C00EFD2AA}" parentId="{000D1EF5-EA8D-4028-887E-09B730402CB5}">
    <text>A confirmer mais j’ai l’impression que c’est XXXX.X =&gt; “REGEX: \w{4}(\.\w)?”</text>
  </threadedComment>
  <threadedComment ref="T161" dT="2024-07-19T14:32:48.33" personId="{E9A6DF60-F9B3-4BD0-BB8A-DE1D37E26830}" id="{264A9AAC-2F1D-4B3E-AD87-D2DCDF1E7B80}" parentId="{000D1EF5-EA8D-4028-887E-09B730402CB5}">
    <text>La CIM-11 (Classification internationale des maladies, 11e révision) est un système de classification médicale développé par l'Organisation mondiale de la santé (OMS). Les codes CIM-11 sont utilisés pour classer les maladies, troubles et autres conditions de santé. Les codes CIM-11 ont un format spécifique qui peut inclure des lettres, des chiffres et des points.
Format des codes CIM-11
Les codes CIM-11 sont généralement composés de la manière suivante :
Lettres : pour les catégories principales.
Chiffres : pour les sous-catégories.
Points : pour séparer les niveaux de hiérarchie.
Exemple de format CIM-11 :
A00 : Code simple pour une catégorie principale.
A00.0 : Code avec un niveau de sous-catégorie.
A00.0x : Code avec un niveau supplémentaire.
A00.1x : Un autre code avec des variations.
Expression régulière pour les codes CIM-11 :
Voici une expression régulière qui valide les codes CIM-11 typiques :
Regex : ^[A-Z][0-9]{2}(\.[0-9]{1,2}([a-zA-Z0-9])?)?$</text>
  </threadedComment>
  <threadedComment ref="T161" dT="2024-07-19T16:18:16.46" personId="{15E60E5B-8F12-4B01-8E2A-D3C877CDBAC1}" id="{68186155-04E0-5D45-BE15-03E340DD16E8}" parentId="{000D1EF5-EA8D-4028-887E-09B730402CB5}">
    <text>Je me demande si [A-Z][0-9]{2}(\.[0-9]?[a-zA-Z0-9]?)? ne suffit pas
Mais je vois des codes différents en ligne https://icd.who.int/browse/2024-01/mms/fr#1473673350</text>
  </threadedComment>
  <threadedComment ref="P162" dT="2023-06-15T08:43:45.62" personId="{C9A89B3A-A5FD-6849-8E65-1CD4E6C7CFF2}" id="{B2A46742-7986-49EC-BFF2-E5B137820840}" done="1">
    <text>Vraiment 0..n ??? Plutôt 0..1 !</text>
  </threadedComment>
  <threadedComment ref="P162" dT="2023-06-15T08:44:13.57" personId="{C9A89B3A-A5FD-6849-8E65-1CD4E6C7CFF2}" id="{0A6061F6-9572-4E76-8A7E-B49B7B3754F0}" parentId="{B2A46742-7986-49EC-BFF2-E5B137820840}">
    <text>Quid des autres alertes ultérieures ? -&gt; pas ici ! Pas 0..n</text>
  </threadedComment>
  <threadedComment ref="P162" dT="2023-06-15T08:47:32.60" personId="{C9A89B3A-A5FD-6849-8E65-1CD4E6C7CFF2}" id="{B4482AEB-107B-477C-8801-43834D34BA26}" parentId="{B2A46742-7986-49EC-BFF2-E5B137820840}">
    <text>Pourquoi faire initiale et nouvelle alerte ??? Juste partager une liste de n alertes non ?</text>
  </threadedComment>
  <threadedComment ref="P162" dT="2023-09-21T09:43:57.91" personId="{ABFB0C52-AC18-4406-B6D7-B9BCF5A2A0D7}" id="{05A5BE3D-D033-4DBC-9D41-E5C42BCA5CAE}" parentId="{B2A46742-7986-49EC-BFF2-E5B137820840}">
    <text>Revu Vianney Romain 2023/09/21, deux options + cohérentes :
- un objet mandatory initial + un optionnel newAlert
- une liste d'alerte (1..n)</text>
  </threadedComment>
  <threadedComment ref="T162" dT="2024-01-24T10:39:49.44" personId="{E9A6DF60-F9B3-4BD0-BB8A-DE1D37E26830}" id="{55DD76D7-71AA-4415-B5EF-4C960C6C5F04}">
    <text>CIM11 : récupérer le format des codes, et ne vérifier que le format</text>
  </threadedComment>
  <threadedComment ref="T162" dT="2024-07-19T14:32:52.51" personId="{E9A6DF60-F9B3-4BD0-BB8A-DE1D37E26830}" id="{2B206C90-3562-4C6B-9BDC-D6F31D149283}" parentId="{55DD76D7-71AA-4415-B5EF-4C960C6C5F04}">
    <text xml:space="preserve">La CIM-11 (Classification internationale des maladies, 11e révision) est un système de classification médicale développé par l'Organisation mondiale de la santé (OMS). Les codes CIM-11 sont utilisés pour classer les maladies, troubles et autres conditions de santé. Les codes CIM-11 ont un format spécifique qui peut inclure des lettres, des chiffres et des points.
Format des codes CIM-11
Les codes CIM-11 sont généralement composés de la manière suivante :
Lettres : pour les catégories principales.
Chiffres : pour les sous-catégories.
Points : pour séparer les niveaux de hiérarchie.
Exemple de format CIM-11 :
A00 : Code simple pour une catégorie principale.
A00.0 : Code avec un niveau de sous-catégorie.
A00.0x : Code avec un niveau supplémentaire.
A00.1x : Un autre code avec des variations.
Expression régulière pour les codes CIM-11 :
Voici une expression régulière qui valide les codes CIM-11 typiques :
Regex : ^[A-Z][0-9]{2}(\.[0-9]{1,2}([a-zA-Z0-9])?)?$
</text>
  </threadedComment>
  <threadedComment ref="C163" dT="2023-11-28T10:26:59.01" personId="{E9A6DF60-F9B3-4BD0-BB8A-DE1D37E26830}" id="{DC749AE9-4EDB-4A7F-8A7B-0D009E03AED0}">
    <text xml:space="preserve">Quelle nomenclature  + est-ce un objet code + libellé ? </text>
  </threadedComment>
  <threadedComment ref="T163" dT="2024-01-24T10:40:00.12" personId="{E9A6DF60-F9B3-4BD0-BB8A-DE1D37E26830}" id="{522C021E-FCFD-4A22-8243-F9B9E8F1567F}">
    <text>CIM11 : récupérer le format des codes, et ne vérifier que le format</text>
  </threadedComment>
  <threadedComment ref="T166" dT="2024-07-19T14:46:14.43" personId="{E9A6DF60-F9B3-4BD0-BB8A-DE1D37E26830}" id="{DE599E71-5CAB-4EB6-980B-07C184261BCE}">
    <text xml:space="preserve">Mettre 2 possibilités : 
{string}.{string}.{string}.patient.{string}
Ou {string}.{string}.{string}.patient.{string}.{string}
Regex: ^[\w-]+\.[\w-]+\.[\w-]+\.patient\.[\w-]+(?:\.[\w-]+)?$ 
</text>
  </threadedComment>
  <threadedComment ref="T169" dT="2024-08-12T11:40:43.96" personId="{D6952652-30E5-479A-9FFE-AD0BC8CBB562}" id="{186D9D7C-5A14-4F5D-893A-A17E15E86CCE}">
    <text xml:space="preserve">Doit-on différencier les différents types de médecins ? </text>
  </threadedComment>
  <threadedComment ref="T170" dT="2024-07-19T14:47:35.10" personId="{E9A6DF60-F9B3-4BD0-BB8A-DE1D37E26830}" id="{ACCE4809-E2D2-4647-881D-FA14FBF7DC02}">
    <text>Idem id patient, mais avec medicalNote
Regex: ^[\w-]+\.[\w-]+\.[\w-]+\.medicalNote\.[\w-]+(?:\.[\w-]+)?$</text>
  </threadedComment>
  <threadedComment ref="B176" dT="2024-02-13T09:57:22.61" personId="{D6952652-30E5-479A-9FFE-AD0BC8CBB562}" id="{6542F462-2A54-48A5-9A62-7E7CFBDF2B9A}">
    <text>A envoyer au SGV (qui fait le lien vers la tablette du SIS)</text>
  </threadedComment>
  <threadedComment ref="B176" dT="2024-02-13T09:58:10.72" personId="{D6952652-30E5-479A-9FFE-AD0BC8CBB562}" id="{143643F3-D10F-401E-A876-4CA32200C2A3}" parentId="{6542F462-2A54-48A5-9A62-7E7CFBDF2B9A}">
    <text xml:space="preserve">Le véhicule en partant vers la destination, crée une mission fille dans le SGO </text>
  </threadedComment>
  <threadedComment ref="B176" dT="2024-04-02T12:06:44.16" personId="{D6952652-30E5-479A-9FFE-AD0BC8CBB562}" id="{649483CA-BA3D-46C0-A6F1-F3ED50DEAA09}" parentId="{6542F462-2A54-48A5-9A62-7E7CFBDF2B9A}">
    <text>Faut-il un ID technique par décision prise?</text>
  </threadedComment>
  <threadedComment ref="C177" dT="2024-08-02T07:46:10.95" personId="{E9A6DF60-F9B3-4BD0-BB8A-DE1D37E26830}" id="{B02A2F0F-49AB-43B5-915F-1012B0847F58}" done="1">
    <text>Est-ce forcément lié à un patient ? Peut-on engager sans avoir créer de patient (départ réflexe) Voir pour mettre un ID décision ?</text>
  </threadedComment>
  <threadedComment ref="C177" dT="2024-08-05T09:00:20.67" personId="{E9A6DF60-F9B3-4BD0-BB8A-DE1D37E26830}" id="{518BB615-2E1B-4D85-B81A-85A43E9A8056}" parentId="{B02A2F0F-49AB-43B5-915F-1012B0847F58}">
    <text>Réponse appligos : non ce n'est pas lié à un patient pour l'intervention mais oui pour le transport</text>
  </threadedComment>
  <threadedComment ref="C180" dT="2024-08-05T11:50:11.01" personId="{D6952652-30E5-479A-9FFE-AD0BC8CBB562}" id="{C7E708D1-0B98-4D8C-AC79-0D0DA337D996}" done="1">
    <text xml:space="preserve">Ajouter dans la nomenclature "Annulation de l'intervention" ? </text>
  </threadedComment>
  <threadedComment ref="T180" dT="2024-01-24T10:43:18.99" personId="{E9A6DF60-F9B3-4BD0-BB8A-DE1D37E26830}" id="{EEA9B26A-EF58-42FE-9EC5-1EE6AB01FFDF}" done="1">
    <text>Implémenter nomenclature SI-SAMU : type_dec</text>
  </threadedComment>
  <threadedComment ref="C188" dT="2023-07-04T13:01:55.92" personId="{C9A89B3A-A5FD-6849-8E65-1CD4E6C7CFF2}" id="{3E4494E4-4D0B-482E-8C44-6CA902FCAA01}" done="1">
    <text>Vont vraiment être différentes de la localisation de l’affaire ?</text>
  </threadedComment>
  <threadedComment ref="P188" dT="2023-06-15T08:43:45.62" personId="{C9A89B3A-A5FD-6849-8E65-1CD4E6C7CFF2}" id="{12397E16-0DD2-4B81-8BEC-31510D881B5D}" done="1">
    <text>Vraiment 0..n ??? Plutôt 0..1 !</text>
  </threadedComment>
  <threadedComment ref="P188" dT="2023-06-15T08:44:13.57" personId="{C9A89B3A-A5FD-6849-8E65-1CD4E6C7CFF2}" id="{874C3690-704A-4135-9A27-9126AC7954EF}" parentId="{12397E16-0DD2-4B81-8BEC-31510D881B5D}">
    <text>Quid des autres alertes ultérieures ? -&gt; pas ici ! Pas 0..n</text>
  </threadedComment>
  <threadedComment ref="P188" dT="2023-06-15T08:47:32.60" personId="{C9A89B3A-A5FD-6849-8E65-1CD4E6C7CFF2}" id="{C595C92E-EE11-44EA-80CE-6225C1299968}" parentId="{12397E16-0DD2-4B81-8BEC-31510D881B5D}">
    <text>Pourquoi faire initiale et nouvelle alerte ??? Juste partager une liste de n alertes non ?</text>
  </threadedComment>
  <threadedComment ref="P188" dT="2023-09-21T09:43:57.91" personId="{ABFB0C52-AC18-4406-B6D7-B9BCF5A2A0D7}" id="{9C8FBDCC-043E-4C8B-921A-6A89263A8CAF}" parentId="{12397E16-0DD2-4B81-8BEC-31510D881B5D}">
    <text>Revu Vianney Romain 2023/09/21, deux options + cohérentes :
- un objet mandatory initial + un optionnel newAlert
- une liste d'alerte (1..n)</text>
  </threadedComment>
  <threadedComment ref="A189" dT="2023-11-10T16:14:36.81" personId="{74379435-529A-4754-96FF-EF4318F87F1A}" id="{D6BBFD18-B7C3-44E9-AAAF-C0520A0384D3}">
    <text>doublon avec l'ID 5. Pourquoi ne pas avoir une donnée (niveau 2) "Informations supplémentaires" en freetext ?</text>
  </threadedComment>
  <threadedComment ref="B189" dT="2024-04-26T09:57:36.54" personId="{E9A6DF60-F9B3-4BD0-BB8A-DE1D37E26830}" id="{3792C7C2-9F65-4E58-AF0D-9CB49954D7C2}">
    <text>Différent en inter-force : contient des infos sur l'affaire de type 'la voiture est retourné', 'forcené sur les lieux'. C'est donc différent des info purement patient/victime.</text>
  </threadedComment>
  <threadedComment ref="P191" dT="2024-03-26T09:12:42.22" personId="{C9A89B3A-A5FD-6849-8E65-1CD4E6C7CFF2}" id="{56075946-9C3F-8345-89AE-75C567E0E491}" done="1">
    <text>Bien 0..3</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H1" dT="2023-09-21T15:05:23.74" personId="{C9A89B3A-A5FD-6849-8E65-1CD4E6C7CFF2}" id="{4FC34D19-52DE-449A-AEA2-BE9696950733}" done="1">
    <text>Valider avec NexSIS les noms des balises racines !! (message, createCase, emsi)</text>
  </threadedComment>
  <threadedComment ref="B8" dT="2023-10-17T14:10:14.10" personId="{C9A89B3A-A5FD-6849-8E65-1CD4E6C7CFF2}" id="{5C2C82CE-4819-4786-825F-A15C43C07BD1}">
    <text xml:space="preserve">Le champs de ‘signalement’ a été supprimé finalement ? </text>
  </threadedComment>
  <threadedComment ref="B8" dT="2023-10-23T11:26:27.60" personId="{C9A89B3A-A5FD-6849-8E65-1CD4E6C7CFF2}" id="{B499CCE7-666B-440C-962B-74F42F8F55DF}" parentId="{5C2C82CE-4819-4786-825F-A15C43C07BD1}">
    <text>Ajouter un champs de statut local global du dossier ? Ou message de clôture ? Ou règle "après 24h clôt" ?</text>
  </threadedComment>
  <threadedComment ref="B8" dT="2023-11-08T13:34:34.60" personId="{ABFB0C52-AC18-4406-B6D7-B9BCF5A2A0D7}" id="{BA038442-5879-4927-8D99-7E175119A7DD}" parentId="{5C2C82CE-4819-4786-825F-A15C43C07BD1}">
    <text>A traiter avec NexSIS. Pour l'instant obligé de passer par un RC-EDA pour la gestion du statut</text>
  </threadedComment>
  <threadedComment ref="B9" dT="2023-09-25T11:44:28.72" personId="{C9A89B3A-A5FD-6849-8E65-1CD4E6C7CFF2}" id="{2B8BB9CF-F24E-4529-8CF6-DE80AE8CF1AA}">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BA502C1A-1AD7-4549-83AD-6884A4B90E42}" parentId="{2B8BB9CF-F24E-4529-8CF6-DE80AE8CF1AA}">
    <text>=&gt; A traiter ultérieurement avec le sujet de rapprochement de dossier/affaire</text>
  </threadedComment>
  <threadedComment ref="O9" dT="2024-07-19T14:40:56.48" personId="{E9A6DF60-F9B3-4BD0-BB8A-DE1D37E26830}" id="{5D078FB5-811F-405F-A602-0C26C09277AC}">
    <text>J'ai du mal à formaliser plus, car la décomposition n'est pas encore exhaustivement étudiée.
Regex : ^[\w-]+\.[\w-]+\.[\w-]+\.[\w-]+$</text>
  </threadedComment>
  <threadedComment ref="O9" dT="2024-07-19T15:58:00.67" personId="{15E60E5B-8F12-4B01-8E2A-D3C877CDBAC1}" id="{BB1513CE-7758-42E0-8FC4-89CA62718F29}" parentId="{5D078FB5-811F-405F-A602-0C26C09277AC}">
    <text xml:space="preserve">Je mets une version évaluable facilement mais l’idée est la même normalement </text>
  </threadedComment>
  <threadedComment ref="B10" dT="2024-04-22T12:25:51.13" personId="{15E60E5B-8F12-4B01-8E2A-D3C877CDBAC1}" id="{22BD1288-E0C6-964D-8449-E80317449401}"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D9C249F5-C0BB-42BB-BD44-999027E6C8BB}" parentId="{22BD1288-E0C6-964D-8449-E80317449401}">
    <text xml:space="preserve">Oui mais là, je fais macro. Honnetement la marque, le modèle, etc ça interesse personne en 15-15. 
</text>
  </threadedComment>
  <threadedComment ref="B10" dT="2024-04-23T14:17:25.43" personId="{E9A6DF60-F9B3-4BD0-BB8A-DE1D37E26830}" id="{15658B98-5850-448A-BD56-04DD13A4C004}" parentId="{22BD1288-E0C6-964D-8449-E80317449401}">
    <text>J'ai ajouté la plupart des champs demandé par philippe. A part l'équipement supplémentaires, ou je pense que le commentaire freetext suffit</text>
  </threadedComment>
  <threadedComment ref="C32" dT="2024-08-06T13:28:05.05" personId="{D6952652-30E5-479A-9FFE-AD0BC8CBB562}" id="{38A07FE6-19A5-4542-86FD-F524754B9A76}">
    <text>Dernière géolocalisation connue de ton vecteur</text>
  </threadedComment>
  <threadedComment ref="H39" dT="2023-09-20T13:13:53.48" personId="{ABFB0C52-AC18-4406-B6D7-B9BCF5A2A0D7}" id="{6767637D-99DE-48A4-A5A2-18D4188056D5}" done="1">
    <text>Un peu flou sur les valeurs autorisées pour le type canal, prévoir quelques grands types ? (style "tel", "mail", "other" etc)</text>
  </threadedComment>
  <threadedComment ref="H39" dT="2023-09-26T16:55:36.18" personId="{ABFB0C52-AC18-4406-B6D7-B9BCF5A2A0D7}" id="{EB63ED3C-675E-437A-A4A9-11C2057AF1F2}" parentId="{6767637D-99DE-48A4-A5A2-18D4188056D5}">
    <text>Reprendre la nomenclature CHANNEL d'EMSI ?</text>
  </threadedComment>
  <threadedComment ref="H39" dT="2023-09-26T17:04:41.07" personId="{ABFB0C52-AC18-4406-B6D7-B9BCF5A2A0D7}" id="{B8BAF1BF-FB60-42D1-B6F7-F013D385FA38}" parentId="{6767637D-99DE-48A4-A5A2-18D4188056D5}">
    <text>Pour aller au bout de la logique, le passer en objet CONTACT</text>
  </threadedComment>
  <threadedComment ref="O40" dT="2024-01-08T13:02:05.69" personId="{C9A89B3A-A5FD-6849-8E65-1CD4E6C7CFF2}" id="{E2DB24A4-1E97-4CF6-8E77-B121328CAC25}" done="1">
    <text>N’autoriser que les n° de tel (PHNADD) et mettre la regex du n° de tel de l’interface : REGEX: tel:([#\+\*]|37000|00+)?[0-9]{2,15} ?</text>
  </threadedComment>
  <threadedComment ref="O40" dT="2024-01-23T14:51:41.35" personId="{E9A6DF60-F9B3-4BD0-BB8A-DE1D37E26830}" id="{0A225696-4C3D-414B-BBCA-FACA3145E45D}" parentId="{E2DB24A4-1E97-4CF6-8E77-B121328CAC25}">
    <text>@Daphné LECCIA (EXT) @Romain FOUILLAND : Philippe souhaite ici remettre la nomenclature EMSI complète correspondante (point 15-15 du 220124). Je reprends l'objet dans le 15-15.</text>
    <mentions>
      <mention mentionpersonId="{DF480BA0-C840-4713-8568-FE1A645D605C}" mentionId="{47A74A0F-28B1-47D4-BBD4-B4AA9EE1CE8D}" startIndex="0" length="20"/>
      <mention mentionpersonId="{8A877495-E9BF-4545-8586-47BB0F221908}" mentionId="{1B2D8DB4-4904-4531-8492-26E4B195EC0D}" startIndex="21" length="17"/>
    </mentions>
  </threadedComment>
  <threadedComment ref="O40" dT="2024-01-24T17:33:12.16" personId="{C9A89B3A-A5FD-6849-8E65-1CD4E6C7CFF2}" id="{7BD3D21C-E37E-4C72-8757-3A84AECF2C97}" parentId="{E2DB24A4-1E97-4CF6-8E77-B121328CAC25}">
    <text>OK pas de souci, qui peut le plus peut le moins</text>
  </threadedComment>
  <threadedComment ref="O45" dT="2024-06-04T13:32:27.93" personId="{15E60E5B-8F12-4B01-8E2A-D3C877CDBAC1}" id="{E80AFE3B-8130-4DEB-9395-FB04C70212E3}" done="1">
    <text>A nettoyer ! Il faut une nomenclature propre derrière pas une liste à la Prévert</text>
  </threadedComment>
  <threadedComment ref="O45" dT="2024-06-10T13:12:00.40" personId="{E9A6DF60-F9B3-4BD0-BB8A-DE1D37E26830}" id="{AF5A3C7C-9E07-46F9-A567-E9C0AA0FEEF8}" parentId="{E80AFE3B-8130-4DEB-9395-FB04C70212E3}">
    <text>Demandé, et en cours.</text>
  </threadedComment>
  <threadedComment ref="M46" dT="2023-10-06T15:52:24.74" personId="{6D908C62-98CE-5042-81E4-8ACAD1B880FE}" id="{EDD2F26A-0557-4900-A890-3DE1CD3F9206}" done="1">
    <text>Nader veut passer le nombre max de caractères de 80 à 255</text>
  </threadedComment>
  <threadedComment ref="K74" dT="2023-10-26T21:36:55.27" personId="{C9A89B3A-A5FD-6849-8E65-1CD4E6C7CFF2}" id="{38D22A15-7BA4-4C71-9C64-E58F628C4E93}" done="1">
    <text>Nécessaire de le passer obligatoire pour NexSIS (retour Scriptal) ?</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3-09-25T11:44:28.72" personId="{C9A89B3A-A5FD-6849-8E65-1CD4E6C7CFF2}" id="{AE96FC88-5D60-4603-9229-530322B9B8F0}">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8E2736CB-164B-4485-9D32-152B7F6AF5B2}" parentId="{AE96FC88-5D60-4603-9229-530322B9B8F0}">
    <text>=&gt; A traiter ultérieurement avec le sujet de rapprochement de dossier/affaire</text>
  </threadedComment>
  <threadedComment ref="O9" dT="2024-07-19T14:40:56.48" personId="{E9A6DF60-F9B3-4BD0-BB8A-DE1D37E26830}" id="{40021722-930C-4AF2-B037-1D22401075B2}">
    <text>J'ai du mal à formaliser plus, car la décomposition n'est pas encore exhaustivement étudiée.
Regex : ^[\w-]+\.[\w-]+\.[\w-]+\.[\w-]+$</text>
  </threadedComment>
  <threadedComment ref="O9" dT="2024-07-19T15:58:00.67" personId="{15E60E5B-8F12-4B01-8E2A-D3C877CDBAC1}" id="{B69D1212-39D2-44F3-AAA5-616183EB71D0}" parentId="{40021722-930C-4AF2-B037-1D22401075B2}">
    <text xml:space="preserve">Je mets une version évaluable facilement mais l’idée est la même normalement </text>
  </threadedComment>
  <threadedComment ref="J10" dT="2024-07-12T13:48:37.78" personId="{15E60E5B-8F12-4B01-8E2A-D3C877CDBAC1}" id="{A641EC27-4AB2-864C-96EE-BD6F37747E77}">
    <text>Plutôt Id que ID par consistance</text>
  </threadedComment>
  <threadedComment ref="J10" dT="2024-07-12T14:14:29.26" personId="{E9A6DF60-F9B3-4BD0-BB8A-DE1D37E26830}" id="{5105B28F-6B63-42B1-ACCE-570B2BF45B0A}" parentId="{A641EC27-4AB2-864C-96EE-BD6F37747E77}">
    <text>ok</text>
  </threadedComment>
  <threadedComment ref="J11" dT="2024-07-12T13:50:18.77" personId="{15E60E5B-8F12-4B01-8E2A-D3C877CDBAC1}" id="{780F53E2-7FAB-AA4C-95A3-CB80F4D6CCA8}">
    <text>En général, c’est plutôt datetime que dateTime</text>
  </threadedComment>
  <threadedComment ref="J11" dT="2024-07-12T14:14:06.64" personId="{E9A6DF60-F9B3-4BD0-BB8A-DE1D37E26830}" id="{5776D512-7BC1-4FD0-9939-7EDD889BFC58}" parentId="{780F53E2-7FAB-AA4C-95A3-CB80F4D6CCA8}">
    <text>Ok</text>
  </threadedComment>
  <threadedComment ref="K11" dT="2024-07-12T13:55:22.97" personId="{15E60E5B-8F12-4B01-8E2A-D3C877CDBAC1}" id="{99CC05EB-A47B-994E-B10B-01957BB2334F}">
    <text>Dire que si vide, c’est la date du message qui doit être prise ?</text>
  </threadedComment>
  <threadedComment ref="K11" dT="2024-07-12T14:23:41.65" personId="{E9A6DF60-F9B3-4BD0-BB8A-DE1D37E26830}" id="{8964E555-EB8B-4ABA-B811-26A099BAB176}" parentId="{99CC05EB-A47B-994E-B10B-01957BB2334F}">
    <text>Ok, fait dans la description</text>
  </threadedComment>
  <threadedComment ref="B12" dT="2024-07-12T13:54:48.80" personId="{15E60E5B-8F12-4B01-8E2A-D3C877CDBAC1}" id="{7F24B41D-6DF1-5642-91E6-C3C57D20AE89}">
    <text>C’est status il me semble non d’un point de vue métier ? Au pire mettre statut (comme dans la description) mais peut-être pas statuts ?</text>
  </threadedComment>
  <threadedComment ref="B12" dT="2024-07-12T14:13:38.78" personId="{E9A6DF60-F9B3-4BD0-BB8A-DE1D37E26830}" id="{35C12D7B-6B63-4E25-B44A-B77E0E293C55}" parentId="{7F24B41D-6DF1-5642-91E6-C3C57D20AE89}">
    <text>J'ai mis status (y compris dans le RS-RI du coup)</text>
  </threadedComment>
  <threadedComment ref="K12" dT="2024-07-12T13:55:08.01" personId="{15E60E5B-8F12-4B01-8E2A-D3C877CDBAC1}" id="{CEDA4738-BB1C-8344-8454-3E7BF720DC9E}">
    <text xml:space="preserve">Pas obligatoire ? </text>
  </threadedComment>
  <threadedComment ref="K12" dT="2024-07-12T14:22:34.96" personId="{E9A6DF60-F9B3-4BD0-BB8A-DE1D37E26830}" id="{36EF076C-8860-4380-AC8E-CDD4397D0834}" parentId="{CEDA4738-BB1C-8344-8454-3E7BF720DC9E}">
    <text>Si, on passe au moins un statut</text>
  </threadedComment>
  <threadedComment ref="K13" dT="2024-07-12T13:56:06.05" personId="{15E60E5B-8F12-4B01-8E2A-D3C877CDBAC1}" id="{311F95D0-EE83-4545-A531-EC82A905229E}">
    <text>S’il y a que 3 valeurs, on peut pas juste mettre un booléen ou TRUE = dispo, FALSE = indispo, absent = inconnu ?</text>
  </threadedComment>
  <threadedComment ref="K13" dT="2024-07-12T14:24:34.56" personId="{E9A6DF60-F9B3-4BD0-BB8A-DE1D37E26830}" id="{28D27712-87D6-4DB5-9C95-09631C888EAB}" parentId="{311F95D0-EE83-4545-A531-EC82A905229E}">
    <text>Je ne sais pas s'ils voudront d'autres valeurs (genre annulé?), mais oui si tu veux faire ça, ok.</text>
  </threadedComment>
  <threadedComment ref="K13" dT="2024-07-12T14:30:39.40" personId="{15E60E5B-8F12-4B01-8E2A-D3C877CDBAC1}" id="{0CAA0E54-CA0B-FE41-8F14-F8FD0656B5F5}" parentId="{311F95D0-EE83-4545-A531-EC82A905229E}">
    <text>Annulé je sais pas si ça va vraiment dans la dispo ?</text>
  </threadedComment>
</ThreadedComments>
</file>

<file path=xl/threadedComments/threadedComment8.xml><?xml version="1.0" encoding="utf-8"?>
<ThreadedComments xmlns="http://schemas.microsoft.com/office/spreadsheetml/2018/threadedcomments" xmlns:x="http://schemas.openxmlformats.org/spreadsheetml/2006/main">
  <threadedComment ref="O9" dT="2024-07-19T14:40:56.48" personId="{E9A6DF60-F9B3-4BD0-BB8A-DE1D37E26830}" id="{CFED1DC0-88FF-4C18-8D41-10DC8D547A7C}">
    <text>J'ai du mal à formaliser plus, car la décomposition n'est pas encore exhaustivement étudiée.
Regex : ^[\w-]+\.[\w-]+\.[\w-]+\.[\w-]+$</text>
  </threadedComment>
  <threadedComment ref="O9" dT="2024-07-19T15:58:00.67" personId="{15E60E5B-8F12-4B01-8E2A-D3C877CDBAC1}" id="{510589AC-F672-4F84-90A3-483229BD4001}" parentId="{CFED1DC0-88FF-4C18-8D41-10DC8D547A7C}">
    <text xml:space="preserve">Je mets une version évaluable facilement mais l’idée est la même normalement </text>
  </threadedComment>
  <threadedComment ref="K10" dT="2024-08-06T09:36:29.81" personId="{D6952652-30E5-479A-9FFE-AD0BC8CBB562}" id="{2C421F07-13D2-4C4A-AA0A-70AB792F1A75}">
    <text>Modifier par 1..n</text>
  </threadedComment>
  <threadedComment ref="O14" dT="2024-01-24T10:43:18.99" personId="{E9A6DF60-F9B3-4BD0-BB8A-DE1D37E26830}" id="{33E0A89A-0F15-4EBC-966F-1AF275B6E7D1}" done="1">
    <text>Implémenter nomenclature SI-SAMU : type_dec</text>
  </threadedComment>
  <threadedComment ref="C15" dT="2024-06-07T12:15:08.14" personId="{E9A6DF60-F9B3-4BD0-BB8A-DE1D37E26830}" id="{490AA5DC-643D-4479-A3E9-8CF54FBA8A3D}">
    <text>Définir unité (heure / minutes, etc.)</text>
  </threadedComment>
  <threadedComment ref="O19" dT="2024-06-04T13:32:27.93" personId="{15E60E5B-8F12-4B01-8E2A-D3C877CDBAC1}" id="{1B373D99-75B5-4C99-897C-231F6E0144FE}" done="1">
    <text>A nettoyer ! Il faut une nomenclature propre derrière pas une liste à la Prévert</text>
  </threadedComment>
  <threadedComment ref="O19" dT="2024-06-10T13:12:00.40" personId="{E9A6DF60-F9B3-4BD0-BB8A-DE1D37E26830}" id="{B3423EBB-A733-4A6A-8B0C-AEB4F0575DF8}" parentId="{1B373D99-75B5-4C99-897C-231F6E0144FE}">
    <text>Demandé, et en cours.</text>
  </threadedComment>
  <threadedComment ref="M20" dT="2023-10-06T15:52:24.74" personId="{6D908C62-98CE-5042-81E4-8ACAD1B880FE}" id="{B34685CE-7E85-4538-A295-D11534BA03B8}" done="1">
    <text>Nader veut passer le nombre max de caractères de 80 à 255</text>
  </threadedComment>
  <threadedComment ref="K48" dT="2023-10-26T21:36:55.27" personId="{C9A89B3A-A5FD-6849-8E65-1CD4E6C7CFF2}" id="{4DA601C9-6AF5-499E-857A-82256D1E8538}" done="1">
    <text>Nécessaire de le passer obligatoire pour NexSIS (retour Scriptal) ?</text>
  </threadedComment>
</ThreadedComments>
</file>

<file path=xl/threadedComments/threadedComment9.xml><?xml version="1.0" encoding="utf-8"?>
<ThreadedComments xmlns="http://schemas.microsoft.com/office/spreadsheetml/2018/threadedcomments" xmlns:x="http://schemas.openxmlformats.org/spreadsheetml/2006/main">
  <threadedComment ref="H1" dT="2023-09-21T15:05:23.74" personId="{C9A89B3A-A5FD-6849-8E65-1CD4E6C7CFF2}" id="{6FE43FAC-640B-4B23-AE30-C5EC003889C6}" done="1">
    <text>Valider avec NexSIS les noms des balises racines !! (message, createCase, emsi)</text>
  </threadedComment>
  <threadedComment ref="B8" dT="2023-10-17T14:10:14.10" personId="{C9A89B3A-A5FD-6849-8E65-1CD4E6C7CFF2}" id="{F655AB1D-01D7-439F-A55F-44DB596DD0AC}">
    <text xml:space="preserve">Le champs de ‘signalement’ a été supprimé finalement ? </text>
  </threadedComment>
  <threadedComment ref="B8" dT="2023-10-23T11:26:27.60" personId="{C9A89B3A-A5FD-6849-8E65-1CD4E6C7CFF2}" id="{6B0AF44A-DE75-4662-B4E1-EA6A5474DA11}" parentId="{F655AB1D-01D7-439F-A55F-44DB596DD0AC}">
    <text>Ajouter un champs de statut local global du dossier ? Ou message de clôture ? Ou règle "après 24h clôt" ?</text>
  </threadedComment>
  <threadedComment ref="B8" dT="2023-11-08T13:34:34.60" personId="{ABFB0C52-AC18-4406-B6D7-B9BCF5A2A0D7}" id="{DC7E52F5-F5FF-4F87-9910-5CF9BADE28E9}" parentId="{F655AB1D-01D7-439F-A55F-44DB596DD0AC}">
    <text>A traiter avec NexSIS. Pour l'instant obligé de passer par un RC-EDA pour la gestion du statut</text>
  </threadedComment>
  <threadedComment ref="B9" dT="2023-09-25T11:44:28.72" personId="{C9A89B3A-A5FD-6849-8E65-1CD4E6C7CFF2}" id="{E48E6C14-8065-49AA-9716-94F0B7E75F37}">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7401A5FE-8648-4792-9EF7-6CF6B819FCC0}" parentId="{E48E6C14-8065-49AA-9716-94F0B7E75F37}">
    <text>=&gt; A traiter ultérieurement avec le sujet de rapprochement de dossier/affaire</text>
  </threadedComment>
  <threadedComment ref="O9" dT="2024-07-19T14:40:56.48" personId="{E9A6DF60-F9B3-4BD0-BB8A-DE1D37E26830}" id="{0A4D2E5B-A21B-4151-8126-D4A4ED139C31}">
    <text>J'ai du mal à formaliser plus, car la décomposition n'est pas encore exhaustivement étudiée.
Regex : ^[\w-]+\.[\w-]+\.[\w-]+\.[\w-]+$</text>
  </threadedComment>
  <threadedComment ref="O9" dT="2024-07-19T15:58:00.67" personId="{15E60E5B-8F12-4B01-8E2A-D3C877CDBAC1}" id="{08A0FFD3-0C69-4E64-8848-3213F276D65C}" parentId="{0A4D2E5B-A21B-4151-8126-D4A4ED139C31}">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C12" dT="2024-08-05T11:44:49.04" personId="{D6952652-30E5-479A-9FFE-AD0BC8CBB562}" id="{3A90EA03-7495-48D0-8F7A-3C0883F74205}">
    <text>A voir avec les éditeurs de tablettes SMUR</text>
  </threadedComment>
  <threadedComment ref="T21" dT="2024-07-19T08:34:35.97" personId="{15E60E5B-8F12-4B01-8E2A-D3C877CDBAC1}" id="{4CCE177D-04A1-014F-ADC6-FF7E2CD19CF8}">
    <text>NOMENCLATURE: TBD</text>
  </threadedComment>
  <threadedComment ref="C24" dT="2024-08-05T12:25:22.88" personId="{D6952652-30E5-479A-9FFE-AD0BC8CBB562}" id="{4E90F163-5C96-419C-B8F5-89B827C77CBC}">
    <text xml:space="preserve">PDF/A, pdf structuré, qui permettrait à l'éditeur LRM de choisir ce qu'il veut prendre comme donnée </text>
  </threadedComment>
  <threadedComment ref="D30" dT="2024-03-26T14:48:00.56" personId="{D6952652-30E5-479A-9FFE-AD0BC8CBB562}" id="{AFBC43DC-22DD-45A7-94DB-0652D4386677}">
    <text xml:space="preserve">Quel libellé/code prendre ? </text>
  </threadedComment>
  <threadedComment ref="D30" dT="2024-03-26T14:50:37.20" personId="{D6952652-30E5-479A-9FFE-AD0BC8CBB562}" id="{12D414B6-9197-442F-966B-F11238AB8098}" parentId="{AFBC43DC-22DD-45A7-94DB-0652D4386677}">
    <text xml:space="preserve">Exemple : si accident routier entre un piéton et camion de marchandise, quel est le code à retenir ? AVPAR ? AVPARCAM ? AVPARPIE ? </text>
  </threadedComment>
  <threadedComment ref="D30" dT="2024-03-26T14:50:53.56" personId="{D6952652-30E5-479A-9FFE-AD0BC8CBB562}" id="{7123B02D-79C1-4AE4-A452-1757A424ABF5}" parentId="{AFBC43DC-22DD-45A7-94DB-0652D4386677}">
    <text>Ou est-ce à préciser dans le commentaire ?</text>
  </threadedComment>
  <threadedComment ref="C37" dT="2024-03-27T13:59:13.40" personId="{D6952652-30E5-479A-9FFE-AD0BC8CBB562}" id="{2793A809-11CA-4DD5-ABA0-64948E72EB12}">
    <text xml:space="preserve">Comment gérer le fait que la date de naissance n'est pas toujours connu, et que seul un âge est saisi ? </text>
  </threadedComment>
  <threadedComment ref="T42" dT="2024-07-19T14:31:22.53" personId="{E9A6DF60-F9B3-4BD0-BB8A-DE1D37E26830}" id="{B708D536-B2DD-4C2B-8169-A1AA32FC9FC7}">
    <text>Impossible de trouver le format du SINUS ou SI-VIC. Peut être limiter à 20 caractères ?</text>
  </threadedComment>
  <threadedComment ref="E55" dT="2024-08-05T12:09:59.39" personId="{D6952652-30E5-479A-9FFE-AD0BC8CBB562}" id="{C3A05CA8-31FE-4015-9F14-706D7F79DF25}">
    <text xml:space="preserve">Si modification : ajouter peut être ces champs concaténés dans un complément d'adresse dans le LRM ? </text>
  </threadedComment>
  <threadedComment ref="T76" dT="2024-07-19T08:35:08.18" personId="{15E60E5B-8F12-4B01-8E2A-D3C877CDBAC1}" id="{FCEE0902-9BE9-2943-AE41-EE181454D9D1}">
    <text>NOMENCLATURE: TBD</text>
  </threadedComment>
  <threadedComment ref="T77" dT="2024-07-19T08:35:08.18" personId="{15E60E5B-8F12-4B01-8E2A-D3C877CDBAC1}" id="{26E54232-91EC-0344-8934-65842435C7B1}">
    <text>NOMENCLATURE: TBD</text>
  </threadedComment>
  <threadedComment ref="T78" dT="2024-07-19T08:35:08.18" personId="{15E60E5B-8F12-4B01-8E2A-D3C877CDBAC1}" id="{FC4ECA46-5D1C-E644-A2E9-32F4F7B00548}">
    <text>NOMENCLATURE: TBD</text>
  </threadedComment>
  <threadedComment ref="C79" dT="2024-08-05T12:28:51.15" personId="{D6952652-30E5-479A-9FFE-AD0BC8CBB562}" id="{AD7D778E-1694-46D8-977C-251275C7EDE4}">
    <text>Peux justifier l'envoi d'un SMUR</text>
  </threadedComment>
  <threadedComment ref="C79" dT="2024-08-05T12:41:36.26" personId="{D6952652-30E5-479A-9FFE-AD0BC8CBB562}" id="{E2B1997B-2F04-416B-B4E4-334832189B40}" parentId="{AD7D778E-1694-46D8-977C-251275C7EDE4}">
    <text>Paramètres vitaux saisis à l'instant T, 1 donnée possible par envoi de bilan communiquée</text>
  </threadedComment>
  <threadedComment ref="C86" dT="2024-08-05T12:37:22.42" personId="{D6952652-30E5-479A-9FFE-AD0BC8CBB562}" id="{519ACF8C-C120-4142-A9AE-D22F9FFF6E4E}">
    <text xml:space="preserve">Besoin d'ID côté LMR ? </text>
  </threadedComment>
  <threadedComment ref="C88" dT="2024-03-25T16:05:53.08" personId="{D6952652-30E5-479A-9FFE-AD0BC8CBB562}" id="{CA9F7116-A69A-49A4-A9FD-112B11A9100E}">
    <text>Correspond également au motif de sans transport (soins sur place, refus de soins, refus de transport, décédé)</text>
  </threadedComment>
  <threadedComment ref="H91" dT="2024-03-27T14:38:41.61" personId="{D6952652-30E5-479A-9FFE-AD0BC8CBB562}" id="{91C7B266-0E0A-4462-A600-2FC08026D2AA}">
    <text>Pas de nomenclature dispo dans l'Excel partagé</text>
  </threadedComment>
  <threadedComment ref="T91" dT="2024-07-19T08:35:08.18" personId="{15E60E5B-8F12-4B01-8E2A-D3C877CDBAC1}" id="{E69FC7C7-3A81-D340-ACFD-D6C916B7DB1A}">
    <text>NOMENCLATURE: TBD</text>
  </threadedComment>
  <threadedComment ref="T92" dT="2024-07-19T08:35:08.18" personId="{15E60E5B-8F12-4B01-8E2A-D3C877CDBAC1}" id="{B0012380-EBB1-1849-B333-73B08DBBED41}">
    <text>NOMENCLATURE: TBD</text>
  </threadedComment>
  <threadedComment ref="D95"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2.xml><?xml version="1.0" encoding="utf-8"?>
<ThreadedComments xmlns="http://schemas.microsoft.com/office/spreadsheetml/2018/threadedcomments" xmlns:x="http://schemas.openxmlformats.org/spreadsheetml/2006/main">
  <threadedComment ref="J1" dT="2023-09-21T15:05:23.74" personId="{C9A89B3A-A5FD-6849-8E65-1CD4E6C7CFF2}" id="{479F015F-54AC-4C4B-A571-D82C1DB25F24}" done="1">
    <text>Valider avec NexSIS les noms des balises racines !! (message, createCase, emsi)</text>
  </threadedComment>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3.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9" dT="2024-02-08T08:45:03.58" personId="{D6952652-30E5-479A-9FFE-AD0BC8CBB562}" id="{C557B0E9-A149-4C10-B37C-C0E2C5D0EA9A}">
    <text>Pour avoir la possibilité de ne pas transmettre la vitesse à certains organismes, regarder ce champ facultatif</text>
  </threadedComment>
  <threadedComment ref="C21" dT="2024-02-08T08:48:34.97" personId="{D6952652-30E5-479A-9FFE-AD0BC8CBB562}" id="{9575B3B8-C341-4C80-87F7-09034563A054}">
    <text>Facultatif si hélicoptère</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C1" dT="2024-04-19T13:17:48.56" personId="{E9A6DF60-F9B3-4BD0-BB8A-DE1D37E26830}" id="{9C816C17-63F7-4443-898B-193E759904F6}">
    <text>= priorité de régulation médicale dans le modèle actuel</text>
  </threadedComment>
  <threadedComment ref="H1" dT="2023-09-21T15:05:23.74" personId="{C9A89B3A-A5FD-6849-8E65-1CD4E6C7CFF2}" id="{4570E3BC-C741-489A-A78A-421EBE0A2EB1}" done="1">
    <text>Valider avec NexSIS les noms des balises racines !! (message, createCase, emsi)</text>
  </threadedComment>
  <threadedComment ref="B11" dT="2023-10-17T14:10:14.10" personId="{C9A89B3A-A5FD-6849-8E65-1CD4E6C7CFF2}" id="{450D2339-A705-4808-865A-DE47F86A9ED0}">
    <text xml:space="preserve">Le champs de ‘signalement’ a été supprimé finalement ? </text>
  </threadedComment>
  <threadedComment ref="B11" dT="2023-10-23T11:26:27.60" personId="{C9A89B3A-A5FD-6849-8E65-1CD4E6C7CFF2}" id="{32654A26-F1C3-4340-92DA-C6177612D8A6}" parentId="{450D2339-A705-4808-865A-DE47F86A9ED0}">
    <text>Ajouter un champs de statut local global du dossier ? Ou message de clôture ? Ou règle "après 24h clôt" ?</text>
  </threadedComment>
  <threadedComment ref="B11" dT="2023-11-08T13:34:34.60" personId="{ABFB0C52-AC18-4406-B6D7-B9BCF5A2A0D7}" id="{4C2AEB01-7D19-4253-B5A8-573136EDFC25}" parentId="{450D2339-A705-4808-865A-DE47F86A9ED0}">
    <text>A traiter avec NexSIS. Pour l'instant obligé de passer par un RC-EDA pour la gestion du statut</text>
  </threadedComment>
  <threadedComment ref="B12" dT="2023-09-25T11:44:28.72" personId="{C9A89B3A-A5FD-6849-8E65-1CD4E6C7CFF2}" id="{7AA19D51-1D33-4B9B-BE52-A2E51A3B53B1}">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12" dT="2023-11-08T13:35:34.96" personId="{ABFB0C52-AC18-4406-B6D7-B9BCF5A2A0D7}" id="{1791E887-9471-48C4-AE76-BABD5F205052}" parentId="{7AA19D51-1D33-4B9B-BE52-A2E51A3B53B1}">
    <text>=&gt; A traiter ultérieurement avec le sujet de rapprochement de dossier/affaire</text>
  </threadedComment>
  <threadedComment ref="H12" dT="2023-09-07T08:01:23.57" personId="{C9A89B3A-A5FD-6849-8E65-1CD4E6C7CFF2}" id="{542F91E3-E69C-4326-B2BD-75A564CC87B0}" done="1">
    <text>Bien clarifier comment on identifie le SAMU émetteur (SAMU76A ou SAMU761)</text>
  </threadedComment>
  <threadedComment ref="H12" dT="2023-09-07T09:36:20.81" personId="{ABFB0C52-AC18-4406-B6D7-B9BCF5A2A0D7}" id="{08BCB5EC-CD30-45DE-9195-D48EC53BBC01}" parentId="{542F91E3-E69C-4326-B2BD-75A564CC87B0}">
    <text># Références
Format NF399 : pays + CTA + date + # unique
Format NexSIS : SC-20211105-077-cga-AF18 (SC-AAAAMMJJ-{codeCGA}-AL|AF{SEQUENCE}) (toutes les alertes créent pas des affaires, affaires peuvent avoir plusieurs alertes)</text>
  </threadedComment>
  <threadedComment ref="H12" dT="2023-09-07T09:42:45.96" personId="{ABFB0C52-AC18-4406-B6D7-B9BCF5A2A0D7}" id="{918672B9-3755-4814-AFCB-FC84E4845240}" parentId="{542F91E3-E69C-4326-B2BD-75A564CC87B0}">
    <text>2 remarques : quand est-ce qu'on utilise AL ou AF ?
Id sur 4 digits, a priori ok vu le volume mais pas mega large =&gt; cout de passer à 6 digits par exemple ?</text>
  </threadedComment>
  <threadedComment ref="H12" dT="2023-09-18T13:00:04.67" personId="{C9A89B3A-A5FD-6849-8E65-1CD4E6C7CFF2}" id="{19D07C5F-6EE4-43EE-8675-FDCA04E1977A}" parentId="{542F91E3-E69C-4326-B2BD-75A564CC87B0}">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12" dT="2023-09-18T14:07:24.05" personId="{ABFB0C52-AC18-4406-B6D7-B9BCF5A2A0D7}" id="{A14E1466-9701-404C-B9E2-BFA6E6F5C5FE}" parentId="{542F91E3-E69C-4326-B2BD-75A564CC87B0}">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12" dT="2023-09-19T07:07:28.84" personId="{C9A89B3A-A5FD-6849-8E65-1CD4E6C7CFF2}" id="{D240442F-11DD-4176-ABFD-C04065DF37AE}" parentId="{542F91E3-E69C-4326-B2BD-75A564CC87B0}">
    <text>Voir avec NexSIS si c’est vraiment nécessaire où si on peut juste faire idStructure_idLocale ?</text>
  </threadedComment>
  <threadedComment ref="H12" dT="2023-09-21T14:49:44.43" personId="{ABFB0C52-AC18-4406-B6D7-B9BCF5A2A0D7}" id="{74F7897D-9B91-4CA8-8B09-E8C1567B6CD0}" parentId="{542F91E3-E69C-4326-B2BD-75A564CC87B0}">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12" dT="2023-09-22T08:17:55.35" personId="{ABFB0C52-AC18-4406-B6D7-B9BCF5A2A0D7}" id="{D1783902-3926-4F35-A11C-16633ED18D7B}" parentId="{542F91E3-E69C-4326-B2BD-75A564CC87B0}">
    <text>Remarque Olivier : contrainte sur le français</text>
  </threadedComment>
  <threadedComment ref="H12" dT="2023-09-22T08:30:01.21" personId="{ABFB0C52-AC18-4406-B6D7-B9BCF5A2A0D7}" id="{C898D658-0D76-4BB9-B205-210D9CDAD135}" parentId="{542F91E3-E69C-4326-B2BD-75A564CC87B0}">
    <text>Ajouter une explication sur l'utilité de la clé unique et pourquoi elle doit être intelligible</text>
  </threadedComment>
  <threadedComment ref="H12" dT="2023-09-22T08:31:56.77" personId="{ABFB0C52-AC18-4406-B6D7-B9BCF5A2A0D7}" id="{24F17CA9-15E9-4057-98CE-96FAAC7EF019}" parentId="{542F91E3-E69C-4326-B2BD-75A564CC87B0}">
    <text>Définir le concept de clé conventionnelle</text>
  </threadedComment>
  <threadedComment ref="C18" dT="2024-03-28T15:29:48.96" personId="{15E60E5B-8F12-4B01-8E2A-D3C877CDBAC1}" id="{427501DC-94D6-40AC-AB53-69343E8D716D}">
    <text>Main courante des ARM =&gt; liste</text>
  </threadedComment>
  <threadedComment ref="C19" dT="2024-04-19T13:17:48.56" personId="{E9A6DF60-F9B3-4BD0-BB8A-DE1D37E26830}" id="{2F3C1B5F-AE01-4255-B450-2BAE36EE9967}">
    <text>= priorité de régulation médicale dans le modèle actuel</text>
  </threadedComment>
  <threadedComment ref="C36" dT="2024-04-19T13:28:20.49" personId="{E9A6DF60-F9B3-4BD0-BB8A-DE1D37E26830}" id="{E589D130-0254-4A06-B0D4-786737C54D9C}">
    <text xml:space="preserve">Voir si ce n'est pas retrouvable dans Initial alert, via le centre de l'agent ? </text>
  </threadedComment>
  <threadedComment ref="D46" dT="2024-03-28T15:43:47.91" personId="{15E60E5B-8F12-4B01-8E2A-D3C877CDBAC1}" id="{35F4687D-6275-4358-8182-C47F7638BBD5}">
    <text>Exos gère pas les PK comme ça !</text>
  </threadedComment>
  <threadedComment ref="D46" dT="2024-03-28T15:44:06.37" personId="{15E60E5B-8F12-4B01-8E2A-D3C877CDBAC1}" id="{A5FE075D-D87E-4603-8086-A2C05FCDF476}" parentId="{35F4687D-6275-4358-8182-C47F7638BBD5}">
    <text>Sujet sur l’autoroute… comment on passe cette localisation (pas d’adresse)</text>
  </threadedComment>
  <threadedComment ref="C88" dT="2024-03-28T15:27:12.86" personId="{15E60E5B-8F12-4B01-8E2A-D3C877CDBAC1}" id="{A4803FCF-E02E-4083-84FC-92B40E7A9D5D}">
    <text>Exos a une liste de numéros avec en champs libre pour le type + un “numéro principal”</text>
  </threadedComment>
  <threadedComment ref="B165" dT="2024-03-28T15:39:50.94" personId="{15E60E5B-8F12-4B01-8E2A-D3C877CDBAC1}" id="{6D45BC39-07B8-4875-A22D-5F8881A6780E}">
    <text>Hors du périmètre Appel Limitrophe</text>
  </threadedComment>
  <threadedComment ref="B165" dT="2024-03-28T15:40:29.55" personId="{15E60E5B-8F12-4B01-8E2A-D3C877CDBAC1}" id="{C217A1BC-5A68-460F-A6D0-25E004350BC1}" parentId="{6D45BC39-07B8-4875-A22D-5F8881A6780E}">
    <text>A voir… Car ça permet de mettre dans le même cas d’embrayer sur la demande d’engagement de vecteur du SMAU d’en face</text>
  </threadedComment>
  <threadedComment ref="B165" dT="2024-03-28T15:41:27.88" personId="{15E60E5B-8F12-4B01-8E2A-D3C877CDBAC1}" id="{8E537B9A-9EE4-406F-8179-B6525B82450B}" parentId="{6D45BC39-07B8-4875-A22D-5F8881A6780E}">
    <text>Liste de textes libres déjà pour le moment</text>
  </threadedComment>
  <threadedComment ref="B173" dT="2024-03-28T15:39:05.51" personId="{15E60E5B-8F12-4B01-8E2A-D3C877CDBAC1}" id="{D4248A5B-AD83-4934-B056-EAEDD6CF723A}">
    <text>A rediscuter !!! Mais au de la de la création</text>
  </threadedComment>
  <threadedComment ref="C176" dT="2024-03-28T15:38:48.42" personId="{15E60E5B-8F12-4B01-8E2A-D3C877CDBAC1}" id="{DBE9B7AD-3774-41D9-9ECE-8156E962B9EF}">
    <text>Pompiers ont 2 missions : aller au chevet + faire transport.
Mais donc pas adapté…</text>
  </threadedComment>
</ThreadedComments>
</file>

<file path=xl/threadedComments/threadedComment17.xml><?xml version="1.0" encoding="utf-8"?>
<ThreadedComments xmlns="http://schemas.microsoft.com/office/spreadsheetml/2018/threadedcomments" xmlns:x="http://schemas.openxmlformats.org/spreadsheetml/2006/main">
  <threadedComment ref="H1" dT="2023-09-21T15:05:23.74" personId="{C9A89B3A-A5FD-6849-8E65-1CD4E6C7CFF2}" id="{F98FF860-8484-412E-9189-54C8C589ACC8}" done="1">
    <text>Valider avec NexSIS les noms des balises racines !! (message, createCase, emsi)</text>
  </threadedComment>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T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T9" dT="2024-07-19T14:40:56.48" personId="{E9A6DF60-F9B3-4BD0-BB8A-DE1D37E26830}" id="{648F3348-E63E-4880-AA22-8F679CA070F1}">
    <text>J'ai du mal à formaliser plus, car la décomposition n'est pas encore exhaustivement étudiée.
Regex : ^[\w-]+\.[\w-]+\.[\w-]+\.[\w-]+$</text>
  </threadedComment>
  <threadedComment ref="T9" dT="2024-07-19T15:58:00.67" personId="{15E60E5B-8F12-4B01-8E2A-D3C877CDBAC1}" id="{DAFE4246-8784-4637-B9F4-E4A8A9071981}" parentId="{648F3348-E63E-4880-AA22-8F679CA070F1}">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T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3.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4.xml"/><Relationship Id="rId1" Type="http://schemas.openxmlformats.org/officeDocument/2006/relationships/vmlDrawing" Target="../drawings/vmlDrawing6.vml"/><Relationship Id="rId4" Type="http://schemas.microsoft.com/office/2017/10/relationships/threadedComment" Target="../threadedComments/threadedComment6.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5.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6.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7.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0.xml"/><Relationship Id="rId5" Type="http://schemas.openxmlformats.org/officeDocument/2006/relationships/comments" Target="../comments10.xml"/><Relationship Id="rId4"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table" Target="../tables/table9.xml"/><Relationship Id="rId1" Type="http://schemas.openxmlformats.org/officeDocument/2006/relationships/vmlDrawing" Target="../drawings/vmlDrawing11.vml"/><Relationship Id="rId4" Type="http://schemas.microsoft.com/office/2017/10/relationships/threadedComment" Target="../threadedComments/threadedComment11.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10.xml"/><Relationship Id="rId1" Type="http://schemas.openxmlformats.org/officeDocument/2006/relationships/vmlDrawing" Target="../drawings/vmlDrawing12.vml"/><Relationship Id="rId4" Type="http://schemas.microsoft.com/office/2017/10/relationships/threadedComment" Target="../threadedComments/threadedComment1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13.vml"/><Relationship Id="rId1" Type="http://schemas.openxmlformats.org/officeDocument/2006/relationships/printerSettings" Target="../printerSettings/printerSettings5.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vmlDrawing" Target="../drawings/vmlDrawing15.vml"/><Relationship Id="rId1" Type="http://schemas.openxmlformats.org/officeDocument/2006/relationships/printerSettings" Target="../printerSettings/printerSettings6.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printerSettings" Target="../printerSettings/printerSettings7.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16.xml"/><Relationship Id="rId5" Type="http://schemas.openxmlformats.org/officeDocument/2006/relationships/comments" Target="../comments16.xml"/><Relationship Id="rId4" Type="http://schemas.openxmlformats.org/officeDocument/2006/relationships/table" Target="../tables/table19.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20.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232"/>
  <sheetViews>
    <sheetView zoomScaleNormal="100" zoomScalePageLayoutView="60" workbookViewId="0"/>
  </sheetViews>
  <sheetFormatPr defaultColWidth="9" defaultRowHeight="15"/>
  <cols>
    <col min="1" max="1" width="2.5" style="2" customWidth="1"/>
    <col min="2" max="2" width="25.5" style="2" customWidth="1"/>
    <col min="3" max="3" width="4.5" style="3" customWidth="1"/>
    <col min="4" max="4" width="23" style="3" customWidth="1"/>
    <col min="5" max="5" width="5" style="3" customWidth="1"/>
    <col min="6" max="6" width="48.5" style="4" customWidth="1"/>
    <col min="7" max="7" width="9" style="3"/>
    <col min="8" max="8" width="42.5" style="3" customWidth="1"/>
    <col min="9" max="9" width="11.5" style="3" customWidth="1"/>
    <col min="10" max="10" width="37" style="5" customWidth="1"/>
    <col min="11" max="11" width="35" style="6" customWidth="1"/>
    <col min="12" max="12" width="39.5" style="5" customWidth="1"/>
    <col min="13" max="13" width="27.5" style="5" customWidth="1"/>
    <col min="14" max="14" width="16" style="7" customWidth="1"/>
    <col min="15" max="15" width="17" style="7" customWidth="1"/>
    <col min="16" max="17" width="16" style="7" customWidth="1"/>
    <col min="18" max="18" width="18" style="7" customWidth="1"/>
    <col min="19" max="19" width="14.5" style="7" customWidth="1"/>
    <col min="20" max="20" width="13.5" style="7" customWidth="1"/>
    <col min="21" max="21" width="14.5" style="7" customWidth="1"/>
    <col min="22" max="22" width="19" style="7" customWidth="1"/>
    <col min="23" max="23" width="17" style="7" customWidth="1"/>
    <col min="24" max="24" width="17.5" style="7" customWidth="1"/>
    <col min="25" max="25" width="12" style="7" customWidth="1"/>
    <col min="26" max="26" width="16" style="7" customWidth="1"/>
    <col min="27" max="1020" width="9" style="3"/>
    <col min="1024" max="1024" width="9" customWidth="1"/>
  </cols>
  <sheetData>
    <row r="1" spans="1:1024" s="15" customFormat="1" ht="15.95">
      <c r="A1" s="8"/>
      <c r="B1" s="9" t="s">
        <v>0</v>
      </c>
      <c r="C1" s="10"/>
      <c r="D1" s="11"/>
      <c r="E1" s="10"/>
      <c r="F1" s="12"/>
      <c r="G1" s="11"/>
      <c r="H1" s="11"/>
      <c r="I1" s="11"/>
      <c r="J1" s="787"/>
      <c r="K1" s="787"/>
      <c r="L1" s="13"/>
      <c r="M1" s="13"/>
      <c r="N1" s="14"/>
      <c r="O1" s="14"/>
      <c r="P1" s="14"/>
      <c r="Q1" s="14"/>
      <c r="R1" s="14"/>
      <c r="S1" s="14"/>
      <c r="T1" s="14"/>
      <c r="U1" s="14"/>
      <c r="V1" s="14"/>
      <c r="W1" s="14"/>
      <c r="X1" s="14"/>
      <c r="Y1" s="14"/>
      <c r="Z1" s="14"/>
      <c r="AMG1"/>
      <c r="AMH1"/>
      <c r="AMI1"/>
      <c r="AMJ1"/>
    </row>
    <row r="2" spans="1:1024" s="28" customFormat="1" ht="18.95">
      <c r="A2" s="16"/>
      <c r="B2" s="17" t="s">
        <v>1</v>
      </c>
      <c r="C2" s="18"/>
      <c r="D2" s="19"/>
      <c r="E2" s="20"/>
      <c r="F2" s="21"/>
      <c r="G2" s="3"/>
      <c r="H2" s="22"/>
      <c r="I2" s="23"/>
      <c r="J2" s="24"/>
      <c r="K2" s="25"/>
      <c r="L2" s="26"/>
      <c r="M2" s="26"/>
      <c r="N2" s="27"/>
      <c r="O2" s="27"/>
      <c r="P2" s="27"/>
      <c r="Q2" s="27"/>
      <c r="R2" s="27"/>
      <c r="S2" s="27"/>
      <c r="T2" s="27"/>
      <c r="U2" s="27"/>
      <c r="V2" s="27"/>
      <c r="W2" s="27"/>
      <c r="X2" s="27"/>
      <c r="Y2" s="27"/>
      <c r="Z2" s="27"/>
      <c r="AMG2"/>
      <c r="AMH2"/>
      <c r="AMI2"/>
      <c r="AMJ2"/>
    </row>
    <row r="3" spans="1:1024" s="34" customFormat="1" ht="32.1">
      <c r="A3" s="29" t="s">
        <v>2</v>
      </c>
      <c r="B3" s="30" t="s">
        <v>3</v>
      </c>
      <c r="C3" s="30" t="s">
        <v>2</v>
      </c>
      <c r="D3" s="30" t="s">
        <v>4</v>
      </c>
      <c r="E3" s="30" t="s">
        <v>2</v>
      </c>
      <c r="F3" s="11" t="s">
        <v>5</v>
      </c>
      <c r="G3" s="30" t="s">
        <v>6</v>
      </c>
      <c r="H3" s="31" t="s">
        <v>7</v>
      </c>
      <c r="I3" s="30" t="s">
        <v>8</v>
      </c>
      <c r="J3" s="31" t="s">
        <v>9</v>
      </c>
      <c r="K3" s="31" t="s">
        <v>10</v>
      </c>
      <c r="L3" s="32" t="s">
        <v>11</v>
      </c>
      <c r="M3" s="32" t="s">
        <v>12</v>
      </c>
      <c r="N3" s="33" t="s">
        <v>13</v>
      </c>
      <c r="O3" s="33" t="s">
        <v>14</v>
      </c>
      <c r="P3" s="33" t="s">
        <v>15</v>
      </c>
      <c r="Q3" s="33" t="s">
        <v>16</v>
      </c>
      <c r="R3" s="33" t="s">
        <v>17</v>
      </c>
      <c r="S3" s="33" t="s">
        <v>18</v>
      </c>
      <c r="T3" s="33" t="s">
        <v>19</v>
      </c>
      <c r="U3" s="33" t="s">
        <v>20</v>
      </c>
      <c r="V3" s="33" t="s">
        <v>21</v>
      </c>
      <c r="W3" s="33" t="s">
        <v>22</v>
      </c>
      <c r="X3" s="33" t="s">
        <v>23</v>
      </c>
      <c r="Y3" s="33" t="s">
        <v>24</v>
      </c>
      <c r="Z3" s="33" t="s">
        <v>25</v>
      </c>
      <c r="AMG3"/>
      <c r="AMH3"/>
      <c r="AMI3"/>
      <c r="AMJ3"/>
    </row>
    <row r="4" spans="1:1024" s="34" customFormat="1">
      <c r="A4" s="35">
        <v>1</v>
      </c>
      <c r="B4" s="35" t="s">
        <v>26</v>
      </c>
      <c r="C4" s="35" t="s">
        <v>27</v>
      </c>
      <c r="D4" s="36" t="s">
        <v>28</v>
      </c>
      <c r="E4" s="36" t="s">
        <v>29</v>
      </c>
      <c r="F4" s="37" t="s">
        <v>30</v>
      </c>
      <c r="G4" s="38"/>
      <c r="H4" s="38"/>
      <c r="I4" s="38"/>
      <c r="J4" s="39"/>
      <c r="K4" s="39"/>
      <c r="L4" s="39"/>
      <c r="M4" s="39"/>
      <c r="N4" s="33"/>
      <c r="O4" s="33"/>
      <c r="P4" s="33"/>
      <c r="Q4" s="33"/>
      <c r="R4" s="33"/>
      <c r="S4" s="33"/>
      <c r="T4" s="33"/>
      <c r="U4" s="33"/>
      <c r="V4" s="33"/>
      <c r="W4" s="33"/>
      <c r="X4" s="33"/>
      <c r="Y4" s="33"/>
      <c r="Z4" s="33"/>
      <c r="AMG4"/>
      <c r="AMH4"/>
      <c r="AMI4"/>
      <c r="AMJ4"/>
    </row>
    <row r="5" spans="1:1024" s="34" customFormat="1">
      <c r="A5" s="35">
        <v>1</v>
      </c>
      <c r="B5" s="35" t="s">
        <v>26</v>
      </c>
      <c r="C5" s="35" t="s">
        <v>27</v>
      </c>
      <c r="D5" s="36" t="s">
        <v>28</v>
      </c>
      <c r="E5" s="36" t="s">
        <v>31</v>
      </c>
      <c r="F5" s="37" t="s">
        <v>32</v>
      </c>
      <c r="G5" s="38"/>
      <c r="H5" s="38"/>
      <c r="I5" s="38"/>
      <c r="J5" s="39"/>
      <c r="K5" s="39"/>
      <c r="L5" s="39"/>
      <c r="M5" s="39"/>
      <c r="N5" s="33"/>
      <c r="O5" s="33"/>
      <c r="P5" s="33"/>
      <c r="Q5" s="33"/>
      <c r="R5" s="33"/>
      <c r="S5" s="33"/>
      <c r="T5" s="33"/>
      <c r="U5" s="33"/>
      <c r="V5" s="33"/>
      <c r="W5" s="33"/>
      <c r="X5" s="33"/>
      <c r="Y5" s="33"/>
      <c r="Z5" s="33"/>
      <c r="AMG5"/>
      <c r="AMH5"/>
      <c r="AMI5"/>
      <c r="AMJ5"/>
    </row>
    <row r="6" spans="1:1024" s="34" customFormat="1">
      <c r="A6" s="35">
        <v>1</v>
      </c>
      <c r="B6" s="35" t="s">
        <v>26</v>
      </c>
      <c r="C6" s="35" t="s">
        <v>27</v>
      </c>
      <c r="D6" s="36" t="s">
        <v>28</v>
      </c>
      <c r="E6" s="36" t="s">
        <v>33</v>
      </c>
      <c r="F6" s="37" t="s">
        <v>34</v>
      </c>
      <c r="G6" s="38"/>
      <c r="H6" s="38"/>
      <c r="I6" s="38"/>
      <c r="J6" s="39"/>
      <c r="K6" s="39"/>
      <c r="L6" s="39"/>
      <c r="M6" s="39"/>
      <c r="N6" s="33"/>
      <c r="O6" s="33"/>
      <c r="P6" s="33"/>
      <c r="Q6" s="33"/>
      <c r="R6" s="33"/>
      <c r="S6" s="33"/>
      <c r="T6" s="33"/>
      <c r="U6" s="33"/>
      <c r="V6" s="33"/>
      <c r="W6" s="33"/>
      <c r="X6" s="33"/>
      <c r="Y6" s="33"/>
      <c r="Z6" s="33"/>
      <c r="AMG6"/>
      <c r="AMH6"/>
      <c r="AMI6"/>
      <c r="AMJ6"/>
    </row>
    <row r="7" spans="1:1024" s="3" customFormat="1" ht="32.1">
      <c r="A7" s="35">
        <v>1</v>
      </c>
      <c r="B7" s="35" t="s">
        <v>26</v>
      </c>
      <c r="C7" s="35" t="s">
        <v>27</v>
      </c>
      <c r="D7" s="36" t="s">
        <v>28</v>
      </c>
      <c r="E7" s="36" t="s">
        <v>35</v>
      </c>
      <c r="F7" s="37" t="s">
        <v>36</v>
      </c>
      <c r="G7" s="3" t="s">
        <v>37</v>
      </c>
      <c r="I7" s="3" t="s">
        <v>37</v>
      </c>
      <c r="J7" s="5"/>
      <c r="K7" s="5"/>
      <c r="L7" s="5" t="s">
        <v>38</v>
      </c>
      <c r="M7" s="39"/>
      <c r="N7" s="40">
        <v>1</v>
      </c>
      <c r="O7" s="40">
        <v>1</v>
      </c>
      <c r="P7" s="41"/>
      <c r="Q7" s="41"/>
      <c r="R7" s="41"/>
      <c r="S7" s="41"/>
      <c r="T7" s="41"/>
      <c r="U7" s="41"/>
      <c r="V7" s="41"/>
      <c r="W7" s="41"/>
      <c r="X7" s="41"/>
      <c r="Y7" s="41"/>
      <c r="Z7" s="41"/>
      <c r="AMG7"/>
      <c r="AMH7"/>
      <c r="AMI7"/>
      <c r="AMJ7"/>
    </row>
    <row r="8" spans="1:1024" s="3" customFormat="1" ht="32.1">
      <c r="A8" s="35">
        <v>1</v>
      </c>
      <c r="B8" s="35" t="s">
        <v>26</v>
      </c>
      <c r="C8" s="35" t="s">
        <v>27</v>
      </c>
      <c r="D8" s="36" t="s">
        <v>28</v>
      </c>
      <c r="E8" s="36" t="s">
        <v>39</v>
      </c>
      <c r="F8" s="37" t="s">
        <v>40</v>
      </c>
      <c r="G8" s="3" t="s">
        <v>37</v>
      </c>
      <c r="I8" s="3" t="s">
        <v>37</v>
      </c>
      <c r="J8" s="5"/>
      <c r="K8" s="5"/>
      <c r="L8" s="5" t="s">
        <v>41</v>
      </c>
      <c r="M8" s="39"/>
      <c r="N8" s="40">
        <v>1</v>
      </c>
      <c r="O8" s="40">
        <v>1</v>
      </c>
      <c r="P8" s="41"/>
      <c r="Q8" s="41"/>
      <c r="R8" s="41"/>
      <c r="S8" s="41"/>
      <c r="T8" s="41"/>
      <c r="U8" s="41"/>
      <c r="V8" s="41"/>
      <c r="W8" s="41"/>
      <c r="X8" s="41"/>
      <c r="Y8" s="41"/>
      <c r="Z8" s="41"/>
      <c r="AMG8"/>
      <c r="AMH8"/>
      <c r="AMI8"/>
      <c r="AMJ8"/>
    </row>
    <row r="9" spans="1:1024" s="3" customFormat="1" ht="48">
      <c r="A9" s="35">
        <v>1</v>
      </c>
      <c r="B9" s="35" t="s">
        <v>26</v>
      </c>
      <c r="C9" s="35" t="s">
        <v>27</v>
      </c>
      <c r="D9" s="36" t="s">
        <v>28</v>
      </c>
      <c r="E9" s="36" t="s">
        <v>42</v>
      </c>
      <c r="F9" s="37" t="s">
        <v>43</v>
      </c>
      <c r="G9" s="3" t="s">
        <v>37</v>
      </c>
      <c r="H9" s="5" t="s">
        <v>44</v>
      </c>
      <c r="I9" s="3" t="s">
        <v>37</v>
      </c>
      <c r="J9" s="5"/>
      <c r="K9" s="5"/>
      <c r="L9" s="5" t="s">
        <v>45</v>
      </c>
      <c r="M9" s="39"/>
      <c r="N9" s="40">
        <v>1</v>
      </c>
      <c r="O9" s="40"/>
      <c r="P9" s="41"/>
      <c r="Q9" s="41"/>
      <c r="R9" s="41"/>
      <c r="S9" s="41"/>
      <c r="T9" s="41"/>
      <c r="U9" s="41"/>
      <c r="V9" s="41"/>
      <c r="W9" s="41"/>
      <c r="X9" s="41"/>
      <c r="Y9" s="41"/>
      <c r="Z9" s="41"/>
      <c r="AMG9"/>
      <c r="AMH9"/>
      <c r="AMI9"/>
      <c r="AMJ9"/>
    </row>
    <row r="10" spans="1:1024" s="3" customFormat="1" ht="159.94999999999999">
      <c r="A10" s="35">
        <v>1</v>
      </c>
      <c r="B10" s="35" t="s">
        <v>26</v>
      </c>
      <c r="C10" s="35" t="s">
        <v>27</v>
      </c>
      <c r="D10" s="36" t="s">
        <v>28</v>
      </c>
      <c r="E10" s="36" t="s">
        <v>46</v>
      </c>
      <c r="F10" s="37" t="s">
        <v>47</v>
      </c>
      <c r="G10" s="3" t="s">
        <v>37</v>
      </c>
      <c r="H10" s="5" t="s">
        <v>48</v>
      </c>
      <c r="I10" s="3" t="s">
        <v>37</v>
      </c>
      <c r="J10" s="5"/>
      <c r="K10" s="5"/>
      <c r="L10" s="5" t="s">
        <v>49</v>
      </c>
      <c r="M10" s="39"/>
      <c r="N10" s="40">
        <v>1</v>
      </c>
      <c r="O10" s="40"/>
      <c r="P10" s="41"/>
      <c r="Q10" s="41"/>
      <c r="R10" s="41"/>
      <c r="S10" s="41"/>
      <c r="T10" s="41"/>
      <c r="U10" s="41"/>
      <c r="V10" s="41"/>
      <c r="W10" s="41"/>
      <c r="X10" s="41"/>
      <c r="Y10" s="41"/>
      <c r="Z10" s="41"/>
      <c r="AMG10"/>
      <c r="AMH10"/>
      <c r="AMI10"/>
      <c r="AMJ10"/>
    </row>
    <row r="11" spans="1:1024" s="3" customFormat="1" ht="32.1">
      <c r="A11" s="35">
        <v>1</v>
      </c>
      <c r="B11" s="35" t="s">
        <v>26</v>
      </c>
      <c r="C11" s="35" t="s">
        <v>27</v>
      </c>
      <c r="D11" s="36" t="s">
        <v>28</v>
      </c>
      <c r="E11" s="36" t="s">
        <v>50</v>
      </c>
      <c r="F11" s="37" t="s">
        <v>51</v>
      </c>
      <c r="G11" s="3" t="s">
        <v>37</v>
      </c>
      <c r="I11" s="3" t="s">
        <v>37</v>
      </c>
      <c r="J11" s="5"/>
      <c r="K11" s="5"/>
      <c r="L11" s="5" t="s">
        <v>52</v>
      </c>
      <c r="M11" s="39"/>
      <c r="N11" s="40">
        <v>1</v>
      </c>
      <c r="O11" s="40"/>
      <c r="P11" s="41"/>
      <c r="Q11" s="41"/>
      <c r="R11" s="41"/>
      <c r="S11" s="41"/>
      <c r="T11" s="41"/>
      <c r="U11" s="41"/>
      <c r="V11" s="41"/>
      <c r="W11" s="41"/>
      <c r="X11" s="41"/>
      <c r="Y11" s="41"/>
      <c r="Z11" s="41"/>
      <c r="AMG11"/>
      <c r="AMH11"/>
      <c r="AMI11"/>
      <c r="AMJ11"/>
    </row>
    <row r="12" spans="1:1024" s="3" customFormat="1" ht="15.95">
      <c r="A12" s="35">
        <v>1</v>
      </c>
      <c r="B12" s="35" t="s">
        <v>26</v>
      </c>
      <c r="C12" s="35" t="s">
        <v>27</v>
      </c>
      <c r="D12" s="36" t="s">
        <v>28</v>
      </c>
      <c r="E12" s="36" t="s">
        <v>53</v>
      </c>
      <c r="F12" s="37" t="s">
        <v>54</v>
      </c>
      <c r="G12" s="3" t="s">
        <v>37</v>
      </c>
      <c r="I12" s="3" t="s">
        <v>37</v>
      </c>
      <c r="J12" s="5"/>
      <c r="K12" s="5"/>
      <c r="L12" s="5" t="s">
        <v>55</v>
      </c>
      <c r="M12" s="39"/>
      <c r="N12" s="40">
        <v>1</v>
      </c>
      <c r="O12" s="40"/>
      <c r="P12" s="41"/>
      <c r="Q12" s="41"/>
      <c r="R12" s="41"/>
      <c r="S12" s="41"/>
      <c r="T12" s="41"/>
      <c r="U12" s="41"/>
      <c r="V12" s="41"/>
      <c r="W12" s="41"/>
      <c r="X12" s="41"/>
      <c r="Y12" s="41"/>
      <c r="Z12" s="41"/>
      <c r="AMG12"/>
      <c r="AMH12"/>
      <c r="AMI12"/>
      <c r="AMJ12"/>
    </row>
    <row r="13" spans="1:1024" s="3" customFormat="1" ht="32.1">
      <c r="A13" s="35">
        <v>1</v>
      </c>
      <c r="B13" s="35" t="s">
        <v>26</v>
      </c>
      <c r="C13" s="35" t="s">
        <v>27</v>
      </c>
      <c r="D13" s="36" t="s">
        <v>28</v>
      </c>
      <c r="E13" s="36" t="s">
        <v>56</v>
      </c>
      <c r="F13" s="37" t="s">
        <v>57</v>
      </c>
      <c r="G13" s="3" t="s">
        <v>37</v>
      </c>
      <c r="H13" s="5" t="s">
        <v>58</v>
      </c>
      <c r="I13" s="3" t="s">
        <v>37</v>
      </c>
      <c r="J13" s="5"/>
      <c r="K13" s="5"/>
      <c r="L13" s="5" t="s">
        <v>55</v>
      </c>
      <c r="M13" s="39"/>
      <c r="N13" s="40">
        <v>1</v>
      </c>
      <c r="O13" s="40"/>
      <c r="P13" s="41"/>
      <c r="Q13" s="41"/>
      <c r="R13" s="41"/>
      <c r="S13" s="41"/>
      <c r="T13" s="41"/>
      <c r="U13" s="41"/>
      <c r="V13" s="41"/>
      <c r="W13" s="41"/>
      <c r="X13" s="41"/>
      <c r="Y13" s="41"/>
      <c r="Z13" s="41"/>
      <c r="AMG13"/>
      <c r="AMH13"/>
      <c r="AMI13"/>
      <c r="AMJ13"/>
    </row>
    <row r="14" spans="1:1024" s="3" customFormat="1" ht="96">
      <c r="A14" s="42">
        <v>1</v>
      </c>
      <c r="B14" s="35" t="s">
        <v>26</v>
      </c>
      <c r="C14" s="35" t="s">
        <v>27</v>
      </c>
      <c r="D14" s="36" t="s">
        <v>28</v>
      </c>
      <c r="E14" s="36" t="s">
        <v>59</v>
      </c>
      <c r="F14" s="43" t="s">
        <v>60</v>
      </c>
      <c r="G14" s="3" t="s">
        <v>37</v>
      </c>
      <c r="J14" s="5" t="s">
        <v>61</v>
      </c>
      <c r="K14" s="6"/>
      <c r="L14" s="5" t="s">
        <v>62</v>
      </c>
      <c r="M14" s="39"/>
      <c r="N14" s="40">
        <v>1</v>
      </c>
      <c r="O14" s="40"/>
      <c r="P14" s="41"/>
      <c r="Q14" s="41"/>
      <c r="R14" s="41"/>
      <c r="S14" s="41"/>
      <c r="T14" s="41"/>
      <c r="U14" s="41"/>
      <c r="V14" s="41"/>
      <c r="W14" s="41"/>
      <c r="X14" s="41"/>
      <c r="Y14" s="41"/>
      <c r="Z14" s="41"/>
      <c r="AMG14"/>
      <c r="AMH14"/>
      <c r="AMI14"/>
      <c r="AMJ14"/>
    </row>
    <row r="15" spans="1:1024" s="3" customFormat="1" ht="32.1">
      <c r="A15" s="42">
        <v>1</v>
      </c>
      <c r="B15" s="35" t="s">
        <v>26</v>
      </c>
      <c r="C15" s="35" t="s">
        <v>27</v>
      </c>
      <c r="D15" s="36" t="s">
        <v>28</v>
      </c>
      <c r="E15" s="36" t="s">
        <v>63</v>
      </c>
      <c r="F15" s="43" t="s">
        <v>64</v>
      </c>
      <c r="G15" s="3" t="s">
        <v>37</v>
      </c>
      <c r="J15" s="5"/>
      <c r="K15" s="6"/>
      <c r="L15" s="5" t="s">
        <v>65</v>
      </c>
      <c r="M15" s="39"/>
      <c r="N15" s="40">
        <v>1</v>
      </c>
      <c r="O15" s="40"/>
      <c r="P15" s="41"/>
      <c r="Q15" s="41"/>
      <c r="R15" s="41"/>
      <c r="S15" s="41"/>
      <c r="T15" s="41"/>
      <c r="U15" s="41"/>
      <c r="V15" s="41"/>
      <c r="W15" s="41"/>
      <c r="X15" s="41"/>
      <c r="Y15" s="41"/>
      <c r="Z15" s="41"/>
      <c r="AMG15"/>
      <c r="AMH15"/>
      <c r="AMI15"/>
      <c r="AMJ15"/>
    </row>
    <row r="16" spans="1:1024">
      <c r="A16" s="44">
        <v>1</v>
      </c>
    </row>
    <row r="17" spans="1:1024" ht="63.95">
      <c r="A17" s="35">
        <v>2</v>
      </c>
      <c r="B17" s="35" t="s">
        <v>66</v>
      </c>
      <c r="C17" s="36" t="s">
        <v>67</v>
      </c>
      <c r="D17" s="36" t="s">
        <v>28</v>
      </c>
      <c r="E17" s="45" t="s">
        <v>68</v>
      </c>
      <c r="F17" s="46" t="s">
        <v>69</v>
      </c>
      <c r="G17" s="36" t="s">
        <v>70</v>
      </c>
      <c r="H17" s="47" t="s">
        <v>71</v>
      </c>
      <c r="I17" s="47" t="s">
        <v>72</v>
      </c>
      <c r="J17" s="48"/>
      <c r="K17" s="49"/>
      <c r="L17" s="5" t="s">
        <v>73</v>
      </c>
      <c r="R17" s="7">
        <v>1</v>
      </c>
      <c r="T17" s="7">
        <v>1</v>
      </c>
      <c r="Y17" s="7">
        <v>1</v>
      </c>
      <c r="Z17" s="7">
        <v>1</v>
      </c>
    </row>
    <row r="18" spans="1:1024" ht="15.95">
      <c r="A18" s="35">
        <v>2</v>
      </c>
      <c r="B18" s="35" t="s">
        <v>66</v>
      </c>
      <c r="C18" s="36" t="s">
        <v>67</v>
      </c>
      <c r="D18" s="36" t="s">
        <v>28</v>
      </c>
      <c r="E18" s="45" t="s">
        <v>74</v>
      </c>
      <c r="F18" s="50" t="s">
        <v>75</v>
      </c>
      <c r="G18" s="36" t="s">
        <v>70</v>
      </c>
      <c r="H18" s="47" t="s">
        <v>76</v>
      </c>
      <c r="I18" s="47" t="s">
        <v>72</v>
      </c>
      <c r="J18" s="48"/>
      <c r="K18" s="49"/>
      <c r="L18" s="5" t="s">
        <v>77</v>
      </c>
      <c r="T18" s="7">
        <v>1</v>
      </c>
    </row>
    <row r="19" spans="1:1024" ht="15.95">
      <c r="A19" s="35">
        <v>2</v>
      </c>
      <c r="B19" s="35" t="s">
        <v>66</v>
      </c>
      <c r="C19" s="36" t="s">
        <v>67</v>
      </c>
      <c r="D19" s="36" t="s">
        <v>28</v>
      </c>
      <c r="E19" s="45"/>
      <c r="F19" s="51" t="s">
        <v>78</v>
      </c>
      <c r="G19" s="36"/>
      <c r="H19" s="47"/>
      <c r="I19" s="47"/>
      <c r="J19" s="48"/>
      <c r="K19" s="49"/>
      <c r="L19" s="5" t="s">
        <v>79</v>
      </c>
      <c r="T19" s="7">
        <v>1</v>
      </c>
    </row>
    <row r="20" spans="1:1024" ht="15.95">
      <c r="A20" s="35">
        <v>2</v>
      </c>
      <c r="B20" s="35" t="s">
        <v>66</v>
      </c>
      <c r="C20" s="36" t="s">
        <v>67</v>
      </c>
      <c r="D20" s="36" t="s">
        <v>28</v>
      </c>
      <c r="E20" s="45"/>
      <c r="F20" s="51" t="s">
        <v>80</v>
      </c>
      <c r="G20" s="36"/>
      <c r="H20" s="47"/>
      <c r="I20" s="47"/>
      <c r="J20" s="48"/>
      <c r="K20" s="49"/>
      <c r="L20" s="5" t="s">
        <v>81</v>
      </c>
      <c r="T20" s="7">
        <v>1</v>
      </c>
    </row>
    <row r="21" spans="1:1024" s="5" customFormat="1" ht="32.1">
      <c r="A21" s="52">
        <v>2</v>
      </c>
      <c r="B21" s="52" t="s">
        <v>66</v>
      </c>
      <c r="C21" s="36" t="s">
        <v>67</v>
      </c>
      <c r="D21" s="53" t="s">
        <v>28</v>
      </c>
      <c r="E21" s="54"/>
      <c r="F21" s="55" t="s">
        <v>82</v>
      </c>
      <c r="G21" s="53"/>
      <c r="H21" s="48"/>
      <c r="I21" s="48"/>
      <c r="J21" s="48"/>
      <c r="K21" s="49"/>
      <c r="L21" s="5" t="s">
        <v>83</v>
      </c>
      <c r="N21" s="56"/>
      <c r="O21" s="56"/>
      <c r="P21" s="56"/>
      <c r="Q21" s="56"/>
      <c r="R21" s="56"/>
      <c r="S21" s="56"/>
      <c r="T21" s="56">
        <v>1</v>
      </c>
      <c r="U21" s="56"/>
      <c r="V21" s="56"/>
      <c r="W21" s="56"/>
      <c r="X21" s="56"/>
      <c r="Y21" s="56"/>
      <c r="Z21" s="56"/>
      <c r="AMG21" s="57"/>
      <c r="AMH21" s="57"/>
      <c r="AMI21" s="57"/>
      <c r="AMJ21" s="57"/>
    </row>
    <row r="22" spans="1:1024" ht="15.95">
      <c r="A22" s="35">
        <v>2</v>
      </c>
      <c r="B22" s="35" t="s">
        <v>66</v>
      </c>
      <c r="C22" s="36" t="s">
        <v>67</v>
      </c>
      <c r="D22" s="36" t="s">
        <v>28</v>
      </c>
      <c r="E22" s="45"/>
      <c r="F22" s="51" t="s">
        <v>84</v>
      </c>
      <c r="G22" s="36"/>
      <c r="H22" s="47"/>
      <c r="I22" s="47"/>
      <c r="J22" s="48"/>
      <c r="K22" s="49"/>
      <c r="L22" s="5" t="s">
        <v>85</v>
      </c>
      <c r="T22" s="7">
        <v>1</v>
      </c>
    </row>
    <row r="23" spans="1:1024" ht="32.1">
      <c r="A23" s="35">
        <v>2</v>
      </c>
      <c r="B23" s="35" t="s">
        <v>66</v>
      </c>
      <c r="C23" s="36" t="s">
        <v>67</v>
      </c>
      <c r="D23" s="36" t="s">
        <v>28</v>
      </c>
      <c r="E23" s="45" t="s">
        <v>86</v>
      </c>
      <c r="F23" s="50" t="s">
        <v>87</v>
      </c>
      <c r="G23" s="36" t="s">
        <v>70</v>
      </c>
      <c r="H23" s="47"/>
      <c r="I23" s="47" t="s">
        <v>88</v>
      </c>
      <c r="J23" s="48"/>
      <c r="K23" s="49"/>
      <c r="L23" s="5" t="s">
        <v>89</v>
      </c>
      <c r="M23" s="58"/>
      <c r="T23" s="7">
        <v>1</v>
      </c>
      <c r="Z23" s="7">
        <v>1</v>
      </c>
    </row>
    <row r="24" spans="1:1024" ht="32.1">
      <c r="A24" s="35">
        <v>2</v>
      </c>
      <c r="B24" s="35" t="s">
        <v>66</v>
      </c>
      <c r="C24" s="36" t="s">
        <v>67</v>
      </c>
      <c r="D24" s="36" t="s">
        <v>28</v>
      </c>
      <c r="E24" s="45" t="s">
        <v>90</v>
      </c>
      <c r="F24" s="59" t="s">
        <v>91</v>
      </c>
      <c r="G24" s="36" t="s">
        <v>70</v>
      </c>
      <c r="H24" s="47"/>
      <c r="I24" s="47" t="s">
        <v>88</v>
      </c>
      <c r="J24" s="48" t="s">
        <v>92</v>
      </c>
      <c r="K24" s="49"/>
      <c r="L24" s="5" t="s">
        <v>93</v>
      </c>
      <c r="T24" s="7">
        <v>1</v>
      </c>
    </row>
    <row r="25" spans="1:1024" ht="32.1">
      <c r="A25" s="35">
        <v>2</v>
      </c>
      <c r="B25" s="35" t="s">
        <v>66</v>
      </c>
      <c r="C25" s="36" t="s">
        <v>67</v>
      </c>
      <c r="D25" s="36" t="s">
        <v>28</v>
      </c>
      <c r="E25" s="45" t="s">
        <v>94</v>
      </c>
      <c r="F25" s="59" t="s">
        <v>95</v>
      </c>
      <c r="G25" s="36" t="s">
        <v>70</v>
      </c>
      <c r="H25" s="47"/>
      <c r="I25" s="47" t="s">
        <v>88</v>
      </c>
      <c r="J25" s="48" t="s">
        <v>96</v>
      </c>
      <c r="K25" s="49"/>
      <c r="L25" s="58" t="s">
        <v>97</v>
      </c>
    </row>
    <row r="26" spans="1:1024" ht="15.95">
      <c r="A26" s="35">
        <v>2</v>
      </c>
      <c r="B26" s="35" t="s">
        <v>66</v>
      </c>
      <c r="C26" s="36" t="s">
        <v>67</v>
      </c>
      <c r="D26" s="36" t="s">
        <v>28</v>
      </c>
      <c r="E26" s="45" t="s">
        <v>98</v>
      </c>
      <c r="F26" s="59" t="s">
        <v>99</v>
      </c>
      <c r="G26" s="36" t="s">
        <v>100</v>
      </c>
      <c r="H26" s="47"/>
      <c r="I26" s="47" t="s">
        <v>88</v>
      </c>
      <c r="J26" s="48"/>
      <c r="K26" s="49"/>
      <c r="L26" s="5" t="s">
        <v>101</v>
      </c>
      <c r="T26" s="7">
        <v>1</v>
      </c>
    </row>
    <row r="27" spans="1:1024" ht="15.95">
      <c r="A27" s="35">
        <v>2</v>
      </c>
      <c r="B27" s="35" t="s">
        <v>66</v>
      </c>
      <c r="C27" s="36" t="s">
        <v>67</v>
      </c>
      <c r="D27" s="36" t="s">
        <v>28</v>
      </c>
      <c r="E27" s="45" t="s">
        <v>102</v>
      </c>
      <c r="F27" s="59" t="s">
        <v>103</v>
      </c>
      <c r="G27" s="36" t="s">
        <v>70</v>
      </c>
      <c r="H27" s="47"/>
      <c r="I27" s="47" t="s">
        <v>88</v>
      </c>
      <c r="J27" s="48"/>
      <c r="K27" s="49"/>
      <c r="L27" s="58" t="s">
        <v>97</v>
      </c>
    </row>
    <row r="28" spans="1:1024" ht="15.95">
      <c r="A28" s="35">
        <v>2</v>
      </c>
      <c r="B28" s="35" t="s">
        <v>66</v>
      </c>
      <c r="C28" s="36" t="s">
        <v>67</v>
      </c>
      <c r="D28" s="36" t="s">
        <v>28</v>
      </c>
      <c r="E28" s="45" t="s">
        <v>104</v>
      </c>
      <c r="F28" s="59" t="s">
        <v>105</v>
      </c>
      <c r="G28" s="36" t="s">
        <v>70</v>
      </c>
      <c r="H28" s="47"/>
      <c r="I28" s="47" t="s">
        <v>88</v>
      </c>
      <c r="J28" s="48"/>
      <c r="K28" s="49"/>
      <c r="L28" s="58" t="s">
        <v>97</v>
      </c>
    </row>
    <row r="29" spans="1:1024" ht="15.95">
      <c r="A29" s="35">
        <v>2</v>
      </c>
      <c r="B29" s="35" t="s">
        <v>66</v>
      </c>
      <c r="C29" s="36" t="s">
        <v>67</v>
      </c>
      <c r="D29" s="36" t="s">
        <v>28</v>
      </c>
      <c r="E29" s="45" t="s">
        <v>106</v>
      </c>
      <c r="F29" s="37" t="s">
        <v>107</v>
      </c>
      <c r="G29" s="36" t="s">
        <v>37</v>
      </c>
      <c r="H29" s="47"/>
      <c r="I29" s="47" t="s">
        <v>37</v>
      </c>
      <c r="J29" s="48" t="s">
        <v>108</v>
      </c>
      <c r="K29" s="49"/>
      <c r="L29" s="5" t="s">
        <v>109</v>
      </c>
      <c r="T29" s="7">
        <v>1</v>
      </c>
    </row>
    <row r="30" spans="1:1024" ht="32.1">
      <c r="A30" s="35">
        <v>2</v>
      </c>
      <c r="B30" s="35" t="s">
        <v>66</v>
      </c>
      <c r="C30" s="36" t="s">
        <v>67</v>
      </c>
      <c r="D30" s="36" t="s">
        <v>28</v>
      </c>
      <c r="E30" s="45" t="s">
        <v>110</v>
      </c>
      <c r="F30" s="43" t="s">
        <v>111</v>
      </c>
      <c r="G30" s="36" t="s">
        <v>37</v>
      </c>
      <c r="J30" s="5" t="s">
        <v>112</v>
      </c>
      <c r="L30" s="5" t="s">
        <v>113</v>
      </c>
    </row>
    <row r="31" spans="1:1024" ht="32.1">
      <c r="A31" s="35">
        <v>2</v>
      </c>
      <c r="B31" s="35" t="s">
        <v>66</v>
      </c>
      <c r="C31" s="36" t="s">
        <v>114</v>
      </c>
      <c r="D31" s="36" t="s">
        <v>28</v>
      </c>
      <c r="E31" s="45" t="s">
        <v>115</v>
      </c>
      <c r="F31" s="60" t="s">
        <v>116</v>
      </c>
      <c r="G31" s="3" t="s">
        <v>37</v>
      </c>
      <c r="I31" s="3" t="s">
        <v>37</v>
      </c>
      <c r="L31" s="5" t="s">
        <v>117</v>
      </c>
      <c r="T31" s="7">
        <v>1</v>
      </c>
    </row>
    <row r="32" spans="1:1024" ht="15.95">
      <c r="A32" s="35">
        <v>2</v>
      </c>
      <c r="B32" s="35" t="s">
        <v>66</v>
      </c>
      <c r="C32" s="36" t="s">
        <v>118</v>
      </c>
      <c r="D32" s="36" t="s">
        <v>119</v>
      </c>
      <c r="E32" s="45" t="s">
        <v>120</v>
      </c>
      <c r="F32" s="59" t="s">
        <v>121</v>
      </c>
      <c r="G32" s="36" t="s">
        <v>70</v>
      </c>
      <c r="H32" s="47"/>
      <c r="I32" s="47" t="s">
        <v>88</v>
      </c>
      <c r="J32" s="48"/>
      <c r="K32" s="49"/>
      <c r="L32" s="5" t="s">
        <v>122</v>
      </c>
      <c r="T32" s="7">
        <v>1</v>
      </c>
    </row>
    <row r="33" spans="1:20" ht="15.95">
      <c r="A33" s="35">
        <v>2</v>
      </c>
      <c r="B33" s="35" t="s">
        <v>66</v>
      </c>
      <c r="C33" s="36" t="s">
        <v>118</v>
      </c>
      <c r="D33" s="36" t="s">
        <v>119</v>
      </c>
      <c r="E33" s="45" t="s">
        <v>123</v>
      </c>
      <c r="F33" s="59" t="s">
        <v>124</v>
      </c>
      <c r="G33" s="36" t="s">
        <v>70</v>
      </c>
      <c r="H33" s="47"/>
      <c r="I33" s="47" t="s">
        <v>88</v>
      </c>
      <c r="J33" s="48"/>
      <c r="K33" s="49"/>
      <c r="L33" s="5" t="s">
        <v>125</v>
      </c>
      <c r="T33" s="7">
        <v>1</v>
      </c>
    </row>
    <row r="34" spans="1:20" ht="15.95">
      <c r="A34" s="35">
        <v>2</v>
      </c>
      <c r="B34" s="35" t="s">
        <v>66</v>
      </c>
      <c r="C34" s="36" t="s">
        <v>118</v>
      </c>
      <c r="D34" s="36" t="s">
        <v>119</v>
      </c>
      <c r="E34" s="45" t="s">
        <v>126</v>
      </c>
      <c r="F34" s="59" t="s">
        <v>127</v>
      </c>
      <c r="G34" s="36" t="s">
        <v>70</v>
      </c>
      <c r="H34" s="47"/>
      <c r="I34" s="47" t="s">
        <v>88</v>
      </c>
      <c r="J34" s="48" t="s">
        <v>128</v>
      </c>
      <c r="K34" s="49"/>
      <c r="L34" s="5" t="s">
        <v>129</v>
      </c>
      <c r="T34" s="7">
        <v>1</v>
      </c>
    </row>
    <row r="35" spans="1:20" ht="32.1">
      <c r="A35" s="35">
        <v>2</v>
      </c>
      <c r="B35" s="35" t="s">
        <v>66</v>
      </c>
      <c r="C35" s="36" t="s">
        <v>118</v>
      </c>
      <c r="D35" s="36" t="s">
        <v>119</v>
      </c>
      <c r="E35" s="45" t="s">
        <v>130</v>
      </c>
      <c r="F35" s="59" t="s">
        <v>131</v>
      </c>
      <c r="G35" s="36" t="s">
        <v>100</v>
      </c>
      <c r="H35" s="47"/>
      <c r="I35" s="47" t="s">
        <v>88</v>
      </c>
      <c r="J35" s="48"/>
      <c r="K35" s="49"/>
      <c r="L35" s="5" t="s">
        <v>132</v>
      </c>
      <c r="T35" s="7">
        <v>1</v>
      </c>
    </row>
    <row r="36" spans="1:20" ht="48">
      <c r="A36" s="35">
        <v>2</v>
      </c>
      <c r="B36" s="35" t="s">
        <v>66</v>
      </c>
      <c r="C36" s="36" t="s">
        <v>118</v>
      </c>
      <c r="D36" s="36" t="s">
        <v>119</v>
      </c>
      <c r="E36" s="45" t="s">
        <v>133</v>
      </c>
      <c r="F36" s="59" t="s">
        <v>134</v>
      </c>
      <c r="G36" s="36" t="s">
        <v>70</v>
      </c>
      <c r="H36" s="47"/>
      <c r="I36" s="47" t="s">
        <v>88</v>
      </c>
      <c r="J36" s="48"/>
      <c r="K36" s="49"/>
      <c r="L36" s="5" t="s">
        <v>135</v>
      </c>
      <c r="T36" s="7">
        <v>1</v>
      </c>
    </row>
    <row r="37" spans="1:20" ht="32.1">
      <c r="A37" s="35">
        <v>2</v>
      </c>
      <c r="B37" s="35" t="s">
        <v>66</v>
      </c>
      <c r="C37" s="36" t="s">
        <v>118</v>
      </c>
      <c r="D37" s="36" t="s">
        <v>119</v>
      </c>
      <c r="E37" s="45" t="s">
        <v>136</v>
      </c>
      <c r="F37" s="59" t="s">
        <v>137</v>
      </c>
      <c r="G37" s="36" t="s">
        <v>70</v>
      </c>
      <c r="H37" s="47"/>
      <c r="I37" s="47" t="s">
        <v>88</v>
      </c>
      <c r="J37" s="48"/>
      <c r="K37" s="49"/>
      <c r="L37" s="5" t="s">
        <v>138</v>
      </c>
      <c r="T37" s="7">
        <v>1</v>
      </c>
    </row>
    <row r="38" spans="1:20" ht="48">
      <c r="A38" s="35">
        <v>2</v>
      </c>
      <c r="B38" s="35" t="s">
        <v>66</v>
      </c>
      <c r="C38" s="36" t="s">
        <v>118</v>
      </c>
      <c r="D38" s="36" t="s">
        <v>119</v>
      </c>
      <c r="E38" s="45" t="s">
        <v>139</v>
      </c>
      <c r="F38" s="59" t="s">
        <v>140</v>
      </c>
      <c r="G38" s="36" t="s">
        <v>100</v>
      </c>
      <c r="H38" s="47"/>
      <c r="I38" s="47" t="s">
        <v>88</v>
      </c>
      <c r="J38" s="48"/>
      <c r="K38" s="49"/>
      <c r="L38" s="5" t="s">
        <v>141</v>
      </c>
      <c r="T38" s="7">
        <v>1</v>
      </c>
    </row>
    <row r="39" spans="1:20" ht="15.95">
      <c r="A39" s="35">
        <v>2</v>
      </c>
      <c r="B39" s="35" t="s">
        <v>66</v>
      </c>
      <c r="C39" s="36" t="s">
        <v>118</v>
      </c>
      <c r="D39" s="36" t="s">
        <v>119</v>
      </c>
      <c r="E39" s="45" t="s">
        <v>142</v>
      </c>
      <c r="F39" s="59" t="s">
        <v>143</v>
      </c>
      <c r="G39" s="36" t="s">
        <v>100</v>
      </c>
      <c r="H39" s="47"/>
      <c r="I39" s="47" t="s">
        <v>88</v>
      </c>
      <c r="J39" s="48"/>
      <c r="K39" s="49"/>
      <c r="L39" s="58" t="s">
        <v>97</v>
      </c>
    </row>
    <row r="40" spans="1:20" ht="15.95">
      <c r="A40" s="35">
        <v>2</v>
      </c>
      <c r="B40" s="35" t="s">
        <v>66</v>
      </c>
      <c r="C40" s="36" t="s">
        <v>118</v>
      </c>
      <c r="D40" s="36" t="s">
        <v>119</v>
      </c>
      <c r="E40" s="45" t="s">
        <v>144</v>
      </c>
      <c r="F40" s="59" t="s">
        <v>145</v>
      </c>
      <c r="G40" s="36" t="s">
        <v>70</v>
      </c>
      <c r="H40" s="47"/>
      <c r="I40" s="47" t="s">
        <v>88</v>
      </c>
      <c r="J40" s="48"/>
      <c r="K40" s="49"/>
      <c r="L40" s="58" t="s">
        <v>97</v>
      </c>
    </row>
    <row r="41" spans="1:20" ht="15.95">
      <c r="A41" s="35">
        <v>2</v>
      </c>
      <c r="B41" s="35" t="s">
        <v>66</v>
      </c>
      <c r="C41" s="36" t="s">
        <v>146</v>
      </c>
      <c r="D41" s="36" t="s">
        <v>147</v>
      </c>
      <c r="E41" s="45" t="s">
        <v>148</v>
      </c>
      <c r="F41" s="59" t="s">
        <v>149</v>
      </c>
      <c r="G41" s="36" t="s">
        <v>70</v>
      </c>
      <c r="H41" s="47" t="s">
        <v>150</v>
      </c>
      <c r="I41" s="47" t="s">
        <v>88</v>
      </c>
      <c r="J41" s="48"/>
      <c r="K41" s="49"/>
      <c r="L41" s="5" t="s">
        <v>151</v>
      </c>
      <c r="T41" s="7">
        <v>1</v>
      </c>
    </row>
    <row r="42" spans="1:20" ht="48">
      <c r="A42" s="35">
        <v>2</v>
      </c>
      <c r="B42" s="35" t="s">
        <v>66</v>
      </c>
      <c r="C42" s="36" t="s">
        <v>146</v>
      </c>
      <c r="D42" s="36" t="s">
        <v>152</v>
      </c>
      <c r="E42" s="45" t="s">
        <v>153</v>
      </c>
      <c r="F42" s="43" t="s">
        <v>154</v>
      </c>
      <c r="G42" s="3" t="s">
        <v>37</v>
      </c>
      <c r="L42" s="5" t="s">
        <v>155</v>
      </c>
      <c r="T42" s="7">
        <v>1</v>
      </c>
    </row>
    <row r="43" spans="1:20" ht="15.95">
      <c r="A43" s="35">
        <v>2</v>
      </c>
      <c r="B43" s="35"/>
      <c r="C43" s="36"/>
      <c r="D43" s="36" t="s">
        <v>152</v>
      </c>
      <c r="E43" s="45"/>
      <c r="F43" s="55" t="s">
        <v>156</v>
      </c>
      <c r="L43" s="61" t="s">
        <v>157</v>
      </c>
    </row>
    <row r="44" spans="1:20" ht="15.95">
      <c r="A44" s="35">
        <v>2</v>
      </c>
      <c r="B44" s="35" t="s">
        <v>66</v>
      </c>
      <c r="C44" s="36" t="s">
        <v>146</v>
      </c>
      <c r="D44" s="36" t="s">
        <v>152</v>
      </c>
      <c r="E44" s="45" t="s">
        <v>158</v>
      </c>
      <c r="F44" s="43" t="s">
        <v>159</v>
      </c>
      <c r="G44" s="3" t="s">
        <v>37</v>
      </c>
      <c r="L44" s="5" t="s">
        <v>160</v>
      </c>
      <c r="T44" s="7">
        <v>1</v>
      </c>
    </row>
    <row r="45" spans="1:20" ht="15.95">
      <c r="A45" s="35">
        <v>2</v>
      </c>
      <c r="B45" s="35" t="s">
        <v>66</v>
      </c>
      <c r="C45" s="36" t="s">
        <v>146</v>
      </c>
      <c r="D45" s="36" t="s">
        <v>152</v>
      </c>
      <c r="E45" s="45" t="s">
        <v>161</v>
      </c>
      <c r="F45" s="43" t="s">
        <v>162</v>
      </c>
      <c r="G45" s="3" t="s">
        <v>37</v>
      </c>
      <c r="L45" s="5" t="s">
        <v>163</v>
      </c>
      <c r="T45" s="7">
        <v>1</v>
      </c>
    </row>
    <row r="46" spans="1:20" ht="32.1">
      <c r="A46" s="35">
        <v>2</v>
      </c>
      <c r="B46" s="35" t="s">
        <v>66</v>
      </c>
      <c r="C46" s="36" t="s">
        <v>146</v>
      </c>
      <c r="D46" s="36" t="s">
        <v>152</v>
      </c>
      <c r="E46" s="45" t="s">
        <v>164</v>
      </c>
      <c r="F46" s="43" t="s">
        <v>165</v>
      </c>
      <c r="G46" s="3" t="s">
        <v>37</v>
      </c>
      <c r="L46" s="5" t="s">
        <v>166</v>
      </c>
      <c r="T46" s="7">
        <v>1</v>
      </c>
    </row>
    <row r="47" spans="1:20" ht="15.95">
      <c r="A47" s="35">
        <v>2</v>
      </c>
      <c r="B47" s="35" t="s">
        <v>66</v>
      </c>
      <c r="C47" s="36" t="s">
        <v>146</v>
      </c>
      <c r="D47" s="36" t="s">
        <v>152</v>
      </c>
      <c r="E47" s="45" t="s">
        <v>167</v>
      </c>
      <c r="F47" s="43" t="s">
        <v>168</v>
      </c>
      <c r="G47" s="3" t="s">
        <v>37</v>
      </c>
      <c r="L47" s="5" t="s">
        <v>169</v>
      </c>
      <c r="T47" s="7">
        <v>1</v>
      </c>
    </row>
    <row r="48" spans="1:20" ht="32.1">
      <c r="A48" s="35">
        <v>2</v>
      </c>
      <c r="B48" s="35" t="s">
        <v>66</v>
      </c>
      <c r="C48" s="36" t="s">
        <v>170</v>
      </c>
      <c r="D48" s="36" t="s">
        <v>171</v>
      </c>
      <c r="E48" s="45" t="s">
        <v>172</v>
      </c>
      <c r="F48" s="59" t="s">
        <v>173</v>
      </c>
      <c r="G48" s="36" t="s">
        <v>70</v>
      </c>
      <c r="H48" s="47"/>
      <c r="I48" s="47" t="s">
        <v>72</v>
      </c>
      <c r="J48" s="48" t="s">
        <v>174</v>
      </c>
      <c r="K48" s="49"/>
      <c r="L48" s="5" t="s">
        <v>175</v>
      </c>
      <c r="O48" s="7">
        <v>1</v>
      </c>
    </row>
    <row r="49" spans="1:25" ht="32.1">
      <c r="A49" s="35">
        <v>2</v>
      </c>
      <c r="B49" s="35"/>
      <c r="C49" s="36"/>
      <c r="D49" s="36" t="s">
        <v>171</v>
      </c>
      <c r="E49" s="45"/>
      <c r="F49" s="51" t="s">
        <v>176</v>
      </c>
      <c r="G49" s="36" t="s">
        <v>70</v>
      </c>
      <c r="H49" s="47"/>
      <c r="I49" s="47" t="s">
        <v>72</v>
      </c>
      <c r="J49" s="48" t="s">
        <v>174</v>
      </c>
      <c r="K49" s="49"/>
      <c r="L49" s="5" t="s">
        <v>177</v>
      </c>
      <c r="T49" s="7">
        <v>1</v>
      </c>
    </row>
    <row r="50" spans="1:25" ht="63.95">
      <c r="A50" s="35">
        <v>2</v>
      </c>
      <c r="B50" s="35" t="s">
        <v>66</v>
      </c>
      <c r="C50" s="36" t="s">
        <v>114</v>
      </c>
      <c r="D50" s="36" t="s">
        <v>178</v>
      </c>
      <c r="E50" s="45" t="s">
        <v>179</v>
      </c>
      <c r="F50" s="59" t="s">
        <v>180</v>
      </c>
      <c r="G50" s="36" t="s">
        <v>70</v>
      </c>
      <c r="H50" s="47" t="s">
        <v>181</v>
      </c>
      <c r="I50" s="47" t="s">
        <v>88</v>
      </c>
      <c r="J50" s="48"/>
      <c r="K50" s="49"/>
      <c r="L50" s="5" t="s">
        <v>182</v>
      </c>
      <c r="O50" s="7">
        <v>1</v>
      </c>
      <c r="T50" s="7">
        <v>1</v>
      </c>
      <c r="Y50" s="7">
        <v>1</v>
      </c>
    </row>
    <row r="51" spans="1:25" ht="63.95">
      <c r="A51" s="35">
        <v>2</v>
      </c>
      <c r="B51" s="35" t="s">
        <v>66</v>
      </c>
      <c r="C51" s="36" t="s">
        <v>114</v>
      </c>
      <c r="D51" s="36" t="s">
        <v>178</v>
      </c>
      <c r="E51" s="45" t="s">
        <v>183</v>
      </c>
      <c r="F51" s="59" t="s">
        <v>184</v>
      </c>
      <c r="G51" s="36" t="s">
        <v>70</v>
      </c>
      <c r="H51" s="47"/>
      <c r="I51" s="47" t="s">
        <v>88</v>
      </c>
      <c r="J51" s="48"/>
      <c r="K51" s="49"/>
      <c r="L51" s="5" t="s">
        <v>185</v>
      </c>
      <c r="O51" s="7">
        <v>1</v>
      </c>
      <c r="T51" s="7">
        <v>1</v>
      </c>
      <c r="Y51" s="7">
        <v>1</v>
      </c>
    </row>
    <row r="52" spans="1:25">
      <c r="A52" s="35">
        <v>2</v>
      </c>
      <c r="B52" s="35"/>
      <c r="C52" s="36"/>
      <c r="D52" s="36"/>
      <c r="E52" s="45"/>
      <c r="F52" s="51" t="s">
        <v>186</v>
      </c>
      <c r="G52" s="36"/>
      <c r="H52" s="47"/>
      <c r="I52" s="47"/>
      <c r="J52" s="48"/>
      <c r="K52" s="49"/>
      <c r="L52" s="61" t="s">
        <v>187</v>
      </c>
      <c r="T52" s="7">
        <v>1</v>
      </c>
    </row>
    <row r="53" spans="1:25" ht="15.95">
      <c r="A53" s="35">
        <v>2</v>
      </c>
      <c r="B53" s="35" t="s">
        <v>66</v>
      </c>
      <c r="C53" s="36" t="s">
        <v>114</v>
      </c>
      <c r="D53" s="36" t="s">
        <v>178</v>
      </c>
      <c r="E53" s="45" t="s">
        <v>188</v>
      </c>
      <c r="F53" s="59" t="s">
        <v>189</v>
      </c>
      <c r="G53" s="36" t="s">
        <v>70</v>
      </c>
      <c r="H53" s="47"/>
      <c r="I53" s="47" t="s">
        <v>88</v>
      </c>
      <c r="J53" s="48"/>
      <c r="K53" s="49"/>
      <c r="L53" s="5" t="s">
        <v>190</v>
      </c>
      <c r="Y53" s="7">
        <v>1</v>
      </c>
    </row>
    <row r="54" spans="1:25" ht="48">
      <c r="A54" s="35">
        <v>2</v>
      </c>
      <c r="B54" s="35" t="s">
        <v>66</v>
      </c>
      <c r="C54" s="36" t="s">
        <v>114</v>
      </c>
      <c r="D54" s="36" t="s">
        <v>178</v>
      </c>
      <c r="E54" s="45" t="s">
        <v>191</v>
      </c>
      <c r="F54" s="59" t="s">
        <v>192</v>
      </c>
      <c r="G54" s="36" t="s">
        <v>100</v>
      </c>
      <c r="H54" s="47"/>
      <c r="I54" s="47" t="s">
        <v>88</v>
      </c>
      <c r="J54" s="48" t="s">
        <v>193</v>
      </c>
      <c r="K54" s="49"/>
      <c r="L54" s="5" t="s">
        <v>194</v>
      </c>
      <c r="N54" s="7">
        <v>1</v>
      </c>
      <c r="R54" s="7">
        <v>1</v>
      </c>
      <c r="Y54" s="7">
        <v>1</v>
      </c>
    </row>
    <row r="55" spans="1:25" ht="15.95">
      <c r="A55" s="35">
        <v>2</v>
      </c>
      <c r="B55" s="35" t="s">
        <v>66</v>
      </c>
      <c r="C55" s="36" t="s">
        <v>114</v>
      </c>
      <c r="D55" s="36" t="s">
        <v>178</v>
      </c>
      <c r="E55" s="45" t="s">
        <v>195</v>
      </c>
      <c r="F55" s="43" t="s">
        <v>196</v>
      </c>
      <c r="G55" s="3" t="s">
        <v>37</v>
      </c>
      <c r="I55" s="3" t="s">
        <v>37</v>
      </c>
      <c r="L55" s="5" t="s">
        <v>197</v>
      </c>
      <c r="T55" s="7">
        <v>1</v>
      </c>
    </row>
    <row r="56" spans="1:25" ht="32.1">
      <c r="A56" s="35">
        <v>2</v>
      </c>
      <c r="B56" s="35" t="s">
        <v>66</v>
      </c>
      <c r="C56" s="36" t="s">
        <v>114</v>
      </c>
      <c r="D56" s="36" t="s">
        <v>178</v>
      </c>
      <c r="E56" s="45" t="s">
        <v>198</v>
      </c>
      <c r="F56" s="43" t="s">
        <v>199</v>
      </c>
      <c r="G56" s="3" t="s">
        <v>37</v>
      </c>
      <c r="I56" s="3" t="s">
        <v>37</v>
      </c>
      <c r="L56" s="5" t="s">
        <v>200</v>
      </c>
      <c r="T56" s="7">
        <v>1</v>
      </c>
    </row>
    <row r="57" spans="1:25" ht="15.95">
      <c r="A57" s="35">
        <v>2</v>
      </c>
      <c r="B57" s="35" t="s">
        <v>66</v>
      </c>
      <c r="C57" s="36" t="s">
        <v>114</v>
      </c>
      <c r="D57" s="36" t="s">
        <v>178</v>
      </c>
      <c r="E57" s="45" t="s">
        <v>201</v>
      </c>
      <c r="F57" s="43" t="s">
        <v>202</v>
      </c>
      <c r="G57" s="3" t="s">
        <v>37</v>
      </c>
      <c r="I57" s="3" t="s">
        <v>37</v>
      </c>
      <c r="L57" s="5" t="s">
        <v>203</v>
      </c>
      <c r="T57" s="7">
        <v>1</v>
      </c>
    </row>
    <row r="58" spans="1:25" ht="15.75" customHeight="1">
      <c r="A58" s="35">
        <v>2</v>
      </c>
      <c r="B58" s="35" t="s">
        <v>66</v>
      </c>
      <c r="C58" s="36" t="s">
        <v>114</v>
      </c>
      <c r="D58" s="36" t="s">
        <v>178</v>
      </c>
      <c r="E58" s="45" t="s">
        <v>204</v>
      </c>
      <c r="F58" s="43" t="s">
        <v>205</v>
      </c>
      <c r="G58" s="3" t="s">
        <v>37</v>
      </c>
      <c r="I58" s="3" t="s">
        <v>37</v>
      </c>
      <c r="L58" s="5" t="s">
        <v>206</v>
      </c>
      <c r="T58" s="7">
        <v>1</v>
      </c>
    </row>
    <row r="59" spans="1:25" ht="15.95">
      <c r="A59" s="35">
        <v>2</v>
      </c>
      <c r="B59" s="35" t="s">
        <v>66</v>
      </c>
      <c r="C59" s="36" t="s">
        <v>114</v>
      </c>
      <c r="D59" s="36" t="s">
        <v>178</v>
      </c>
      <c r="E59" s="45" t="s">
        <v>207</v>
      </c>
      <c r="F59" s="43" t="s">
        <v>208</v>
      </c>
      <c r="G59" s="3" t="s">
        <v>37</v>
      </c>
      <c r="I59" s="3" t="s">
        <v>37</v>
      </c>
      <c r="J59" s="5" t="s">
        <v>209</v>
      </c>
      <c r="L59" s="5" t="s">
        <v>210</v>
      </c>
      <c r="T59" s="7">
        <v>1</v>
      </c>
    </row>
    <row r="60" spans="1:25" ht="15.95">
      <c r="A60" s="35">
        <v>2</v>
      </c>
      <c r="B60" s="35"/>
      <c r="E60" s="62"/>
      <c r="F60" s="43" t="s">
        <v>211</v>
      </c>
    </row>
    <row r="61" spans="1:25" ht="15.95">
      <c r="A61" s="35">
        <v>2</v>
      </c>
      <c r="B61" s="35"/>
      <c r="E61" s="62"/>
      <c r="F61" s="43" t="s">
        <v>212</v>
      </c>
    </row>
    <row r="62" spans="1:25" ht="32.1">
      <c r="A62" s="35">
        <v>2</v>
      </c>
      <c r="B62" s="35" t="s">
        <v>66</v>
      </c>
      <c r="C62" s="3" t="s">
        <v>213</v>
      </c>
      <c r="D62" s="3" t="s">
        <v>214</v>
      </c>
      <c r="E62" s="62" t="s">
        <v>215</v>
      </c>
      <c r="F62" s="43" t="s">
        <v>216</v>
      </c>
      <c r="G62" s="3" t="s">
        <v>37</v>
      </c>
      <c r="I62" s="3" t="s">
        <v>37</v>
      </c>
      <c r="J62" s="5" t="s">
        <v>217</v>
      </c>
      <c r="L62" s="5" t="s">
        <v>218</v>
      </c>
      <c r="T62" s="7">
        <v>1</v>
      </c>
    </row>
    <row r="63" spans="1:25" ht="15.95">
      <c r="A63" s="35">
        <v>2</v>
      </c>
      <c r="B63" s="35" t="s">
        <v>66</v>
      </c>
      <c r="C63" s="36" t="s">
        <v>219</v>
      </c>
      <c r="D63" s="3" t="s">
        <v>214</v>
      </c>
      <c r="E63" s="45" t="s">
        <v>220</v>
      </c>
      <c r="F63" s="50" t="s">
        <v>221</v>
      </c>
      <c r="G63" s="36" t="s">
        <v>70</v>
      </c>
      <c r="H63" s="47"/>
      <c r="I63" s="47" t="s">
        <v>88</v>
      </c>
      <c r="J63" s="48"/>
      <c r="K63" s="49"/>
      <c r="L63" s="5" t="s">
        <v>222</v>
      </c>
      <c r="T63" s="7">
        <v>1</v>
      </c>
    </row>
    <row r="64" spans="1:25" ht="15.95">
      <c r="A64" s="35">
        <v>2</v>
      </c>
      <c r="B64" s="35" t="s">
        <v>66</v>
      </c>
      <c r="C64" s="36" t="s">
        <v>219</v>
      </c>
      <c r="D64" s="3" t="s">
        <v>214</v>
      </c>
      <c r="E64" s="45" t="s">
        <v>223</v>
      </c>
      <c r="F64" s="50" t="s">
        <v>224</v>
      </c>
      <c r="G64" s="36" t="s">
        <v>70</v>
      </c>
      <c r="H64" s="47"/>
      <c r="I64" s="47" t="s">
        <v>88</v>
      </c>
      <c r="J64" s="48"/>
      <c r="K64" s="49"/>
      <c r="L64" s="5" t="s">
        <v>225</v>
      </c>
      <c r="T64" s="7">
        <v>1</v>
      </c>
    </row>
    <row r="65" spans="1:1024" ht="32.1">
      <c r="A65" s="35">
        <v>2</v>
      </c>
      <c r="B65" s="35" t="s">
        <v>66</v>
      </c>
      <c r="C65" s="36" t="s">
        <v>219</v>
      </c>
      <c r="D65" s="3" t="s">
        <v>214</v>
      </c>
      <c r="E65" s="45" t="s">
        <v>226</v>
      </c>
      <c r="F65" s="63" t="s">
        <v>227</v>
      </c>
      <c r="G65" s="36" t="s">
        <v>70</v>
      </c>
      <c r="H65" s="47" t="s">
        <v>228</v>
      </c>
      <c r="I65" s="47" t="s">
        <v>88</v>
      </c>
      <c r="J65" s="48" t="s">
        <v>229</v>
      </c>
      <c r="K65" s="48" t="s">
        <v>230</v>
      </c>
      <c r="L65" s="64" t="s">
        <v>97</v>
      </c>
    </row>
    <row r="66" spans="1:1024" ht="63.95">
      <c r="A66" s="35">
        <v>2</v>
      </c>
      <c r="B66" s="35" t="s">
        <v>66</v>
      </c>
      <c r="C66" s="36" t="s">
        <v>219</v>
      </c>
      <c r="D66" s="3" t="s">
        <v>214</v>
      </c>
      <c r="E66" s="45" t="s">
        <v>231</v>
      </c>
      <c r="F66" s="50" t="s">
        <v>232</v>
      </c>
      <c r="G66" s="36" t="s">
        <v>70</v>
      </c>
      <c r="H66" s="48" t="s">
        <v>233</v>
      </c>
      <c r="I66" s="47" t="s">
        <v>234</v>
      </c>
      <c r="J66" s="48"/>
      <c r="K66" s="48" t="s">
        <v>235</v>
      </c>
      <c r="L66" s="5" t="s">
        <v>236</v>
      </c>
      <c r="T66" s="7">
        <v>1</v>
      </c>
    </row>
    <row r="67" spans="1:1024" ht="32.1">
      <c r="A67" s="35">
        <v>2</v>
      </c>
      <c r="B67" s="35" t="s">
        <v>66</v>
      </c>
      <c r="C67" s="36" t="s">
        <v>219</v>
      </c>
      <c r="D67" s="3" t="s">
        <v>214</v>
      </c>
      <c r="E67" s="45" t="s">
        <v>237</v>
      </c>
      <c r="F67" s="50" t="s">
        <v>238</v>
      </c>
      <c r="G67" s="36" t="s">
        <v>70</v>
      </c>
      <c r="H67" s="47" t="s">
        <v>239</v>
      </c>
      <c r="I67" s="47" t="s">
        <v>88</v>
      </c>
      <c r="J67" s="48" t="s">
        <v>240</v>
      </c>
      <c r="K67" s="49"/>
      <c r="L67" s="64" t="s">
        <v>97</v>
      </c>
    </row>
    <row r="68" spans="1:1024" ht="15.95">
      <c r="A68" s="35">
        <v>2</v>
      </c>
      <c r="B68" s="35" t="s">
        <v>66</v>
      </c>
      <c r="C68" s="36" t="s">
        <v>219</v>
      </c>
      <c r="D68" s="3" t="s">
        <v>214</v>
      </c>
      <c r="E68" s="45" t="s">
        <v>241</v>
      </c>
      <c r="F68" s="50" t="s">
        <v>242</v>
      </c>
      <c r="G68" s="36" t="s">
        <v>70</v>
      </c>
      <c r="H68" s="47"/>
      <c r="I68" s="47" t="s">
        <v>88</v>
      </c>
      <c r="J68" s="48" t="s">
        <v>243</v>
      </c>
      <c r="K68" s="49"/>
      <c r="L68" s="64" t="s">
        <v>97</v>
      </c>
    </row>
    <row r="69" spans="1:1024" ht="32.1">
      <c r="A69" s="35">
        <v>2</v>
      </c>
      <c r="B69" s="35" t="s">
        <v>66</v>
      </c>
      <c r="C69" s="36" t="s">
        <v>219</v>
      </c>
      <c r="D69" s="3" t="s">
        <v>214</v>
      </c>
      <c r="E69" s="45" t="s">
        <v>244</v>
      </c>
      <c r="F69" s="50" t="s">
        <v>245</v>
      </c>
      <c r="G69" s="47" t="s">
        <v>70</v>
      </c>
      <c r="H69" s="48" t="s">
        <v>246</v>
      </c>
      <c r="I69" s="47" t="s">
        <v>234</v>
      </c>
      <c r="J69" s="48"/>
      <c r="K69" s="49"/>
      <c r="L69" s="64" t="s">
        <v>97</v>
      </c>
    </row>
    <row r="70" spans="1:1024" s="3" customFormat="1" ht="15.95">
      <c r="A70" s="35">
        <v>2</v>
      </c>
      <c r="B70" s="35" t="s">
        <v>66</v>
      </c>
      <c r="C70" s="36" t="s">
        <v>219</v>
      </c>
      <c r="D70" s="3" t="s">
        <v>214</v>
      </c>
      <c r="E70" s="45" t="s">
        <v>247</v>
      </c>
      <c r="F70" s="50" t="s">
        <v>248</v>
      </c>
      <c r="G70" s="47" t="s">
        <v>100</v>
      </c>
      <c r="H70" s="48"/>
      <c r="I70" s="47" t="s">
        <v>88</v>
      </c>
      <c r="J70" s="48"/>
      <c r="K70" s="49"/>
      <c r="L70" s="64" t="s">
        <v>97</v>
      </c>
      <c r="M70" s="5"/>
      <c r="N70" s="7"/>
      <c r="O70" s="7"/>
      <c r="P70" s="7"/>
      <c r="Q70" s="7"/>
      <c r="R70" s="7"/>
      <c r="S70" s="7"/>
      <c r="T70" s="7"/>
      <c r="U70" s="7"/>
      <c r="V70" s="7"/>
      <c r="W70" s="7"/>
      <c r="X70" s="7"/>
      <c r="Y70" s="7"/>
      <c r="Z70" s="7"/>
      <c r="AMG70"/>
      <c r="AMH70"/>
      <c r="AMI70"/>
      <c r="AMJ70"/>
    </row>
    <row r="71" spans="1:1024" s="3" customFormat="1" ht="15.95">
      <c r="A71" s="35">
        <v>2</v>
      </c>
      <c r="B71" s="35" t="s">
        <v>66</v>
      </c>
      <c r="C71" s="36" t="s">
        <v>219</v>
      </c>
      <c r="D71" s="3" t="s">
        <v>214</v>
      </c>
      <c r="E71" s="45" t="s">
        <v>249</v>
      </c>
      <c r="F71" s="50" t="s">
        <v>250</v>
      </c>
      <c r="G71" s="47" t="s">
        <v>100</v>
      </c>
      <c r="H71" s="48"/>
      <c r="I71" s="47" t="s">
        <v>88</v>
      </c>
      <c r="J71" s="48"/>
      <c r="K71" s="49"/>
      <c r="L71" s="64" t="s">
        <v>97</v>
      </c>
      <c r="M71" s="5"/>
      <c r="N71" s="7"/>
      <c r="O71" s="7"/>
      <c r="P71" s="7"/>
      <c r="Q71" s="7"/>
      <c r="R71" s="7"/>
      <c r="S71" s="7"/>
      <c r="T71" s="7"/>
      <c r="U71" s="7"/>
      <c r="V71" s="7"/>
      <c r="W71" s="7"/>
      <c r="X71" s="7"/>
      <c r="Y71" s="7"/>
      <c r="Z71" s="7"/>
      <c r="AMG71"/>
      <c r="AMH71"/>
      <c r="AMI71"/>
      <c r="AMJ71"/>
    </row>
    <row r="72" spans="1:1024" s="3" customFormat="1" ht="15.95">
      <c r="A72" s="35">
        <v>2</v>
      </c>
      <c r="B72" s="35" t="s">
        <v>66</v>
      </c>
      <c r="C72" s="36" t="s">
        <v>219</v>
      </c>
      <c r="D72" s="3" t="s">
        <v>214</v>
      </c>
      <c r="E72" s="45" t="s">
        <v>251</v>
      </c>
      <c r="F72" s="50" t="s">
        <v>252</v>
      </c>
      <c r="G72" s="47" t="s">
        <v>100</v>
      </c>
      <c r="H72" s="48"/>
      <c r="I72" s="47" t="s">
        <v>88</v>
      </c>
      <c r="J72" s="48"/>
      <c r="K72" s="49"/>
      <c r="L72" s="64" t="s">
        <v>97</v>
      </c>
      <c r="M72" s="5"/>
      <c r="N72" s="7"/>
      <c r="O72" s="7"/>
      <c r="P72" s="7"/>
      <c r="Q72" s="7"/>
      <c r="R72" s="7"/>
      <c r="S72" s="7"/>
      <c r="T72" s="7"/>
      <c r="U72" s="7"/>
      <c r="V72" s="7"/>
      <c r="W72" s="7"/>
      <c r="X72" s="7"/>
      <c r="Y72" s="7"/>
      <c r="Z72" s="7"/>
      <c r="AMG72"/>
      <c r="AMH72"/>
      <c r="AMI72"/>
      <c r="AMJ72"/>
    </row>
    <row r="73" spans="1:1024" s="3" customFormat="1" ht="15.95">
      <c r="A73" s="35">
        <v>2</v>
      </c>
      <c r="B73" s="35" t="s">
        <v>66</v>
      </c>
      <c r="C73" s="36" t="s">
        <v>219</v>
      </c>
      <c r="D73" s="3" t="s">
        <v>214</v>
      </c>
      <c r="E73" s="45" t="s">
        <v>253</v>
      </c>
      <c r="F73" s="50" t="s">
        <v>254</v>
      </c>
      <c r="G73" s="47" t="s">
        <v>70</v>
      </c>
      <c r="H73" s="48"/>
      <c r="I73" s="47" t="s">
        <v>88</v>
      </c>
      <c r="J73" s="48"/>
      <c r="K73" s="49"/>
      <c r="L73" s="64" t="s">
        <v>97</v>
      </c>
      <c r="M73" s="5"/>
      <c r="N73" s="7"/>
      <c r="O73" s="7"/>
      <c r="P73" s="7"/>
      <c r="Q73" s="7"/>
      <c r="R73" s="7"/>
      <c r="S73" s="7"/>
      <c r="T73" s="7"/>
      <c r="U73" s="7"/>
      <c r="V73" s="7"/>
      <c r="W73" s="7"/>
      <c r="X73" s="7"/>
      <c r="Y73" s="7"/>
      <c r="Z73" s="7"/>
      <c r="AMG73"/>
      <c r="AMH73"/>
      <c r="AMI73"/>
      <c r="AMJ73"/>
    </row>
    <row r="74" spans="1:1024" s="3" customFormat="1" ht="15.95">
      <c r="A74" s="35">
        <v>2</v>
      </c>
      <c r="B74" s="35" t="s">
        <v>66</v>
      </c>
      <c r="C74" s="36" t="s">
        <v>219</v>
      </c>
      <c r="D74" s="3" t="s">
        <v>214</v>
      </c>
      <c r="E74" s="45" t="s">
        <v>255</v>
      </c>
      <c r="F74" s="50" t="s">
        <v>256</v>
      </c>
      <c r="G74" s="47" t="s">
        <v>70</v>
      </c>
      <c r="H74" s="48"/>
      <c r="I74" s="47" t="s">
        <v>88</v>
      </c>
      <c r="J74" s="48"/>
      <c r="K74" s="49"/>
      <c r="L74" s="64" t="s">
        <v>97</v>
      </c>
      <c r="M74" s="5"/>
      <c r="N74" s="7"/>
      <c r="O74" s="7"/>
      <c r="P74" s="7"/>
      <c r="Q74" s="7"/>
      <c r="R74" s="7"/>
      <c r="S74" s="7"/>
      <c r="T74" s="7"/>
      <c r="U74" s="7"/>
      <c r="V74" s="7"/>
      <c r="W74" s="7"/>
      <c r="X74" s="7"/>
      <c r="Y74" s="7"/>
      <c r="Z74" s="7"/>
      <c r="AMG74"/>
      <c r="AMH74"/>
      <c r="AMI74"/>
      <c r="AMJ74"/>
    </row>
    <row r="75" spans="1:1024" s="3" customFormat="1" ht="15.95">
      <c r="A75" s="35">
        <v>2</v>
      </c>
      <c r="B75" s="35" t="s">
        <v>66</v>
      </c>
      <c r="C75" s="36" t="s">
        <v>219</v>
      </c>
      <c r="D75" s="3" t="s">
        <v>214</v>
      </c>
      <c r="E75" s="45" t="s">
        <v>257</v>
      </c>
      <c r="F75" s="50" t="s">
        <v>258</v>
      </c>
      <c r="G75" s="47" t="s">
        <v>70</v>
      </c>
      <c r="H75" s="48"/>
      <c r="I75" s="47" t="s">
        <v>88</v>
      </c>
      <c r="J75" s="48"/>
      <c r="K75" s="49"/>
      <c r="L75" s="64" t="s">
        <v>97</v>
      </c>
      <c r="M75" s="5"/>
      <c r="N75" s="7"/>
      <c r="O75" s="7"/>
      <c r="P75" s="7"/>
      <c r="Q75" s="7"/>
      <c r="R75" s="7"/>
      <c r="S75" s="7"/>
      <c r="T75" s="7"/>
      <c r="U75" s="7"/>
      <c r="V75" s="7"/>
      <c r="W75" s="7"/>
      <c r="X75" s="7"/>
      <c r="Y75" s="7"/>
      <c r="Z75" s="7"/>
      <c r="AMG75"/>
      <c r="AMH75"/>
      <c r="AMI75"/>
      <c r="AMJ75"/>
    </row>
    <row r="76" spans="1:1024" s="3" customFormat="1" ht="15.95">
      <c r="A76" s="35">
        <v>2</v>
      </c>
      <c r="B76" s="35" t="s">
        <v>66</v>
      </c>
      <c r="C76" s="36" t="s">
        <v>219</v>
      </c>
      <c r="D76" s="3" t="s">
        <v>214</v>
      </c>
      <c r="E76" s="45" t="s">
        <v>259</v>
      </c>
      <c r="F76" s="50" t="s">
        <v>260</v>
      </c>
      <c r="G76" s="47" t="s">
        <v>70</v>
      </c>
      <c r="H76" s="48"/>
      <c r="I76" s="47" t="s">
        <v>88</v>
      </c>
      <c r="J76" s="48"/>
      <c r="K76" s="49"/>
      <c r="L76" s="64" t="s">
        <v>97</v>
      </c>
      <c r="M76" s="5"/>
      <c r="N76" s="7"/>
      <c r="O76" s="7"/>
      <c r="P76" s="7"/>
      <c r="Q76" s="7"/>
      <c r="R76" s="7"/>
      <c r="S76" s="7"/>
      <c r="T76" s="7"/>
      <c r="U76" s="7"/>
      <c r="V76" s="7"/>
      <c r="W76" s="7"/>
      <c r="X76" s="7"/>
      <c r="Y76" s="7"/>
      <c r="Z76" s="7"/>
      <c r="AMG76"/>
      <c r="AMH76"/>
      <c r="AMI76"/>
      <c r="AMJ76"/>
    </row>
    <row r="77" spans="1:1024" s="3" customFormat="1" ht="15.95">
      <c r="A77" s="35">
        <v>2</v>
      </c>
      <c r="B77" s="35" t="s">
        <v>66</v>
      </c>
      <c r="C77" s="36" t="s">
        <v>219</v>
      </c>
      <c r="D77" s="3" t="s">
        <v>214</v>
      </c>
      <c r="E77" s="45" t="s">
        <v>261</v>
      </c>
      <c r="F77" s="50" t="s">
        <v>262</v>
      </c>
      <c r="G77" s="47" t="s">
        <v>70</v>
      </c>
      <c r="H77" s="48"/>
      <c r="I77" s="47" t="s">
        <v>88</v>
      </c>
      <c r="J77" s="48"/>
      <c r="K77" s="49"/>
      <c r="L77" s="64" t="s">
        <v>97</v>
      </c>
      <c r="M77" s="5"/>
      <c r="N77" s="7"/>
      <c r="O77" s="7"/>
      <c r="P77" s="7"/>
      <c r="Q77" s="7"/>
      <c r="R77" s="7"/>
      <c r="S77" s="7"/>
      <c r="T77" s="7"/>
      <c r="U77" s="7"/>
      <c r="V77" s="7"/>
      <c r="W77" s="7"/>
      <c r="X77" s="7"/>
      <c r="Y77" s="7"/>
      <c r="Z77" s="7"/>
      <c r="AMG77"/>
      <c r="AMH77"/>
      <c r="AMI77"/>
      <c r="AMJ77"/>
    </row>
    <row r="78" spans="1:1024" s="3" customFormat="1" ht="15.95">
      <c r="A78" s="35">
        <v>2</v>
      </c>
      <c r="B78" s="35" t="s">
        <v>66</v>
      </c>
      <c r="C78" s="36" t="s">
        <v>219</v>
      </c>
      <c r="D78" s="3" t="s">
        <v>214</v>
      </c>
      <c r="E78" s="45" t="s">
        <v>263</v>
      </c>
      <c r="F78" s="50" t="s">
        <v>264</v>
      </c>
      <c r="G78" s="47" t="s">
        <v>100</v>
      </c>
      <c r="H78" s="48"/>
      <c r="I78" s="47" t="s">
        <v>88</v>
      </c>
      <c r="J78" s="48"/>
      <c r="K78" s="49"/>
      <c r="L78" s="64" t="s">
        <v>97</v>
      </c>
      <c r="M78" s="5"/>
      <c r="N78" s="7"/>
      <c r="O78" s="7"/>
      <c r="P78" s="7"/>
      <c r="Q78" s="7"/>
      <c r="R78" s="7"/>
      <c r="S78" s="7"/>
      <c r="T78" s="7"/>
      <c r="U78" s="7"/>
      <c r="V78" s="7"/>
      <c r="W78" s="7"/>
      <c r="X78" s="7"/>
      <c r="Y78" s="7"/>
      <c r="Z78" s="7"/>
      <c r="AMG78"/>
      <c r="AMH78"/>
      <c r="AMI78"/>
      <c r="AMJ78"/>
    </row>
    <row r="79" spans="1:1024" ht="159.94999999999999">
      <c r="A79" s="35">
        <v>2</v>
      </c>
      <c r="B79" s="35" t="s">
        <v>66</v>
      </c>
      <c r="C79" s="36" t="s">
        <v>265</v>
      </c>
      <c r="D79" s="36" t="s">
        <v>266</v>
      </c>
      <c r="E79" s="45" t="s">
        <v>267</v>
      </c>
      <c r="F79" s="50" t="s">
        <v>268</v>
      </c>
      <c r="G79" s="36" t="s">
        <v>100</v>
      </c>
      <c r="H79" s="47" t="s">
        <v>269</v>
      </c>
      <c r="I79" s="47" t="s">
        <v>72</v>
      </c>
      <c r="J79" s="48"/>
      <c r="K79" s="49"/>
      <c r="L79" s="5" t="s">
        <v>270</v>
      </c>
      <c r="M79" s="58"/>
      <c r="N79" s="7">
        <v>1</v>
      </c>
      <c r="R79" s="27">
        <v>1</v>
      </c>
      <c r="S79" s="27">
        <v>1</v>
      </c>
      <c r="T79" s="27">
        <v>1</v>
      </c>
      <c r="U79" s="27">
        <v>1</v>
      </c>
    </row>
    <row r="80" spans="1:1024" ht="111.95">
      <c r="A80" s="35">
        <v>2</v>
      </c>
      <c r="B80" s="35" t="s">
        <v>66</v>
      </c>
      <c r="C80" s="36" t="s">
        <v>265</v>
      </c>
      <c r="D80" s="36" t="s">
        <v>266</v>
      </c>
      <c r="E80" s="45" t="s">
        <v>271</v>
      </c>
      <c r="F80" s="50" t="s">
        <v>272</v>
      </c>
      <c r="G80" s="36" t="s">
        <v>100</v>
      </c>
      <c r="H80" s="47" t="s">
        <v>269</v>
      </c>
      <c r="I80" s="47" t="s">
        <v>88</v>
      </c>
      <c r="J80" s="48"/>
      <c r="K80" s="49"/>
      <c r="L80" s="5" t="s">
        <v>273</v>
      </c>
      <c r="M80" s="58"/>
      <c r="N80" s="7">
        <v>1</v>
      </c>
      <c r="R80" s="27">
        <v>1</v>
      </c>
      <c r="S80" s="27">
        <v>1</v>
      </c>
      <c r="T80" s="27">
        <v>1</v>
      </c>
      <c r="U80" s="27">
        <v>1</v>
      </c>
    </row>
    <row r="81" spans="1:22" ht="111.95">
      <c r="A81" s="35">
        <v>2</v>
      </c>
      <c r="B81" s="35" t="s">
        <v>66</v>
      </c>
      <c r="C81" s="36" t="s">
        <v>265</v>
      </c>
      <c r="D81" s="36" t="s">
        <v>266</v>
      </c>
      <c r="E81" s="45" t="s">
        <v>274</v>
      </c>
      <c r="F81" s="50" t="s">
        <v>275</v>
      </c>
      <c r="G81" s="36" t="s">
        <v>100</v>
      </c>
      <c r="H81" s="47" t="s">
        <v>269</v>
      </c>
      <c r="I81" s="47" t="s">
        <v>88</v>
      </c>
      <c r="J81" s="48"/>
      <c r="K81" s="49"/>
      <c r="L81" s="5" t="s">
        <v>273</v>
      </c>
      <c r="M81" s="58"/>
      <c r="N81" s="7">
        <v>1</v>
      </c>
      <c r="R81" s="27">
        <v>1</v>
      </c>
      <c r="S81" s="27">
        <v>1</v>
      </c>
      <c r="T81" s="27">
        <v>1</v>
      </c>
      <c r="U81" s="27">
        <v>1</v>
      </c>
    </row>
    <row r="82" spans="1:22" ht="32.1">
      <c r="A82" s="35">
        <v>2</v>
      </c>
      <c r="B82" s="35" t="s">
        <v>66</v>
      </c>
      <c r="C82" s="36" t="s">
        <v>265</v>
      </c>
      <c r="D82" s="36" t="s">
        <v>266</v>
      </c>
      <c r="E82" s="45" t="s">
        <v>276</v>
      </c>
      <c r="F82" s="50" t="s">
        <v>277</v>
      </c>
      <c r="G82" s="36" t="s">
        <v>70</v>
      </c>
      <c r="H82" s="47" t="s">
        <v>278</v>
      </c>
      <c r="I82" s="47" t="s">
        <v>88</v>
      </c>
      <c r="J82" s="48" t="s">
        <v>279</v>
      </c>
      <c r="K82" s="49"/>
      <c r="L82" s="5" t="s">
        <v>280</v>
      </c>
      <c r="O82" s="7">
        <v>1</v>
      </c>
      <c r="T82" s="7">
        <v>1</v>
      </c>
    </row>
    <row r="83" spans="1:22">
      <c r="A83" s="65"/>
    </row>
    <row r="84" spans="1:22" ht="84" customHeight="1">
      <c r="A84" s="35">
        <v>3</v>
      </c>
      <c r="B84" s="35" t="s">
        <v>281</v>
      </c>
      <c r="C84" s="36" t="s">
        <v>282</v>
      </c>
      <c r="D84" s="36" t="s">
        <v>28</v>
      </c>
      <c r="E84" s="45" t="s">
        <v>283</v>
      </c>
      <c r="F84" s="66" t="s">
        <v>284</v>
      </c>
      <c r="G84" s="36" t="s">
        <v>37</v>
      </c>
      <c r="H84" s="47" t="s">
        <v>285</v>
      </c>
      <c r="I84" s="47" t="s">
        <v>37</v>
      </c>
      <c r="J84" s="67"/>
      <c r="K84" s="49"/>
      <c r="L84" s="5" t="s">
        <v>286</v>
      </c>
      <c r="O84" s="7">
        <v>1</v>
      </c>
      <c r="T84" s="7">
        <v>1</v>
      </c>
      <c r="V84" s="7">
        <v>1</v>
      </c>
    </row>
    <row r="85" spans="1:22" ht="15.95">
      <c r="A85" s="35">
        <v>3</v>
      </c>
      <c r="B85" s="35" t="s">
        <v>281</v>
      </c>
      <c r="C85" s="36" t="s">
        <v>282</v>
      </c>
      <c r="D85" s="36" t="s">
        <v>28</v>
      </c>
      <c r="E85" s="45" t="s">
        <v>287</v>
      </c>
      <c r="F85" s="66" t="s">
        <v>288</v>
      </c>
      <c r="G85" s="36" t="s">
        <v>37</v>
      </c>
      <c r="H85" s="47"/>
      <c r="I85" s="47" t="s">
        <v>37</v>
      </c>
      <c r="J85" s="48"/>
      <c r="K85" s="49"/>
      <c r="L85" s="5" t="s">
        <v>289</v>
      </c>
      <c r="R85" s="7">
        <v>1</v>
      </c>
    </row>
    <row r="86" spans="1:22" ht="15.95">
      <c r="A86" s="35">
        <v>3</v>
      </c>
      <c r="B86" s="35" t="s">
        <v>281</v>
      </c>
      <c r="C86" s="36" t="s">
        <v>282</v>
      </c>
      <c r="D86" s="36" t="s">
        <v>28</v>
      </c>
      <c r="E86" s="45" t="s">
        <v>290</v>
      </c>
      <c r="F86" s="37" t="s">
        <v>291</v>
      </c>
      <c r="G86" s="36" t="s">
        <v>37</v>
      </c>
      <c r="H86" s="47"/>
      <c r="I86" s="47" t="s">
        <v>37</v>
      </c>
      <c r="J86" s="61" t="s">
        <v>292</v>
      </c>
      <c r="K86" s="49"/>
      <c r="L86" s="5" t="s">
        <v>293</v>
      </c>
      <c r="R86" s="7">
        <v>1</v>
      </c>
    </row>
    <row r="87" spans="1:22" ht="48">
      <c r="A87" s="35">
        <v>3</v>
      </c>
      <c r="B87" s="35" t="s">
        <v>281</v>
      </c>
      <c r="C87" s="36" t="s">
        <v>282</v>
      </c>
      <c r="D87" s="36" t="s">
        <v>28</v>
      </c>
      <c r="E87" s="45" t="s">
        <v>294</v>
      </c>
      <c r="F87" s="37" t="s">
        <v>295</v>
      </c>
      <c r="G87" s="36" t="s">
        <v>37</v>
      </c>
      <c r="H87" s="47"/>
      <c r="I87" s="47" t="s">
        <v>37</v>
      </c>
      <c r="J87" s="48"/>
      <c r="K87" s="49"/>
      <c r="L87" s="5" t="s">
        <v>296</v>
      </c>
      <c r="R87" s="7">
        <v>1</v>
      </c>
      <c r="S87" s="7">
        <v>1</v>
      </c>
      <c r="T87" s="7">
        <v>1</v>
      </c>
    </row>
    <row r="88" spans="1:22" ht="48">
      <c r="A88" s="35">
        <v>3</v>
      </c>
      <c r="B88" s="35" t="s">
        <v>281</v>
      </c>
      <c r="C88" s="36" t="s">
        <v>282</v>
      </c>
      <c r="D88" s="36" t="s">
        <v>28</v>
      </c>
      <c r="E88" s="45" t="s">
        <v>297</v>
      </c>
      <c r="F88" s="37" t="s">
        <v>298</v>
      </c>
      <c r="G88" s="36" t="s">
        <v>37</v>
      </c>
      <c r="H88" s="47"/>
      <c r="I88" s="47" t="s">
        <v>37</v>
      </c>
      <c r="J88" s="48"/>
      <c r="K88" s="49"/>
      <c r="L88" s="5" t="s">
        <v>299</v>
      </c>
      <c r="R88" s="7">
        <v>1</v>
      </c>
      <c r="S88" s="7">
        <v>1</v>
      </c>
      <c r="T88" s="7">
        <v>1</v>
      </c>
    </row>
    <row r="89" spans="1:22" ht="80.099999999999994">
      <c r="A89" s="35">
        <v>3</v>
      </c>
      <c r="B89" s="35" t="s">
        <v>281</v>
      </c>
      <c r="C89" s="36" t="s">
        <v>282</v>
      </c>
      <c r="D89" s="36" t="s">
        <v>28</v>
      </c>
      <c r="E89" s="45" t="s">
        <v>300</v>
      </c>
      <c r="F89" s="37" t="s">
        <v>301</v>
      </c>
      <c r="G89" s="36" t="s">
        <v>37</v>
      </c>
      <c r="H89" s="47"/>
      <c r="I89" s="47" t="s">
        <v>37</v>
      </c>
      <c r="J89" s="48"/>
      <c r="K89" s="49"/>
      <c r="L89" s="5" t="s">
        <v>302</v>
      </c>
      <c r="R89" s="7">
        <v>1</v>
      </c>
      <c r="S89" s="7">
        <v>1</v>
      </c>
      <c r="V89" s="7">
        <v>1</v>
      </c>
    </row>
    <row r="90" spans="1:22">
      <c r="A90" s="68"/>
    </row>
    <row r="91" spans="1:22" ht="80.099999999999994">
      <c r="A91" s="35" t="s">
        <v>303</v>
      </c>
      <c r="B91" s="35" t="s">
        <v>304</v>
      </c>
      <c r="C91" s="36" t="s">
        <v>305</v>
      </c>
      <c r="D91" s="36" t="s">
        <v>28</v>
      </c>
      <c r="E91" s="45" t="s">
        <v>306</v>
      </c>
      <c r="F91" s="21" t="s">
        <v>307</v>
      </c>
      <c r="G91" s="36" t="s">
        <v>70</v>
      </c>
      <c r="H91" s="47" t="s">
        <v>76</v>
      </c>
      <c r="I91" s="47" t="s">
        <v>72</v>
      </c>
      <c r="J91" s="48" t="s">
        <v>308</v>
      </c>
      <c r="K91" s="48"/>
      <c r="L91" s="5" t="s">
        <v>309</v>
      </c>
      <c r="N91" s="7">
        <v>1</v>
      </c>
      <c r="O91" s="7">
        <v>1</v>
      </c>
      <c r="R91" s="7">
        <v>1</v>
      </c>
      <c r="S91" s="27"/>
    </row>
    <row r="92" spans="1:22" ht="48">
      <c r="A92" s="35">
        <v>4</v>
      </c>
      <c r="B92" s="35" t="s">
        <v>304</v>
      </c>
      <c r="C92" s="36" t="s">
        <v>305</v>
      </c>
      <c r="D92" s="36" t="s">
        <v>28</v>
      </c>
      <c r="E92" s="45" t="s">
        <v>310</v>
      </c>
      <c r="F92" s="21" t="s">
        <v>311</v>
      </c>
      <c r="G92" s="36" t="s">
        <v>70</v>
      </c>
      <c r="H92" s="48" t="s">
        <v>312</v>
      </c>
      <c r="I92" s="47" t="s">
        <v>88</v>
      </c>
      <c r="J92" s="48"/>
      <c r="K92" s="48"/>
      <c r="L92" s="5" t="s">
        <v>313</v>
      </c>
      <c r="R92" s="7">
        <v>1</v>
      </c>
      <c r="U92" s="7">
        <v>1</v>
      </c>
      <c r="V92" s="7">
        <v>1</v>
      </c>
    </row>
    <row r="93" spans="1:22" ht="15.75" customHeight="1">
      <c r="A93" s="35">
        <v>4</v>
      </c>
      <c r="B93" s="35" t="s">
        <v>304</v>
      </c>
      <c r="C93" s="36" t="s">
        <v>305</v>
      </c>
      <c r="D93" s="3" t="s">
        <v>28</v>
      </c>
      <c r="E93" s="45" t="s">
        <v>314</v>
      </c>
      <c r="F93" s="43" t="s">
        <v>315</v>
      </c>
      <c r="G93" s="36" t="s">
        <v>37</v>
      </c>
      <c r="I93" s="47" t="s">
        <v>37</v>
      </c>
      <c r="L93" s="5" t="s">
        <v>316</v>
      </c>
      <c r="S93" s="7">
        <v>1</v>
      </c>
    </row>
    <row r="94" spans="1:22" ht="15.95">
      <c r="A94" s="35">
        <v>4</v>
      </c>
      <c r="B94" s="35" t="s">
        <v>304</v>
      </c>
      <c r="C94" s="36" t="s">
        <v>305</v>
      </c>
      <c r="D94" s="3" t="s">
        <v>28</v>
      </c>
      <c r="E94" s="45" t="s">
        <v>310</v>
      </c>
      <c r="F94" s="43" t="s">
        <v>317</v>
      </c>
      <c r="G94" s="36" t="s">
        <v>37</v>
      </c>
      <c r="I94" s="47" t="s">
        <v>37</v>
      </c>
      <c r="L94" s="5" t="s">
        <v>318</v>
      </c>
      <c r="S94" s="7">
        <v>1</v>
      </c>
    </row>
    <row r="95" spans="1:22" ht="15.95">
      <c r="A95" s="35">
        <v>4</v>
      </c>
      <c r="B95" s="35" t="s">
        <v>304</v>
      </c>
      <c r="C95" s="36" t="s">
        <v>305</v>
      </c>
      <c r="D95" s="3" t="s">
        <v>28</v>
      </c>
      <c r="E95" s="45" t="s">
        <v>306</v>
      </c>
      <c r="F95" s="43" t="s">
        <v>319</v>
      </c>
      <c r="G95" s="36" t="s">
        <v>37</v>
      </c>
      <c r="I95" s="47" t="s">
        <v>37</v>
      </c>
      <c r="L95" s="5" t="s">
        <v>320</v>
      </c>
      <c r="S95" s="7">
        <v>1</v>
      </c>
    </row>
    <row r="96" spans="1:22" ht="15.95">
      <c r="A96" s="35">
        <v>4</v>
      </c>
      <c r="B96" s="35" t="s">
        <v>304</v>
      </c>
      <c r="C96" s="36" t="s">
        <v>305</v>
      </c>
      <c r="D96" s="3" t="s">
        <v>28</v>
      </c>
      <c r="E96" s="45" t="s">
        <v>321</v>
      </c>
      <c r="F96" s="43" t="s">
        <v>322</v>
      </c>
      <c r="G96" s="36" t="s">
        <v>37</v>
      </c>
      <c r="I96" s="47" t="s">
        <v>37</v>
      </c>
      <c r="L96" s="5" t="s">
        <v>323</v>
      </c>
      <c r="S96" s="7">
        <v>1</v>
      </c>
    </row>
    <row r="97" spans="1:1024" ht="15.95">
      <c r="A97" s="35">
        <v>4</v>
      </c>
      <c r="B97" s="35" t="s">
        <v>304</v>
      </c>
      <c r="C97" s="36" t="s">
        <v>305</v>
      </c>
      <c r="D97" s="3" t="s">
        <v>28</v>
      </c>
      <c r="E97" s="45" t="s">
        <v>324</v>
      </c>
      <c r="F97" s="43" t="s">
        <v>325</v>
      </c>
      <c r="G97" s="36" t="s">
        <v>37</v>
      </c>
      <c r="I97" s="47" t="s">
        <v>37</v>
      </c>
      <c r="L97" s="5" t="s">
        <v>326</v>
      </c>
      <c r="S97" s="7">
        <v>1</v>
      </c>
    </row>
    <row r="98" spans="1:1024">
      <c r="A98" s="65"/>
    </row>
    <row r="99" spans="1:1024" s="3" customFormat="1" ht="144">
      <c r="A99" s="35">
        <v>3</v>
      </c>
      <c r="B99" s="35" t="s">
        <v>327</v>
      </c>
      <c r="C99" s="36" t="s">
        <v>305</v>
      </c>
      <c r="D99" s="36" t="s">
        <v>28</v>
      </c>
      <c r="E99" s="45" t="s">
        <v>321</v>
      </c>
      <c r="F99" s="59" t="s">
        <v>328</v>
      </c>
      <c r="G99" s="47" t="s">
        <v>70</v>
      </c>
      <c r="H99" s="48" t="s">
        <v>329</v>
      </c>
      <c r="I99" s="47" t="s">
        <v>72</v>
      </c>
      <c r="J99" s="48" t="s">
        <v>330</v>
      </c>
      <c r="K99" s="49"/>
      <c r="L99" s="64" t="s">
        <v>97</v>
      </c>
      <c r="M99" s="5"/>
      <c r="N99" s="7"/>
      <c r="O99" s="7"/>
      <c r="P99" s="7"/>
      <c r="Q99" s="7"/>
      <c r="R99" s="7"/>
      <c r="S99" s="7"/>
      <c r="T99" s="7"/>
      <c r="U99" s="7"/>
      <c r="V99" s="7"/>
      <c r="W99" s="7"/>
      <c r="X99" s="7"/>
      <c r="Y99" s="7"/>
      <c r="Z99" s="7"/>
      <c r="AMG99"/>
      <c r="AMH99"/>
      <c r="AMI99"/>
      <c r="AMJ99"/>
    </row>
    <row r="100" spans="1:1024" ht="48">
      <c r="A100" s="35">
        <v>3</v>
      </c>
      <c r="B100" s="35" t="s">
        <v>327</v>
      </c>
      <c r="C100" s="36" t="s">
        <v>305</v>
      </c>
      <c r="D100" s="36" t="s">
        <v>28</v>
      </c>
      <c r="E100" s="45" t="s">
        <v>331</v>
      </c>
      <c r="F100" s="37" t="s">
        <v>332</v>
      </c>
      <c r="G100" s="36" t="s">
        <v>37</v>
      </c>
      <c r="I100" s="47" t="s">
        <v>37</v>
      </c>
      <c r="J100" s="48"/>
      <c r="K100" s="49"/>
      <c r="L100" s="5" t="s">
        <v>333</v>
      </c>
      <c r="S100" s="7">
        <v>1</v>
      </c>
      <c r="U100" s="7">
        <v>1</v>
      </c>
    </row>
    <row r="101" spans="1:1024" s="3" customFormat="1" ht="63.95">
      <c r="A101" s="35">
        <v>3</v>
      </c>
      <c r="B101" s="35" t="s">
        <v>327</v>
      </c>
      <c r="C101" s="36" t="s">
        <v>305</v>
      </c>
      <c r="D101" s="36" t="s">
        <v>28</v>
      </c>
      <c r="E101" s="45" t="s">
        <v>334</v>
      </c>
      <c r="F101" s="37" t="s">
        <v>335</v>
      </c>
      <c r="G101" s="3" t="s">
        <v>37</v>
      </c>
      <c r="H101" s="5" t="s">
        <v>336</v>
      </c>
      <c r="I101" s="3" t="s">
        <v>37</v>
      </c>
      <c r="J101" s="5"/>
      <c r="K101" s="5"/>
      <c r="L101" s="5" t="s">
        <v>337</v>
      </c>
      <c r="M101" s="39"/>
      <c r="N101" s="40"/>
      <c r="O101" s="40">
        <v>1</v>
      </c>
      <c r="P101" s="41"/>
      <c r="Q101" s="41"/>
      <c r="R101" s="41"/>
      <c r="S101" s="41"/>
      <c r="T101" s="41"/>
      <c r="U101" s="41"/>
      <c r="V101" s="41"/>
      <c r="W101" s="41"/>
      <c r="X101" s="41"/>
      <c r="Y101" s="41"/>
      <c r="Z101" s="41"/>
      <c r="AMG101"/>
      <c r="AMH101"/>
      <c r="AMI101"/>
      <c r="AMJ101"/>
    </row>
    <row r="102" spans="1:1024" s="3" customFormat="1" ht="15.95">
      <c r="A102" s="35">
        <v>3</v>
      </c>
      <c r="B102" s="35" t="s">
        <v>327</v>
      </c>
      <c r="C102" s="36" t="s">
        <v>305</v>
      </c>
      <c r="D102" s="36" t="s">
        <v>28</v>
      </c>
      <c r="E102" s="45" t="s">
        <v>338</v>
      </c>
      <c r="F102" s="37" t="s">
        <v>339</v>
      </c>
      <c r="G102" s="3" t="s">
        <v>37</v>
      </c>
      <c r="H102" s="3" t="s">
        <v>340</v>
      </c>
      <c r="I102" s="3" t="s">
        <v>37</v>
      </c>
      <c r="J102" s="5"/>
      <c r="K102" s="5"/>
      <c r="L102" s="5" t="s">
        <v>341</v>
      </c>
      <c r="M102" s="39"/>
      <c r="N102" s="40"/>
      <c r="O102" s="40">
        <v>1</v>
      </c>
      <c r="P102" s="41"/>
      <c r="Q102" s="41"/>
      <c r="R102" s="41"/>
      <c r="S102" s="41"/>
      <c r="T102" s="41"/>
      <c r="U102" s="41"/>
      <c r="V102" s="41"/>
      <c r="W102" s="41"/>
      <c r="X102" s="41"/>
      <c r="Y102" s="41"/>
      <c r="Z102" s="41"/>
      <c r="AMG102"/>
      <c r="AMH102"/>
      <c r="AMI102"/>
      <c r="AMJ102"/>
    </row>
    <row r="103" spans="1:1024" s="3" customFormat="1" ht="32.1">
      <c r="A103" s="35">
        <v>3</v>
      </c>
      <c r="B103" s="35" t="s">
        <v>327</v>
      </c>
      <c r="C103" s="36" t="s">
        <v>305</v>
      </c>
      <c r="D103" s="36" t="s">
        <v>28</v>
      </c>
      <c r="E103" s="45" t="s">
        <v>342</v>
      </c>
      <c r="F103" s="37" t="s">
        <v>343</v>
      </c>
      <c r="G103" s="3" t="s">
        <v>37</v>
      </c>
      <c r="H103" s="5" t="s">
        <v>344</v>
      </c>
      <c r="I103" s="3" t="s">
        <v>37</v>
      </c>
      <c r="J103" s="5"/>
      <c r="K103" s="6"/>
      <c r="L103" s="5" t="s">
        <v>345</v>
      </c>
      <c r="M103" s="39"/>
      <c r="N103" s="40"/>
      <c r="O103" s="40">
        <v>1</v>
      </c>
      <c r="P103" s="41"/>
      <c r="Q103" s="41"/>
      <c r="R103" s="41"/>
      <c r="S103" s="41"/>
      <c r="T103" s="41"/>
      <c r="U103" s="41"/>
      <c r="V103" s="41"/>
      <c r="W103" s="41"/>
      <c r="X103" s="41"/>
      <c r="Y103" s="41"/>
      <c r="Z103" s="41"/>
      <c r="AMG103"/>
      <c r="AMH103"/>
      <c r="AMI103"/>
      <c r="AMJ103"/>
    </row>
    <row r="104" spans="1:1024" s="3" customFormat="1" ht="15.95">
      <c r="A104" s="35">
        <v>3</v>
      </c>
      <c r="B104" s="35" t="s">
        <v>327</v>
      </c>
      <c r="C104" s="36" t="s">
        <v>305</v>
      </c>
      <c r="D104" s="36" t="s">
        <v>28</v>
      </c>
      <c r="E104" s="45" t="s">
        <v>346</v>
      </c>
      <c r="F104" s="37" t="s">
        <v>347</v>
      </c>
      <c r="G104" s="3" t="s">
        <v>37</v>
      </c>
      <c r="I104" s="3" t="s">
        <v>37</v>
      </c>
      <c r="J104" s="5"/>
      <c r="K104" s="6"/>
      <c r="L104" s="5" t="s">
        <v>348</v>
      </c>
      <c r="M104" s="39"/>
      <c r="N104" s="40"/>
      <c r="O104" s="40">
        <v>1</v>
      </c>
      <c r="P104" s="41"/>
      <c r="Q104" s="41"/>
      <c r="R104" s="41"/>
      <c r="S104" s="41"/>
      <c r="T104" s="41"/>
      <c r="U104" s="41"/>
      <c r="V104" s="41"/>
      <c r="W104" s="41"/>
      <c r="X104" s="41"/>
      <c r="Y104" s="41"/>
      <c r="Z104" s="41"/>
      <c r="AMG104"/>
      <c r="AMH104"/>
      <c r="AMI104"/>
      <c r="AMJ104"/>
    </row>
    <row r="105" spans="1:1024" s="3" customFormat="1" ht="32.1">
      <c r="A105" s="35">
        <v>3</v>
      </c>
      <c r="B105" s="35" t="s">
        <v>327</v>
      </c>
      <c r="C105" s="36" t="s">
        <v>305</v>
      </c>
      <c r="D105" s="36" t="s">
        <v>28</v>
      </c>
      <c r="E105" s="45" t="s">
        <v>349</v>
      </c>
      <c r="F105" s="37" t="s">
        <v>350</v>
      </c>
      <c r="G105" s="3" t="s">
        <v>37</v>
      </c>
      <c r="H105" s="5" t="s">
        <v>351</v>
      </c>
      <c r="I105" s="3" t="s">
        <v>37</v>
      </c>
      <c r="J105" s="5"/>
      <c r="K105" s="6"/>
      <c r="L105" s="5" t="s">
        <v>352</v>
      </c>
      <c r="M105" s="39"/>
      <c r="N105" s="40"/>
      <c r="O105" s="40">
        <v>1</v>
      </c>
      <c r="P105" s="41"/>
      <c r="Q105" s="41"/>
      <c r="R105" s="41"/>
      <c r="S105" s="41"/>
      <c r="T105" s="41"/>
      <c r="U105" s="41"/>
      <c r="V105" s="41"/>
      <c r="W105" s="41"/>
      <c r="X105" s="41"/>
      <c r="Y105" s="41"/>
      <c r="Z105" s="41"/>
      <c r="AMG105"/>
      <c r="AMH105"/>
      <c r="AMI105"/>
      <c r="AMJ105"/>
    </row>
    <row r="106" spans="1:1024" ht="63.95">
      <c r="A106" s="35">
        <v>3</v>
      </c>
      <c r="B106" s="35" t="s">
        <v>327</v>
      </c>
      <c r="C106" s="36" t="s">
        <v>265</v>
      </c>
      <c r="D106" s="36" t="s">
        <v>266</v>
      </c>
      <c r="E106" s="45" t="s">
        <v>353</v>
      </c>
      <c r="F106" s="59" t="s">
        <v>354</v>
      </c>
      <c r="G106" s="36" t="s">
        <v>100</v>
      </c>
      <c r="H106" s="47" t="s">
        <v>269</v>
      </c>
      <c r="I106" s="47" t="s">
        <v>72</v>
      </c>
      <c r="J106" s="48" t="s">
        <v>355</v>
      </c>
      <c r="K106" s="48" t="s">
        <v>356</v>
      </c>
      <c r="L106" s="58" t="s">
        <v>97</v>
      </c>
    </row>
    <row r="107" spans="1:1024" ht="63.95">
      <c r="A107" s="35">
        <v>3</v>
      </c>
      <c r="B107" s="35" t="s">
        <v>327</v>
      </c>
      <c r="C107" s="36" t="s">
        <v>265</v>
      </c>
      <c r="D107" s="36" t="s">
        <v>266</v>
      </c>
      <c r="E107" s="45" t="s">
        <v>357</v>
      </c>
      <c r="F107" s="59" t="s">
        <v>358</v>
      </c>
      <c r="G107" s="36" t="s">
        <v>100</v>
      </c>
      <c r="H107" s="47" t="s">
        <v>269</v>
      </c>
      <c r="I107" s="47" t="s">
        <v>88</v>
      </c>
      <c r="J107" s="48" t="s">
        <v>355</v>
      </c>
      <c r="K107" s="49"/>
      <c r="L107" s="58" t="s">
        <v>97</v>
      </c>
    </row>
    <row r="108" spans="1:1024" ht="63.95">
      <c r="A108" s="35">
        <v>3</v>
      </c>
      <c r="B108" s="35" t="s">
        <v>327</v>
      </c>
      <c r="C108" s="36" t="s">
        <v>265</v>
      </c>
      <c r="D108" s="36" t="s">
        <v>266</v>
      </c>
      <c r="E108" s="45" t="s">
        <v>359</v>
      </c>
      <c r="F108" s="59" t="s">
        <v>360</v>
      </c>
      <c r="G108" s="36" t="s">
        <v>100</v>
      </c>
      <c r="H108" s="47" t="s">
        <v>269</v>
      </c>
      <c r="I108" s="47" t="s">
        <v>88</v>
      </c>
      <c r="J108" s="48" t="s">
        <v>355</v>
      </c>
      <c r="K108" s="49"/>
      <c r="L108" s="58" t="s">
        <v>97</v>
      </c>
    </row>
    <row r="109" spans="1:1024" ht="15.95">
      <c r="A109" s="35">
        <v>3</v>
      </c>
      <c r="B109" s="35" t="s">
        <v>327</v>
      </c>
      <c r="C109" s="36" t="s">
        <v>265</v>
      </c>
      <c r="D109" s="36" t="s">
        <v>266</v>
      </c>
      <c r="E109" s="45" t="s">
        <v>361</v>
      </c>
      <c r="F109" s="59" t="s">
        <v>362</v>
      </c>
      <c r="G109" s="36" t="s">
        <v>100</v>
      </c>
      <c r="H109" s="47"/>
      <c r="I109" s="47" t="s">
        <v>88</v>
      </c>
      <c r="J109" s="48"/>
      <c r="K109" s="49"/>
      <c r="L109" s="58" t="s">
        <v>97</v>
      </c>
    </row>
    <row r="110" spans="1:1024" ht="15.95">
      <c r="A110" s="35">
        <v>3</v>
      </c>
      <c r="B110" s="35" t="s">
        <v>327</v>
      </c>
      <c r="C110" s="36" t="s">
        <v>265</v>
      </c>
      <c r="D110" s="36" t="s">
        <v>266</v>
      </c>
      <c r="E110" s="45" t="s">
        <v>363</v>
      </c>
      <c r="F110" s="59" t="s">
        <v>364</v>
      </c>
      <c r="G110" s="36" t="s">
        <v>70</v>
      </c>
      <c r="H110" s="47" t="s">
        <v>365</v>
      </c>
      <c r="I110" s="47" t="s">
        <v>234</v>
      </c>
      <c r="J110" s="48" t="s">
        <v>366</v>
      </c>
      <c r="K110" s="49"/>
      <c r="L110" s="58" t="s">
        <v>97</v>
      </c>
    </row>
    <row r="111" spans="1:1024" ht="15.95">
      <c r="A111" s="35">
        <v>3</v>
      </c>
      <c r="B111" s="35" t="s">
        <v>327</v>
      </c>
      <c r="C111" s="36" t="s">
        <v>265</v>
      </c>
      <c r="D111" s="36" t="s">
        <v>266</v>
      </c>
      <c r="E111" s="45" t="s">
        <v>367</v>
      </c>
      <c r="F111" s="59" t="s">
        <v>368</v>
      </c>
      <c r="G111" s="36" t="s">
        <v>70</v>
      </c>
      <c r="H111" s="47"/>
      <c r="I111" s="47" t="s">
        <v>88</v>
      </c>
      <c r="J111" s="48"/>
      <c r="K111" s="49"/>
      <c r="L111" s="58" t="s">
        <v>97</v>
      </c>
    </row>
    <row r="112" spans="1:1024" ht="15.95">
      <c r="A112" s="35">
        <v>3</v>
      </c>
      <c r="B112" s="35" t="s">
        <v>327</v>
      </c>
      <c r="C112" s="36" t="s">
        <v>265</v>
      </c>
      <c r="D112" s="36" t="s">
        <v>266</v>
      </c>
      <c r="E112" s="45" t="s">
        <v>369</v>
      </c>
      <c r="F112" s="59" t="s">
        <v>370</v>
      </c>
      <c r="G112" s="36" t="s">
        <v>70</v>
      </c>
      <c r="H112" s="47" t="s">
        <v>371</v>
      </c>
      <c r="I112" s="47" t="s">
        <v>88</v>
      </c>
      <c r="J112" s="48"/>
      <c r="K112" s="49"/>
      <c r="L112" s="58" t="s">
        <v>97</v>
      </c>
    </row>
    <row r="113" spans="1:1024" ht="63.95">
      <c r="A113" s="35">
        <v>3</v>
      </c>
      <c r="B113" s="35" t="s">
        <v>327</v>
      </c>
      <c r="C113" s="36" t="s">
        <v>265</v>
      </c>
      <c r="D113" s="36" t="s">
        <v>266</v>
      </c>
      <c r="E113" s="45" t="s">
        <v>372</v>
      </c>
      <c r="F113" s="59" t="s">
        <v>373</v>
      </c>
      <c r="G113" s="36" t="s">
        <v>100</v>
      </c>
      <c r="H113" s="47" t="s">
        <v>374</v>
      </c>
      <c r="I113" s="47" t="s">
        <v>234</v>
      </c>
      <c r="J113" s="48"/>
      <c r="K113" s="49"/>
      <c r="L113" s="5" t="s">
        <v>375</v>
      </c>
      <c r="R113" s="7">
        <v>1</v>
      </c>
      <c r="S113" s="7">
        <v>1</v>
      </c>
      <c r="T113" s="7">
        <v>1</v>
      </c>
    </row>
    <row r="114" spans="1:1024" ht="32.1">
      <c r="A114" s="35">
        <v>3</v>
      </c>
      <c r="B114" s="35" t="s">
        <v>327</v>
      </c>
      <c r="C114" s="36" t="s">
        <v>376</v>
      </c>
      <c r="D114" s="36" t="s">
        <v>377</v>
      </c>
      <c r="E114" s="45" t="s">
        <v>378</v>
      </c>
      <c r="F114" s="59" t="s">
        <v>379</v>
      </c>
      <c r="G114" s="36" t="s">
        <v>70</v>
      </c>
      <c r="H114" s="47" t="s">
        <v>269</v>
      </c>
      <c r="I114" s="47" t="s">
        <v>88</v>
      </c>
      <c r="J114" s="48" t="s">
        <v>380</v>
      </c>
      <c r="K114" s="49"/>
      <c r="L114" s="64" t="s">
        <v>97</v>
      </c>
    </row>
    <row r="115" spans="1:1024" ht="32.1">
      <c r="A115" s="35">
        <v>3</v>
      </c>
      <c r="B115" s="35" t="s">
        <v>327</v>
      </c>
      <c r="C115" s="36" t="s">
        <v>376</v>
      </c>
      <c r="D115" s="36" t="s">
        <v>377</v>
      </c>
      <c r="E115" s="45" t="s">
        <v>381</v>
      </c>
      <c r="F115" s="59" t="s">
        <v>382</v>
      </c>
      <c r="G115" s="36" t="s">
        <v>70</v>
      </c>
      <c r="H115" s="47" t="s">
        <v>269</v>
      </c>
      <c r="I115" s="47" t="s">
        <v>88</v>
      </c>
      <c r="J115" s="48" t="s">
        <v>380</v>
      </c>
      <c r="K115" s="49"/>
      <c r="L115" s="64" t="s">
        <v>97</v>
      </c>
    </row>
    <row r="116" spans="1:1024" ht="32.1">
      <c r="A116" s="35">
        <v>3</v>
      </c>
      <c r="B116" s="35" t="s">
        <v>327</v>
      </c>
      <c r="C116" s="36" t="s">
        <v>376</v>
      </c>
      <c r="D116" s="36" t="s">
        <v>377</v>
      </c>
      <c r="E116" s="45" t="s">
        <v>383</v>
      </c>
      <c r="F116" s="59" t="s">
        <v>384</v>
      </c>
      <c r="G116" s="36" t="s">
        <v>70</v>
      </c>
      <c r="H116" s="47" t="s">
        <v>269</v>
      </c>
      <c r="I116" s="47" t="s">
        <v>88</v>
      </c>
      <c r="J116" s="48" t="s">
        <v>380</v>
      </c>
      <c r="K116" s="49"/>
      <c r="L116" s="64" t="s">
        <v>97</v>
      </c>
    </row>
    <row r="117" spans="1:1024" ht="80.099999999999994">
      <c r="A117" s="35">
        <v>3</v>
      </c>
      <c r="B117" s="35" t="s">
        <v>327</v>
      </c>
      <c r="C117" s="36" t="s">
        <v>376</v>
      </c>
      <c r="D117" s="36" t="s">
        <v>377</v>
      </c>
      <c r="E117" s="45" t="s">
        <v>385</v>
      </c>
      <c r="F117" s="59" t="s">
        <v>264</v>
      </c>
      <c r="G117" s="36" t="s">
        <v>100</v>
      </c>
      <c r="H117" s="47" t="s">
        <v>76</v>
      </c>
      <c r="I117" s="47" t="s">
        <v>72</v>
      </c>
      <c r="J117" s="48"/>
      <c r="K117" s="49"/>
      <c r="L117" s="5" t="s">
        <v>386</v>
      </c>
      <c r="O117" s="7">
        <v>1</v>
      </c>
    </row>
    <row r="118" spans="1:1024" s="3" customFormat="1" ht="96">
      <c r="A118" s="35">
        <v>3</v>
      </c>
      <c r="B118" s="35" t="s">
        <v>327</v>
      </c>
      <c r="C118" s="36" t="s">
        <v>376</v>
      </c>
      <c r="D118" s="36" t="s">
        <v>377</v>
      </c>
      <c r="E118" s="45" t="s">
        <v>387</v>
      </c>
      <c r="F118" s="59" t="s">
        <v>388</v>
      </c>
      <c r="G118" s="36" t="s">
        <v>70</v>
      </c>
      <c r="H118" s="48" t="s">
        <v>389</v>
      </c>
      <c r="I118" s="47" t="s">
        <v>72</v>
      </c>
      <c r="J118" s="48"/>
      <c r="K118" s="49"/>
      <c r="L118" s="5" t="s">
        <v>390</v>
      </c>
      <c r="M118" s="5"/>
      <c r="N118" s="7"/>
      <c r="O118" s="7">
        <v>1</v>
      </c>
      <c r="P118" s="7"/>
      <c r="Q118" s="7"/>
      <c r="R118" s="7"/>
      <c r="S118" s="7"/>
      <c r="T118" s="7"/>
      <c r="U118" s="7"/>
      <c r="V118" s="7"/>
      <c r="W118" s="7"/>
      <c r="X118" s="7"/>
      <c r="Y118" s="7"/>
      <c r="Z118" s="7"/>
      <c r="AMG118"/>
      <c r="AMH118"/>
      <c r="AMI118"/>
      <c r="AMJ118"/>
    </row>
    <row r="119" spans="1:1024" s="3" customFormat="1" ht="80.099999999999994">
      <c r="A119" s="35">
        <v>3</v>
      </c>
      <c r="B119" s="35" t="s">
        <v>327</v>
      </c>
      <c r="C119" s="36" t="s">
        <v>376</v>
      </c>
      <c r="D119" s="36" t="s">
        <v>377</v>
      </c>
      <c r="E119" s="45" t="s">
        <v>391</v>
      </c>
      <c r="F119" s="59" t="s">
        <v>392</v>
      </c>
      <c r="G119" s="36" t="s">
        <v>100</v>
      </c>
      <c r="H119" s="48" t="s">
        <v>389</v>
      </c>
      <c r="I119" s="47" t="s">
        <v>88</v>
      </c>
      <c r="J119" s="48"/>
      <c r="K119" s="49"/>
      <c r="L119" s="5" t="s">
        <v>393</v>
      </c>
      <c r="M119" s="5"/>
      <c r="N119" s="7"/>
      <c r="O119" s="7">
        <v>1</v>
      </c>
      <c r="P119" s="7"/>
      <c r="Q119" s="7"/>
      <c r="R119" s="7"/>
      <c r="S119" s="7"/>
      <c r="T119" s="7"/>
      <c r="U119" s="7"/>
      <c r="V119" s="7"/>
      <c r="W119" s="7"/>
      <c r="X119" s="7"/>
      <c r="Y119" s="7"/>
      <c r="Z119" s="7"/>
      <c r="AMG119"/>
      <c r="AMH119"/>
      <c r="AMI119"/>
      <c r="AMJ119"/>
    </row>
    <row r="120" spans="1:1024" s="3" customFormat="1" ht="32.1">
      <c r="A120" s="35">
        <v>3</v>
      </c>
      <c r="B120" s="35" t="s">
        <v>327</v>
      </c>
      <c r="C120" s="36" t="s">
        <v>376</v>
      </c>
      <c r="D120" s="36" t="s">
        <v>377</v>
      </c>
      <c r="E120" s="45" t="s">
        <v>394</v>
      </c>
      <c r="F120" s="59" t="s">
        <v>395</v>
      </c>
      <c r="G120" s="36" t="s">
        <v>100</v>
      </c>
      <c r="H120" s="48" t="s">
        <v>396</v>
      </c>
      <c r="I120" s="47" t="s">
        <v>88</v>
      </c>
      <c r="J120" s="48" t="s">
        <v>397</v>
      </c>
      <c r="K120" s="49"/>
      <c r="L120" s="64" t="s">
        <v>97</v>
      </c>
      <c r="M120" s="5"/>
      <c r="N120" s="7"/>
      <c r="O120" s="7"/>
      <c r="P120" s="7"/>
      <c r="Q120" s="7"/>
      <c r="R120" s="7"/>
      <c r="S120" s="7"/>
      <c r="T120" s="7"/>
      <c r="U120" s="7"/>
      <c r="V120" s="7"/>
      <c r="W120" s="7"/>
      <c r="X120" s="7"/>
      <c r="Y120" s="7"/>
      <c r="Z120" s="7"/>
      <c r="AMG120"/>
      <c r="AMH120"/>
      <c r="AMI120"/>
      <c r="AMJ120"/>
    </row>
    <row r="121" spans="1:1024" s="3" customFormat="1" ht="111.95">
      <c r="A121" s="35">
        <v>3</v>
      </c>
      <c r="B121" s="35" t="s">
        <v>327</v>
      </c>
      <c r="C121" s="36" t="s">
        <v>376</v>
      </c>
      <c r="D121" s="36" t="s">
        <v>377</v>
      </c>
      <c r="E121" s="45" t="s">
        <v>398</v>
      </c>
      <c r="F121" s="59" t="s">
        <v>399</v>
      </c>
      <c r="G121" s="36" t="s">
        <v>100</v>
      </c>
      <c r="H121" s="48" t="s">
        <v>396</v>
      </c>
      <c r="I121" s="47" t="s">
        <v>88</v>
      </c>
      <c r="J121" s="48"/>
      <c r="K121" s="49"/>
      <c r="L121" s="5" t="s">
        <v>400</v>
      </c>
      <c r="M121" s="5"/>
      <c r="N121" s="7"/>
      <c r="O121" s="7">
        <v>1</v>
      </c>
      <c r="P121" s="7"/>
      <c r="Q121" s="7"/>
      <c r="R121" s="7"/>
      <c r="S121" s="7"/>
      <c r="T121" s="7"/>
      <c r="U121" s="7"/>
      <c r="V121" s="7"/>
      <c r="W121" s="7"/>
      <c r="X121" s="7"/>
      <c r="Y121" s="7"/>
      <c r="Z121" s="7"/>
      <c r="AMG121"/>
      <c r="AMH121"/>
      <c r="AMI121"/>
      <c r="AMJ121"/>
    </row>
    <row r="122" spans="1:1024" s="3" customFormat="1" ht="15.95">
      <c r="A122" s="35">
        <v>3</v>
      </c>
      <c r="B122" s="35" t="s">
        <v>327</v>
      </c>
      <c r="C122" s="36" t="s">
        <v>376</v>
      </c>
      <c r="D122" s="36" t="s">
        <v>377</v>
      </c>
      <c r="E122" s="45" t="s">
        <v>401</v>
      </c>
      <c r="F122" s="59" t="s">
        <v>402</v>
      </c>
      <c r="G122" s="36" t="s">
        <v>100</v>
      </c>
      <c r="H122" s="48" t="s">
        <v>396</v>
      </c>
      <c r="I122" s="47" t="s">
        <v>88</v>
      </c>
      <c r="J122" s="48"/>
      <c r="K122" s="49"/>
      <c r="L122" s="64" t="s">
        <v>97</v>
      </c>
      <c r="M122" s="5"/>
      <c r="N122" s="7"/>
      <c r="O122" s="7"/>
      <c r="P122" s="7"/>
      <c r="Q122" s="7"/>
      <c r="R122" s="7"/>
      <c r="S122" s="7"/>
      <c r="T122" s="7"/>
      <c r="U122" s="7"/>
      <c r="V122" s="7"/>
      <c r="W122" s="7"/>
      <c r="X122" s="7"/>
      <c r="Y122" s="7"/>
      <c r="Z122" s="7"/>
      <c r="AMG122"/>
      <c r="AMH122"/>
      <c r="AMI122"/>
      <c r="AMJ122"/>
    </row>
    <row r="123" spans="1:1024" s="3" customFormat="1" ht="159.94999999999999">
      <c r="A123" s="35">
        <v>3</v>
      </c>
      <c r="B123" s="35" t="s">
        <v>327</v>
      </c>
      <c r="C123" s="36" t="s">
        <v>376</v>
      </c>
      <c r="D123" s="36" t="s">
        <v>377</v>
      </c>
      <c r="E123" s="45" t="s">
        <v>403</v>
      </c>
      <c r="F123" s="59" t="s">
        <v>404</v>
      </c>
      <c r="G123" s="36" t="s">
        <v>100</v>
      </c>
      <c r="H123" s="48" t="s">
        <v>389</v>
      </c>
      <c r="I123" s="47" t="s">
        <v>88</v>
      </c>
      <c r="J123" s="48"/>
      <c r="K123" s="49"/>
      <c r="L123" s="5" t="s">
        <v>405</v>
      </c>
      <c r="M123" s="5"/>
      <c r="N123" s="7"/>
      <c r="O123" s="7">
        <v>1</v>
      </c>
      <c r="P123" s="7"/>
      <c r="Q123" s="7"/>
      <c r="R123" s="7"/>
      <c r="S123" s="7"/>
      <c r="T123" s="7"/>
      <c r="U123" s="7"/>
      <c r="V123" s="7"/>
      <c r="W123" s="7"/>
      <c r="X123" s="7"/>
      <c r="Y123" s="7"/>
      <c r="Z123" s="7"/>
      <c r="AMG123"/>
      <c r="AMH123"/>
      <c r="AMI123"/>
      <c r="AMJ123"/>
    </row>
    <row r="124" spans="1:1024" s="3" customFormat="1" ht="288">
      <c r="A124" s="35">
        <v>3</v>
      </c>
      <c r="B124" s="35" t="s">
        <v>327</v>
      </c>
      <c r="C124" s="36" t="s">
        <v>376</v>
      </c>
      <c r="D124" s="36" t="s">
        <v>377</v>
      </c>
      <c r="E124" s="45" t="s">
        <v>406</v>
      </c>
      <c r="F124" s="59" t="s">
        <v>407</v>
      </c>
      <c r="G124" s="36" t="s">
        <v>100</v>
      </c>
      <c r="H124" s="48" t="s">
        <v>389</v>
      </c>
      <c r="I124" s="47" t="s">
        <v>88</v>
      </c>
      <c r="J124" s="48"/>
      <c r="K124" s="49"/>
      <c r="L124" s="5" t="s">
        <v>408</v>
      </c>
      <c r="M124" s="5"/>
      <c r="N124" s="7"/>
      <c r="O124" s="7">
        <v>1</v>
      </c>
      <c r="P124" s="7"/>
      <c r="Q124" s="7"/>
      <c r="R124" s="7"/>
      <c r="S124" s="7"/>
      <c r="T124" s="7">
        <v>1</v>
      </c>
      <c r="U124" s="7"/>
      <c r="V124" s="7"/>
      <c r="W124" s="7"/>
      <c r="X124" s="7"/>
      <c r="Y124" s="7"/>
      <c r="Z124" s="7"/>
      <c r="AMG124"/>
      <c r="AMH124"/>
      <c r="AMI124"/>
      <c r="AMJ124"/>
    </row>
    <row r="125" spans="1:1024" s="3" customFormat="1" ht="128.1">
      <c r="A125" s="35">
        <v>3</v>
      </c>
      <c r="B125" s="35" t="s">
        <v>327</v>
      </c>
      <c r="C125" s="36" t="s">
        <v>376</v>
      </c>
      <c r="D125" s="36" t="s">
        <v>377</v>
      </c>
      <c r="E125" s="45" t="s">
        <v>409</v>
      </c>
      <c r="F125" s="59" t="s">
        <v>410</v>
      </c>
      <c r="G125" s="36" t="s">
        <v>70</v>
      </c>
      <c r="H125" s="48" t="s">
        <v>389</v>
      </c>
      <c r="I125" s="47" t="s">
        <v>88</v>
      </c>
      <c r="J125" s="48"/>
      <c r="K125" s="49"/>
      <c r="L125" s="5" t="s">
        <v>411</v>
      </c>
      <c r="M125" s="5"/>
      <c r="N125" s="7"/>
      <c r="O125" s="7">
        <v>1</v>
      </c>
      <c r="P125" s="7"/>
      <c r="Q125" s="7"/>
      <c r="R125" s="7">
        <v>1</v>
      </c>
      <c r="S125" s="7">
        <v>1</v>
      </c>
      <c r="T125" s="7"/>
      <c r="U125" s="7"/>
      <c r="V125" s="7"/>
      <c r="W125" s="7"/>
      <c r="X125" s="7"/>
      <c r="Y125" s="7"/>
      <c r="Z125" s="7"/>
      <c r="AMG125"/>
      <c r="AMH125"/>
      <c r="AMI125"/>
      <c r="AMJ125"/>
    </row>
    <row r="126" spans="1:1024" s="3" customFormat="1" ht="15.95">
      <c r="A126" s="35">
        <v>3</v>
      </c>
      <c r="B126" s="35" t="s">
        <v>327</v>
      </c>
      <c r="C126" s="36" t="s">
        <v>376</v>
      </c>
      <c r="D126" s="36" t="s">
        <v>377</v>
      </c>
      <c r="E126" s="45" t="s">
        <v>412</v>
      </c>
      <c r="F126" s="59" t="s">
        <v>413</v>
      </c>
      <c r="G126" s="36" t="s">
        <v>70</v>
      </c>
      <c r="H126" s="48"/>
      <c r="I126" s="47" t="s">
        <v>88</v>
      </c>
      <c r="J126" s="48"/>
      <c r="K126" s="49"/>
      <c r="L126" s="58" t="s">
        <v>97</v>
      </c>
      <c r="M126" s="5"/>
      <c r="N126" s="7"/>
      <c r="O126" s="7"/>
      <c r="P126" s="7"/>
      <c r="Q126" s="7"/>
      <c r="R126" s="7"/>
      <c r="S126" s="7"/>
      <c r="T126" s="7"/>
      <c r="U126" s="7"/>
      <c r="V126" s="7"/>
      <c r="W126" s="7"/>
      <c r="X126" s="7"/>
      <c r="Y126" s="7"/>
      <c r="Z126" s="7"/>
      <c r="AMG126"/>
      <c r="AMH126"/>
      <c r="AMI126"/>
      <c r="AMJ126"/>
    </row>
    <row r="127" spans="1:1024" s="3" customFormat="1" ht="32.1">
      <c r="A127" s="35">
        <v>3</v>
      </c>
      <c r="B127" s="35" t="s">
        <v>327</v>
      </c>
      <c r="C127" s="36" t="s">
        <v>376</v>
      </c>
      <c r="D127" s="36" t="s">
        <v>377</v>
      </c>
      <c r="E127" s="45" t="s">
        <v>414</v>
      </c>
      <c r="F127" s="59" t="s">
        <v>415</v>
      </c>
      <c r="G127" s="36" t="s">
        <v>70</v>
      </c>
      <c r="H127" s="47"/>
      <c r="I127" s="47" t="s">
        <v>88</v>
      </c>
      <c r="J127" s="48"/>
      <c r="K127" s="49"/>
      <c r="L127" s="5" t="s">
        <v>416</v>
      </c>
      <c r="M127" s="5"/>
      <c r="N127" s="7"/>
      <c r="O127" s="7"/>
      <c r="P127" s="7"/>
      <c r="Q127" s="7"/>
      <c r="R127" s="7">
        <v>1</v>
      </c>
      <c r="S127" s="7">
        <v>1</v>
      </c>
      <c r="T127" s="7"/>
      <c r="U127" s="7"/>
      <c r="V127" s="7"/>
      <c r="W127" s="7"/>
      <c r="X127" s="7"/>
      <c r="Y127" s="7"/>
      <c r="Z127" s="7"/>
      <c r="AMG127"/>
      <c r="AMH127"/>
      <c r="AMI127"/>
      <c r="AMJ127"/>
    </row>
    <row r="128" spans="1:1024" s="3" customFormat="1" ht="32.1">
      <c r="A128" s="35">
        <v>3</v>
      </c>
      <c r="B128" s="35" t="s">
        <v>327</v>
      </c>
      <c r="C128" s="36" t="s">
        <v>376</v>
      </c>
      <c r="D128" s="36" t="s">
        <v>377</v>
      </c>
      <c r="E128" s="45" t="s">
        <v>417</v>
      </c>
      <c r="F128" s="59" t="s">
        <v>418</v>
      </c>
      <c r="G128" s="36" t="s">
        <v>70</v>
      </c>
      <c r="H128" s="47"/>
      <c r="I128" s="47" t="s">
        <v>88</v>
      </c>
      <c r="J128" s="48"/>
      <c r="K128" s="49"/>
      <c r="L128" s="5" t="s">
        <v>419</v>
      </c>
      <c r="M128" s="5"/>
      <c r="N128" s="7"/>
      <c r="O128" s="7"/>
      <c r="P128" s="7"/>
      <c r="Q128" s="7"/>
      <c r="R128" s="7">
        <v>1</v>
      </c>
      <c r="S128" s="7">
        <v>1</v>
      </c>
      <c r="T128" s="7"/>
      <c r="U128" s="7"/>
      <c r="V128" s="7"/>
      <c r="W128" s="7"/>
      <c r="X128" s="7"/>
      <c r="Y128" s="7"/>
      <c r="Z128" s="7"/>
      <c r="AMG128"/>
      <c r="AMH128"/>
      <c r="AMI128"/>
      <c r="AMJ128"/>
    </row>
    <row r="129" spans="1:1024" s="3" customFormat="1" ht="32.1">
      <c r="A129" s="35">
        <v>3</v>
      </c>
      <c r="B129" s="35" t="s">
        <v>327</v>
      </c>
      <c r="C129" s="36" t="s">
        <v>376</v>
      </c>
      <c r="D129" s="36" t="s">
        <v>377</v>
      </c>
      <c r="E129" s="45" t="s">
        <v>420</v>
      </c>
      <c r="F129" s="59" t="s">
        <v>421</v>
      </c>
      <c r="G129" s="36" t="s">
        <v>70</v>
      </c>
      <c r="H129" s="47"/>
      <c r="I129" s="47" t="s">
        <v>88</v>
      </c>
      <c r="J129" s="48"/>
      <c r="K129" s="49"/>
      <c r="L129" s="5" t="s">
        <v>422</v>
      </c>
      <c r="M129" s="5"/>
      <c r="N129" s="7"/>
      <c r="O129" s="7"/>
      <c r="P129" s="7"/>
      <c r="Q129" s="7"/>
      <c r="R129" s="7">
        <v>1</v>
      </c>
      <c r="S129" s="7">
        <v>1</v>
      </c>
      <c r="T129" s="7"/>
      <c r="U129" s="7"/>
      <c r="V129" s="7"/>
      <c r="W129" s="7"/>
      <c r="X129" s="7"/>
      <c r="Y129" s="7"/>
      <c r="Z129" s="7"/>
      <c r="AMG129"/>
      <c r="AMH129"/>
      <c r="AMI129"/>
      <c r="AMJ129"/>
    </row>
    <row r="130" spans="1:1024" s="3" customFormat="1" ht="32.1">
      <c r="A130" s="35">
        <v>3</v>
      </c>
      <c r="B130" s="35" t="s">
        <v>327</v>
      </c>
      <c r="C130" s="36" t="s">
        <v>376</v>
      </c>
      <c r="D130" s="36" t="s">
        <v>377</v>
      </c>
      <c r="E130" s="45" t="s">
        <v>423</v>
      </c>
      <c r="F130" s="59" t="s">
        <v>424</v>
      </c>
      <c r="G130" s="36" t="s">
        <v>70</v>
      </c>
      <c r="H130" s="47"/>
      <c r="I130" s="47" t="s">
        <v>88</v>
      </c>
      <c r="J130" s="48"/>
      <c r="K130" s="49"/>
      <c r="L130" s="5" t="s">
        <v>422</v>
      </c>
      <c r="M130" s="5"/>
      <c r="N130" s="7"/>
      <c r="O130" s="7"/>
      <c r="P130" s="7"/>
      <c r="Q130" s="7"/>
      <c r="R130" s="7">
        <v>1</v>
      </c>
      <c r="S130" s="7">
        <v>1</v>
      </c>
      <c r="T130" s="7"/>
      <c r="U130" s="7"/>
      <c r="V130" s="7"/>
      <c r="W130" s="7"/>
      <c r="X130" s="7"/>
      <c r="Y130" s="7"/>
      <c r="Z130" s="7"/>
      <c r="AMG130"/>
      <c r="AMH130"/>
      <c r="AMI130"/>
      <c r="AMJ130"/>
    </row>
    <row r="131" spans="1:1024" s="3" customFormat="1" ht="32.1">
      <c r="A131" s="35">
        <v>3</v>
      </c>
      <c r="B131" s="35" t="s">
        <v>327</v>
      </c>
      <c r="C131" s="36" t="s">
        <v>376</v>
      </c>
      <c r="D131" s="36" t="s">
        <v>377</v>
      </c>
      <c r="E131" s="45" t="s">
        <v>425</v>
      </c>
      <c r="F131" s="59" t="s">
        <v>426</v>
      </c>
      <c r="G131" s="36" t="s">
        <v>70</v>
      </c>
      <c r="H131" s="47"/>
      <c r="I131" s="47" t="s">
        <v>88</v>
      </c>
      <c r="J131" s="48"/>
      <c r="K131" s="49"/>
      <c r="L131" s="5" t="s">
        <v>427</v>
      </c>
      <c r="M131" s="5"/>
      <c r="N131" s="7"/>
      <c r="O131" s="7"/>
      <c r="P131" s="7"/>
      <c r="Q131" s="7"/>
      <c r="R131" s="7">
        <v>1</v>
      </c>
      <c r="S131" s="7">
        <v>1</v>
      </c>
      <c r="T131" s="7"/>
      <c r="U131" s="7"/>
      <c r="V131" s="7"/>
      <c r="W131" s="7"/>
      <c r="X131" s="7"/>
      <c r="Y131" s="7"/>
      <c r="Z131" s="7"/>
      <c r="AMG131"/>
      <c r="AMH131"/>
      <c r="AMI131"/>
      <c r="AMJ131"/>
    </row>
    <row r="132" spans="1:1024" s="3" customFormat="1" ht="15.95">
      <c r="A132" s="35">
        <v>3</v>
      </c>
      <c r="B132" s="35" t="s">
        <v>327</v>
      </c>
      <c r="C132" s="36" t="s">
        <v>376</v>
      </c>
      <c r="D132" s="36" t="s">
        <v>377</v>
      </c>
      <c r="E132" s="45" t="s">
        <v>428</v>
      </c>
      <c r="F132" s="59" t="s">
        <v>429</v>
      </c>
      <c r="G132" s="36" t="s">
        <v>70</v>
      </c>
      <c r="H132" s="47"/>
      <c r="I132" s="47" t="s">
        <v>88</v>
      </c>
      <c r="J132" s="48"/>
      <c r="K132" s="49"/>
      <c r="L132" s="58" t="s">
        <v>97</v>
      </c>
      <c r="M132" s="5"/>
      <c r="N132" s="7"/>
      <c r="O132" s="7"/>
      <c r="P132" s="7"/>
      <c r="Q132" s="7"/>
      <c r="R132" s="7">
        <v>1</v>
      </c>
      <c r="S132" s="7">
        <v>1</v>
      </c>
      <c r="T132" s="7"/>
      <c r="U132" s="7"/>
      <c r="V132" s="7"/>
      <c r="W132" s="7"/>
      <c r="X132" s="7"/>
      <c r="Y132" s="7"/>
      <c r="Z132" s="7"/>
      <c r="AMG132"/>
      <c r="AMH132"/>
      <c r="AMI132"/>
      <c r="AMJ132"/>
    </row>
    <row r="133" spans="1:1024" s="3" customFormat="1" ht="80.099999999999994">
      <c r="A133" s="35">
        <v>3</v>
      </c>
      <c r="B133" s="35" t="s">
        <v>327</v>
      </c>
      <c r="C133" s="36" t="s">
        <v>376</v>
      </c>
      <c r="D133" s="36" t="s">
        <v>377</v>
      </c>
      <c r="E133" s="45" t="s">
        <v>430</v>
      </c>
      <c r="F133" s="59" t="s">
        <v>431</v>
      </c>
      <c r="G133" s="36" t="s">
        <v>70</v>
      </c>
      <c r="H133" s="47"/>
      <c r="I133" s="47" t="s">
        <v>88</v>
      </c>
      <c r="J133" s="48" t="s">
        <v>432</v>
      </c>
      <c r="K133" s="69"/>
      <c r="L133" s="5" t="s">
        <v>433</v>
      </c>
      <c r="M133" s="5"/>
      <c r="N133" s="7"/>
      <c r="O133" s="7">
        <v>1</v>
      </c>
      <c r="P133" s="7"/>
      <c r="Q133" s="7"/>
      <c r="R133" s="7"/>
      <c r="S133" s="7"/>
      <c r="T133" s="7"/>
      <c r="U133" s="7"/>
      <c r="V133" s="7"/>
      <c r="W133" s="7"/>
      <c r="X133" s="7"/>
      <c r="Y133" s="7"/>
      <c r="Z133" s="7"/>
      <c r="AMG133"/>
      <c r="AMH133"/>
      <c r="AMI133"/>
      <c r="AMJ133"/>
    </row>
    <row r="134" spans="1:1024" ht="32.1">
      <c r="A134" s="35">
        <v>3</v>
      </c>
      <c r="B134" s="35" t="s">
        <v>327</v>
      </c>
      <c r="C134" s="36" t="s">
        <v>376</v>
      </c>
      <c r="D134" s="36" t="s">
        <v>377</v>
      </c>
      <c r="E134" s="45" t="s">
        <v>434</v>
      </c>
      <c r="F134" s="59" t="s">
        <v>435</v>
      </c>
      <c r="G134" s="36" t="s">
        <v>70</v>
      </c>
      <c r="H134" s="47" t="s">
        <v>150</v>
      </c>
      <c r="I134" s="47" t="s">
        <v>72</v>
      </c>
      <c r="J134" s="48"/>
      <c r="K134" s="49"/>
      <c r="L134" s="5" t="s">
        <v>436</v>
      </c>
      <c r="O134" s="7">
        <v>1</v>
      </c>
    </row>
    <row r="135" spans="1:1024" ht="96">
      <c r="A135" s="35">
        <v>3</v>
      </c>
      <c r="B135" s="35" t="s">
        <v>327</v>
      </c>
      <c r="C135" s="36" t="s">
        <v>376</v>
      </c>
      <c r="D135" s="36" t="s">
        <v>377</v>
      </c>
      <c r="E135" s="45" t="s">
        <v>437</v>
      </c>
      <c r="F135" s="43" t="s">
        <v>438</v>
      </c>
      <c r="G135" s="3" t="s">
        <v>37</v>
      </c>
      <c r="I135" s="3" t="s">
        <v>37</v>
      </c>
      <c r="J135" s="5" t="s">
        <v>439</v>
      </c>
      <c r="L135" s="5" t="s">
        <v>440</v>
      </c>
      <c r="O135" s="7">
        <v>1</v>
      </c>
    </row>
    <row r="136" spans="1:1024" ht="144">
      <c r="A136" s="35">
        <v>3</v>
      </c>
      <c r="B136" s="35" t="s">
        <v>327</v>
      </c>
      <c r="C136" s="36" t="s">
        <v>376</v>
      </c>
      <c r="D136" s="36" t="s">
        <v>377</v>
      </c>
      <c r="E136" s="45" t="s">
        <v>441</v>
      </c>
      <c r="F136" s="43" t="s">
        <v>442</v>
      </c>
      <c r="G136" s="3" t="s">
        <v>37</v>
      </c>
      <c r="I136" s="3" t="s">
        <v>37</v>
      </c>
      <c r="L136" s="5" t="s">
        <v>443</v>
      </c>
      <c r="O136" s="7">
        <v>1</v>
      </c>
      <c r="T136" s="7">
        <v>1</v>
      </c>
    </row>
    <row r="137" spans="1:1024" ht="80.099999999999994">
      <c r="A137" s="35">
        <v>3</v>
      </c>
      <c r="B137" s="35" t="s">
        <v>327</v>
      </c>
      <c r="C137" s="36" t="s">
        <v>376</v>
      </c>
      <c r="D137" s="36" t="s">
        <v>377</v>
      </c>
      <c r="E137" s="45" t="s">
        <v>444</v>
      </c>
      <c r="F137" s="43" t="s">
        <v>250</v>
      </c>
      <c r="G137" s="3" t="s">
        <v>37</v>
      </c>
      <c r="I137" s="3" t="s">
        <v>37</v>
      </c>
      <c r="L137" s="5" t="s">
        <v>445</v>
      </c>
      <c r="O137" s="7">
        <v>1</v>
      </c>
    </row>
    <row r="138" spans="1:1024" ht="32.1">
      <c r="A138" s="35">
        <v>3</v>
      </c>
      <c r="B138" s="35" t="s">
        <v>327</v>
      </c>
      <c r="C138" s="36" t="s">
        <v>376</v>
      </c>
      <c r="D138" s="36" t="s">
        <v>377</v>
      </c>
      <c r="E138" s="45" t="s">
        <v>446</v>
      </c>
      <c r="F138" s="43" t="s">
        <v>447</v>
      </c>
      <c r="G138" s="3" t="s">
        <v>37</v>
      </c>
      <c r="I138" s="3" t="s">
        <v>37</v>
      </c>
      <c r="L138" s="5" t="s">
        <v>448</v>
      </c>
      <c r="R138" s="7">
        <v>1</v>
      </c>
      <c r="S138" s="7">
        <v>1</v>
      </c>
    </row>
    <row r="139" spans="1:1024" ht="15.95">
      <c r="A139" s="35">
        <v>3</v>
      </c>
      <c r="B139" s="35" t="s">
        <v>327</v>
      </c>
      <c r="C139" s="36" t="s">
        <v>376</v>
      </c>
      <c r="D139" s="36" t="s">
        <v>377</v>
      </c>
      <c r="E139" s="45" t="s">
        <v>449</v>
      </c>
      <c r="F139" s="43" t="s">
        <v>450</v>
      </c>
      <c r="G139" s="3" t="s">
        <v>37</v>
      </c>
      <c r="I139" s="3" t="s">
        <v>37</v>
      </c>
      <c r="L139" s="5" t="s">
        <v>451</v>
      </c>
      <c r="R139" s="7">
        <v>1</v>
      </c>
    </row>
    <row r="140" spans="1:1024" ht="32.1">
      <c r="A140" s="35">
        <v>3</v>
      </c>
      <c r="B140" s="35" t="s">
        <v>327</v>
      </c>
      <c r="C140" s="36" t="s">
        <v>376</v>
      </c>
      <c r="D140" s="36" t="s">
        <v>377</v>
      </c>
      <c r="E140" s="45" t="s">
        <v>452</v>
      </c>
      <c r="F140" s="43" t="s">
        <v>453</v>
      </c>
      <c r="G140" s="3" t="s">
        <v>37</v>
      </c>
      <c r="I140" s="3" t="s">
        <v>37</v>
      </c>
      <c r="L140" s="5" t="s">
        <v>454</v>
      </c>
      <c r="R140" s="7">
        <v>1</v>
      </c>
      <c r="S140" s="7">
        <v>1</v>
      </c>
    </row>
    <row r="141" spans="1:1024" ht="32.1">
      <c r="A141" s="35">
        <v>3</v>
      </c>
      <c r="B141" s="35" t="s">
        <v>327</v>
      </c>
      <c r="C141" s="36" t="s">
        <v>376</v>
      </c>
      <c r="D141" s="36" t="s">
        <v>377</v>
      </c>
      <c r="E141" s="45" t="s">
        <v>455</v>
      </c>
      <c r="F141" s="43" t="s">
        <v>456</v>
      </c>
      <c r="G141" s="3" t="s">
        <v>37</v>
      </c>
      <c r="I141" s="3" t="s">
        <v>37</v>
      </c>
      <c r="L141" s="5" t="s">
        <v>457</v>
      </c>
      <c r="R141" s="7">
        <v>1</v>
      </c>
      <c r="S141" s="7">
        <v>1</v>
      </c>
    </row>
    <row r="142" spans="1:1024" ht="32.1">
      <c r="A142" s="35">
        <v>3</v>
      </c>
      <c r="B142" s="35" t="s">
        <v>327</v>
      </c>
      <c r="C142" s="36" t="s">
        <v>376</v>
      </c>
      <c r="D142" s="36" t="s">
        <v>377</v>
      </c>
      <c r="E142" s="45" t="s">
        <v>458</v>
      </c>
      <c r="F142" s="43" t="s">
        <v>459</v>
      </c>
      <c r="G142" s="3" t="s">
        <v>37</v>
      </c>
      <c r="I142" s="3" t="s">
        <v>37</v>
      </c>
      <c r="L142" s="5" t="s">
        <v>460</v>
      </c>
      <c r="R142" s="7">
        <v>1</v>
      </c>
      <c r="S142" s="7">
        <v>1</v>
      </c>
    </row>
    <row r="143" spans="1:1024" ht="32.1">
      <c r="A143" s="35">
        <v>3</v>
      </c>
      <c r="B143" s="35" t="s">
        <v>327</v>
      </c>
      <c r="C143" s="36" t="s">
        <v>376</v>
      </c>
      <c r="D143" s="36" t="s">
        <v>377</v>
      </c>
      <c r="E143" s="45" t="s">
        <v>461</v>
      </c>
      <c r="F143" s="43" t="s">
        <v>462</v>
      </c>
      <c r="G143" s="3" t="s">
        <v>37</v>
      </c>
      <c r="I143" s="3" t="s">
        <v>37</v>
      </c>
      <c r="L143" s="5" t="s">
        <v>463</v>
      </c>
      <c r="R143" s="7">
        <v>1</v>
      </c>
      <c r="S143" s="7">
        <v>1</v>
      </c>
    </row>
    <row r="144" spans="1:1024" ht="32.1">
      <c r="A144" s="35">
        <v>3</v>
      </c>
      <c r="B144" s="35" t="s">
        <v>327</v>
      </c>
      <c r="C144" s="36" t="s">
        <v>376</v>
      </c>
      <c r="D144" s="36" t="s">
        <v>377</v>
      </c>
      <c r="E144" s="45" t="s">
        <v>464</v>
      </c>
      <c r="F144" s="43" t="s">
        <v>465</v>
      </c>
      <c r="G144" s="3" t="s">
        <v>37</v>
      </c>
      <c r="I144" s="3" t="s">
        <v>37</v>
      </c>
      <c r="L144" s="5" t="s">
        <v>466</v>
      </c>
      <c r="R144" s="7">
        <v>1</v>
      </c>
      <c r="S144" s="7">
        <v>1</v>
      </c>
    </row>
    <row r="145" spans="1:21" ht="32.1">
      <c r="A145" s="35">
        <v>3</v>
      </c>
      <c r="B145" s="35" t="s">
        <v>327</v>
      </c>
      <c r="C145" s="36" t="s">
        <v>376</v>
      </c>
      <c r="D145" s="36" t="s">
        <v>377</v>
      </c>
      <c r="E145" s="45" t="s">
        <v>467</v>
      </c>
      <c r="F145" s="43" t="s">
        <v>468</v>
      </c>
      <c r="G145" s="3" t="s">
        <v>37</v>
      </c>
      <c r="I145" s="3" t="s">
        <v>37</v>
      </c>
      <c r="L145" s="5" t="s">
        <v>469</v>
      </c>
      <c r="R145" s="7">
        <v>1</v>
      </c>
      <c r="S145" s="7">
        <v>1</v>
      </c>
    </row>
    <row r="146" spans="1:21" ht="32.1">
      <c r="A146" s="35">
        <v>3</v>
      </c>
      <c r="B146" s="35" t="s">
        <v>327</v>
      </c>
      <c r="C146" s="36" t="s">
        <v>376</v>
      </c>
      <c r="D146" s="36" t="s">
        <v>377</v>
      </c>
      <c r="E146" s="45" t="s">
        <v>470</v>
      </c>
      <c r="F146" s="43" t="s">
        <v>471</v>
      </c>
      <c r="G146" s="3" t="s">
        <v>37</v>
      </c>
      <c r="I146" s="3" t="s">
        <v>37</v>
      </c>
      <c r="L146" s="5" t="s">
        <v>472</v>
      </c>
      <c r="R146" s="7">
        <v>1</v>
      </c>
      <c r="S146" s="7">
        <v>1</v>
      </c>
    </row>
    <row r="147" spans="1:21" ht="63.95">
      <c r="A147" s="35">
        <v>3</v>
      </c>
      <c r="B147" s="35" t="s">
        <v>327</v>
      </c>
      <c r="C147" s="36" t="s">
        <v>376</v>
      </c>
      <c r="D147" s="36" t="s">
        <v>377</v>
      </c>
      <c r="E147" s="45" t="s">
        <v>473</v>
      </c>
      <c r="F147" s="43" t="s">
        <v>474</v>
      </c>
      <c r="G147" s="3" t="s">
        <v>37</v>
      </c>
      <c r="I147" s="3" t="s">
        <v>37</v>
      </c>
      <c r="L147" s="5" t="s">
        <v>475</v>
      </c>
      <c r="R147" s="7">
        <v>1</v>
      </c>
    </row>
    <row r="148" spans="1:21" ht="63.95">
      <c r="A148" s="35">
        <v>3</v>
      </c>
      <c r="B148" s="35" t="s">
        <v>327</v>
      </c>
      <c r="C148" s="36" t="s">
        <v>376</v>
      </c>
      <c r="D148" s="36" t="s">
        <v>377</v>
      </c>
      <c r="E148" s="45" t="s">
        <v>476</v>
      </c>
      <c r="F148" s="43" t="s">
        <v>477</v>
      </c>
      <c r="G148" s="3" t="s">
        <v>37</v>
      </c>
      <c r="I148" s="3" t="s">
        <v>37</v>
      </c>
      <c r="L148" s="5" t="s">
        <v>478</v>
      </c>
      <c r="R148" s="7">
        <v>1</v>
      </c>
      <c r="S148" s="7">
        <v>1</v>
      </c>
    </row>
    <row r="149" spans="1:21" ht="15.95">
      <c r="A149" s="35">
        <v>3</v>
      </c>
      <c r="B149" s="35" t="s">
        <v>327</v>
      </c>
      <c r="C149" s="36" t="s">
        <v>376</v>
      </c>
      <c r="D149" s="36" t="s">
        <v>377</v>
      </c>
      <c r="E149" s="45" t="s">
        <v>479</v>
      </c>
      <c r="F149" s="43" t="s">
        <v>480</v>
      </c>
      <c r="G149" s="3" t="s">
        <v>37</v>
      </c>
      <c r="I149" s="3" t="s">
        <v>37</v>
      </c>
      <c r="L149" s="5" t="s">
        <v>481</v>
      </c>
      <c r="R149" s="7">
        <v>1</v>
      </c>
      <c r="S149" s="7">
        <v>1</v>
      </c>
    </row>
    <row r="150" spans="1:21" ht="32.1">
      <c r="A150" s="35">
        <v>3</v>
      </c>
      <c r="B150" s="35" t="s">
        <v>327</v>
      </c>
      <c r="C150" s="36" t="s">
        <v>376</v>
      </c>
      <c r="D150" s="36" t="s">
        <v>377</v>
      </c>
      <c r="E150" s="45" t="s">
        <v>482</v>
      </c>
      <c r="F150" s="59" t="s">
        <v>483</v>
      </c>
      <c r="G150" s="36" t="s">
        <v>70</v>
      </c>
      <c r="H150" s="47"/>
      <c r="I150" s="47" t="s">
        <v>88</v>
      </c>
      <c r="J150" s="48" t="s">
        <v>484</v>
      </c>
      <c r="K150" s="69"/>
      <c r="L150" s="5" t="s">
        <v>485</v>
      </c>
      <c r="R150" s="7">
        <v>1</v>
      </c>
      <c r="S150" s="7">
        <v>1</v>
      </c>
    </row>
    <row r="151" spans="1:21" ht="32.1">
      <c r="A151" s="35">
        <v>3</v>
      </c>
      <c r="B151" s="35" t="s">
        <v>327</v>
      </c>
      <c r="C151" s="36" t="s">
        <v>376</v>
      </c>
      <c r="D151" s="36" t="s">
        <v>377</v>
      </c>
      <c r="E151" s="45" t="s">
        <v>486</v>
      </c>
      <c r="F151" s="59" t="s">
        <v>487</v>
      </c>
      <c r="G151" s="36" t="s">
        <v>70</v>
      </c>
      <c r="H151" s="47"/>
      <c r="I151" s="47" t="s">
        <v>88</v>
      </c>
      <c r="J151" s="48"/>
      <c r="K151" s="49"/>
      <c r="L151" s="5" t="s">
        <v>488</v>
      </c>
      <c r="R151" s="7">
        <v>1</v>
      </c>
      <c r="S151" s="7">
        <v>1</v>
      </c>
    </row>
    <row r="152" spans="1:21" ht="15.95">
      <c r="A152" s="35">
        <v>3</v>
      </c>
      <c r="B152" s="35" t="s">
        <v>327</v>
      </c>
      <c r="C152" s="36" t="s">
        <v>376</v>
      </c>
      <c r="D152" s="36" t="s">
        <v>377</v>
      </c>
      <c r="E152" s="45" t="s">
        <v>489</v>
      </c>
      <c r="F152" s="59" t="s">
        <v>490</v>
      </c>
      <c r="G152" s="36" t="s">
        <v>70</v>
      </c>
      <c r="H152" s="47"/>
      <c r="I152" s="47" t="s">
        <v>88</v>
      </c>
      <c r="J152" s="48"/>
      <c r="K152" s="48" t="s">
        <v>491</v>
      </c>
      <c r="L152" s="58" t="s">
        <v>97</v>
      </c>
    </row>
    <row r="153" spans="1:21" ht="48">
      <c r="A153" s="35">
        <v>3</v>
      </c>
      <c r="B153" s="35" t="s">
        <v>327</v>
      </c>
      <c r="C153" s="36" t="s">
        <v>376</v>
      </c>
      <c r="D153" s="53" t="s">
        <v>377</v>
      </c>
      <c r="E153" s="45" t="s">
        <v>492</v>
      </c>
      <c r="F153" s="70" t="s">
        <v>493</v>
      </c>
      <c r="G153" s="3" t="s">
        <v>37</v>
      </c>
      <c r="I153" s="3" t="s">
        <v>37</v>
      </c>
      <c r="L153" s="5" t="s">
        <v>494</v>
      </c>
      <c r="O153" s="7">
        <v>1</v>
      </c>
    </row>
    <row r="154" spans="1:21" ht="28.5" customHeight="1">
      <c r="A154" s="35">
        <v>3</v>
      </c>
      <c r="B154" s="35" t="s">
        <v>327</v>
      </c>
      <c r="C154" s="36" t="s">
        <v>305</v>
      </c>
      <c r="D154" s="36" t="s">
        <v>495</v>
      </c>
      <c r="E154" s="45" t="s">
        <v>324</v>
      </c>
      <c r="F154" s="59" t="s">
        <v>496</v>
      </c>
      <c r="G154" s="36" t="s">
        <v>100</v>
      </c>
      <c r="H154" s="47" t="s">
        <v>76</v>
      </c>
      <c r="I154" s="47" t="s">
        <v>72</v>
      </c>
      <c r="J154" s="48" t="s">
        <v>497</v>
      </c>
      <c r="K154" s="49"/>
      <c r="L154" s="5" t="s">
        <v>498</v>
      </c>
      <c r="S154" s="27">
        <v>1</v>
      </c>
      <c r="U154" s="7">
        <v>1</v>
      </c>
    </row>
    <row r="155" spans="1:21" ht="32.1">
      <c r="A155" s="35">
        <v>3</v>
      </c>
      <c r="B155" s="35" t="s">
        <v>327</v>
      </c>
      <c r="C155" s="36" t="s">
        <v>305</v>
      </c>
      <c r="D155" s="36" t="s">
        <v>495</v>
      </c>
      <c r="E155" s="45" t="s">
        <v>499</v>
      </c>
      <c r="F155" s="59" t="s">
        <v>500</v>
      </c>
      <c r="G155" s="36" t="s">
        <v>100</v>
      </c>
      <c r="H155" s="48" t="s">
        <v>501</v>
      </c>
      <c r="I155" s="47" t="s">
        <v>72</v>
      </c>
      <c r="J155" s="48" t="s">
        <v>502</v>
      </c>
      <c r="K155" s="49"/>
      <c r="L155" s="5" t="s">
        <v>498</v>
      </c>
      <c r="S155" s="7">
        <v>1</v>
      </c>
      <c r="U155" s="7">
        <v>1</v>
      </c>
    </row>
    <row r="156" spans="1:21" ht="32.1">
      <c r="A156" s="35">
        <v>3</v>
      </c>
      <c r="B156" s="35" t="s">
        <v>327</v>
      </c>
      <c r="C156" s="36" t="s">
        <v>305</v>
      </c>
      <c r="D156" s="36" t="s">
        <v>495</v>
      </c>
      <c r="E156" s="45" t="s">
        <v>503</v>
      </c>
      <c r="F156" s="59" t="s">
        <v>504</v>
      </c>
      <c r="G156" s="36" t="s">
        <v>100</v>
      </c>
      <c r="H156" s="47"/>
      <c r="I156" s="47" t="s">
        <v>72</v>
      </c>
      <c r="J156" s="48" t="s">
        <v>505</v>
      </c>
      <c r="K156" s="49"/>
      <c r="L156" s="5" t="s">
        <v>498</v>
      </c>
      <c r="S156" s="7">
        <v>1</v>
      </c>
      <c r="U156" s="7">
        <v>1</v>
      </c>
    </row>
    <row r="157" spans="1:21" ht="32.1">
      <c r="A157" s="35">
        <v>3</v>
      </c>
      <c r="B157" s="35" t="s">
        <v>327</v>
      </c>
      <c r="C157" s="36" t="s">
        <v>305</v>
      </c>
      <c r="D157" s="36" t="s">
        <v>495</v>
      </c>
      <c r="E157" s="45" t="s">
        <v>506</v>
      </c>
      <c r="F157" s="59" t="s">
        <v>507</v>
      </c>
      <c r="G157" s="36" t="s">
        <v>100</v>
      </c>
      <c r="H157" s="47"/>
      <c r="I157" s="47" t="s">
        <v>72</v>
      </c>
      <c r="J157" s="48" t="s">
        <v>505</v>
      </c>
      <c r="K157" s="49"/>
      <c r="L157" s="5" t="s">
        <v>498</v>
      </c>
      <c r="S157" s="7">
        <v>1</v>
      </c>
      <c r="U157" s="7">
        <v>1</v>
      </c>
    </row>
    <row r="158" spans="1:21" ht="32.1">
      <c r="A158" s="35">
        <v>3</v>
      </c>
      <c r="B158" s="35" t="s">
        <v>327</v>
      </c>
      <c r="C158" s="36" t="s">
        <v>305</v>
      </c>
      <c r="D158" s="36" t="s">
        <v>495</v>
      </c>
      <c r="E158" s="45" t="s">
        <v>508</v>
      </c>
      <c r="F158" s="59" t="s">
        <v>509</v>
      </c>
      <c r="G158" s="36" t="s">
        <v>100</v>
      </c>
      <c r="H158" s="47"/>
      <c r="I158" s="47" t="s">
        <v>72</v>
      </c>
      <c r="J158" s="48" t="s">
        <v>505</v>
      </c>
      <c r="K158" s="49"/>
      <c r="L158" s="5" t="s">
        <v>498</v>
      </c>
      <c r="S158" s="7">
        <v>1</v>
      </c>
      <c r="U158" s="7">
        <v>1</v>
      </c>
    </row>
    <row r="159" spans="1:21" ht="15.95">
      <c r="A159" s="35">
        <v>4</v>
      </c>
      <c r="B159" s="35" t="s">
        <v>327</v>
      </c>
      <c r="C159" s="36" t="s">
        <v>510</v>
      </c>
      <c r="D159" s="36" t="s">
        <v>511</v>
      </c>
      <c r="E159" s="45" t="s">
        <v>512</v>
      </c>
      <c r="F159" s="59" t="s">
        <v>513</v>
      </c>
      <c r="G159" s="36" t="s">
        <v>70</v>
      </c>
      <c r="H159" s="47" t="s">
        <v>269</v>
      </c>
      <c r="I159" s="47" t="s">
        <v>72</v>
      </c>
      <c r="J159" s="48" t="s">
        <v>514</v>
      </c>
      <c r="K159" s="49"/>
      <c r="L159" s="58" t="s">
        <v>97</v>
      </c>
    </row>
    <row r="160" spans="1:21" ht="15.95">
      <c r="A160" s="35">
        <v>4</v>
      </c>
      <c r="B160" s="35" t="s">
        <v>327</v>
      </c>
      <c r="C160" s="36" t="s">
        <v>510</v>
      </c>
      <c r="D160" s="36" t="s">
        <v>511</v>
      </c>
      <c r="E160" s="45" t="s">
        <v>515</v>
      </c>
      <c r="F160" s="59" t="s">
        <v>516</v>
      </c>
      <c r="G160" s="36" t="s">
        <v>70</v>
      </c>
      <c r="H160" s="47" t="s">
        <v>517</v>
      </c>
      <c r="I160" s="47" t="s">
        <v>234</v>
      </c>
      <c r="J160" s="48"/>
      <c r="K160" s="49"/>
      <c r="L160" s="58" t="s">
        <v>97</v>
      </c>
    </row>
    <row r="161" spans="1:1024" ht="15.95">
      <c r="A161" s="35">
        <v>4</v>
      </c>
      <c r="B161" s="35" t="s">
        <v>327</v>
      </c>
      <c r="C161" s="36" t="s">
        <v>510</v>
      </c>
      <c r="D161" s="36" t="s">
        <v>511</v>
      </c>
      <c r="E161" s="45" t="s">
        <v>518</v>
      </c>
      <c r="F161" s="59" t="s">
        <v>519</v>
      </c>
      <c r="G161" s="36" t="s">
        <v>70</v>
      </c>
      <c r="H161" s="47" t="s">
        <v>520</v>
      </c>
      <c r="I161" s="47" t="s">
        <v>234</v>
      </c>
      <c r="J161" s="48"/>
      <c r="K161" s="49"/>
      <c r="L161" s="58" t="s">
        <v>97</v>
      </c>
    </row>
    <row r="162" spans="1:1024" ht="15.95">
      <c r="A162" s="35">
        <v>4</v>
      </c>
      <c r="B162" s="35" t="s">
        <v>327</v>
      </c>
      <c r="C162" s="36" t="s">
        <v>510</v>
      </c>
      <c r="D162" s="36" t="s">
        <v>511</v>
      </c>
      <c r="E162" s="45" t="s">
        <v>521</v>
      </c>
      <c r="F162" s="59" t="s">
        <v>522</v>
      </c>
      <c r="G162" s="36" t="s">
        <v>70</v>
      </c>
      <c r="H162" s="71" t="s">
        <v>523</v>
      </c>
      <c r="I162" s="47" t="s">
        <v>88</v>
      </c>
      <c r="J162" s="48"/>
      <c r="K162" s="49"/>
      <c r="L162" s="58" t="s">
        <v>97</v>
      </c>
    </row>
    <row r="163" spans="1:1024" s="73" customFormat="1" ht="15.75" customHeight="1">
      <c r="A163" s="72"/>
      <c r="F163" s="74"/>
      <c r="AMG163" s="72"/>
      <c r="AMH163" s="72"/>
      <c r="AMI163" s="72"/>
      <c r="AMJ163" s="72"/>
    </row>
    <row r="164" spans="1:1024" ht="63.95">
      <c r="A164" s="35">
        <v>5</v>
      </c>
      <c r="B164" s="35" t="s">
        <v>524</v>
      </c>
      <c r="C164" s="36" t="s">
        <v>525</v>
      </c>
      <c r="D164" s="36" t="s">
        <v>526</v>
      </c>
      <c r="E164" s="45" t="s">
        <v>527</v>
      </c>
      <c r="F164" s="37" t="s">
        <v>528</v>
      </c>
      <c r="G164" s="36" t="s">
        <v>37</v>
      </c>
      <c r="H164" s="36" t="s">
        <v>529</v>
      </c>
      <c r="I164" s="47" t="s">
        <v>37</v>
      </c>
      <c r="J164" s="48"/>
      <c r="K164" s="49"/>
      <c r="L164" s="5" t="s">
        <v>530</v>
      </c>
      <c r="U164" s="7">
        <v>1</v>
      </c>
      <c r="V164" s="7">
        <v>1</v>
      </c>
      <c r="X164" s="7">
        <v>1</v>
      </c>
      <c r="Z164" s="7">
        <v>1</v>
      </c>
    </row>
    <row r="165" spans="1:1024" ht="80.099999999999994">
      <c r="A165" s="35">
        <v>5</v>
      </c>
      <c r="B165" s="35" t="s">
        <v>524</v>
      </c>
      <c r="C165" s="36" t="s">
        <v>525</v>
      </c>
      <c r="D165" s="36" t="s">
        <v>526</v>
      </c>
      <c r="E165" s="45" t="s">
        <v>531</v>
      </c>
      <c r="F165" s="37" t="s">
        <v>9</v>
      </c>
      <c r="G165" s="36" t="s">
        <v>37</v>
      </c>
      <c r="H165" s="47"/>
      <c r="I165" s="47" t="s">
        <v>37</v>
      </c>
      <c r="J165" s="48"/>
      <c r="K165" s="49"/>
      <c r="L165" s="5" t="s">
        <v>532</v>
      </c>
      <c r="U165" s="7">
        <v>1</v>
      </c>
      <c r="V165" s="7">
        <v>1</v>
      </c>
      <c r="X165" s="7">
        <v>1</v>
      </c>
      <c r="Z165" s="7">
        <v>1</v>
      </c>
    </row>
    <row r="166" spans="1:1024" ht="63.95">
      <c r="A166" s="35">
        <v>5</v>
      </c>
      <c r="B166" s="35" t="s">
        <v>524</v>
      </c>
      <c r="C166" s="36" t="s">
        <v>525</v>
      </c>
      <c r="D166" s="36" t="s">
        <v>526</v>
      </c>
      <c r="E166" s="45" t="s">
        <v>533</v>
      </c>
      <c r="F166" s="37" t="s">
        <v>534</v>
      </c>
      <c r="G166" s="36" t="s">
        <v>37</v>
      </c>
      <c r="H166" s="47"/>
      <c r="I166" s="47" t="s">
        <v>37</v>
      </c>
      <c r="J166" s="48"/>
      <c r="K166" s="49"/>
      <c r="L166" s="5" t="s">
        <v>535</v>
      </c>
      <c r="U166" s="7">
        <v>1</v>
      </c>
      <c r="V166" s="7">
        <v>1</v>
      </c>
      <c r="X166" s="7">
        <v>1</v>
      </c>
      <c r="Z166" s="7">
        <v>1</v>
      </c>
    </row>
    <row r="167" spans="1:1024">
      <c r="A167" s="68"/>
    </row>
    <row r="168" spans="1:1024" ht="15.95">
      <c r="A168" s="35">
        <v>6</v>
      </c>
      <c r="B168" s="35" t="s">
        <v>536</v>
      </c>
      <c r="C168" s="36" t="s">
        <v>537</v>
      </c>
      <c r="D168" s="36" t="s">
        <v>526</v>
      </c>
      <c r="E168" s="45" t="s">
        <v>538</v>
      </c>
      <c r="F168" s="37" t="s">
        <v>539</v>
      </c>
      <c r="G168" s="36" t="s">
        <v>37</v>
      </c>
      <c r="H168" s="47" t="s">
        <v>37</v>
      </c>
      <c r="I168" s="47" t="s">
        <v>37</v>
      </c>
      <c r="J168" s="48"/>
      <c r="K168" s="49"/>
      <c r="L168" s="5" t="s">
        <v>540</v>
      </c>
      <c r="Y168" s="7">
        <v>1</v>
      </c>
    </row>
    <row r="169" spans="1:1024" ht="15.95">
      <c r="A169" s="35">
        <v>6</v>
      </c>
      <c r="B169" s="35" t="s">
        <v>536</v>
      </c>
      <c r="C169" s="36" t="s">
        <v>537</v>
      </c>
      <c r="D169" s="36" t="s">
        <v>526</v>
      </c>
      <c r="E169" s="45" t="s">
        <v>541</v>
      </c>
      <c r="F169" s="37" t="s">
        <v>542</v>
      </c>
      <c r="G169" s="36" t="s">
        <v>37</v>
      </c>
      <c r="H169" s="47"/>
      <c r="I169" s="47" t="s">
        <v>37</v>
      </c>
      <c r="J169" s="48"/>
      <c r="K169" s="49"/>
      <c r="L169" s="5" t="s">
        <v>543</v>
      </c>
      <c r="Y169" s="7">
        <v>1</v>
      </c>
    </row>
    <row r="170" spans="1:1024">
      <c r="A170" s="68"/>
    </row>
    <row r="171" spans="1:1024" ht="15.95">
      <c r="A171" s="35">
        <v>7</v>
      </c>
      <c r="B171" s="35" t="s">
        <v>544</v>
      </c>
      <c r="C171" s="36" t="s">
        <v>545</v>
      </c>
      <c r="D171" s="36" t="s">
        <v>526</v>
      </c>
      <c r="E171" s="45" t="s">
        <v>546</v>
      </c>
      <c r="F171" s="37" t="s">
        <v>547</v>
      </c>
      <c r="G171" s="36" t="s">
        <v>37</v>
      </c>
      <c r="H171" s="47"/>
      <c r="I171" s="47" t="s">
        <v>37</v>
      </c>
      <c r="J171" s="48"/>
      <c r="K171" s="49"/>
      <c r="L171" s="5" t="s">
        <v>548</v>
      </c>
      <c r="W171" s="7">
        <v>1</v>
      </c>
    </row>
    <row r="172" spans="1:1024" ht="15.95">
      <c r="A172" s="35">
        <v>7</v>
      </c>
      <c r="B172" s="35" t="s">
        <v>544</v>
      </c>
      <c r="C172" s="36" t="s">
        <v>545</v>
      </c>
      <c r="D172" s="36" t="s">
        <v>526</v>
      </c>
      <c r="E172" s="45" t="s">
        <v>549</v>
      </c>
      <c r="F172" s="37" t="s">
        <v>550</v>
      </c>
      <c r="G172" s="36" t="s">
        <v>37</v>
      </c>
      <c r="H172" s="47"/>
      <c r="I172" s="47" t="s">
        <v>37</v>
      </c>
      <c r="J172" s="48"/>
      <c r="K172" s="49"/>
      <c r="L172" s="5" t="s">
        <v>551</v>
      </c>
      <c r="W172" s="7">
        <v>1</v>
      </c>
    </row>
    <row r="173" spans="1:1024" ht="15.95">
      <c r="A173" s="35">
        <v>7</v>
      </c>
      <c r="B173" s="35" t="s">
        <v>544</v>
      </c>
      <c r="C173" s="36" t="s">
        <v>545</v>
      </c>
      <c r="D173" s="36" t="s">
        <v>526</v>
      </c>
      <c r="E173" s="45" t="s">
        <v>552</v>
      </c>
      <c r="F173" s="37" t="s">
        <v>553</v>
      </c>
      <c r="G173" s="36" t="s">
        <v>37</v>
      </c>
      <c r="H173" s="47"/>
      <c r="I173" s="47" t="s">
        <v>37</v>
      </c>
      <c r="J173" s="48"/>
      <c r="K173" s="49"/>
      <c r="L173" s="5" t="s">
        <v>554</v>
      </c>
      <c r="W173" s="7">
        <v>1</v>
      </c>
    </row>
    <row r="174" spans="1:1024" ht="32.1">
      <c r="A174" s="35">
        <v>7</v>
      </c>
      <c r="B174" s="35" t="s">
        <v>544</v>
      </c>
      <c r="C174" s="36" t="s">
        <v>545</v>
      </c>
      <c r="D174" s="36" t="s">
        <v>526</v>
      </c>
      <c r="E174" s="45" t="s">
        <v>555</v>
      </c>
      <c r="F174" s="37" t="s">
        <v>556</v>
      </c>
      <c r="G174" s="36" t="s">
        <v>37</v>
      </c>
      <c r="H174" s="47"/>
      <c r="I174" s="47" t="s">
        <v>37</v>
      </c>
      <c r="J174" s="48"/>
      <c r="K174" s="49"/>
      <c r="L174" s="5" t="s">
        <v>557</v>
      </c>
      <c r="W174" s="7">
        <v>1</v>
      </c>
    </row>
    <row r="175" spans="1:1024" ht="32.1">
      <c r="A175" s="35">
        <v>7</v>
      </c>
      <c r="B175" s="35" t="s">
        <v>544</v>
      </c>
      <c r="C175" s="36" t="s">
        <v>545</v>
      </c>
      <c r="D175" s="36" t="s">
        <v>526</v>
      </c>
      <c r="E175" s="45" t="s">
        <v>558</v>
      </c>
      <c r="F175" s="37" t="s">
        <v>559</v>
      </c>
      <c r="G175" s="36" t="s">
        <v>37</v>
      </c>
      <c r="H175" s="47"/>
      <c r="I175" s="47" t="s">
        <v>37</v>
      </c>
      <c r="J175" s="48"/>
      <c r="K175" s="49"/>
      <c r="L175" s="5" t="s">
        <v>560</v>
      </c>
      <c r="W175" s="7">
        <v>1</v>
      </c>
    </row>
    <row r="176" spans="1:1024" ht="15" customHeight="1">
      <c r="A176" s="68"/>
    </row>
    <row r="177" spans="1:17">
      <c r="A177" s="35">
        <v>8</v>
      </c>
      <c r="B177" s="35" t="s">
        <v>561</v>
      </c>
      <c r="C177" s="36" t="s">
        <v>562</v>
      </c>
      <c r="D177" s="36" t="s">
        <v>511</v>
      </c>
      <c r="E177" s="45" t="s">
        <v>563</v>
      </c>
      <c r="F177" s="59" t="s">
        <v>564</v>
      </c>
      <c r="G177" s="36" t="s">
        <v>70</v>
      </c>
      <c r="H177" s="47"/>
      <c r="I177" s="47" t="s">
        <v>88</v>
      </c>
      <c r="J177" s="48"/>
      <c r="K177" s="49"/>
      <c r="Q177" s="7">
        <v>1</v>
      </c>
    </row>
    <row r="178" spans="1:17">
      <c r="A178" s="35">
        <v>8</v>
      </c>
      <c r="B178" s="35" t="s">
        <v>561</v>
      </c>
      <c r="C178" s="36" t="s">
        <v>562</v>
      </c>
      <c r="D178" s="36" t="s">
        <v>511</v>
      </c>
      <c r="E178" s="45" t="s">
        <v>565</v>
      </c>
      <c r="F178" s="59" t="s">
        <v>566</v>
      </c>
      <c r="G178" s="36" t="s">
        <v>70</v>
      </c>
      <c r="H178" s="47"/>
      <c r="I178" s="47" t="s">
        <v>88</v>
      </c>
      <c r="J178" s="48"/>
      <c r="K178" s="49"/>
      <c r="Q178" s="7">
        <v>1</v>
      </c>
    </row>
    <row r="179" spans="1:17">
      <c r="A179" s="35">
        <v>8</v>
      </c>
      <c r="B179" s="35" t="s">
        <v>561</v>
      </c>
      <c r="C179" s="36" t="s">
        <v>562</v>
      </c>
      <c r="D179" s="36" t="s">
        <v>511</v>
      </c>
      <c r="E179" s="45" t="s">
        <v>567</v>
      </c>
      <c r="F179" s="59" t="s">
        <v>568</v>
      </c>
      <c r="G179" s="36" t="s">
        <v>70</v>
      </c>
      <c r="H179" s="47"/>
      <c r="I179" s="47" t="s">
        <v>88</v>
      </c>
      <c r="J179" s="48"/>
      <c r="K179" s="49"/>
      <c r="Q179" s="7">
        <v>1</v>
      </c>
    </row>
    <row r="180" spans="1:17">
      <c r="A180" s="35">
        <v>8</v>
      </c>
      <c r="B180" s="35" t="s">
        <v>561</v>
      </c>
      <c r="C180" s="36" t="s">
        <v>562</v>
      </c>
      <c r="D180" s="36" t="s">
        <v>511</v>
      </c>
      <c r="E180" s="45" t="s">
        <v>569</v>
      </c>
      <c r="F180" s="59" t="s">
        <v>570</v>
      </c>
      <c r="G180" s="36" t="s">
        <v>70</v>
      </c>
      <c r="H180" s="47"/>
      <c r="I180" s="47" t="s">
        <v>88</v>
      </c>
      <c r="J180" s="48"/>
      <c r="K180" s="49"/>
      <c r="Q180" s="7">
        <v>1</v>
      </c>
    </row>
    <row r="181" spans="1:17">
      <c r="A181" s="35">
        <v>8</v>
      </c>
      <c r="B181" s="35" t="s">
        <v>561</v>
      </c>
      <c r="C181" s="36" t="s">
        <v>562</v>
      </c>
      <c r="D181" s="36" t="s">
        <v>511</v>
      </c>
      <c r="E181" s="45" t="s">
        <v>571</v>
      </c>
      <c r="F181" s="59" t="s">
        <v>572</v>
      </c>
      <c r="G181" s="36" t="s">
        <v>70</v>
      </c>
      <c r="H181" s="47"/>
      <c r="I181" s="47" t="s">
        <v>88</v>
      </c>
      <c r="J181" s="48"/>
      <c r="K181" s="49"/>
      <c r="Q181" s="7">
        <v>1</v>
      </c>
    </row>
    <row r="182" spans="1:17" ht="15.95">
      <c r="A182" s="35">
        <v>8</v>
      </c>
      <c r="B182" s="35" t="s">
        <v>561</v>
      </c>
      <c r="C182" s="36" t="s">
        <v>562</v>
      </c>
      <c r="D182" s="36" t="s">
        <v>511</v>
      </c>
      <c r="E182" s="45" t="s">
        <v>573</v>
      </c>
      <c r="F182" s="59" t="s">
        <v>574</v>
      </c>
      <c r="G182" s="36" t="s">
        <v>70</v>
      </c>
      <c r="H182" s="47"/>
      <c r="I182" s="47" t="s">
        <v>88</v>
      </c>
      <c r="J182" s="48" t="s">
        <v>575</v>
      </c>
      <c r="K182" s="49"/>
      <c r="Q182" s="7">
        <v>1</v>
      </c>
    </row>
    <row r="183" spans="1:17">
      <c r="A183" s="35">
        <v>8</v>
      </c>
      <c r="B183" s="35" t="s">
        <v>561</v>
      </c>
      <c r="C183" s="36" t="s">
        <v>562</v>
      </c>
      <c r="D183" s="36" t="s">
        <v>511</v>
      </c>
      <c r="E183" s="45" t="s">
        <v>576</v>
      </c>
      <c r="F183" s="59" t="s">
        <v>577</v>
      </c>
      <c r="G183" s="36" t="s">
        <v>70</v>
      </c>
      <c r="H183" s="47"/>
      <c r="I183" s="47" t="s">
        <v>88</v>
      </c>
      <c r="J183" s="48"/>
      <c r="K183" s="49"/>
      <c r="Q183" s="7">
        <v>1</v>
      </c>
    </row>
    <row r="184" spans="1:17">
      <c r="A184" s="35">
        <v>8</v>
      </c>
      <c r="B184" s="35" t="s">
        <v>561</v>
      </c>
      <c r="C184" s="36" t="s">
        <v>562</v>
      </c>
      <c r="D184" s="36" t="s">
        <v>511</v>
      </c>
      <c r="E184" s="45" t="s">
        <v>578</v>
      </c>
      <c r="F184" s="59" t="s">
        <v>579</v>
      </c>
      <c r="G184" s="36" t="s">
        <v>70</v>
      </c>
      <c r="H184" s="47"/>
      <c r="I184" s="47" t="s">
        <v>88</v>
      </c>
      <c r="J184" s="48"/>
      <c r="K184" s="49"/>
      <c r="Q184" s="7">
        <v>1</v>
      </c>
    </row>
    <row r="185" spans="1:17" ht="32.1">
      <c r="A185" s="35">
        <v>8</v>
      </c>
      <c r="B185" s="35" t="s">
        <v>561</v>
      </c>
      <c r="C185" s="36" t="s">
        <v>562</v>
      </c>
      <c r="D185" s="36" t="s">
        <v>511</v>
      </c>
      <c r="E185" s="45" t="s">
        <v>580</v>
      </c>
      <c r="F185" s="59" t="s">
        <v>581</v>
      </c>
      <c r="G185" s="36" t="s">
        <v>70</v>
      </c>
      <c r="H185" s="48" t="s">
        <v>582</v>
      </c>
      <c r="I185" s="47" t="s">
        <v>88</v>
      </c>
      <c r="J185" s="48"/>
      <c r="K185" s="48" t="s">
        <v>583</v>
      </c>
      <c r="Q185" s="7">
        <v>1</v>
      </c>
    </row>
    <row r="186" spans="1:17">
      <c r="A186" s="35">
        <v>8</v>
      </c>
      <c r="B186" s="35" t="s">
        <v>561</v>
      </c>
      <c r="C186" s="36" t="s">
        <v>562</v>
      </c>
      <c r="D186" s="36" t="s">
        <v>511</v>
      </c>
      <c r="E186" s="45" t="s">
        <v>584</v>
      </c>
      <c r="F186" s="59" t="s">
        <v>585</v>
      </c>
      <c r="G186" s="36" t="s">
        <v>70</v>
      </c>
      <c r="H186" s="47"/>
      <c r="I186" s="47" t="s">
        <v>88</v>
      </c>
      <c r="J186" s="48"/>
      <c r="K186" s="49"/>
      <c r="Q186" s="7">
        <v>1</v>
      </c>
    </row>
    <row r="187" spans="1:17">
      <c r="A187" s="35">
        <v>8</v>
      </c>
      <c r="B187" s="35" t="s">
        <v>561</v>
      </c>
      <c r="C187" s="36" t="s">
        <v>562</v>
      </c>
      <c r="D187" s="36" t="s">
        <v>511</v>
      </c>
      <c r="E187" s="45" t="s">
        <v>586</v>
      </c>
      <c r="F187" s="59" t="s">
        <v>587</v>
      </c>
      <c r="G187" s="36" t="s">
        <v>70</v>
      </c>
      <c r="H187" s="47"/>
      <c r="I187" s="47" t="s">
        <v>88</v>
      </c>
      <c r="J187" s="48"/>
      <c r="K187" s="49"/>
      <c r="Q187" s="7">
        <v>1</v>
      </c>
    </row>
    <row r="188" spans="1:17">
      <c r="A188" s="35">
        <v>8</v>
      </c>
      <c r="B188" s="35" t="s">
        <v>561</v>
      </c>
      <c r="C188" s="36" t="s">
        <v>562</v>
      </c>
      <c r="D188" s="36" t="s">
        <v>511</v>
      </c>
      <c r="E188" s="45" t="s">
        <v>588</v>
      </c>
      <c r="F188" s="59" t="s">
        <v>589</v>
      </c>
      <c r="G188" s="36" t="s">
        <v>70</v>
      </c>
      <c r="H188" s="47"/>
      <c r="I188" s="47" t="s">
        <v>88</v>
      </c>
      <c r="J188" s="48"/>
      <c r="K188" s="49"/>
      <c r="Q188" s="7">
        <v>1</v>
      </c>
    </row>
    <row r="189" spans="1:17">
      <c r="A189" s="35">
        <v>8</v>
      </c>
      <c r="B189" s="35" t="s">
        <v>561</v>
      </c>
      <c r="C189" s="36" t="s">
        <v>562</v>
      </c>
      <c r="D189" s="36" t="s">
        <v>511</v>
      </c>
      <c r="E189" s="45" t="s">
        <v>590</v>
      </c>
      <c r="F189" s="59" t="s">
        <v>591</v>
      </c>
      <c r="G189" s="36" t="s">
        <v>70</v>
      </c>
      <c r="H189" s="47"/>
      <c r="I189" s="47" t="s">
        <v>88</v>
      </c>
      <c r="J189" s="48"/>
      <c r="K189" s="49"/>
      <c r="Q189" s="7">
        <v>1</v>
      </c>
    </row>
    <row r="190" spans="1:17">
      <c r="A190" s="35">
        <v>8</v>
      </c>
      <c r="B190" s="35" t="s">
        <v>561</v>
      </c>
      <c r="C190" s="36" t="s">
        <v>562</v>
      </c>
      <c r="D190" s="36" t="s">
        <v>511</v>
      </c>
      <c r="E190" s="45" t="s">
        <v>592</v>
      </c>
      <c r="F190" s="59" t="s">
        <v>593</v>
      </c>
      <c r="G190" s="36" t="s">
        <v>70</v>
      </c>
      <c r="H190" s="47"/>
      <c r="I190" s="47" t="s">
        <v>88</v>
      </c>
      <c r="J190" s="48"/>
      <c r="K190" s="49"/>
      <c r="Q190" s="7">
        <v>1</v>
      </c>
    </row>
    <row r="191" spans="1:17">
      <c r="A191" s="35">
        <v>8</v>
      </c>
      <c r="B191" s="35" t="s">
        <v>561</v>
      </c>
      <c r="C191" s="36" t="s">
        <v>562</v>
      </c>
      <c r="D191" s="36" t="s">
        <v>511</v>
      </c>
      <c r="E191" s="45" t="s">
        <v>594</v>
      </c>
      <c r="F191" s="59" t="s">
        <v>595</v>
      </c>
      <c r="G191" s="36" t="s">
        <v>100</v>
      </c>
      <c r="H191" s="47"/>
      <c r="I191" s="47" t="s">
        <v>88</v>
      </c>
      <c r="J191" s="48"/>
      <c r="K191" s="49"/>
      <c r="Q191" s="7">
        <v>1</v>
      </c>
    </row>
    <row r="192" spans="1:17">
      <c r="A192" s="35">
        <v>8</v>
      </c>
      <c r="B192" s="35" t="s">
        <v>561</v>
      </c>
      <c r="C192" s="36" t="s">
        <v>562</v>
      </c>
      <c r="D192" s="36" t="s">
        <v>511</v>
      </c>
      <c r="E192" s="45" t="s">
        <v>596</v>
      </c>
      <c r="F192" s="59" t="s">
        <v>597</v>
      </c>
      <c r="G192" s="36" t="s">
        <v>100</v>
      </c>
      <c r="H192" s="47"/>
      <c r="I192" s="47" t="s">
        <v>88</v>
      </c>
      <c r="J192" s="48"/>
      <c r="K192" s="49"/>
      <c r="Q192" s="7">
        <v>1</v>
      </c>
    </row>
    <row r="193" spans="1:1024">
      <c r="A193" s="35">
        <v>8</v>
      </c>
      <c r="B193" s="35" t="s">
        <v>561</v>
      </c>
      <c r="C193" s="36" t="s">
        <v>562</v>
      </c>
      <c r="D193" s="36" t="s">
        <v>511</v>
      </c>
      <c r="E193" s="45" t="s">
        <v>598</v>
      </c>
      <c r="F193" s="59" t="s">
        <v>599</v>
      </c>
      <c r="G193" s="36" t="s">
        <v>70</v>
      </c>
      <c r="H193" s="47"/>
      <c r="I193" s="47" t="s">
        <v>88</v>
      </c>
      <c r="J193" s="48"/>
      <c r="K193" s="49"/>
      <c r="Q193" s="7">
        <v>1</v>
      </c>
    </row>
    <row r="194" spans="1:1024">
      <c r="A194" s="35">
        <v>8</v>
      </c>
      <c r="B194" s="35" t="s">
        <v>561</v>
      </c>
      <c r="C194" s="36" t="s">
        <v>562</v>
      </c>
      <c r="D194" s="36" t="s">
        <v>511</v>
      </c>
      <c r="E194" s="45" t="s">
        <v>600</v>
      </c>
      <c r="F194" s="59" t="s">
        <v>601</v>
      </c>
      <c r="G194" s="36" t="s">
        <v>70</v>
      </c>
      <c r="H194" s="47"/>
      <c r="I194" s="47" t="s">
        <v>88</v>
      </c>
      <c r="J194" s="48"/>
      <c r="K194" s="49"/>
      <c r="Q194" s="7">
        <v>1</v>
      </c>
    </row>
    <row r="195" spans="1:1024">
      <c r="A195" s="35">
        <v>8</v>
      </c>
      <c r="B195" s="35" t="s">
        <v>561</v>
      </c>
      <c r="C195" s="36" t="s">
        <v>562</v>
      </c>
      <c r="D195" s="36" t="s">
        <v>511</v>
      </c>
      <c r="E195" s="45" t="s">
        <v>602</v>
      </c>
      <c r="F195" s="59" t="s">
        <v>603</v>
      </c>
      <c r="G195" s="36" t="s">
        <v>70</v>
      </c>
      <c r="H195" s="47"/>
      <c r="I195" s="47" t="s">
        <v>88</v>
      </c>
      <c r="J195" s="48"/>
      <c r="K195" s="49"/>
      <c r="Q195" s="7">
        <v>1</v>
      </c>
    </row>
    <row r="196" spans="1:1024" s="3" customFormat="1">
      <c r="A196" s="35">
        <v>8</v>
      </c>
      <c r="B196" s="35" t="s">
        <v>561</v>
      </c>
      <c r="C196" s="36" t="s">
        <v>562</v>
      </c>
      <c r="D196" s="36" t="s">
        <v>511</v>
      </c>
      <c r="E196" s="45" t="s">
        <v>604</v>
      </c>
      <c r="F196" s="59" t="s">
        <v>605</v>
      </c>
      <c r="G196" s="36"/>
      <c r="H196" s="47"/>
      <c r="I196" s="47" t="s">
        <v>88</v>
      </c>
      <c r="J196" s="48"/>
      <c r="K196" s="49"/>
      <c r="L196" s="5"/>
      <c r="M196" s="5"/>
      <c r="N196" s="7"/>
      <c r="O196" s="7"/>
      <c r="P196" s="7"/>
      <c r="Q196" s="7">
        <v>1</v>
      </c>
      <c r="R196" s="7"/>
      <c r="S196" s="7"/>
      <c r="T196" s="7"/>
      <c r="U196" s="7"/>
      <c r="V196" s="7"/>
      <c r="W196" s="7"/>
      <c r="X196" s="7"/>
      <c r="Y196" s="7"/>
      <c r="Z196" s="7"/>
      <c r="AMG196"/>
      <c r="AMH196"/>
      <c r="AMI196"/>
      <c r="AMJ196"/>
    </row>
    <row r="197" spans="1:1024" s="3" customFormat="1">
      <c r="A197" s="35">
        <v>8</v>
      </c>
      <c r="B197" s="35" t="s">
        <v>561</v>
      </c>
      <c r="C197" s="36" t="s">
        <v>562</v>
      </c>
      <c r="D197" s="36" t="s">
        <v>511</v>
      </c>
      <c r="E197" s="45" t="s">
        <v>606</v>
      </c>
      <c r="F197" s="59" t="s">
        <v>607</v>
      </c>
      <c r="G197" s="36"/>
      <c r="H197" s="47"/>
      <c r="I197" s="47" t="s">
        <v>88</v>
      </c>
      <c r="J197" s="48"/>
      <c r="K197" s="49"/>
      <c r="L197" s="5"/>
      <c r="M197" s="5"/>
      <c r="N197" s="7"/>
      <c r="O197" s="7"/>
      <c r="P197" s="7"/>
      <c r="Q197" s="7">
        <v>1</v>
      </c>
      <c r="R197" s="7"/>
      <c r="S197" s="7"/>
      <c r="T197" s="7"/>
      <c r="U197" s="7"/>
      <c r="V197" s="7"/>
      <c r="W197" s="7"/>
      <c r="X197" s="7"/>
      <c r="Y197" s="7"/>
      <c r="Z197" s="7"/>
      <c r="AMG197"/>
      <c r="AMH197"/>
      <c r="AMI197"/>
      <c r="AMJ197"/>
    </row>
    <row r="198" spans="1:1024" s="3" customFormat="1">
      <c r="A198" s="35">
        <v>8</v>
      </c>
      <c r="B198" s="35" t="s">
        <v>561</v>
      </c>
      <c r="C198" s="36" t="s">
        <v>562</v>
      </c>
      <c r="D198" s="36" t="s">
        <v>511</v>
      </c>
      <c r="E198" s="45" t="s">
        <v>608</v>
      </c>
      <c r="F198" s="59" t="s">
        <v>609</v>
      </c>
      <c r="G198" s="36"/>
      <c r="H198" s="47"/>
      <c r="I198" s="47" t="s">
        <v>88</v>
      </c>
      <c r="J198" s="48"/>
      <c r="K198" s="49"/>
      <c r="L198" s="5"/>
      <c r="M198" s="5"/>
      <c r="N198" s="7"/>
      <c r="O198" s="7"/>
      <c r="P198" s="7"/>
      <c r="Q198" s="7">
        <v>1</v>
      </c>
      <c r="R198" s="7"/>
      <c r="S198" s="7"/>
      <c r="T198" s="7"/>
      <c r="U198" s="7"/>
      <c r="V198" s="7"/>
      <c r="W198" s="7"/>
      <c r="X198" s="7"/>
      <c r="Y198" s="7"/>
      <c r="Z198" s="7"/>
      <c r="AMG198"/>
      <c r="AMH198"/>
      <c r="AMI198"/>
      <c r="AMJ198"/>
    </row>
    <row r="199" spans="1:1024" s="3" customFormat="1">
      <c r="A199" s="35">
        <v>8</v>
      </c>
      <c r="B199" s="35" t="s">
        <v>561</v>
      </c>
      <c r="C199" s="36" t="s">
        <v>562</v>
      </c>
      <c r="D199" s="36" t="s">
        <v>511</v>
      </c>
      <c r="E199" s="45" t="s">
        <v>610</v>
      </c>
      <c r="F199" s="59" t="s">
        <v>611</v>
      </c>
      <c r="G199" s="36" t="s">
        <v>100</v>
      </c>
      <c r="H199" s="47" t="s">
        <v>612</v>
      </c>
      <c r="I199" s="47" t="s">
        <v>88</v>
      </c>
      <c r="J199" s="48"/>
      <c r="K199" s="5"/>
      <c r="L199" s="5"/>
      <c r="M199" s="5"/>
      <c r="N199" s="7"/>
      <c r="O199" s="7"/>
      <c r="P199" s="7"/>
      <c r="Q199" s="7">
        <v>1</v>
      </c>
      <c r="R199" s="7"/>
      <c r="S199" s="7"/>
      <c r="T199" s="7"/>
      <c r="U199" s="7"/>
      <c r="V199" s="7"/>
      <c r="W199" s="7"/>
      <c r="X199" s="7"/>
      <c r="Y199" s="7"/>
      <c r="Z199" s="7"/>
      <c r="AMG199"/>
      <c r="AMH199"/>
      <c r="AMI199"/>
      <c r="AMJ199"/>
    </row>
    <row r="200" spans="1:1024">
      <c r="A200" s="75"/>
    </row>
    <row r="201" spans="1:1024" s="77" customFormat="1" ht="15.95">
      <c r="A201" s="76">
        <v>9</v>
      </c>
      <c r="B201" s="76" t="s">
        <v>613</v>
      </c>
      <c r="C201" s="77" t="s">
        <v>614</v>
      </c>
      <c r="D201" s="78" t="s">
        <v>526</v>
      </c>
      <c r="E201" s="77" t="s">
        <v>615</v>
      </c>
      <c r="F201" s="79" t="s">
        <v>616</v>
      </c>
      <c r="G201" s="77" t="s">
        <v>37</v>
      </c>
      <c r="I201" s="77" t="s">
        <v>37</v>
      </c>
      <c r="J201" s="80"/>
      <c r="K201" s="80"/>
      <c r="L201" s="80" t="s">
        <v>37</v>
      </c>
      <c r="M201" s="80"/>
      <c r="N201" s="81"/>
      <c r="O201" s="81"/>
      <c r="P201" s="81"/>
      <c r="Q201" s="81"/>
      <c r="R201" s="81"/>
      <c r="S201" s="81"/>
      <c r="T201" s="81"/>
      <c r="U201" s="81"/>
      <c r="V201" s="81"/>
      <c r="W201" s="81"/>
      <c r="X201" s="81"/>
      <c r="Y201" s="81"/>
      <c r="Z201" s="81"/>
      <c r="AMG201" s="82"/>
      <c r="AMH201" s="82"/>
      <c r="AMI201" s="82"/>
      <c r="AMJ201" s="82"/>
    </row>
    <row r="202" spans="1:1024" s="77" customFormat="1" ht="15.95">
      <c r="A202" s="76">
        <v>9</v>
      </c>
      <c r="B202" s="76" t="s">
        <v>613</v>
      </c>
      <c r="C202" s="77" t="s">
        <v>617</v>
      </c>
      <c r="D202" s="77" t="s">
        <v>618</v>
      </c>
      <c r="E202" s="77" t="s">
        <v>619</v>
      </c>
      <c r="F202" s="79" t="s">
        <v>620</v>
      </c>
      <c r="G202" s="77" t="s">
        <v>37</v>
      </c>
      <c r="H202" s="77" t="s">
        <v>269</v>
      </c>
      <c r="I202" s="77" t="s">
        <v>37</v>
      </c>
      <c r="J202" s="80"/>
      <c r="K202" s="80"/>
      <c r="L202" s="80" t="s">
        <v>37</v>
      </c>
      <c r="M202" s="80"/>
      <c r="N202" s="81"/>
      <c r="O202" s="81"/>
      <c r="P202" s="81"/>
      <c r="Q202" s="81"/>
      <c r="R202" s="81"/>
      <c r="S202" s="81"/>
      <c r="T202" s="81"/>
      <c r="U202" s="81"/>
      <c r="V202" s="81"/>
      <c r="W202" s="81"/>
      <c r="X202" s="81"/>
      <c r="Y202" s="81"/>
      <c r="Z202" s="81"/>
      <c r="AMG202" s="82"/>
      <c r="AMH202" s="82"/>
      <c r="AMI202" s="82"/>
      <c r="AMJ202" s="82"/>
    </row>
    <row r="203" spans="1:1024" s="77" customFormat="1" ht="15.95">
      <c r="A203" s="76">
        <v>9</v>
      </c>
      <c r="B203" s="76" t="s">
        <v>613</v>
      </c>
      <c r="C203" s="77" t="s">
        <v>621</v>
      </c>
      <c r="D203" s="77" t="s">
        <v>622</v>
      </c>
      <c r="E203" s="77" t="s">
        <v>623</v>
      </c>
      <c r="F203" s="79" t="s">
        <v>624</v>
      </c>
      <c r="G203" s="77" t="s">
        <v>37</v>
      </c>
      <c r="I203" s="77" t="s">
        <v>37</v>
      </c>
      <c r="J203" s="80"/>
      <c r="K203" s="80"/>
      <c r="L203" s="80" t="s">
        <v>37</v>
      </c>
      <c r="M203" s="80"/>
      <c r="N203" s="81"/>
      <c r="O203" s="81"/>
      <c r="P203" s="81"/>
      <c r="Q203" s="81"/>
      <c r="R203" s="81"/>
      <c r="S203" s="81"/>
      <c r="T203" s="81"/>
      <c r="U203" s="81"/>
      <c r="V203" s="81"/>
      <c r="W203" s="81"/>
      <c r="X203" s="81"/>
      <c r="Y203" s="81"/>
      <c r="Z203" s="81"/>
      <c r="AMG203" s="82"/>
      <c r="AMH203" s="82"/>
      <c r="AMI203" s="82"/>
      <c r="AMJ203" s="82"/>
    </row>
    <row r="204" spans="1:1024">
      <c r="F204" s="50"/>
      <c r="K204" s="5"/>
    </row>
    <row r="205" spans="1:1024">
      <c r="K205" s="5"/>
    </row>
    <row r="206" spans="1:1024">
      <c r="K206" s="5"/>
    </row>
    <row r="207" spans="1:1024">
      <c r="K207" s="5"/>
    </row>
    <row r="211" spans="4:6">
      <c r="D211" s="36"/>
      <c r="F211" s="63"/>
    </row>
    <row r="224" spans="4:6" ht="60" customHeight="1"/>
    <row r="232" spans="6:6">
      <c r="F232" s="63"/>
    </row>
  </sheetData>
  <mergeCells count="1">
    <mergeCell ref="J1:K1"/>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69"/>
  <sheetViews>
    <sheetView zoomScaleNormal="100" zoomScalePageLayoutView="60" workbookViewId="0"/>
  </sheetViews>
  <sheetFormatPr defaultColWidth="9" defaultRowHeight="14.1"/>
  <cols>
    <col min="1" max="1" width="13.5" customWidth="1"/>
    <col min="13" max="13" width="37" customWidth="1"/>
    <col min="14" max="14" width="44.5" customWidth="1"/>
    <col min="1024" max="1024" width="9" customWidth="1"/>
  </cols>
  <sheetData>
    <row r="1" spans="1:14" ht="15.95">
      <c r="A1" s="8"/>
      <c r="B1" s="9" t="s">
        <v>625</v>
      </c>
      <c r="C1" s="10"/>
      <c r="D1" s="11"/>
      <c r="E1" s="10"/>
      <c r="F1" s="83"/>
      <c r="G1" s="11"/>
      <c r="H1" s="11"/>
      <c r="I1" s="84"/>
      <c r="J1" s="84"/>
      <c r="K1" s="787"/>
      <c r="L1" s="787"/>
      <c r="M1" s="787"/>
      <c r="N1" s="787"/>
    </row>
    <row r="3" spans="1:14">
      <c r="M3" s="85" t="s">
        <v>626</v>
      </c>
      <c r="N3" s="85" t="s">
        <v>627</v>
      </c>
    </row>
    <row r="4" spans="1:14" ht="45">
      <c r="M4" s="86" t="s">
        <v>628</v>
      </c>
      <c r="N4" s="86" t="s">
        <v>629</v>
      </c>
    </row>
    <row r="5" spans="1:14" ht="150">
      <c r="M5" s="86" t="s">
        <v>630</v>
      </c>
      <c r="N5" s="86" t="s">
        <v>631</v>
      </c>
    </row>
    <row r="6" spans="1:14" ht="210">
      <c r="M6" s="86" t="s">
        <v>632</v>
      </c>
      <c r="N6" s="86" t="s">
        <v>633</v>
      </c>
    </row>
    <row r="7" spans="1:14" ht="45">
      <c r="M7" s="86" t="s">
        <v>634</v>
      </c>
      <c r="N7" s="86" t="s">
        <v>635</v>
      </c>
    </row>
    <row r="8" spans="1:14" ht="90">
      <c r="M8" s="86" t="s">
        <v>636</v>
      </c>
      <c r="N8" s="86" t="s">
        <v>637</v>
      </c>
    </row>
    <row r="9" spans="1:14" ht="75">
      <c r="M9" s="86" t="s">
        <v>638</v>
      </c>
      <c r="N9" s="86" t="s">
        <v>639</v>
      </c>
    </row>
    <row r="10" spans="1:14" ht="105">
      <c r="M10" s="86" t="s">
        <v>640</v>
      </c>
      <c r="N10" s="86" t="s">
        <v>641</v>
      </c>
    </row>
    <row r="11" spans="1:14" ht="90">
      <c r="M11" s="86" t="s">
        <v>642</v>
      </c>
      <c r="N11" s="86" t="s">
        <v>643</v>
      </c>
    </row>
    <row r="12" spans="1:14" ht="45">
      <c r="M12" s="86" t="s">
        <v>644</v>
      </c>
      <c r="N12" s="86" t="s">
        <v>645</v>
      </c>
    </row>
    <row r="13" spans="1:14">
      <c r="M13" s="57"/>
      <c r="N13" s="57"/>
    </row>
    <row r="14" spans="1:14">
      <c r="M14" s="57"/>
      <c r="N14" s="57"/>
    </row>
    <row r="15" spans="1:14">
      <c r="M15" s="57"/>
      <c r="N15" s="57"/>
    </row>
    <row r="16" spans="1:14">
      <c r="M16" s="57"/>
      <c r="N16" s="57"/>
    </row>
    <row r="17" spans="13:14">
      <c r="M17" s="57"/>
      <c r="N17" s="57"/>
    </row>
    <row r="18" spans="13:14">
      <c r="M18" s="57"/>
      <c r="N18" s="57"/>
    </row>
    <row r="19" spans="13:14">
      <c r="M19" s="57"/>
      <c r="N19" s="57"/>
    </row>
    <row r="20" spans="13:14">
      <c r="M20" s="57"/>
      <c r="N20" s="57"/>
    </row>
    <row r="21" spans="13:14">
      <c r="M21" s="57"/>
      <c r="N21" s="57"/>
    </row>
    <row r="22" spans="13:14">
      <c r="M22" s="57"/>
      <c r="N22" s="57"/>
    </row>
    <row r="23" spans="13:14">
      <c r="M23" s="57"/>
      <c r="N23" s="57"/>
    </row>
    <row r="24" spans="13:14">
      <c r="M24" s="57"/>
      <c r="N24" s="57"/>
    </row>
    <row r="25" spans="13:14">
      <c r="M25" s="57"/>
      <c r="N25" s="57"/>
    </row>
    <row r="26" spans="13:14">
      <c r="M26" s="57"/>
      <c r="N26" s="57"/>
    </row>
    <row r="27" spans="13:14">
      <c r="M27" s="57"/>
      <c r="N27" s="57"/>
    </row>
    <row r="28" spans="13:14">
      <c r="M28" s="57"/>
      <c r="N28" s="57"/>
    </row>
    <row r="29" spans="13:14">
      <c r="M29" s="57"/>
      <c r="N29" s="57"/>
    </row>
    <row r="30" spans="13:14">
      <c r="M30" s="57"/>
      <c r="N30" s="57"/>
    </row>
    <row r="31" spans="13:14">
      <c r="M31" s="57"/>
      <c r="N31" s="57"/>
    </row>
    <row r="32" spans="13:14">
      <c r="M32" s="57"/>
      <c r="N32" s="57"/>
    </row>
    <row r="33" spans="1:14">
      <c r="M33" s="57"/>
      <c r="N33" s="57"/>
    </row>
    <row r="34" spans="1:14">
      <c r="M34" s="57"/>
      <c r="N34" s="57"/>
    </row>
    <row r="35" spans="1:14">
      <c r="M35" s="57"/>
      <c r="N35" s="57"/>
    </row>
    <row r="36" spans="1:14">
      <c r="M36" s="57"/>
      <c r="N36" s="57"/>
    </row>
    <row r="37" spans="1:14">
      <c r="M37" s="57"/>
      <c r="N37" s="57"/>
    </row>
    <row r="38" spans="1:14">
      <c r="M38" s="57"/>
      <c r="N38" s="57"/>
    </row>
    <row r="39" spans="1:14">
      <c r="M39" s="57"/>
      <c r="N39" s="57"/>
    </row>
    <row r="41" spans="1:14">
      <c r="B41" s="87"/>
    </row>
    <row r="42" spans="1:14" s="88" customFormat="1"/>
    <row r="47" spans="1:14">
      <c r="A47" s="87"/>
    </row>
    <row r="48" spans="1:14" s="88" customFormat="1"/>
    <row r="49" spans="1:1">
      <c r="A49" s="87"/>
    </row>
    <row r="50" spans="1:1" s="88" customFormat="1" ht="15" customHeight="1"/>
    <row r="51" spans="1:1">
      <c r="A51" s="87"/>
    </row>
    <row r="52" spans="1:1">
      <c r="A52" s="87"/>
    </row>
    <row r="53" spans="1:1">
      <c r="A53" s="87"/>
    </row>
    <row r="54" spans="1:1">
      <c r="A54" s="87"/>
    </row>
    <row r="55" spans="1:1" s="88" customFormat="1"/>
    <row r="56" spans="1:1">
      <c r="A56" s="87"/>
    </row>
    <row r="57" spans="1:1" s="88" customFormat="1"/>
    <row r="58" spans="1:1">
      <c r="A58" s="87"/>
    </row>
    <row r="59" spans="1:1" s="88" customFormat="1"/>
    <row r="60" spans="1:1">
      <c r="A60" s="87"/>
    </row>
    <row r="61" spans="1:1">
      <c r="A61" s="87"/>
    </row>
    <row r="62" spans="1:1">
      <c r="A62" s="87"/>
    </row>
    <row r="63" spans="1:1" s="88" customFormat="1"/>
    <row r="64" spans="1:1">
      <c r="A64" s="87"/>
    </row>
    <row r="65" spans="1:1">
      <c r="A65" s="88"/>
    </row>
    <row r="66" spans="1:1">
      <c r="A66" s="87"/>
    </row>
    <row r="67" spans="1:1" s="88" customFormat="1"/>
    <row r="68" spans="1:1">
      <c r="A68" s="87" t="s">
        <v>646</v>
      </c>
    </row>
    <row r="69" spans="1:1" s="88" customFormat="1">
      <c r="A69" s="88" t="s">
        <v>647</v>
      </c>
    </row>
  </sheetData>
  <mergeCells count="2">
    <mergeCell ref="K1:L1"/>
    <mergeCell ref="M1:N1"/>
  </mergeCells>
  <pageMargins left="0.7" right="0.7" top="0.3" bottom="0.42499999999999999" header="0.3" footer="0.3"/>
  <pageSetup paperSize="9" orientation="portrait" horizontalDpi="300" verticalDpi="300"/>
  <headerFooter>
    <oddFooter>&amp;C&amp;1#&amp;"Calibri,Normal"&amp;9&amp;K000000Confidential</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zoomScaleNormal="100" zoomScalePageLayoutView="60" workbookViewId="0"/>
  </sheetViews>
  <sheetFormatPr defaultColWidth="9" defaultRowHeight="14.1"/>
  <cols>
    <col min="2" max="2" width="10.5" customWidth="1"/>
    <col min="1024" max="1024" width="9" customWidth="1"/>
  </cols>
  <sheetData>
    <row r="1" spans="1:14" ht="15.95">
      <c r="A1" s="8"/>
      <c r="B1" s="9" t="s">
        <v>648</v>
      </c>
      <c r="C1" s="10"/>
      <c r="D1" s="11"/>
      <c r="E1" s="10"/>
      <c r="F1" s="83"/>
      <c r="G1" s="11"/>
      <c r="H1" s="11"/>
      <c r="I1" s="84"/>
      <c r="J1" s="84"/>
      <c r="K1" s="787"/>
      <c r="L1" s="787"/>
      <c r="M1" s="787"/>
      <c r="N1" s="787"/>
    </row>
    <row r="3" spans="1:14" ht="15">
      <c r="B3" s="89" t="s">
        <v>649</v>
      </c>
    </row>
    <row r="4" spans="1:14">
      <c r="C4" t="s">
        <v>650</v>
      </c>
    </row>
    <row r="5" spans="1:14">
      <c r="C5" t="s">
        <v>651</v>
      </c>
      <c r="D5" s="87" t="s">
        <v>652</v>
      </c>
    </row>
    <row r="6" spans="1:14">
      <c r="C6" t="s">
        <v>524</v>
      </c>
      <c r="D6" s="88" t="s">
        <v>653</v>
      </c>
    </row>
    <row r="7" spans="1:14">
      <c r="D7" s="87" t="s">
        <v>654</v>
      </c>
    </row>
    <row r="8" spans="1:14" ht="15">
      <c r="B8" s="90" t="s">
        <v>655</v>
      </c>
      <c r="C8" s="91"/>
      <c r="D8" s="92" t="s">
        <v>656</v>
      </c>
      <c r="E8" s="91"/>
      <c r="F8" s="91"/>
      <c r="G8" s="91"/>
      <c r="H8" s="91"/>
    </row>
    <row r="9" spans="1:14" ht="15">
      <c r="B9" s="90"/>
      <c r="C9" s="91"/>
      <c r="D9" s="92" t="s">
        <v>657</v>
      </c>
      <c r="E9" s="91"/>
      <c r="F9" s="91"/>
      <c r="G9" s="91"/>
      <c r="H9" s="91"/>
    </row>
    <row r="10" spans="1:14" ht="15">
      <c r="B10" s="93" t="s">
        <v>658</v>
      </c>
      <c r="C10" s="91"/>
      <c r="D10" s="91"/>
      <c r="E10" s="91"/>
      <c r="F10" s="91"/>
      <c r="G10" s="91"/>
      <c r="H10" s="91"/>
    </row>
    <row r="11" spans="1:14" ht="15">
      <c r="B11" s="93" t="s">
        <v>659</v>
      </c>
      <c r="C11" s="91"/>
      <c r="D11" s="91"/>
      <c r="E11" s="91"/>
      <c r="F11" s="91"/>
      <c r="G11" s="91"/>
      <c r="H11" s="91"/>
    </row>
    <row r="12" spans="1:14" ht="15">
      <c r="B12" s="93" t="s">
        <v>660</v>
      </c>
      <c r="C12" s="91"/>
      <c r="D12" s="91"/>
      <c r="E12" s="91"/>
      <c r="F12" s="91"/>
      <c r="G12" s="91"/>
      <c r="H12" s="91"/>
    </row>
    <row r="13" spans="1:14" ht="15">
      <c r="B13" s="93" t="s">
        <v>661</v>
      </c>
      <c r="C13" s="91"/>
      <c r="D13" s="91"/>
      <c r="E13" s="91"/>
      <c r="F13" s="91"/>
      <c r="G13" s="91"/>
      <c r="H13" s="91"/>
    </row>
    <row r="14" spans="1:14" s="88" customFormat="1" ht="15">
      <c r="B14" s="92" t="s">
        <v>662</v>
      </c>
      <c r="C14" s="92"/>
      <c r="D14" s="92"/>
      <c r="E14" s="92"/>
      <c r="F14" s="92"/>
      <c r="G14" s="92"/>
      <c r="H14" s="92"/>
    </row>
    <row r="15" spans="1:14" ht="15">
      <c r="B15" s="90" t="s">
        <v>663</v>
      </c>
      <c r="C15" s="91"/>
      <c r="D15" s="91"/>
      <c r="E15" s="91"/>
      <c r="F15" s="91"/>
      <c r="G15" s="91"/>
      <c r="H15" s="91"/>
    </row>
    <row r="16" spans="1:14" ht="15">
      <c r="B16" s="93" t="s">
        <v>664</v>
      </c>
      <c r="C16" s="91"/>
      <c r="D16" s="91"/>
      <c r="E16" s="91"/>
      <c r="F16" s="91"/>
      <c r="G16" s="91"/>
      <c r="H16" s="91"/>
    </row>
    <row r="17" spans="2:8" ht="15">
      <c r="B17" s="93"/>
      <c r="C17" s="91" t="s">
        <v>665</v>
      </c>
      <c r="D17" s="91"/>
      <c r="E17" s="91"/>
      <c r="F17" s="91"/>
      <c r="G17" s="91"/>
      <c r="H17" s="91"/>
    </row>
    <row r="18" spans="2:8" ht="15">
      <c r="B18" s="91"/>
      <c r="C18" s="93" t="s">
        <v>666</v>
      </c>
      <c r="D18" s="93"/>
      <c r="E18" s="91"/>
      <c r="F18" s="91"/>
      <c r="G18" s="91"/>
      <c r="H18" s="91"/>
    </row>
    <row r="19" spans="2:8" ht="15">
      <c r="B19" s="91"/>
      <c r="C19" s="94" t="s">
        <v>667</v>
      </c>
      <c r="F19" s="91"/>
      <c r="G19" s="91"/>
      <c r="H19" s="91"/>
    </row>
    <row r="20" spans="2:8" ht="15">
      <c r="B20" s="91"/>
      <c r="C20" s="93" t="s">
        <v>668</v>
      </c>
      <c r="D20" s="91"/>
      <c r="E20" s="93" t="s">
        <v>669</v>
      </c>
      <c r="F20" s="91"/>
      <c r="G20" s="91"/>
      <c r="H20" s="91"/>
    </row>
    <row r="21" spans="2:8" ht="15">
      <c r="B21" s="91"/>
      <c r="C21" s="91"/>
      <c r="D21" s="91" t="s">
        <v>670</v>
      </c>
      <c r="E21" s="91"/>
      <c r="F21" s="91"/>
      <c r="G21" s="91"/>
      <c r="H21" s="91"/>
    </row>
    <row r="22" spans="2:8" ht="15">
      <c r="B22" s="91"/>
      <c r="C22" s="91"/>
      <c r="D22" s="91" t="s">
        <v>671</v>
      </c>
      <c r="E22" s="91"/>
      <c r="F22" s="91"/>
      <c r="G22" s="91"/>
      <c r="H22" s="91"/>
    </row>
    <row r="23" spans="2:8" ht="15">
      <c r="B23" s="91"/>
      <c r="C23" s="91"/>
      <c r="D23" s="91" t="s">
        <v>672</v>
      </c>
      <c r="E23" s="91"/>
      <c r="F23" s="91"/>
      <c r="G23" s="91"/>
      <c r="H23" s="91"/>
    </row>
    <row r="24" spans="2:8" ht="15">
      <c r="B24" s="91"/>
      <c r="C24" s="91"/>
      <c r="D24" s="91" t="s">
        <v>673</v>
      </c>
      <c r="E24" s="91"/>
      <c r="F24" s="91"/>
      <c r="G24" s="91"/>
      <c r="H24" s="91"/>
    </row>
    <row r="25" spans="2:8" ht="15">
      <c r="B25" s="91"/>
      <c r="C25" s="91"/>
      <c r="D25" s="91" t="s">
        <v>674</v>
      </c>
      <c r="E25" s="91"/>
      <c r="F25" s="91"/>
      <c r="G25" s="91"/>
      <c r="H25" s="91"/>
    </row>
    <row r="26" spans="2:8" ht="15">
      <c r="B26" s="91"/>
      <c r="C26" s="91" t="s">
        <v>675</v>
      </c>
      <c r="D26" s="91"/>
      <c r="E26" s="91"/>
      <c r="F26" s="91"/>
      <c r="G26" s="91"/>
      <c r="H26" s="91"/>
    </row>
    <row r="27" spans="2:8" ht="15">
      <c r="B27" s="91"/>
      <c r="C27" s="93" t="s">
        <v>676</v>
      </c>
      <c r="D27" s="91"/>
      <c r="E27" s="91"/>
      <c r="F27" s="91"/>
      <c r="G27" s="91"/>
      <c r="H27" s="91"/>
    </row>
    <row r="28" spans="2:8" ht="15">
      <c r="B28" s="91"/>
      <c r="C28" s="93" t="s">
        <v>677</v>
      </c>
      <c r="D28" s="93" t="s">
        <v>678</v>
      </c>
      <c r="E28" s="91"/>
      <c r="F28" s="91"/>
      <c r="G28" s="91"/>
      <c r="H28" s="91"/>
    </row>
    <row r="29" spans="2:8" ht="15">
      <c r="B29" s="91"/>
      <c r="C29" s="93" t="s">
        <v>9</v>
      </c>
      <c r="D29" s="91"/>
      <c r="E29" s="91"/>
      <c r="F29" s="91"/>
      <c r="G29" s="91"/>
      <c r="H29" s="91"/>
    </row>
    <row r="30" spans="2:8" ht="15">
      <c r="E30" s="91"/>
    </row>
    <row r="31" spans="2:8">
      <c r="D31" s="87" t="s">
        <v>679</v>
      </c>
    </row>
    <row r="32" spans="2:8">
      <c r="D32" s="87" t="s">
        <v>680</v>
      </c>
    </row>
    <row r="33" spans="4:4" s="88" customFormat="1">
      <c r="D33" s="88" t="s">
        <v>681</v>
      </c>
    </row>
  </sheetData>
  <mergeCells count="2">
    <mergeCell ref="K1:L1"/>
    <mergeCell ref="M1:N1"/>
  </mergeCells>
  <pageMargins left="0.7" right="0.7" top="0.3" bottom="0.42499999999999999" header="0.3" footer="0.3"/>
  <pageSetup paperSize="9" orientation="portrait" horizontalDpi="300" verticalDpi="300"/>
  <headerFooter>
    <oddFooter>&amp;C&amp;1#&amp;"Calibri,Normal"&amp;9&amp;K000000Confidential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7"/>
  <sheetViews>
    <sheetView topLeftCell="A10" zoomScale="125" zoomScaleNormal="125" workbookViewId="0"/>
  </sheetViews>
  <sheetFormatPr defaultColWidth="9" defaultRowHeight="15"/>
  <cols>
    <col min="1" max="1" width="3" customWidth="1"/>
    <col min="2" max="2" width="12.5" customWidth="1"/>
    <col min="3" max="3" width="3" customWidth="1"/>
    <col min="4" max="4" width="11.5" customWidth="1"/>
    <col min="5" max="5" width="4.5" customWidth="1"/>
    <col min="6" max="6" width="37.5" style="57" customWidth="1"/>
    <col min="7" max="7" width="12" customWidth="1"/>
    <col min="8" max="8" width="31" customWidth="1"/>
    <col min="9" max="9" width="10" style="95" customWidth="1"/>
    <col min="10" max="10" width="8.5" style="95" customWidth="1"/>
    <col min="11" max="11" width="23" style="96" customWidth="1"/>
    <col min="12" max="12" width="26.5" customWidth="1"/>
    <col min="13" max="13" width="14" customWidth="1"/>
    <col min="14" max="14" width="15.5" customWidth="1"/>
    <col min="15" max="15" width="17.5" customWidth="1"/>
    <col min="16" max="16" width="15" customWidth="1"/>
    <col min="17" max="17" width="15" style="57" customWidth="1"/>
    <col min="18" max="18" width="16.5" customWidth="1"/>
    <col min="19" max="19" width="9.5" customWidth="1"/>
    <col min="20" max="20" width="7" customWidth="1"/>
    <col min="21" max="21" width="11.5" customWidth="1"/>
    <col min="22" max="22" width="13" customWidth="1"/>
    <col min="23" max="23" width="15" customWidth="1"/>
    <col min="24" max="24" width="18.5" customWidth="1"/>
    <col min="25" max="25" width="11.5" customWidth="1"/>
    <col min="26" max="26" width="14.5" customWidth="1"/>
    <col min="1023" max="1024" width="9" customWidth="1"/>
  </cols>
  <sheetData>
    <row r="1" spans="1:1024" ht="15.95">
      <c r="A1" s="8"/>
      <c r="B1" s="9" t="s">
        <v>0</v>
      </c>
      <c r="C1" s="10"/>
      <c r="D1" s="11"/>
      <c r="E1" s="10"/>
      <c r="F1" s="97"/>
      <c r="G1" s="11"/>
      <c r="H1" s="11"/>
      <c r="I1" s="84"/>
      <c r="J1" s="84"/>
      <c r="K1" s="787"/>
      <c r="L1" s="787"/>
      <c r="M1" s="98"/>
    </row>
    <row r="2" spans="1:1024">
      <c r="A2" s="16"/>
      <c r="B2" s="17" t="s">
        <v>1</v>
      </c>
      <c r="C2" s="18"/>
      <c r="D2" s="19"/>
      <c r="E2" s="20"/>
      <c r="F2" s="99"/>
      <c r="G2" s="3"/>
      <c r="H2" s="22"/>
      <c r="I2" s="100"/>
      <c r="J2" s="100"/>
      <c r="K2" s="101"/>
      <c r="L2" s="25"/>
      <c r="M2" s="102"/>
    </row>
    <row r="3" spans="1:1024" ht="48">
      <c r="A3" s="29" t="s">
        <v>2</v>
      </c>
      <c r="B3" s="30" t="s">
        <v>3</v>
      </c>
      <c r="C3" s="30" t="s">
        <v>2</v>
      </c>
      <c r="D3" s="30" t="s">
        <v>4</v>
      </c>
      <c r="E3" s="30" t="s">
        <v>2</v>
      </c>
      <c r="F3" s="31" t="s">
        <v>5</v>
      </c>
      <c r="G3" s="30" t="s">
        <v>6</v>
      </c>
      <c r="H3" s="31" t="s">
        <v>682</v>
      </c>
      <c r="I3" s="103" t="s">
        <v>8</v>
      </c>
      <c r="J3" s="104" t="s">
        <v>683</v>
      </c>
      <c r="K3" s="105" t="s">
        <v>684</v>
      </c>
      <c r="L3" s="31" t="s">
        <v>10</v>
      </c>
      <c r="M3" s="31" t="s">
        <v>685</v>
      </c>
      <c r="N3" s="106" t="s">
        <v>686</v>
      </c>
      <c r="O3" s="107" t="s">
        <v>687</v>
      </c>
      <c r="P3" s="107" t="s">
        <v>688</v>
      </c>
      <c r="Q3" s="108" t="s">
        <v>689</v>
      </c>
    </row>
    <row r="4" spans="1:1024" ht="48">
      <c r="A4" s="35">
        <v>1</v>
      </c>
      <c r="B4" s="35" t="s">
        <v>26</v>
      </c>
      <c r="C4" s="35" t="s">
        <v>27</v>
      </c>
      <c r="D4" s="36" t="s">
        <v>28</v>
      </c>
      <c r="E4" s="36" t="s">
        <v>29</v>
      </c>
      <c r="F4" s="109" t="s">
        <v>30</v>
      </c>
      <c r="G4" s="38"/>
      <c r="H4" s="110" t="s">
        <v>690</v>
      </c>
      <c r="I4" s="111" t="s">
        <v>72</v>
      </c>
      <c r="J4" s="111" t="s">
        <v>691</v>
      </c>
      <c r="K4" s="112" t="s">
        <v>30</v>
      </c>
      <c r="L4" s="110" t="s">
        <v>692</v>
      </c>
      <c r="M4" s="39"/>
      <c r="N4" s="57"/>
      <c r="O4" s="113" t="s">
        <v>693</v>
      </c>
    </row>
    <row r="5" spans="1:1024" ht="60.95">
      <c r="A5" s="35">
        <v>1</v>
      </c>
      <c r="B5" s="35" t="s">
        <v>26</v>
      </c>
      <c r="C5" s="35" t="s">
        <v>27</v>
      </c>
      <c r="D5" s="36" t="s">
        <v>28</v>
      </c>
      <c r="E5" s="36" t="s">
        <v>31</v>
      </c>
      <c r="F5" s="109" t="s">
        <v>32</v>
      </c>
      <c r="G5" s="38"/>
      <c r="H5" s="110" t="s">
        <v>694</v>
      </c>
      <c r="I5" s="111" t="s">
        <v>72</v>
      </c>
      <c r="J5" s="111" t="s">
        <v>691</v>
      </c>
      <c r="K5" s="112" t="s">
        <v>32</v>
      </c>
      <c r="L5" s="110" t="s">
        <v>695</v>
      </c>
      <c r="M5" s="39"/>
      <c r="N5" s="57" t="s">
        <v>696</v>
      </c>
      <c r="O5" s="113" t="s">
        <v>693</v>
      </c>
      <c r="Q5" s="57" t="s">
        <v>697</v>
      </c>
    </row>
    <row r="6" spans="1:1024" ht="43.5" customHeight="1">
      <c r="A6" s="35">
        <v>1</v>
      </c>
      <c r="B6" s="35" t="s">
        <v>26</v>
      </c>
      <c r="C6" s="35" t="s">
        <v>27</v>
      </c>
      <c r="D6" s="36" t="s">
        <v>28</v>
      </c>
      <c r="E6" s="36" t="s">
        <v>33</v>
      </c>
      <c r="F6" s="109" t="s">
        <v>34</v>
      </c>
      <c r="G6" s="38"/>
      <c r="H6" s="110" t="s">
        <v>55</v>
      </c>
      <c r="I6" s="7" t="s">
        <v>88</v>
      </c>
      <c r="J6" s="7" t="s">
        <v>698</v>
      </c>
      <c r="K6" s="112" t="s">
        <v>34</v>
      </c>
      <c r="L6" s="110" t="s">
        <v>699</v>
      </c>
      <c r="M6" s="39"/>
    </row>
    <row r="7" spans="1:1024" ht="105.95">
      <c r="A7" s="35">
        <v>1</v>
      </c>
      <c r="B7" s="35" t="s">
        <v>26</v>
      </c>
      <c r="C7" s="35" t="s">
        <v>27</v>
      </c>
      <c r="D7" s="36" t="s">
        <v>28</v>
      </c>
      <c r="E7" s="36" t="s">
        <v>35</v>
      </c>
      <c r="F7" s="109" t="s">
        <v>36</v>
      </c>
      <c r="G7" s="3" t="s">
        <v>37</v>
      </c>
      <c r="H7" s="92" t="s">
        <v>700</v>
      </c>
      <c r="I7" s="111" t="s">
        <v>72</v>
      </c>
      <c r="J7" s="111" t="s">
        <v>691</v>
      </c>
      <c r="K7" s="112" t="s">
        <v>701</v>
      </c>
      <c r="L7" s="110" t="s">
        <v>702</v>
      </c>
      <c r="M7" s="5"/>
      <c r="N7" s="57" t="s">
        <v>703</v>
      </c>
      <c r="O7" s="113" t="s">
        <v>693</v>
      </c>
    </row>
    <row r="8" spans="1:1024" ht="33.75" customHeight="1">
      <c r="A8" s="35">
        <v>1</v>
      </c>
      <c r="B8" s="35" t="s">
        <v>26</v>
      </c>
      <c r="C8" s="35" t="s">
        <v>27</v>
      </c>
      <c r="D8" s="36" t="s">
        <v>28</v>
      </c>
      <c r="E8" s="36" t="s">
        <v>39</v>
      </c>
      <c r="F8" s="109" t="s">
        <v>40</v>
      </c>
      <c r="G8" s="3" t="s">
        <v>37</v>
      </c>
      <c r="H8" s="92" t="s">
        <v>704</v>
      </c>
      <c r="I8" s="111" t="s">
        <v>72</v>
      </c>
      <c r="J8" s="111" t="s">
        <v>691</v>
      </c>
      <c r="K8" s="112" t="s">
        <v>40</v>
      </c>
      <c r="L8" s="110" t="s">
        <v>705</v>
      </c>
      <c r="M8" s="5"/>
      <c r="N8" s="57"/>
      <c r="O8" s="113" t="s">
        <v>693</v>
      </c>
    </row>
    <row r="9" spans="1:1024" ht="54" customHeight="1">
      <c r="A9" s="35">
        <v>1</v>
      </c>
      <c r="B9" s="35" t="s">
        <v>26</v>
      </c>
      <c r="C9" s="35" t="s">
        <v>27</v>
      </c>
      <c r="D9" s="36" t="s">
        <v>28</v>
      </c>
      <c r="E9" s="36" t="s">
        <v>42</v>
      </c>
      <c r="F9" s="109" t="s">
        <v>43</v>
      </c>
      <c r="G9" s="3" t="s">
        <v>37</v>
      </c>
      <c r="H9" s="110" t="s">
        <v>45</v>
      </c>
      <c r="I9" s="111" t="s">
        <v>72</v>
      </c>
      <c r="J9" s="111" t="s">
        <v>691</v>
      </c>
      <c r="K9" s="112" t="s">
        <v>706</v>
      </c>
      <c r="L9" s="110" t="s">
        <v>707</v>
      </c>
      <c r="M9" s="1"/>
      <c r="N9" s="57"/>
      <c r="O9" s="113" t="s">
        <v>693</v>
      </c>
      <c r="P9" s="94" t="s">
        <v>708</v>
      </c>
    </row>
    <row r="10" spans="1:1024" ht="169.5" customHeight="1">
      <c r="A10" s="35">
        <v>1</v>
      </c>
      <c r="B10" s="35" t="s">
        <v>26</v>
      </c>
      <c r="C10" s="35" t="s">
        <v>27</v>
      </c>
      <c r="D10" s="36" t="s">
        <v>28</v>
      </c>
      <c r="E10" s="36" t="s">
        <v>46</v>
      </c>
      <c r="F10" s="109" t="s">
        <v>47</v>
      </c>
      <c r="G10" s="3" t="s">
        <v>37</v>
      </c>
      <c r="H10" s="110" t="s">
        <v>49</v>
      </c>
      <c r="I10" s="111" t="s">
        <v>72</v>
      </c>
      <c r="J10" s="111" t="s">
        <v>691</v>
      </c>
      <c r="K10" s="112" t="s">
        <v>48</v>
      </c>
      <c r="L10" s="1"/>
      <c r="M10" s="1"/>
      <c r="N10" s="57" t="s">
        <v>709</v>
      </c>
      <c r="O10" s="113" t="s">
        <v>693</v>
      </c>
      <c r="Q10" s="57" t="s">
        <v>710</v>
      </c>
    </row>
    <row r="11" spans="1:1024" ht="32.1">
      <c r="A11" s="35">
        <v>1</v>
      </c>
      <c r="B11" s="35" t="s">
        <v>26</v>
      </c>
      <c r="C11" s="35" t="s">
        <v>27</v>
      </c>
      <c r="D11" s="36" t="s">
        <v>28</v>
      </c>
      <c r="E11" s="36" t="s">
        <v>50</v>
      </c>
      <c r="F11" s="109"/>
      <c r="G11" s="3" t="s">
        <v>37</v>
      </c>
      <c r="H11" s="114" t="s">
        <v>52</v>
      </c>
      <c r="I11" s="7" t="s">
        <v>88</v>
      </c>
      <c r="J11" s="7" t="s">
        <v>698</v>
      </c>
      <c r="K11" s="115" t="s">
        <v>51</v>
      </c>
      <c r="L11" s="5" t="s">
        <v>711</v>
      </c>
      <c r="M11" s="5"/>
    </row>
    <row r="12" spans="1:1024" ht="120.95">
      <c r="A12" s="35">
        <v>1</v>
      </c>
      <c r="B12" s="35" t="s">
        <v>26</v>
      </c>
      <c r="C12" s="35" t="s">
        <v>27</v>
      </c>
      <c r="D12" s="36" t="s">
        <v>28</v>
      </c>
      <c r="E12" s="36" t="s">
        <v>53</v>
      </c>
      <c r="F12" s="109" t="s">
        <v>54</v>
      </c>
      <c r="G12" s="3" t="s">
        <v>37</v>
      </c>
      <c r="H12" s="92" t="s">
        <v>55</v>
      </c>
      <c r="I12" s="111" t="s">
        <v>72</v>
      </c>
      <c r="J12" s="111" t="s">
        <v>691</v>
      </c>
      <c r="K12" s="112" t="s">
        <v>712</v>
      </c>
      <c r="L12" s="110"/>
      <c r="M12" s="5"/>
      <c r="O12" s="113" t="s">
        <v>693</v>
      </c>
      <c r="P12" s="116" t="s">
        <v>713</v>
      </c>
      <c r="Q12" s="57" t="s">
        <v>714</v>
      </c>
    </row>
    <row r="13" spans="1:1024" ht="48">
      <c r="A13" s="35">
        <v>1</v>
      </c>
      <c r="B13" s="35" t="s">
        <v>26</v>
      </c>
      <c r="C13" s="35" t="s">
        <v>27</v>
      </c>
      <c r="D13" s="36" t="s">
        <v>28</v>
      </c>
      <c r="E13" s="36" t="s">
        <v>56</v>
      </c>
      <c r="F13" s="109" t="s">
        <v>57</v>
      </c>
      <c r="G13" s="3" t="s">
        <v>37</v>
      </c>
      <c r="H13" s="117" t="s">
        <v>55</v>
      </c>
      <c r="I13" s="7" t="s">
        <v>88</v>
      </c>
      <c r="J13" s="7" t="s">
        <v>698</v>
      </c>
      <c r="K13" s="112" t="s">
        <v>58</v>
      </c>
      <c r="L13" s="5"/>
      <c r="M13" s="5"/>
    </row>
    <row r="14" spans="1:1024" ht="111.95">
      <c r="A14" s="42">
        <v>1</v>
      </c>
      <c r="B14" s="35" t="s">
        <v>26</v>
      </c>
      <c r="C14" s="35" t="s">
        <v>27</v>
      </c>
      <c r="D14" s="36" t="s">
        <v>28</v>
      </c>
      <c r="E14" s="36" t="s">
        <v>59</v>
      </c>
      <c r="F14" s="109" t="s">
        <v>715</v>
      </c>
      <c r="G14" s="3" t="s">
        <v>37</v>
      </c>
      <c r="H14" s="110" t="s">
        <v>716</v>
      </c>
      <c r="I14" s="118" t="s">
        <v>717</v>
      </c>
      <c r="J14" s="119" t="s">
        <v>718</v>
      </c>
      <c r="K14" s="112" t="s">
        <v>60</v>
      </c>
      <c r="L14" s="5"/>
      <c r="M14" s="5"/>
      <c r="O14" s="113" t="s">
        <v>693</v>
      </c>
    </row>
    <row r="15" spans="1:1024" s="117" customFormat="1" ht="80.099999999999994">
      <c r="A15" s="120">
        <v>1</v>
      </c>
      <c r="B15" s="121" t="s">
        <v>26</v>
      </c>
      <c r="C15" s="122" t="s">
        <v>27</v>
      </c>
      <c r="D15" s="123" t="s">
        <v>28</v>
      </c>
      <c r="E15" s="123" t="s">
        <v>63</v>
      </c>
      <c r="F15" s="112" t="s">
        <v>719</v>
      </c>
      <c r="H15" s="112" t="s">
        <v>720</v>
      </c>
      <c r="I15" s="124" t="s">
        <v>72</v>
      </c>
      <c r="J15" s="124" t="s">
        <v>691</v>
      </c>
      <c r="K15" s="112" t="s">
        <v>721</v>
      </c>
      <c r="Q15" s="112"/>
      <c r="AMJ15"/>
    </row>
    <row r="16" spans="1:1024" s="117" customFormat="1" ht="111.95">
      <c r="A16" s="120">
        <v>1</v>
      </c>
      <c r="B16" s="121" t="s">
        <v>26</v>
      </c>
      <c r="C16" s="122" t="s">
        <v>27</v>
      </c>
      <c r="D16" s="123" t="s">
        <v>28</v>
      </c>
      <c r="E16" s="123" t="s">
        <v>722</v>
      </c>
      <c r="F16" s="112" t="s">
        <v>723</v>
      </c>
      <c r="H16" s="117" t="s">
        <v>62</v>
      </c>
      <c r="I16" s="124" t="s">
        <v>72</v>
      </c>
      <c r="J16" s="125" t="s">
        <v>724</v>
      </c>
      <c r="K16" s="112" t="s">
        <v>61</v>
      </c>
      <c r="Q16" s="112"/>
      <c r="AMJ16"/>
    </row>
    <row r="17" spans="1:1024" s="117" customFormat="1" ht="32.1">
      <c r="A17" s="120">
        <v>1</v>
      </c>
      <c r="B17" s="121" t="s">
        <v>26</v>
      </c>
      <c r="C17" s="122" t="s">
        <v>27</v>
      </c>
      <c r="D17" s="123" t="s">
        <v>28</v>
      </c>
      <c r="E17" s="123" t="s">
        <v>725</v>
      </c>
      <c r="F17" s="112" t="s">
        <v>723</v>
      </c>
      <c r="H17" s="112" t="s">
        <v>65</v>
      </c>
      <c r="I17" s="126" t="s">
        <v>72</v>
      </c>
      <c r="J17" s="127" t="s">
        <v>691</v>
      </c>
      <c r="K17" s="112" t="s">
        <v>64</v>
      </c>
      <c r="Q17" s="112"/>
      <c r="AMJ17"/>
    </row>
  </sheetData>
  <mergeCells count="1">
    <mergeCell ref="K1:L1"/>
  </mergeCells>
  <pageMargins left="0.7" right="0.7" top="0.3" bottom="0.42499999999999999" header="0.3" footer="0.3"/>
  <pageSetup paperSize="9" orientation="portrait" horizontalDpi="300" verticalDpi="300"/>
  <headerFooter>
    <oddFooter>&amp;C&amp;1#&amp;"Calibri,Normal"&amp;9&amp;K000000Confidential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AA9C5-76BF-48A2-8CCA-E343CF8A69A8}">
  <dimension ref="B1:D11"/>
  <sheetViews>
    <sheetView workbookViewId="0">
      <selection activeCell="D23" sqref="D23"/>
    </sheetView>
  </sheetViews>
  <sheetFormatPr defaultColWidth="8.5" defaultRowHeight="15"/>
  <cols>
    <col min="1" max="1" width="8.5" style="158"/>
    <col min="2" max="2" width="28.5" style="158" customWidth="1"/>
    <col min="3" max="3" width="25.5" style="158" customWidth="1"/>
    <col min="4" max="4" width="80.125" style="158" customWidth="1"/>
    <col min="5" max="16384" width="8.5" style="158"/>
  </cols>
  <sheetData>
    <row r="1" spans="2:4" ht="15.95" thickBot="1"/>
    <row r="2" spans="2:4" ht="18.95">
      <c r="B2" s="755" t="s">
        <v>726</v>
      </c>
      <c r="C2" s="756"/>
      <c r="D2" s="162" t="s">
        <v>727</v>
      </c>
    </row>
    <row r="3" spans="2:4">
      <c r="B3" s="163" t="s">
        <v>728</v>
      </c>
      <c r="C3" s="164"/>
      <c r="D3" s="165"/>
    </row>
    <row r="4" spans="2:4">
      <c r="B4" s="223" t="s">
        <v>729</v>
      </c>
      <c r="C4" s="164" t="s">
        <v>730</v>
      </c>
      <c r="D4" s="165" t="s">
        <v>731</v>
      </c>
    </row>
    <row r="5" spans="2:4">
      <c r="B5" s="163"/>
      <c r="C5" s="164" t="s">
        <v>732</v>
      </c>
      <c r="D5" s="165" t="s">
        <v>733</v>
      </c>
    </row>
    <row r="6" spans="2:4">
      <c r="B6" s="163"/>
      <c r="C6" s="169" t="s">
        <v>734</v>
      </c>
      <c r="D6" s="165" t="s">
        <v>735</v>
      </c>
    </row>
    <row r="7" spans="2:4">
      <c r="B7" s="163"/>
      <c r="C7" s="169" t="s">
        <v>736</v>
      </c>
      <c r="D7" s="165" t="s">
        <v>737</v>
      </c>
    </row>
    <row r="8" spans="2:4">
      <c r="B8" s="163" t="s">
        <v>738</v>
      </c>
      <c r="C8" s="164"/>
      <c r="D8" s="165" t="s">
        <v>739</v>
      </c>
    </row>
    <row r="9" spans="2:4">
      <c r="B9" s="163" t="s">
        <v>740</v>
      </c>
      <c r="C9" s="164"/>
      <c r="D9" s="165" t="s">
        <v>741</v>
      </c>
    </row>
    <row r="10" spans="2:4">
      <c r="B10" s="163"/>
      <c r="C10" s="164"/>
      <c r="D10" s="165"/>
    </row>
    <row r="11" spans="2:4" ht="15.95" thickBot="1">
      <c r="B11" s="166"/>
      <c r="C11" s="167"/>
      <c r="D11" s="168"/>
    </row>
  </sheetData>
  <mergeCells count="1">
    <mergeCell ref="B2:C2"/>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T45"/>
  <sheetViews>
    <sheetView topLeftCell="A19" zoomScale="87" zoomScaleNormal="40" workbookViewId="0">
      <selection activeCell="F34" sqref="F34"/>
    </sheetView>
  </sheetViews>
  <sheetFormatPr defaultColWidth="11" defaultRowHeight="14.1"/>
  <cols>
    <col min="1" max="1" width="39.875" style="193" customWidth="1"/>
    <col min="2" max="2" width="26.5" style="193" customWidth="1"/>
    <col min="3" max="4" width="17.5" style="193" customWidth="1"/>
    <col min="5" max="5" width="14" style="193" customWidth="1"/>
    <col min="6" max="6" width="46.375" style="193" customWidth="1"/>
    <col min="7" max="7" width="48.875" style="193" customWidth="1"/>
    <col min="8" max="8" width="57.875" style="193" customWidth="1"/>
    <col min="9" max="9" width="11" style="193"/>
    <col min="10" max="10" width="11" style="193" customWidth="1"/>
    <col min="11" max="16384" width="11" style="193"/>
  </cols>
  <sheetData>
    <row r="1" spans="1:20" ht="21" thickBot="1">
      <c r="A1" s="760" t="s">
        <v>742</v>
      </c>
      <c r="B1" s="761"/>
      <c r="C1" s="761"/>
      <c r="D1" s="761"/>
      <c r="E1" s="761"/>
      <c r="F1" s="761"/>
      <c r="G1" s="761"/>
      <c r="H1" s="762"/>
      <c r="I1" s="199"/>
      <c r="J1" s="199"/>
      <c r="K1" s="199"/>
      <c r="L1" s="199"/>
      <c r="M1" s="199"/>
      <c r="N1" s="199"/>
      <c r="O1" s="199"/>
      <c r="P1" s="199"/>
      <c r="Q1" s="199"/>
    </row>
    <row r="3" spans="1:20" ht="21.75" customHeight="1">
      <c r="A3" s="200" t="s">
        <v>743</v>
      </c>
      <c r="B3" s="201"/>
      <c r="C3" s="201"/>
      <c r="D3" s="201"/>
      <c r="E3" s="201"/>
      <c r="F3" s="201"/>
      <c r="G3" s="201"/>
      <c r="H3" s="201"/>
      <c r="I3" s="201"/>
      <c r="J3" s="201"/>
      <c r="K3" s="201"/>
      <c r="L3" s="201"/>
      <c r="M3" s="201"/>
      <c r="N3" s="201"/>
      <c r="O3" s="201"/>
      <c r="P3" s="201"/>
      <c r="Q3" s="201"/>
    </row>
    <row r="4" spans="1:20" ht="15.75" customHeight="1">
      <c r="B4" s="193" t="s">
        <v>744</v>
      </c>
      <c r="C4" s="202"/>
      <c r="D4" s="202"/>
      <c r="E4" s="202"/>
      <c r="F4" s="202"/>
      <c r="G4" s="202"/>
      <c r="H4" s="202"/>
      <c r="I4" s="202"/>
      <c r="J4" s="202"/>
      <c r="K4" s="202"/>
      <c r="L4" s="202"/>
      <c r="M4" s="202"/>
      <c r="N4" s="202"/>
      <c r="O4" s="202"/>
      <c r="P4" s="202"/>
      <c r="Q4" s="202"/>
    </row>
    <row r="5" spans="1:20">
      <c r="B5" s="193" t="s">
        <v>745</v>
      </c>
    </row>
    <row r="7" spans="1:20" ht="21" customHeight="1">
      <c r="A7" s="200" t="s">
        <v>746</v>
      </c>
      <c r="B7" s="200"/>
      <c r="C7" s="200"/>
      <c r="D7" s="200"/>
      <c r="E7" s="200"/>
      <c r="F7" s="200"/>
      <c r="G7" s="200"/>
      <c r="H7" s="200"/>
      <c r="I7" s="200"/>
      <c r="J7" s="200"/>
      <c r="K7" s="200"/>
      <c r="L7" s="200"/>
      <c r="M7" s="200"/>
      <c r="N7" s="200"/>
      <c r="O7" s="200"/>
      <c r="P7" s="200"/>
      <c r="Q7" s="200"/>
    </row>
    <row r="8" spans="1:20">
      <c r="A8" s="194" t="s">
        <v>747</v>
      </c>
      <c r="B8" s="203" t="s">
        <v>748</v>
      </c>
      <c r="C8" s="203"/>
      <c r="D8" s="203"/>
      <c r="E8" s="203"/>
      <c r="F8" s="203"/>
      <c r="G8" s="203"/>
      <c r="H8" s="203"/>
      <c r="I8" s="203"/>
      <c r="J8" s="203"/>
      <c r="K8" s="203"/>
      <c r="L8" s="203"/>
      <c r="M8" s="203"/>
      <c r="N8" s="203"/>
      <c r="O8" s="203"/>
      <c r="P8" s="203"/>
      <c r="Q8" s="203"/>
    </row>
    <row r="9" spans="1:20" ht="14.25" customHeight="1">
      <c r="B9" s="204" t="s">
        <v>749</v>
      </c>
      <c r="C9" s="204"/>
      <c r="D9" s="204"/>
      <c r="E9" s="204"/>
      <c r="F9" s="204"/>
      <c r="G9" s="204"/>
      <c r="H9" s="204"/>
      <c r="I9" s="204"/>
      <c r="J9" s="204"/>
      <c r="K9" s="204"/>
      <c r="L9" s="204"/>
      <c r="M9" s="204"/>
      <c r="N9" s="204"/>
      <c r="O9" s="204"/>
      <c r="P9" s="204"/>
      <c r="Q9" s="204"/>
    </row>
    <row r="10" spans="1:20">
      <c r="B10" s="203" t="s">
        <v>750</v>
      </c>
      <c r="C10" s="203"/>
      <c r="D10" s="203"/>
      <c r="E10" s="203"/>
      <c r="F10" s="203"/>
      <c r="G10" s="203"/>
      <c r="H10" s="203"/>
      <c r="I10" s="203"/>
      <c r="J10" s="203"/>
      <c r="K10" s="203"/>
      <c r="L10" s="203"/>
      <c r="M10" s="203"/>
      <c r="N10" s="203"/>
      <c r="O10" s="203"/>
      <c r="P10" s="203"/>
      <c r="Q10" s="203"/>
    </row>
    <row r="11" spans="1:20">
      <c r="B11" s="195"/>
      <c r="C11" s="195"/>
      <c r="D11" s="195"/>
      <c r="E11" s="195"/>
      <c r="F11" s="195"/>
      <c r="G11" s="195"/>
      <c r="H11" s="195"/>
      <c r="I11" s="195"/>
      <c r="J11" s="195"/>
      <c r="K11" s="195"/>
      <c r="L11" s="195"/>
      <c r="M11" s="195"/>
      <c r="N11" s="195"/>
      <c r="O11" s="195"/>
      <c r="P11" s="195"/>
      <c r="Q11" s="195"/>
    </row>
    <row r="12" spans="1:20" ht="14.25" customHeight="1">
      <c r="A12" s="194" t="s">
        <v>751</v>
      </c>
      <c r="B12" s="203" t="s">
        <v>752</v>
      </c>
      <c r="C12" s="203"/>
      <c r="D12" s="203"/>
      <c r="E12" s="203"/>
      <c r="F12" s="758" t="s">
        <v>753</v>
      </c>
      <c r="G12" s="758"/>
      <c r="H12" s="758"/>
      <c r="I12" s="203"/>
      <c r="J12" s="203"/>
      <c r="R12" s="196"/>
      <c r="S12" s="196"/>
      <c r="T12" s="196"/>
    </row>
    <row r="13" spans="1:20" ht="14.25" customHeight="1">
      <c r="B13" s="204" t="s">
        <v>754</v>
      </c>
      <c r="C13" s="204"/>
      <c r="D13" s="204"/>
      <c r="E13" s="204"/>
      <c r="F13" s="758" t="s">
        <v>755</v>
      </c>
      <c r="G13" s="758"/>
      <c r="H13" s="758"/>
      <c r="I13" s="204"/>
      <c r="J13" s="204"/>
      <c r="K13" s="204"/>
      <c r="L13" s="204"/>
      <c r="M13" s="204"/>
      <c r="N13" s="204"/>
      <c r="R13" s="196"/>
      <c r="S13" s="196"/>
      <c r="T13" s="196"/>
    </row>
    <row r="14" spans="1:20" ht="14.25" customHeight="1">
      <c r="B14" s="204" t="s">
        <v>756</v>
      </c>
      <c r="C14" s="204"/>
      <c r="D14" s="204"/>
      <c r="E14" s="204"/>
      <c r="F14" s="758" t="s">
        <v>755</v>
      </c>
      <c r="G14" s="758"/>
      <c r="H14" s="758"/>
      <c r="I14" s="204"/>
      <c r="J14" s="204"/>
      <c r="R14" s="196"/>
      <c r="S14" s="196"/>
      <c r="T14" s="196"/>
    </row>
    <row r="15" spans="1:20">
      <c r="B15" s="203" t="s">
        <v>757</v>
      </c>
      <c r="C15" s="203"/>
      <c r="D15" s="203"/>
      <c r="E15" s="203"/>
      <c r="F15" s="758" t="s">
        <v>755</v>
      </c>
      <c r="G15" s="758"/>
      <c r="H15" s="758"/>
      <c r="I15" s="203"/>
      <c r="J15" s="203"/>
      <c r="R15" s="196"/>
      <c r="S15" s="196"/>
      <c r="T15" s="196"/>
    </row>
    <row r="16" spans="1:20">
      <c r="B16" s="757"/>
      <c r="C16" s="757"/>
      <c r="D16" s="757"/>
      <c r="E16" s="757"/>
      <c r="F16" s="757"/>
      <c r="G16" s="757"/>
      <c r="H16" s="757"/>
      <c r="I16" s="757"/>
      <c r="J16" s="757"/>
      <c r="K16" s="757"/>
      <c r="L16" s="757"/>
      <c r="M16" s="757"/>
      <c r="N16" s="757"/>
      <c r="O16" s="757"/>
      <c r="P16" s="757"/>
      <c r="Q16" s="757"/>
    </row>
    <row r="17" spans="1:17" ht="15" thickBot="1">
      <c r="B17" s="757"/>
      <c r="C17" s="757"/>
      <c r="D17" s="757"/>
      <c r="E17" s="757"/>
      <c r="F17" s="757"/>
      <c r="G17" s="757"/>
      <c r="H17" s="757"/>
      <c r="I17" s="757"/>
      <c r="J17" s="757"/>
      <c r="K17" s="757"/>
      <c r="L17" s="757"/>
      <c r="M17" s="757"/>
      <c r="N17" s="757"/>
      <c r="O17" s="757"/>
      <c r="P17" s="757"/>
      <c r="Q17" s="757"/>
    </row>
    <row r="18" spans="1:17" ht="102.75" customHeight="1" thickBot="1">
      <c r="A18" s="763" t="s">
        <v>758</v>
      </c>
      <c r="B18" s="764"/>
      <c r="C18" s="764"/>
      <c r="D18" s="764"/>
      <c r="E18" s="764"/>
      <c r="F18" s="764"/>
      <c r="G18" s="764"/>
      <c r="H18" s="765"/>
      <c r="I18" s="205"/>
      <c r="J18" s="205"/>
      <c r="K18" s="205"/>
      <c r="L18" s="205"/>
      <c r="M18" s="205"/>
      <c r="N18" s="205"/>
      <c r="O18" s="205"/>
      <c r="P18" s="205"/>
      <c r="Q18" s="205"/>
    </row>
    <row r="19" spans="1:17">
      <c r="B19" s="195"/>
      <c r="C19" s="195"/>
      <c r="D19" s="195"/>
      <c r="E19" s="195"/>
      <c r="F19" s="195"/>
      <c r="G19" s="195"/>
      <c r="H19" s="195"/>
      <c r="I19" s="195"/>
      <c r="J19" s="195"/>
      <c r="K19" s="195"/>
      <c r="L19" s="195"/>
      <c r="M19" s="195"/>
      <c r="N19" s="195"/>
      <c r="O19" s="195"/>
      <c r="P19" s="195"/>
      <c r="Q19" s="195"/>
    </row>
    <row r="20" spans="1:17">
      <c r="B20" s="757"/>
      <c r="C20" s="757"/>
      <c r="D20" s="757"/>
      <c r="E20" s="757"/>
      <c r="F20" s="757"/>
      <c r="G20" s="757"/>
      <c r="H20" s="757"/>
      <c r="I20" s="757"/>
      <c r="J20" s="757"/>
      <c r="K20" s="757"/>
      <c r="L20" s="757"/>
      <c r="M20" s="757"/>
      <c r="N20" s="757"/>
      <c r="O20" s="757"/>
      <c r="P20" s="757"/>
      <c r="Q20" s="757"/>
    </row>
    <row r="21" spans="1:17" ht="20.100000000000001">
      <c r="A21" s="197" t="s">
        <v>759</v>
      </c>
    </row>
    <row r="22" spans="1:17" ht="21" thickBot="1">
      <c r="A22" s="197"/>
    </row>
    <row r="23" spans="1:17" ht="37.5" customHeight="1" thickBot="1">
      <c r="A23" s="212" t="s">
        <v>760</v>
      </c>
      <c r="B23" s="213" t="s">
        <v>761</v>
      </c>
      <c r="C23" s="213" t="s">
        <v>762</v>
      </c>
      <c r="D23" s="213" t="s">
        <v>763</v>
      </c>
      <c r="E23" s="213" t="s">
        <v>764</v>
      </c>
      <c r="F23" s="213" t="s">
        <v>765</v>
      </c>
      <c r="G23" s="213" t="s">
        <v>766</v>
      </c>
      <c r="H23" s="214" t="s">
        <v>767</v>
      </c>
    </row>
    <row r="24" spans="1:17" ht="30">
      <c r="A24" s="210" t="s">
        <v>768</v>
      </c>
      <c r="B24" s="211" t="s">
        <v>769</v>
      </c>
      <c r="C24" s="211" t="s">
        <v>770</v>
      </c>
      <c r="D24" s="211" t="s">
        <v>770</v>
      </c>
      <c r="E24" s="211" t="s">
        <v>770</v>
      </c>
      <c r="F24" s="211" t="s">
        <v>771</v>
      </c>
      <c r="G24" s="211" t="s">
        <v>771</v>
      </c>
      <c r="H24" s="211"/>
    </row>
    <row r="25" spans="1:17" ht="45">
      <c r="A25" s="210" t="s">
        <v>772</v>
      </c>
      <c r="B25" s="211" t="s">
        <v>773</v>
      </c>
      <c r="C25" s="211" t="s">
        <v>774</v>
      </c>
      <c r="D25" s="211" t="s">
        <v>770</v>
      </c>
      <c r="E25" s="211" t="s">
        <v>770</v>
      </c>
      <c r="F25" s="211" t="s">
        <v>775</v>
      </c>
      <c r="G25" s="211" t="s">
        <v>771</v>
      </c>
      <c r="H25" s="284" t="s">
        <v>776</v>
      </c>
    </row>
    <row r="26" spans="1:17" ht="45.75" customHeight="1">
      <c r="A26" s="208" t="s">
        <v>777</v>
      </c>
      <c r="B26" s="207" t="s">
        <v>778</v>
      </c>
      <c r="C26" s="207" t="s">
        <v>774</v>
      </c>
      <c r="D26" s="207" t="s">
        <v>770</v>
      </c>
      <c r="E26" s="207" t="s">
        <v>770</v>
      </c>
      <c r="F26" s="207" t="s">
        <v>779</v>
      </c>
      <c r="G26" s="207" t="s">
        <v>771</v>
      </c>
      <c r="H26" s="206" t="s">
        <v>780</v>
      </c>
    </row>
    <row r="27" spans="1:17" ht="60">
      <c r="A27" s="208" t="s">
        <v>781</v>
      </c>
      <c r="B27" s="207" t="s">
        <v>782</v>
      </c>
      <c r="C27" s="207" t="s">
        <v>774</v>
      </c>
      <c r="D27" s="207" t="s">
        <v>774</v>
      </c>
      <c r="E27" s="207" t="s">
        <v>770</v>
      </c>
      <c r="F27" s="207" t="s">
        <v>779</v>
      </c>
      <c r="G27" s="209" t="s">
        <v>783</v>
      </c>
      <c r="H27" s="206" t="s">
        <v>784</v>
      </c>
    </row>
    <row r="28" spans="1:17" ht="75">
      <c r="A28" s="208" t="s">
        <v>785</v>
      </c>
      <c r="B28" s="207" t="s">
        <v>786</v>
      </c>
      <c r="C28" s="207" t="s">
        <v>774</v>
      </c>
      <c r="D28" s="207" t="s">
        <v>774</v>
      </c>
      <c r="E28" s="207" t="s">
        <v>770</v>
      </c>
      <c r="F28" s="215" t="s">
        <v>787</v>
      </c>
      <c r="G28" s="209" t="s">
        <v>783</v>
      </c>
      <c r="H28" s="206"/>
    </row>
    <row r="29" spans="1:17" ht="60">
      <c r="A29" s="208" t="s">
        <v>788</v>
      </c>
      <c r="B29" s="207" t="s">
        <v>789</v>
      </c>
      <c r="C29" s="207" t="s">
        <v>774</v>
      </c>
      <c r="D29" s="207" t="s">
        <v>774</v>
      </c>
      <c r="E29" s="207" t="s">
        <v>770</v>
      </c>
      <c r="F29" s="206" t="s">
        <v>790</v>
      </c>
      <c r="G29" s="209" t="s">
        <v>783</v>
      </c>
      <c r="H29" s="206"/>
    </row>
    <row r="30" spans="1:17" ht="195">
      <c r="A30" s="767" t="s">
        <v>791</v>
      </c>
      <c r="B30" s="766" t="s">
        <v>792</v>
      </c>
      <c r="C30" s="766" t="s">
        <v>774</v>
      </c>
      <c r="D30" s="766" t="s">
        <v>774</v>
      </c>
      <c r="E30" s="766" t="s">
        <v>770</v>
      </c>
      <c r="F30" s="206" t="s">
        <v>793</v>
      </c>
      <c r="G30" s="759" t="s">
        <v>794</v>
      </c>
      <c r="H30" s="206" t="s">
        <v>795</v>
      </c>
    </row>
    <row r="31" spans="1:17" ht="120">
      <c r="A31" s="767"/>
      <c r="B31" s="766"/>
      <c r="C31" s="766"/>
      <c r="D31" s="766"/>
      <c r="E31" s="766"/>
      <c r="F31" s="209" t="s">
        <v>796</v>
      </c>
      <c r="G31" s="759"/>
      <c r="H31" s="206"/>
    </row>
    <row r="32" spans="1:17" ht="90">
      <c r="A32" s="208" t="s">
        <v>797</v>
      </c>
      <c r="B32" s="207" t="s">
        <v>798</v>
      </c>
      <c r="C32" s="207" t="s">
        <v>774</v>
      </c>
      <c r="D32" s="207" t="s">
        <v>774</v>
      </c>
      <c r="E32" s="207" t="s">
        <v>770</v>
      </c>
      <c r="F32" s="209" t="s">
        <v>799</v>
      </c>
      <c r="G32" s="209" t="s">
        <v>783</v>
      </c>
      <c r="H32" s="206" t="s">
        <v>800</v>
      </c>
    </row>
    <row r="33" spans="1:8" ht="30">
      <c r="A33" s="767" t="s">
        <v>801</v>
      </c>
      <c r="B33" s="766" t="s">
        <v>802</v>
      </c>
      <c r="C33" s="766" t="s">
        <v>774</v>
      </c>
      <c r="D33" s="766" t="s">
        <v>774</v>
      </c>
      <c r="E33" s="766" t="s">
        <v>770</v>
      </c>
      <c r="F33" s="209" t="s">
        <v>803</v>
      </c>
      <c r="G33" s="759" t="s">
        <v>783</v>
      </c>
      <c r="H33" s="206" t="s">
        <v>804</v>
      </c>
    </row>
    <row r="34" spans="1:8" ht="240">
      <c r="A34" s="767"/>
      <c r="B34" s="766"/>
      <c r="C34" s="766"/>
      <c r="D34" s="766"/>
      <c r="E34" s="766"/>
      <c r="F34" s="209" t="s">
        <v>805</v>
      </c>
      <c r="G34" s="759"/>
      <c r="H34" s="206" t="s">
        <v>806</v>
      </c>
    </row>
    <row r="35" spans="1:8" ht="75">
      <c r="A35" s="289" t="s">
        <v>807</v>
      </c>
      <c r="B35" s="207" t="s">
        <v>808</v>
      </c>
      <c r="C35" s="207" t="s">
        <v>774</v>
      </c>
      <c r="D35" s="207" t="s">
        <v>770</v>
      </c>
      <c r="E35" s="207" t="s">
        <v>770</v>
      </c>
      <c r="F35" s="209" t="s">
        <v>809</v>
      </c>
      <c r="G35" s="288"/>
      <c r="H35" s="206"/>
    </row>
    <row r="36" spans="1:8">
      <c r="A36" s="208" t="s">
        <v>810</v>
      </c>
      <c r="B36" s="207" t="s">
        <v>771</v>
      </c>
      <c r="C36" s="207" t="s">
        <v>774</v>
      </c>
      <c r="D36" s="207" t="s">
        <v>774</v>
      </c>
      <c r="E36" s="207" t="s">
        <v>774</v>
      </c>
      <c r="F36" s="207" t="s">
        <v>811</v>
      </c>
      <c r="G36" s="207" t="s">
        <v>811</v>
      </c>
      <c r="H36" s="208"/>
    </row>
    <row r="37" spans="1:8">
      <c r="A37" s="192"/>
      <c r="B37" s="191"/>
      <c r="C37" s="191"/>
      <c r="D37" s="191"/>
      <c r="E37" s="191"/>
      <c r="F37" s="191"/>
      <c r="G37" s="191"/>
      <c r="H37" s="192"/>
    </row>
    <row r="38" spans="1:8">
      <c r="A38" s="192"/>
      <c r="B38" s="191"/>
      <c r="C38" s="191"/>
      <c r="D38" s="191"/>
      <c r="E38" s="191"/>
      <c r="F38" s="191"/>
      <c r="G38" s="191"/>
      <c r="H38" s="191"/>
    </row>
    <row r="39" spans="1:8">
      <c r="A39" s="192"/>
      <c r="B39" s="191"/>
      <c r="C39" s="191"/>
      <c r="D39" s="191"/>
      <c r="E39" s="191"/>
      <c r="F39" s="191"/>
      <c r="G39" s="191"/>
      <c r="H39" s="191"/>
    </row>
    <row r="40" spans="1:8">
      <c r="A40" s="192"/>
      <c r="B40" s="191"/>
      <c r="C40" s="191"/>
      <c r="D40" s="191"/>
      <c r="E40" s="191"/>
      <c r="F40" s="191"/>
      <c r="G40" s="191"/>
      <c r="H40" s="191"/>
    </row>
    <row r="41" spans="1:8">
      <c r="A41" s="192"/>
      <c r="B41" s="191"/>
      <c r="C41" s="191"/>
      <c r="D41" s="191"/>
      <c r="E41" s="191"/>
      <c r="F41" s="191"/>
      <c r="G41" s="191"/>
      <c r="H41" s="191"/>
    </row>
    <row r="42" spans="1:8">
      <c r="A42" s="192"/>
      <c r="B42" s="191"/>
      <c r="C42" s="191"/>
      <c r="D42" s="191"/>
      <c r="E42" s="191"/>
      <c r="F42" s="191"/>
      <c r="G42" s="191"/>
      <c r="H42" s="191"/>
    </row>
    <row r="43" spans="1:8">
      <c r="A43" s="192"/>
      <c r="B43" s="191"/>
      <c r="C43" s="191"/>
      <c r="D43" s="191"/>
      <c r="E43" s="191"/>
      <c r="F43" s="191"/>
      <c r="G43" s="191"/>
      <c r="H43" s="191"/>
    </row>
    <row r="44" spans="1:8">
      <c r="A44" s="192"/>
      <c r="B44" s="191"/>
      <c r="C44" s="191"/>
      <c r="D44" s="191"/>
      <c r="E44" s="191"/>
      <c r="F44" s="191"/>
      <c r="G44" s="191"/>
      <c r="H44" s="191"/>
    </row>
    <row r="45" spans="1:8">
      <c r="B45" s="198"/>
      <c r="C45" s="198"/>
      <c r="D45" s="198"/>
      <c r="E45" s="198"/>
      <c r="F45" s="198"/>
      <c r="G45" s="198"/>
      <c r="H45" s="198"/>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MA71"/>
  <sheetViews>
    <sheetView zoomScale="115" zoomScaleNormal="115" workbookViewId="0">
      <pane xSplit="7" ySplit="8" topLeftCell="H9" activePane="bottomRight" state="frozen"/>
      <selection pane="bottomRight" activeCell="I11" sqref="I11"/>
      <selection pane="bottomLeft" activeCell="A9" sqref="A9"/>
      <selection pane="topRight" activeCell="G1" sqref="G1"/>
    </sheetView>
  </sheetViews>
  <sheetFormatPr defaultColWidth="9.5" defaultRowHeight="12" customHeight="1"/>
  <cols>
    <col min="1" max="1" width="3.875" style="128" customWidth="1"/>
    <col min="2" max="2" width="30.375" style="128" customWidth="1"/>
    <col min="3" max="3" width="25.5" style="128" customWidth="1"/>
    <col min="4" max="4" width="22.5" style="128" customWidth="1"/>
    <col min="5" max="5" width="6.375" style="128" customWidth="1"/>
    <col min="6" max="6" width="13.5" style="128" customWidth="1"/>
    <col min="7" max="7" width="13.5" style="96" customWidth="1"/>
    <col min="8" max="8" width="70.375" style="96" customWidth="1"/>
    <col min="9" max="9" width="17.5" style="96" customWidth="1"/>
    <col min="10" max="10" width="8.5" style="96" hidden="1" customWidth="1"/>
    <col min="11" max="11" width="11.375" style="96" hidden="1" customWidth="1"/>
    <col min="12" max="12" width="13" style="159" customWidth="1"/>
    <col min="13" max="13" width="8.5" style="96" customWidth="1"/>
    <col min="14" max="14" width="12" style="96" hidden="1" customWidth="1"/>
    <col min="15" max="15" width="9.875" style="96" hidden="1" customWidth="1"/>
    <col min="16" max="16" width="11" style="96" hidden="1" customWidth="1"/>
    <col min="17" max="17" width="3.5" style="173" customWidth="1"/>
    <col min="18" max="18" width="3.875" style="96" customWidth="1"/>
    <col min="19" max="19" width="2.5" style="96" customWidth="1"/>
    <col min="20" max="20" width="18.5" style="96" customWidth="1"/>
    <col min="21" max="23" width="16" style="96" customWidth="1"/>
    <col min="24" max="24" width="2.375" customWidth="1"/>
    <col min="25" max="25" width="22" style="96" customWidth="1"/>
    <col min="26" max="26" width="24.5" style="159" customWidth="1"/>
    <col min="27" max="27" width="17.5" style="96" customWidth="1"/>
    <col min="28" max="28" width="9"/>
    <col min="29" max="29" width="8" style="96" customWidth="1"/>
    <col min="30" max="30" width="9"/>
    <col min="31" max="1011" width="9" style="128"/>
    <col min="1012" max="1012" width="9" style="128" customWidth="1"/>
    <col min="1013" max="1014" width="9" customWidth="1"/>
  </cols>
  <sheetData>
    <row r="1" spans="1:1015" ht="15" customHeight="1">
      <c r="A1" s="228" t="s">
        <v>812</v>
      </c>
      <c r="C1" s="129" t="s">
        <v>813</v>
      </c>
      <c r="D1" s="150" t="s">
        <v>814</v>
      </c>
      <c r="E1" s="157" t="e">
        <f>#REF! / createCase8[[#Totals],[ID]]</f>
        <v>#REF!</v>
      </c>
      <c r="G1" s="128"/>
      <c r="H1" s="227"/>
      <c r="I1" s="768" t="s">
        <v>815</v>
      </c>
      <c r="J1" s="768"/>
      <c r="K1" s="768"/>
      <c r="P1" s="769" t="s">
        <v>816</v>
      </c>
      <c r="Q1" s="769"/>
      <c r="R1" s="96" t="s">
        <v>817</v>
      </c>
      <c r="AB1" s="96"/>
      <c r="AD1" s="128"/>
      <c r="ALX1"/>
    </row>
    <row r="2" spans="1:1015" ht="15.95" customHeight="1">
      <c r="C2" s="141" t="s">
        <v>818</v>
      </c>
      <c r="D2" s="152" t="s">
        <v>819</v>
      </c>
      <c r="E2" s="157" t="e">
        <f>createCase8[[#Totals],[NexSIS]] / createCase8[[#Totals],[ID]]</f>
        <v>#DIV/0!</v>
      </c>
      <c r="G2" s="128"/>
      <c r="H2" s="227"/>
      <c r="I2" s="768"/>
      <c r="J2" s="768"/>
      <c r="K2" s="768"/>
      <c r="R2" s="96" t="s">
        <v>820</v>
      </c>
      <c r="AB2" s="96"/>
      <c r="AD2" s="128"/>
      <c r="ALX2"/>
    </row>
    <row r="3" spans="1:1015" ht="18" customHeight="1">
      <c r="C3" s="142" t="s">
        <v>821</v>
      </c>
      <c r="D3" s="151" t="s">
        <v>822</v>
      </c>
      <c r="G3" s="128"/>
      <c r="R3" s="96" t="s">
        <v>823</v>
      </c>
      <c r="AB3" s="96"/>
      <c r="AD3" s="128"/>
      <c r="ALX3"/>
    </row>
    <row r="4" spans="1:1015" ht="17.25" customHeight="1">
      <c r="C4" s="143" t="s">
        <v>824</v>
      </c>
      <c r="D4" s="153" t="s">
        <v>825</v>
      </c>
      <c r="G4" s="137"/>
      <c r="AB4" s="96"/>
      <c r="AD4" s="128"/>
      <c r="ALX4"/>
    </row>
    <row r="5" spans="1:1015" s="149" customFormat="1" ht="14.25" customHeight="1">
      <c r="A5" s="128"/>
      <c r="B5" s="128"/>
      <c r="C5" s="145" t="s">
        <v>826</v>
      </c>
      <c r="D5" s="146"/>
      <c r="G5" s="148"/>
      <c r="H5" s="148"/>
      <c r="I5" s="148"/>
      <c r="J5" s="148"/>
      <c r="K5" s="148"/>
      <c r="L5" s="160"/>
      <c r="M5" s="148"/>
      <c r="N5" s="148"/>
      <c r="O5" s="148"/>
      <c r="P5" s="148"/>
      <c r="Q5" s="186"/>
      <c r="R5" s="148"/>
      <c r="S5" s="148"/>
      <c r="T5" s="148"/>
      <c r="U5" s="148"/>
      <c r="V5" s="148"/>
      <c r="W5" s="148"/>
      <c r="X5"/>
      <c r="Y5" s="148"/>
      <c r="Z5" s="160"/>
      <c r="AA5" s="148"/>
      <c r="AB5" s="148"/>
      <c r="AC5" s="148"/>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row>
    <row r="6" spans="1:1015" ht="15" customHeight="1">
      <c r="B6" s="144"/>
      <c r="C6" s="144" t="s">
        <v>827</v>
      </c>
      <c r="D6" s="138"/>
      <c r="F6" s="138"/>
      <c r="AB6" s="96"/>
      <c r="AD6" s="128"/>
      <c r="ALX6"/>
    </row>
    <row r="7" spans="1:1015" ht="20.25" customHeight="1">
      <c r="A7"/>
      <c r="B7"/>
      <c r="C7" s="138"/>
      <c r="D7" s="138"/>
      <c r="E7" s="138"/>
      <c r="F7" s="138"/>
      <c r="M7" s="770" t="s">
        <v>828</v>
      </c>
      <c r="N7" s="770"/>
      <c r="O7" s="770"/>
      <c r="P7" s="770"/>
      <c r="V7" s="771" t="s">
        <v>829</v>
      </c>
      <c r="W7" s="771"/>
      <c r="AB7" s="770" t="s">
        <v>830</v>
      </c>
      <c r="AC7" s="770"/>
      <c r="AD7" s="128"/>
      <c r="ALX7"/>
    </row>
    <row r="8" spans="1:1015" s="175" customFormat="1" ht="37.5" customHeight="1">
      <c r="A8" s="171" t="s">
        <v>831</v>
      </c>
      <c r="B8" s="172" t="s">
        <v>832</v>
      </c>
      <c r="C8" s="172" t="s">
        <v>833</v>
      </c>
      <c r="D8" s="172" t="s">
        <v>834</v>
      </c>
      <c r="E8" s="172" t="s">
        <v>835</v>
      </c>
      <c r="F8" s="172" t="s">
        <v>836</v>
      </c>
      <c r="G8" s="172" t="s">
        <v>837</v>
      </c>
      <c r="H8" s="173" t="s">
        <v>9</v>
      </c>
      <c r="I8" s="173" t="s">
        <v>838</v>
      </c>
      <c r="J8" s="183" t="s">
        <v>839</v>
      </c>
      <c r="K8" s="183" t="s">
        <v>840</v>
      </c>
      <c r="L8" s="173" t="s">
        <v>841</v>
      </c>
      <c r="M8" s="183" t="s">
        <v>842</v>
      </c>
      <c r="N8" s="183" t="s">
        <v>843</v>
      </c>
      <c r="O8" s="183" t="s">
        <v>844</v>
      </c>
      <c r="P8" s="183" t="s">
        <v>845</v>
      </c>
      <c r="Q8" s="183" t="s">
        <v>846</v>
      </c>
      <c r="R8" s="173" t="s">
        <v>677</v>
      </c>
      <c r="S8" s="173" t="s">
        <v>3</v>
      </c>
      <c r="T8" s="173" t="s">
        <v>847</v>
      </c>
      <c r="U8" s="173" t="s">
        <v>848</v>
      </c>
      <c r="V8" s="184" t="s">
        <v>849</v>
      </c>
      <c r="W8" s="184" t="s">
        <v>850</v>
      </c>
      <c r="X8" s="226" t="s">
        <v>851</v>
      </c>
      <c r="Y8" s="183" t="s">
        <v>852</v>
      </c>
      <c r="Z8" s="183" t="s">
        <v>853</v>
      </c>
      <c r="AA8" s="185" t="s">
        <v>854</v>
      </c>
      <c r="AB8" s="183" t="s">
        <v>855</v>
      </c>
      <c r="AC8" s="183" t="s">
        <v>856</v>
      </c>
      <c r="AE8" s="174"/>
      <c r="AF8" s="174"/>
      <c r="AG8" s="174"/>
      <c r="AH8" s="174"/>
      <c r="AI8" s="174"/>
      <c r="AJ8" s="174"/>
      <c r="AK8" s="174"/>
      <c r="AL8" s="174"/>
      <c r="AM8" s="174"/>
      <c r="AN8" s="174"/>
      <c r="AO8" s="174"/>
      <c r="AP8" s="174"/>
      <c r="AQ8" s="174"/>
      <c r="AR8" s="174"/>
      <c r="AS8" s="174"/>
      <c r="AT8" s="174"/>
      <c r="AU8" s="174"/>
      <c r="AV8" s="174"/>
      <c r="AW8" s="174"/>
      <c r="AX8" s="174"/>
      <c r="AY8" s="174"/>
      <c r="AZ8" s="174"/>
      <c r="BA8" s="174"/>
      <c r="BB8" s="174"/>
      <c r="BC8" s="174"/>
      <c r="BD8" s="174"/>
      <c r="BE8" s="174"/>
      <c r="BF8" s="174"/>
      <c r="BG8" s="174"/>
      <c r="BH8" s="174"/>
      <c r="BI8" s="174"/>
      <c r="BJ8" s="174"/>
      <c r="BK8" s="174"/>
      <c r="BL8" s="174"/>
      <c r="BM8" s="174"/>
      <c r="BN8" s="174"/>
      <c r="BO8" s="174"/>
      <c r="BP8" s="174"/>
      <c r="BQ8" s="174"/>
      <c r="BR8" s="174"/>
      <c r="BS8" s="174"/>
      <c r="BT8" s="174"/>
      <c r="BU8" s="174"/>
      <c r="BV8" s="174"/>
      <c r="BW8" s="174"/>
      <c r="BX8" s="174"/>
      <c r="BY8" s="174"/>
      <c r="BZ8" s="174"/>
      <c r="CA8" s="174"/>
      <c r="CB8" s="174"/>
      <c r="CC8" s="174"/>
      <c r="CD8" s="174"/>
      <c r="CE8" s="174"/>
      <c r="CF8" s="174"/>
      <c r="CG8" s="174"/>
      <c r="CH8" s="174"/>
      <c r="CI8" s="174"/>
      <c r="CJ8" s="174"/>
      <c r="CK8" s="174"/>
      <c r="CL8" s="174"/>
      <c r="CM8" s="174"/>
      <c r="CN8" s="174"/>
      <c r="CO8" s="174"/>
      <c r="CP8" s="174"/>
      <c r="CQ8" s="174"/>
      <c r="CR8" s="174"/>
      <c r="CS8" s="174"/>
      <c r="CT8" s="174"/>
      <c r="CU8" s="174"/>
      <c r="CV8" s="174"/>
      <c r="CW8" s="174"/>
      <c r="CX8" s="174"/>
      <c r="CY8" s="174"/>
      <c r="CZ8" s="174"/>
      <c r="DA8" s="174"/>
      <c r="DB8" s="174"/>
      <c r="DC8" s="174"/>
      <c r="DD8" s="174"/>
      <c r="DE8" s="174"/>
      <c r="DF8" s="174"/>
      <c r="DG8" s="174"/>
      <c r="DH8" s="174"/>
      <c r="DI8" s="174"/>
      <c r="DJ8" s="174"/>
      <c r="DK8" s="174"/>
      <c r="DL8" s="174"/>
      <c r="DM8" s="174"/>
      <c r="DN8" s="174"/>
      <c r="DO8" s="174"/>
      <c r="DP8" s="174"/>
      <c r="DQ8" s="174"/>
      <c r="DR8" s="174"/>
      <c r="DS8" s="174"/>
      <c r="DT8" s="174"/>
      <c r="DU8" s="174"/>
      <c r="DV8" s="174"/>
      <c r="DW8" s="174"/>
      <c r="DX8" s="174"/>
      <c r="DY8" s="174"/>
      <c r="DZ8" s="174"/>
      <c r="EA8" s="174"/>
      <c r="EB8" s="174"/>
      <c r="EC8" s="174"/>
      <c r="ED8" s="174"/>
      <c r="EE8" s="174"/>
      <c r="EF8" s="174"/>
      <c r="EG8" s="174"/>
      <c r="EH8" s="174"/>
      <c r="EI8" s="174"/>
      <c r="EJ8" s="174"/>
      <c r="EK8" s="174"/>
      <c r="EL8" s="174"/>
      <c r="EM8" s="174"/>
      <c r="EN8" s="174"/>
      <c r="EO8" s="174"/>
      <c r="EP8" s="174"/>
      <c r="EQ8" s="174"/>
      <c r="ER8" s="174"/>
      <c r="ES8" s="174"/>
      <c r="ET8" s="174"/>
      <c r="EU8" s="174"/>
      <c r="EV8" s="174"/>
      <c r="EW8" s="174"/>
      <c r="EX8" s="174"/>
      <c r="EY8" s="174"/>
      <c r="EZ8" s="174"/>
      <c r="FA8" s="174"/>
      <c r="FB8" s="174"/>
      <c r="FC8" s="174"/>
      <c r="FD8" s="174"/>
      <c r="FE8" s="174"/>
      <c r="FF8" s="174"/>
      <c r="FG8" s="174"/>
      <c r="FH8" s="174"/>
      <c r="FI8" s="174"/>
      <c r="FJ8" s="174"/>
      <c r="FK8" s="174"/>
      <c r="FL8" s="174"/>
      <c r="FM8" s="174"/>
      <c r="FN8" s="174"/>
      <c r="FO8" s="174"/>
      <c r="FP8" s="174"/>
      <c r="FQ8" s="174"/>
      <c r="FR8" s="174"/>
      <c r="FS8" s="174"/>
      <c r="FT8" s="174"/>
      <c r="FU8" s="174"/>
      <c r="FV8" s="174"/>
      <c r="FW8" s="174"/>
      <c r="FX8" s="174"/>
      <c r="FY8" s="174"/>
      <c r="FZ8" s="174"/>
      <c r="GA8" s="174"/>
      <c r="GB8" s="174"/>
      <c r="GC8" s="174"/>
      <c r="GD8" s="174"/>
      <c r="GE8" s="174"/>
      <c r="GF8" s="174"/>
      <c r="GG8" s="174"/>
      <c r="GH8" s="174"/>
      <c r="GI8" s="174"/>
      <c r="GJ8" s="174"/>
      <c r="GK8" s="174"/>
      <c r="GL8" s="174"/>
      <c r="GM8" s="174"/>
      <c r="GN8" s="174"/>
      <c r="GO8" s="174"/>
      <c r="GP8" s="174"/>
      <c r="GQ8" s="174"/>
      <c r="GR8" s="174"/>
      <c r="GS8" s="174"/>
      <c r="GT8" s="174"/>
      <c r="GU8" s="174"/>
      <c r="GV8" s="174"/>
      <c r="GW8" s="174"/>
      <c r="GX8" s="174"/>
      <c r="GY8" s="174"/>
      <c r="GZ8" s="174"/>
      <c r="HA8" s="174"/>
      <c r="HB8" s="174"/>
      <c r="HC8" s="174"/>
      <c r="HD8" s="174"/>
      <c r="HE8" s="174"/>
      <c r="HF8" s="174"/>
      <c r="HG8" s="174"/>
      <c r="HH8" s="174"/>
      <c r="HI8" s="174"/>
      <c r="HJ8" s="174"/>
      <c r="HK8" s="174"/>
      <c r="HL8" s="174"/>
      <c r="HM8" s="174"/>
      <c r="HN8" s="174"/>
      <c r="HO8" s="174"/>
      <c r="HP8" s="174"/>
      <c r="HQ8" s="174"/>
      <c r="HR8" s="174"/>
      <c r="HS8" s="174"/>
      <c r="HT8" s="174"/>
      <c r="HU8" s="174"/>
      <c r="HV8" s="174"/>
      <c r="HW8" s="174"/>
      <c r="HX8" s="174"/>
      <c r="HY8" s="174"/>
      <c r="HZ8" s="174"/>
      <c r="IA8" s="174"/>
      <c r="IB8" s="174"/>
      <c r="IC8" s="174"/>
      <c r="ID8" s="174"/>
      <c r="IE8" s="174"/>
      <c r="IF8" s="174"/>
      <c r="IG8" s="174"/>
      <c r="IH8" s="174"/>
      <c r="II8" s="174"/>
      <c r="IJ8" s="174"/>
      <c r="IK8" s="174"/>
      <c r="IL8" s="174"/>
      <c r="IM8" s="174"/>
      <c r="IN8" s="174"/>
      <c r="IO8" s="174"/>
      <c r="IP8" s="174"/>
      <c r="IQ8" s="174"/>
      <c r="IR8" s="174"/>
      <c r="IS8" s="174"/>
      <c r="IT8" s="174"/>
      <c r="IU8" s="174"/>
      <c r="IV8" s="174"/>
      <c r="IW8" s="174"/>
      <c r="IX8" s="174"/>
      <c r="IY8" s="174"/>
      <c r="IZ8" s="174"/>
      <c r="JA8" s="174"/>
      <c r="JB8" s="174"/>
      <c r="JC8" s="174"/>
      <c r="JD8" s="174"/>
      <c r="JE8" s="174"/>
      <c r="JF8" s="174"/>
      <c r="JG8" s="174"/>
      <c r="JH8" s="174"/>
      <c r="JI8" s="174"/>
      <c r="JJ8" s="174"/>
      <c r="JK8" s="174"/>
      <c r="JL8" s="174"/>
      <c r="JM8" s="174"/>
      <c r="JN8" s="174"/>
      <c r="JO8" s="174"/>
      <c r="JP8" s="174"/>
      <c r="JQ8" s="174"/>
      <c r="JR8" s="174"/>
      <c r="JS8" s="174"/>
      <c r="JT8" s="174"/>
      <c r="JU8" s="174"/>
      <c r="JV8" s="174"/>
      <c r="JW8" s="174"/>
      <c r="JX8" s="174"/>
      <c r="JY8" s="174"/>
      <c r="JZ8" s="174"/>
      <c r="KA8" s="174"/>
      <c r="KB8" s="174"/>
      <c r="KC8" s="174"/>
      <c r="KD8" s="174"/>
      <c r="KE8" s="174"/>
      <c r="KF8" s="174"/>
      <c r="KG8" s="174"/>
      <c r="KH8" s="174"/>
      <c r="KI8" s="174"/>
      <c r="KJ8" s="174"/>
      <c r="KK8" s="174"/>
      <c r="KL8" s="174"/>
      <c r="KM8" s="174"/>
      <c r="KN8" s="174"/>
      <c r="KO8" s="174"/>
      <c r="KP8" s="174"/>
      <c r="KQ8" s="174"/>
      <c r="KR8" s="174"/>
      <c r="KS8" s="174"/>
      <c r="KT8" s="174"/>
      <c r="KU8" s="174"/>
      <c r="KV8" s="174"/>
      <c r="KW8" s="174"/>
      <c r="KX8" s="174"/>
      <c r="KY8" s="174"/>
      <c r="KZ8" s="174"/>
      <c r="LA8" s="174"/>
      <c r="LB8" s="174"/>
      <c r="LC8" s="174"/>
      <c r="LD8" s="174"/>
      <c r="LE8" s="174"/>
      <c r="LF8" s="174"/>
      <c r="LG8" s="174"/>
      <c r="LH8" s="174"/>
      <c r="LI8" s="174"/>
      <c r="LJ8" s="174"/>
      <c r="LK8" s="174"/>
      <c r="LL8" s="174"/>
      <c r="LM8" s="174"/>
      <c r="LN8" s="174"/>
      <c r="LO8" s="174"/>
      <c r="LP8" s="174"/>
      <c r="LQ8" s="174"/>
      <c r="LR8" s="174"/>
      <c r="LS8" s="174"/>
      <c r="LT8" s="174"/>
      <c r="LU8" s="174"/>
      <c r="LV8" s="174"/>
      <c r="LW8" s="174"/>
      <c r="LX8" s="174"/>
      <c r="LY8" s="174"/>
      <c r="LZ8" s="174"/>
      <c r="MA8" s="174"/>
      <c r="MB8" s="174"/>
      <c r="MC8" s="174"/>
      <c r="MD8" s="174"/>
      <c r="ME8" s="174"/>
      <c r="MF8" s="174"/>
      <c r="MG8" s="174"/>
      <c r="MH8" s="174"/>
      <c r="MI8" s="174"/>
      <c r="MJ8" s="174"/>
      <c r="MK8" s="174"/>
      <c r="ML8" s="174"/>
      <c r="MM8" s="174"/>
      <c r="MN8" s="174"/>
      <c r="MO8" s="174"/>
      <c r="MP8" s="174"/>
      <c r="MQ8" s="174"/>
      <c r="MR8" s="174"/>
      <c r="MS8" s="174"/>
      <c r="MT8" s="174"/>
      <c r="MU8" s="174"/>
      <c r="MV8" s="174"/>
      <c r="MW8" s="174"/>
      <c r="MX8" s="174"/>
      <c r="MY8" s="174"/>
      <c r="MZ8" s="174"/>
      <c r="NA8" s="174"/>
      <c r="NB8" s="174"/>
      <c r="NC8" s="174"/>
      <c r="ND8" s="174"/>
      <c r="NE8" s="174"/>
      <c r="NF8" s="174"/>
      <c r="NG8" s="174"/>
      <c r="NH8" s="174"/>
      <c r="NI8" s="174"/>
      <c r="NJ8" s="174"/>
      <c r="NK8" s="174"/>
      <c r="NL8" s="174"/>
      <c r="NM8" s="174"/>
      <c r="NN8" s="174"/>
      <c r="NO8" s="174"/>
      <c r="NP8" s="174"/>
      <c r="NQ8" s="174"/>
      <c r="NR8" s="174"/>
      <c r="NS8" s="174"/>
      <c r="NT8" s="174"/>
      <c r="NU8" s="174"/>
      <c r="NV8" s="174"/>
      <c r="NW8" s="174"/>
      <c r="NX8" s="174"/>
      <c r="NY8" s="174"/>
      <c r="NZ8" s="174"/>
      <c r="OA8" s="174"/>
      <c r="OB8" s="174"/>
      <c r="OC8" s="174"/>
      <c r="OD8" s="174"/>
      <c r="OE8" s="174"/>
      <c r="OF8" s="174"/>
      <c r="OG8" s="174"/>
      <c r="OH8" s="174"/>
      <c r="OI8" s="174"/>
      <c r="OJ8" s="174"/>
      <c r="OK8" s="174"/>
      <c r="OL8" s="174"/>
      <c r="OM8" s="174"/>
      <c r="ON8" s="174"/>
      <c r="OO8" s="174"/>
      <c r="OP8" s="174"/>
      <c r="OQ8" s="174"/>
      <c r="OR8" s="174"/>
      <c r="OS8" s="174"/>
      <c r="OT8" s="174"/>
      <c r="OU8" s="174"/>
      <c r="OV8" s="174"/>
      <c r="OW8" s="174"/>
      <c r="OX8" s="174"/>
      <c r="OY8" s="174"/>
      <c r="OZ8" s="174"/>
      <c r="PA8" s="174"/>
      <c r="PB8" s="174"/>
      <c r="PC8" s="174"/>
      <c r="PD8" s="174"/>
      <c r="PE8" s="174"/>
      <c r="PF8" s="174"/>
      <c r="PG8" s="174"/>
      <c r="PH8" s="174"/>
      <c r="PI8" s="174"/>
      <c r="PJ8" s="174"/>
      <c r="PK8" s="174"/>
      <c r="PL8" s="174"/>
      <c r="PM8" s="174"/>
      <c r="PN8" s="174"/>
      <c r="PO8" s="174"/>
      <c r="PP8" s="174"/>
      <c r="PQ8" s="174"/>
      <c r="PR8" s="174"/>
      <c r="PS8" s="174"/>
      <c r="PT8" s="174"/>
      <c r="PU8" s="174"/>
      <c r="PV8" s="174"/>
      <c r="PW8" s="174"/>
      <c r="PX8" s="174"/>
      <c r="PY8" s="174"/>
      <c r="PZ8" s="174"/>
      <c r="QA8" s="174"/>
      <c r="QB8" s="174"/>
      <c r="QC8" s="174"/>
      <c r="QD8" s="174"/>
      <c r="QE8" s="174"/>
      <c r="QF8" s="174"/>
      <c r="QG8" s="174"/>
      <c r="QH8" s="174"/>
      <c r="QI8" s="174"/>
      <c r="QJ8" s="174"/>
      <c r="QK8" s="174"/>
      <c r="QL8" s="174"/>
      <c r="QM8" s="174"/>
      <c r="QN8" s="174"/>
      <c r="QO8" s="174"/>
      <c r="QP8" s="174"/>
      <c r="QQ8" s="174"/>
      <c r="QR8" s="174"/>
      <c r="QS8" s="174"/>
      <c r="QT8" s="174"/>
      <c r="QU8" s="174"/>
      <c r="QV8" s="174"/>
      <c r="QW8" s="174"/>
      <c r="QX8" s="174"/>
      <c r="QY8" s="174"/>
      <c r="QZ8" s="174"/>
      <c r="RA8" s="174"/>
      <c r="RB8" s="174"/>
      <c r="RC8" s="174"/>
      <c r="RD8" s="174"/>
      <c r="RE8" s="174"/>
      <c r="RF8" s="174"/>
      <c r="RG8" s="174"/>
      <c r="RH8" s="174"/>
      <c r="RI8" s="174"/>
      <c r="RJ8" s="174"/>
      <c r="RK8" s="174"/>
      <c r="RL8" s="174"/>
      <c r="RM8" s="174"/>
      <c r="RN8" s="174"/>
      <c r="RO8" s="174"/>
      <c r="RP8" s="174"/>
      <c r="RQ8" s="174"/>
      <c r="RR8" s="174"/>
      <c r="RS8" s="174"/>
      <c r="RT8" s="174"/>
      <c r="RU8" s="174"/>
      <c r="RV8" s="174"/>
      <c r="RW8" s="174"/>
      <c r="RX8" s="174"/>
      <c r="RY8" s="174"/>
      <c r="RZ8" s="174"/>
      <c r="SA8" s="174"/>
      <c r="SB8" s="174"/>
      <c r="SC8" s="174"/>
      <c r="SD8" s="174"/>
      <c r="SE8" s="174"/>
      <c r="SF8" s="174"/>
      <c r="SG8" s="174"/>
      <c r="SH8" s="174"/>
      <c r="SI8" s="174"/>
      <c r="SJ8" s="174"/>
      <c r="SK8" s="174"/>
      <c r="SL8" s="174"/>
      <c r="SM8" s="174"/>
      <c r="SN8" s="174"/>
      <c r="SO8" s="174"/>
      <c r="SP8" s="174"/>
      <c r="SQ8" s="174"/>
      <c r="SR8" s="174"/>
      <c r="SS8" s="174"/>
      <c r="ST8" s="174"/>
      <c r="SU8" s="174"/>
      <c r="SV8" s="174"/>
      <c r="SW8" s="174"/>
      <c r="SX8" s="174"/>
      <c r="SY8" s="174"/>
      <c r="SZ8" s="174"/>
      <c r="TA8" s="174"/>
      <c r="TB8" s="174"/>
      <c r="TC8" s="174"/>
      <c r="TD8" s="174"/>
      <c r="TE8" s="174"/>
      <c r="TF8" s="174"/>
      <c r="TG8" s="174"/>
      <c r="TH8" s="174"/>
      <c r="TI8" s="174"/>
      <c r="TJ8" s="174"/>
      <c r="TK8" s="174"/>
      <c r="TL8" s="174"/>
      <c r="TM8" s="174"/>
      <c r="TN8" s="174"/>
      <c r="TO8" s="174"/>
      <c r="TP8" s="174"/>
      <c r="TQ8" s="174"/>
      <c r="TR8" s="174"/>
      <c r="TS8" s="174"/>
      <c r="TT8" s="174"/>
      <c r="TU8" s="174"/>
      <c r="TV8" s="174"/>
      <c r="TW8" s="174"/>
      <c r="TX8" s="174"/>
      <c r="TY8" s="174"/>
      <c r="TZ8" s="174"/>
      <c r="UA8" s="174"/>
      <c r="UB8" s="174"/>
      <c r="UC8" s="174"/>
      <c r="UD8" s="174"/>
      <c r="UE8" s="174"/>
      <c r="UF8" s="174"/>
      <c r="UG8" s="174"/>
      <c r="UH8" s="174"/>
      <c r="UI8" s="174"/>
      <c r="UJ8" s="174"/>
      <c r="UK8" s="174"/>
      <c r="UL8" s="174"/>
      <c r="UM8" s="174"/>
      <c r="UN8" s="174"/>
      <c r="UO8" s="174"/>
      <c r="UP8" s="174"/>
      <c r="UQ8" s="174"/>
      <c r="UR8" s="174"/>
      <c r="US8" s="174"/>
      <c r="UT8" s="174"/>
      <c r="UU8" s="174"/>
      <c r="UV8" s="174"/>
      <c r="UW8" s="174"/>
      <c r="UX8" s="174"/>
      <c r="UY8" s="174"/>
      <c r="UZ8" s="174"/>
      <c r="VA8" s="174"/>
      <c r="VB8" s="174"/>
      <c r="VC8" s="174"/>
      <c r="VD8" s="174"/>
      <c r="VE8" s="174"/>
      <c r="VF8" s="174"/>
      <c r="VG8" s="174"/>
      <c r="VH8" s="174"/>
      <c r="VI8" s="174"/>
      <c r="VJ8" s="174"/>
      <c r="VK8" s="174"/>
      <c r="VL8" s="174"/>
      <c r="VM8" s="174"/>
      <c r="VN8" s="174"/>
      <c r="VO8" s="174"/>
      <c r="VP8" s="174"/>
      <c r="VQ8" s="174"/>
      <c r="VR8" s="174"/>
      <c r="VS8" s="174"/>
      <c r="VT8" s="174"/>
      <c r="VU8" s="174"/>
      <c r="VV8" s="174"/>
      <c r="VW8" s="174"/>
      <c r="VX8" s="174"/>
      <c r="VY8" s="174"/>
      <c r="VZ8" s="174"/>
      <c r="WA8" s="174"/>
      <c r="WB8" s="174"/>
      <c r="WC8" s="174"/>
      <c r="WD8" s="174"/>
      <c r="WE8" s="174"/>
      <c r="WF8" s="174"/>
      <c r="WG8" s="174"/>
      <c r="WH8" s="174"/>
      <c r="WI8" s="174"/>
      <c r="WJ8" s="174"/>
      <c r="WK8" s="174"/>
      <c r="WL8" s="174"/>
      <c r="WM8" s="174"/>
      <c r="WN8" s="174"/>
      <c r="WO8" s="174"/>
      <c r="WP8" s="174"/>
      <c r="WQ8" s="174"/>
      <c r="WR8" s="174"/>
      <c r="WS8" s="174"/>
      <c r="WT8" s="174"/>
      <c r="WU8" s="174"/>
      <c r="WV8" s="174"/>
      <c r="WW8" s="174"/>
      <c r="WX8" s="174"/>
      <c r="WY8" s="174"/>
      <c r="WZ8" s="174"/>
      <c r="XA8" s="174"/>
      <c r="XB8" s="174"/>
      <c r="XC8" s="174"/>
      <c r="XD8" s="174"/>
      <c r="XE8" s="174"/>
      <c r="XF8" s="174"/>
      <c r="XG8" s="174"/>
      <c r="XH8" s="174"/>
      <c r="XI8" s="174"/>
      <c r="XJ8" s="174"/>
      <c r="XK8" s="174"/>
      <c r="XL8" s="174"/>
      <c r="XM8" s="174"/>
      <c r="XN8" s="174"/>
      <c r="XO8" s="174"/>
      <c r="XP8" s="174"/>
      <c r="XQ8" s="174"/>
      <c r="XR8" s="174"/>
      <c r="XS8" s="174"/>
      <c r="XT8" s="174"/>
      <c r="XU8" s="174"/>
      <c r="XV8" s="174"/>
      <c r="XW8" s="174"/>
      <c r="XX8" s="174"/>
      <c r="XY8" s="174"/>
      <c r="XZ8" s="174"/>
      <c r="YA8" s="174"/>
      <c r="YB8" s="174"/>
      <c r="YC8" s="174"/>
      <c r="YD8" s="174"/>
      <c r="YE8" s="174"/>
      <c r="YF8" s="174"/>
      <c r="YG8" s="174"/>
      <c r="YH8" s="174"/>
      <c r="YI8" s="174"/>
      <c r="YJ8" s="174"/>
      <c r="YK8" s="174"/>
      <c r="YL8" s="174"/>
      <c r="YM8" s="174"/>
      <c r="YN8" s="174"/>
      <c r="YO8" s="174"/>
      <c r="YP8" s="174"/>
      <c r="YQ8" s="174"/>
      <c r="YR8" s="174"/>
      <c r="YS8" s="174"/>
      <c r="YT8" s="174"/>
      <c r="YU8" s="174"/>
      <c r="YV8" s="174"/>
      <c r="YW8" s="174"/>
      <c r="YX8" s="174"/>
      <c r="YY8" s="174"/>
      <c r="YZ8" s="174"/>
      <c r="ZA8" s="174"/>
      <c r="ZB8" s="174"/>
      <c r="ZC8" s="174"/>
      <c r="ZD8" s="174"/>
      <c r="ZE8" s="174"/>
      <c r="ZF8" s="174"/>
      <c r="ZG8" s="174"/>
      <c r="ZH8" s="174"/>
      <c r="ZI8" s="174"/>
      <c r="ZJ8" s="174"/>
      <c r="ZK8" s="174"/>
      <c r="ZL8" s="174"/>
      <c r="ZM8" s="174"/>
      <c r="ZN8" s="174"/>
      <c r="ZO8" s="174"/>
      <c r="ZP8" s="174"/>
      <c r="ZQ8" s="174"/>
      <c r="ZR8" s="174"/>
      <c r="ZS8" s="174"/>
      <c r="ZT8" s="174"/>
      <c r="ZU8" s="174"/>
      <c r="ZV8" s="174"/>
      <c r="ZW8" s="174"/>
      <c r="ZX8" s="174"/>
      <c r="ZY8" s="174"/>
      <c r="ZZ8" s="174"/>
      <c r="AAA8" s="174"/>
      <c r="AAB8" s="174"/>
      <c r="AAC8" s="174"/>
      <c r="AAD8" s="174"/>
      <c r="AAE8" s="174"/>
      <c r="AAF8" s="174"/>
      <c r="AAG8" s="174"/>
      <c r="AAH8" s="174"/>
      <c r="AAI8" s="174"/>
      <c r="AAJ8" s="174"/>
      <c r="AAK8" s="174"/>
      <c r="AAL8" s="174"/>
      <c r="AAM8" s="174"/>
      <c r="AAN8" s="174"/>
      <c r="AAO8" s="174"/>
      <c r="AAP8" s="174"/>
      <c r="AAQ8" s="174"/>
      <c r="AAR8" s="174"/>
      <c r="AAS8" s="174"/>
      <c r="AAT8" s="174"/>
      <c r="AAU8" s="174"/>
      <c r="AAV8" s="174"/>
      <c r="AAW8" s="174"/>
      <c r="AAX8" s="174"/>
      <c r="AAY8" s="174"/>
      <c r="AAZ8" s="174"/>
      <c r="ABA8" s="174"/>
      <c r="ABB8" s="174"/>
      <c r="ABC8" s="174"/>
      <c r="ABD8" s="174"/>
      <c r="ABE8" s="174"/>
      <c r="ABF8" s="174"/>
      <c r="ABG8" s="174"/>
      <c r="ABH8" s="174"/>
      <c r="ABI8" s="174"/>
      <c r="ABJ8" s="174"/>
      <c r="ABK8" s="174"/>
      <c r="ABL8" s="174"/>
      <c r="ABM8" s="174"/>
      <c r="ABN8" s="174"/>
      <c r="ABO8" s="174"/>
      <c r="ABP8" s="174"/>
      <c r="ABQ8" s="174"/>
      <c r="ABR8" s="174"/>
      <c r="ABS8" s="174"/>
      <c r="ABT8" s="174"/>
      <c r="ABU8" s="174"/>
      <c r="ABV8" s="174"/>
      <c r="ABW8" s="174"/>
      <c r="ABX8" s="174"/>
      <c r="ABY8" s="174"/>
      <c r="ABZ8" s="174"/>
      <c r="ACA8" s="174"/>
      <c r="ACB8" s="174"/>
      <c r="ACC8" s="174"/>
      <c r="ACD8" s="174"/>
      <c r="ACE8" s="174"/>
      <c r="ACF8" s="174"/>
      <c r="ACG8" s="174"/>
      <c r="ACH8" s="174"/>
      <c r="ACI8" s="174"/>
      <c r="ACJ8" s="174"/>
      <c r="ACK8" s="174"/>
      <c r="ACL8" s="174"/>
      <c r="ACM8" s="174"/>
      <c r="ACN8" s="174"/>
      <c r="ACO8" s="174"/>
      <c r="ACP8" s="174"/>
      <c r="ACQ8" s="174"/>
      <c r="ACR8" s="174"/>
      <c r="ACS8" s="174"/>
      <c r="ACT8" s="174"/>
      <c r="ACU8" s="174"/>
      <c r="ACV8" s="174"/>
      <c r="ACW8" s="174"/>
      <c r="ACX8" s="174"/>
      <c r="ACY8" s="174"/>
      <c r="ACZ8" s="174"/>
      <c r="ADA8" s="174"/>
      <c r="ADB8" s="174"/>
      <c r="ADC8" s="174"/>
      <c r="ADD8" s="174"/>
      <c r="ADE8" s="174"/>
      <c r="ADF8" s="174"/>
      <c r="ADG8" s="174"/>
      <c r="ADH8" s="174"/>
      <c r="ADI8" s="174"/>
      <c r="ADJ8" s="174"/>
      <c r="ADK8" s="174"/>
      <c r="ADL8" s="174"/>
      <c r="ADM8" s="174"/>
      <c r="ADN8" s="174"/>
      <c r="ADO8" s="174"/>
      <c r="ADP8" s="174"/>
      <c r="ADQ8" s="174"/>
      <c r="ADR8" s="174"/>
      <c r="ADS8" s="174"/>
      <c r="ADT8" s="174"/>
      <c r="ADU8" s="174"/>
      <c r="ADV8" s="174"/>
      <c r="ADW8" s="174"/>
      <c r="ADX8" s="174"/>
      <c r="ADY8" s="174"/>
      <c r="ADZ8" s="174"/>
      <c r="AEA8" s="174"/>
      <c r="AEB8" s="174"/>
      <c r="AEC8" s="174"/>
      <c r="AED8" s="174"/>
      <c r="AEE8" s="174"/>
      <c r="AEF8" s="174"/>
      <c r="AEG8" s="174"/>
      <c r="AEH8" s="174"/>
      <c r="AEI8" s="174"/>
      <c r="AEJ8" s="174"/>
      <c r="AEK8" s="174"/>
      <c r="AEL8" s="174"/>
      <c r="AEM8" s="174"/>
      <c r="AEN8" s="174"/>
      <c r="AEO8" s="174"/>
      <c r="AEP8" s="174"/>
      <c r="AEQ8" s="174"/>
      <c r="AER8" s="174"/>
      <c r="AES8" s="174"/>
      <c r="AET8" s="174"/>
      <c r="AEU8" s="174"/>
      <c r="AEV8" s="174"/>
      <c r="AEW8" s="174"/>
      <c r="AEX8" s="174"/>
      <c r="AEY8" s="174"/>
      <c r="AEZ8" s="174"/>
      <c r="AFA8" s="174"/>
      <c r="AFB8" s="174"/>
      <c r="AFC8" s="174"/>
      <c r="AFD8" s="174"/>
      <c r="AFE8" s="174"/>
      <c r="AFF8" s="174"/>
      <c r="AFG8" s="174"/>
      <c r="AFH8" s="174"/>
      <c r="AFI8" s="174"/>
      <c r="AFJ8" s="174"/>
      <c r="AFK8" s="174"/>
      <c r="AFL8" s="174"/>
      <c r="AFM8" s="174"/>
      <c r="AFN8" s="174"/>
      <c r="AFO8" s="174"/>
      <c r="AFP8" s="174"/>
      <c r="AFQ8" s="174"/>
      <c r="AFR8" s="174"/>
      <c r="AFS8" s="174"/>
      <c r="AFT8" s="174"/>
      <c r="AFU8" s="174"/>
      <c r="AFV8" s="174"/>
      <c r="AFW8" s="174"/>
      <c r="AFX8" s="174"/>
      <c r="AFY8" s="174"/>
      <c r="AFZ8" s="174"/>
      <c r="AGA8" s="174"/>
      <c r="AGB8" s="174"/>
      <c r="AGC8" s="174"/>
      <c r="AGD8" s="174"/>
      <c r="AGE8" s="174"/>
      <c r="AGF8" s="174"/>
      <c r="AGG8" s="174"/>
      <c r="AGH8" s="174"/>
      <c r="AGI8" s="174"/>
      <c r="AGJ8" s="174"/>
      <c r="AGK8" s="174"/>
      <c r="AGL8" s="174"/>
      <c r="AGM8" s="174"/>
      <c r="AGN8" s="174"/>
      <c r="AGO8" s="174"/>
      <c r="AGP8" s="174"/>
      <c r="AGQ8" s="174"/>
      <c r="AGR8" s="174"/>
      <c r="AGS8" s="174"/>
      <c r="AGT8" s="174"/>
      <c r="AGU8" s="174"/>
      <c r="AGV8" s="174"/>
      <c r="AGW8" s="174"/>
      <c r="AGX8" s="174"/>
      <c r="AGY8" s="174"/>
      <c r="AGZ8" s="174"/>
      <c r="AHA8" s="174"/>
      <c r="AHB8" s="174"/>
      <c r="AHC8" s="174"/>
      <c r="AHD8" s="174"/>
      <c r="AHE8" s="174"/>
      <c r="AHF8" s="174"/>
      <c r="AHG8" s="174"/>
      <c r="AHH8" s="174"/>
      <c r="AHI8" s="174"/>
      <c r="AHJ8" s="174"/>
      <c r="AHK8" s="174"/>
      <c r="AHL8" s="174"/>
      <c r="AHM8" s="174"/>
      <c r="AHN8" s="174"/>
      <c r="AHO8" s="174"/>
      <c r="AHP8" s="174"/>
      <c r="AHQ8" s="174"/>
      <c r="AHR8" s="174"/>
      <c r="AHS8" s="174"/>
      <c r="AHT8" s="174"/>
      <c r="AHU8" s="174"/>
      <c r="AHV8" s="174"/>
      <c r="AHW8" s="174"/>
      <c r="AHX8" s="174"/>
      <c r="AHY8" s="174"/>
      <c r="AHZ8" s="174"/>
      <c r="AIA8" s="174"/>
      <c r="AIB8" s="174"/>
      <c r="AIC8" s="174"/>
      <c r="AID8" s="174"/>
      <c r="AIE8" s="174"/>
      <c r="AIF8" s="174"/>
      <c r="AIG8" s="174"/>
      <c r="AIH8" s="174"/>
      <c r="AII8" s="174"/>
      <c r="AIJ8" s="174"/>
      <c r="AIK8" s="174"/>
      <c r="AIL8" s="174"/>
      <c r="AIM8" s="174"/>
      <c r="AIN8" s="174"/>
      <c r="AIO8" s="174"/>
      <c r="AIP8" s="174"/>
      <c r="AIQ8" s="174"/>
      <c r="AIR8" s="174"/>
      <c r="AIS8" s="174"/>
      <c r="AIT8" s="174"/>
      <c r="AIU8" s="174"/>
      <c r="AIV8" s="174"/>
      <c r="AIW8" s="174"/>
      <c r="AIX8" s="174"/>
      <c r="AIY8" s="174"/>
      <c r="AIZ8" s="174"/>
      <c r="AJA8" s="174"/>
      <c r="AJB8" s="174"/>
      <c r="AJC8" s="174"/>
      <c r="AJD8" s="174"/>
      <c r="AJE8" s="174"/>
      <c r="AJF8" s="174"/>
      <c r="AJG8" s="174"/>
      <c r="AJH8" s="174"/>
      <c r="AJI8" s="174"/>
      <c r="AJJ8" s="174"/>
      <c r="AJK8" s="174"/>
      <c r="AJL8" s="174"/>
      <c r="AJM8" s="174"/>
      <c r="AJN8" s="174"/>
      <c r="AJO8" s="174"/>
      <c r="AJP8" s="174"/>
      <c r="AJQ8" s="174"/>
      <c r="AJR8" s="174"/>
      <c r="AJS8" s="174"/>
      <c r="AJT8" s="174"/>
      <c r="AJU8" s="174"/>
      <c r="AJV8" s="174"/>
      <c r="AJW8" s="174"/>
      <c r="AJX8" s="174"/>
      <c r="AJY8" s="174"/>
      <c r="AJZ8" s="174"/>
      <c r="AKA8" s="174"/>
      <c r="AKB8" s="174"/>
      <c r="AKC8" s="174"/>
      <c r="AKD8" s="174"/>
      <c r="AKE8" s="174"/>
      <c r="AKF8" s="174"/>
      <c r="AKG8" s="174"/>
      <c r="AKH8" s="174"/>
      <c r="AKI8" s="174"/>
      <c r="AKJ8" s="174"/>
      <c r="AKK8" s="174"/>
      <c r="AKL8" s="174"/>
      <c r="AKM8" s="174"/>
      <c r="AKN8" s="174"/>
      <c r="AKO8" s="174"/>
      <c r="AKP8" s="174"/>
      <c r="AKQ8" s="174"/>
      <c r="AKR8" s="174"/>
      <c r="AKS8" s="174"/>
      <c r="AKT8" s="174"/>
      <c r="AKU8" s="174"/>
      <c r="AKV8" s="174"/>
      <c r="AKW8" s="174"/>
      <c r="AKX8" s="174"/>
      <c r="AKY8" s="174"/>
      <c r="AKZ8" s="174"/>
      <c r="ALA8" s="174"/>
      <c r="ALB8" s="174"/>
      <c r="ALC8" s="174"/>
      <c r="ALD8" s="174"/>
      <c r="ALE8" s="174"/>
      <c r="ALF8" s="174"/>
      <c r="ALG8" s="174"/>
      <c r="ALH8" s="174"/>
      <c r="ALI8" s="174"/>
      <c r="ALJ8" s="174"/>
      <c r="ALK8" s="174"/>
      <c r="ALL8" s="174"/>
      <c r="ALM8" s="174"/>
      <c r="ALN8" s="174"/>
      <c r="ALO8" s="174"/>
      <c r="ALP8" s="174"/>
      <c r="ALQ8" s="174"/>
      <c r="ALR8" s="174"/>
      <c r="ALS8" s="174"/>
      <c r="ALT8" s="174"/>
      <c r="ALU8" s="174"/>
      <c r="ALV8" s="174"/>
      <c r="ALW8" s="174"/>
      <c r="ALX8" s="174"/>
      <c r="ALY8" s="174"/>
      <c r="ALZ8" s="174"/>
      <c r="AMA8" s="174"/>
    </row>
    <row r="9" spans="1:1015" ht="13.5" customHeight="1">
      <c r="A9" s="5">
        <v>1</v>
      </c>
      <c r="B9" s="5" t="s">
        <v>857</v>
      </c>
      <c r="C9" s="139"/>
      <c r="D9" s="139"/>
      <c r="E9" s="139"/>
      <c r="F9" s="139"/>
      <c r="G9" s="139"/>
      <c r="H9" s="140" t="s">
        <v>858</v>
      </c>
      <c r="I9" s="154" t="s">
        <v>859</v>
      </c>
      <c r="J9" s="140" t="s">
        <v>860</v>
      </c>
      <c r="K9" s="140"/>
      <c r="L9" s="140" t="s">
        <v>861</v>
      </c>
      <c r="M9" s="140"/>
      <c r="N9" s="140"/>
      <c r="O9" s="140"/>
      <c r="P9" s="140"/>
      <c r="Q9" s="187"/>
      <c r="R9" s="140" t="s">
        <v>820</v>
      </c>
      <c r="S9" s="140"/>
      <c r="T9" s="140" t="s">
        <v>862</v>
      </c>
      <c r="U9" s="140"/>
      <c r="V9" s="176" t="s">
        <v>863</v>
      </c>
      <c r="W9" s="176" t="s">
        <v>863</v>
      </c>
      <c r="X9" s="286"/>
      <c r="Y9" s="177"/>
      <c r="Z9" s="140"/>
      <c r="AA9" s="182"/>
      <c r="AB9" s="140"/>
      <c r="AC9" s="156">
        <v>1</v>
      </c>
      <c r="ALY9" s="128"/>
      <c r="ALZ9" s="128"/>
      <c r="AMA9" s="128"/>
    </row>
    <row r="10" spans="1:1015" ht="13.5" customHeight="1">
      <c r="A10" s="5">
        <v>2</v>
      </c>
      <c r="B10" s="5" t="s">
        <v>864</v>
      </c>
      <c r="C10" s="139"/>
      <c r="D10" s="131"/>
      <c r="E10" s="131"/>
      <c r="F10" s="131"/>
      <c r="G10" s="131"/>
      <c r="H10" s="3" t="s">
        <v>865</v>
      </c>
      <c r="I10" s="154"/>
      <c r="J10" s="140"/>
      <c r="K10" s="140"/>
      <c r="L10" s="3" t="s">
        <v>866</v>
      </c>
      <c r="M10" s="140"/>
      <c r="N10" s="140"/>
      <c r="O10" s="140"/>
      <c r="P10" s="140"/>
      <c r="Q10" s="187"/>
      <c r="R10" s="140" t="s">
        <v>820</v>
      </c>
      <c r="S10" s="140" t="s">
        <v>863</v>
      </c>
      <c r="T10" s="3"/>
      <c r="U10" s="140"/>
      <c r="V10" s="176" t="s">
        <v>863</v>
      </c>
      <c r="W10" s="176" t="s">
        <v>863</v>
      </c>
      <c r="X10" s="286"/>
      <c r="Y10" s="177"/>
      <c r="Z10" s="140"/>
      <c r="AA10" s="182"/>
      <c r="AB10" s="140"/>
      <c r="AC10" s="156">
        <v>1</v>
      </c>
      <c r="ALY10" s="128"/>
      <c r="ALZ10" s="128"/>
      <c r="AMA10" s="128"/>
    </row>
    <row r="11" spans="1:1015" ht="13.5" customHeight="1">
      <c r="A11" s="5">
        <v>3</v>
      </c>
      <c r="B11" s="5"/>
      <c r="C11" s="139" t="s">
        <v>867</v>
      </c>
      <c r="D11" s="131"/>
      <c r="E11" s="131"/>
      <c r="F11" s="131"/>
      <c r="G11" s="131"/>
      <c r="H11" s="5" t="s">
        <v>868</v>
      </c>
      <c r="I11" s="154" t="s">
        <v>869</v>
      </c>
      <c r="J11" s="140"/>
      <c r="K11" s="140"/>
      <c r="L11" s="3" t="s">
        <v>870</v>
      </c>
      <c r="M11" s="140"/>
      <c r="N11" s="140"/>
      <c r="O11" s="140"/>
      <c r="P11" s="140"/>
      <c r="Q11" s="187"/>
      <c r="R11" s="140" t="s">
        <v>820</v>
      </c>
      <c r="S11" s="140"/>
      <c r="T11" s="3" t="s">
        <v>862</v>
      </c>
      <c r="U11" s="140"/>
      <c r="V11" s="176" t="s">
        <v>863</v>
      </c>
      <c r="W11" s="176" t="s">
        <v>863</v>
      </c>
      <c r="X11" s="286"/>
      <c r="Y11" s="177"/>
      <c r="Z11" s="140"/>
      <c r="AA11" s="182"/>
      <c r="AB11" s="140"/>
      <c r="AC11" s="156">
        <v>1</v>
      </c>
      <c r="ALY11" s="128"/>
      <c r="ALZ11" s="128"/>
      <c r="AMA11" s="128"/>
    </row>
    <row r="12" spans="1:1015" ht="13.5" customHeight="1">
      <c r="A12" s="5">
        <v>4</v>
      </c>
      <c r="B12" s="5"/>
      <c r="C12" s="139" t="s">
        <v>871</v>
      </c>
      <c r="D12" s="131"/>
      <c r="E12" s="131"/>
      <c r="F12" s="131"/>
      <c r="G12" s="131"/>
      <c r="H12" s="5" t="s">
        <v>872</v>
      </c>
      <c r="I12" s="154" t="s">
        <v>873</v>
      </c>
      <c r="J12" s="140"/>
      <c r="K12" s="140"/>
      <c r="L12" s="3" t="s">
        <v>874</v>
      </c>
      <c r="M12" s="140"/>
      <c r="N12" s="140"/>
      <c r="O12" s="140"/>
      <c r="P12" s="140"/>
      <c r="Q12" s="187"/>
      <c r="R12" s="140" t="s">
        <v>820</v>
      </c>
      <c r="S12" s="140"/>
      <c r="T12" s="3" t="s">
        <v>862</v>
      </c>
      <c r="U12" s="140"/>
      <c r="V12" s="176" t="s">
        <v>863</v>
      </c>
      <c r="W12" s="176" t="s">
        <v>863</v>
      </c>
      <c r="X12" s="286"/>
      <c r="Y12" s="177"/>
      <c r="Z12" s="140"/>
      <c r="AA12" s="182"/>
      <c r="AB12" s="140"/>
      <c r="AC12" s="156">
        <v>1</v>
      </c>
      <c r="ALY12" s="128"/>
      <c r="ALZ12" s="128"/>
      <c r="AMA12" s="128"/>
    </row>
    <row r="13" spans="1:1015" ht="13.5" customHeight="1">
      <c r="A13" s="5">
        <v>5</v>
      </c>
      <c r="B13" s="5" t="s">
        <v>875</v>
      </c>
      <c r="C13" s="139"/>
      <c r="D13" s="131"/>
      <c r="E13" s="131"/>
      <c r="F13" s="131"/>
      <c r="G13" s="131"/>
      <c r="H13" s="3" t="s">
        <v>876</v>
      </c>
      <c r="I13" s="154"/>
      <c r="J13" s="140"/>
      <c r="K13" s="140"/>
      <c r="L13" s="3" t="s">
        <v>877</v>
      </c>
      <c r="M13" s="140"/>
      <c r="N13" s="140"/>
      <c r="O13" s="140"/>
      <c r="P13" s="140"/>
      <c r="Q13" s="187"/>
      <c r="R13" s="140" t="s">
        <v>820</v>
      </c>
      <c r="S13" s="140"/>
      <c r="T13" s="3" t="s">
        <v>878</v>
      </c>
      <c r="U13" s="140"/>
      <c r="V13" s="176" t="s">
        <v>863</v>
      </c>
      <c r="W13" s="176" t="s">
        <v>863</v>
      </c>
      <c r="X13" s="286"/>
      <c r="Y13" s="177"/>
      <c r="Z13" s="140"/>
      <c r="AA13" s="182"/>
      <c r="AB13" s="140"/>
      <c r="AC13" s="156">
        <v>1</v>
      </c>
      <c r="ALY13" s="128"/>
      <c r="ALZ13" s="128"/>
      <c r="AMA13" s="128"/>
    </row>
    <row r="14" spans="1:1015" ht="13.5" customHeight="1">
      <c r="A14" s="5">
        <v>6</v>
      </c>
      <c r="B14" s="5" t="s">
        <v>879</v>
      </c>
      <c r="C14" s="139"/>
      <c r="D14" s="131"/>
      <c r="E14" s="131"/>
      <c r="F14" s="131"/>
      <c r="G14" s="131"/>
      <c r="H14" s="3" t="s">
        <v>880</v>
      </c>
      <c r="I14" s="154" t="s">
        <v>881</v>
      </c>
      <c r="J14" s="140"/>
      <c r="K14" s="140"/>
      <c r="L14" s="3" t="s">
        <v>882</v>
      </c>
      <c r="M14" s="140"/>
      <c r="N14" s="140"/>
      <c r="O14" s="140"/>
      <c r="P14" s="140"/>
      <c r="Q14" s="187"/>
      <c r="R14" s="140" t="s">
        <v>820</v>
      </c>
      <c r="S14" s="140"/>
      <c r="T14" s="3" t="s">
        <v>862</v>
      </c>
      <c r="U14" s="140" t="s">
        <v>883</v>
      </c>
      <c r="V14" s="176" t="s">
        <v>863</v>
      </c>
      <c r="W14" s="176" t="s">
        <v>863</v>
      </c>
      <c r="X14" s="286"/>
      <c r="Y14" s="177"/>
      <c r="Z14" s="140"/>
      <c r="AA14" s="182"/>
      <c r="AB14" s="140"/>
      <c r="AC14" s="156">
        <v>1</v>
      </c>
      <c r="ALY14" s="128"/>
      <c r="ALZ14" s="128"/>
      <c r="AMA14" s="128"/>
    </row>
    <row r="15" spans="1:1015" ht="13.5" customHeight="1">
      <c r="A15" s="5">
        <v>7</v>
      </c>
      <c r="B15" s="5" t="s">
        <v>884</v>
      </c>
      <c r="C15" s="139"/>
      <c r="D15" s="131"/>
      <c r="E15" s="131"/>
      <c r="F15" s="131"/>
      <c r="G15" s="131"/>
      <c r="H15" s="3" t="s">
        <v>885</v>
      </c>
      <c r="I15" s="154" t="s">
        <v>886</v>
      </c>
      <c r="J15" s="140"/>
      <c r="K15" s="140"/>
      <c r="L15" s="140" t="s">
        <v>887</v>
      </c>
      <c r="M15" s="140"/>
      <c r="N15" s="140"/>
      <c r="O15" s="140"/>
      <c r="P15" s="140"/>
      <c r="Q15" s="187"/>
      <c r="R15" s="140" t="s">
        <v>820</v>
      </c>
      <c r="S15" s="140"/>
      <c r="T15" s="3" t="s">
        <v>862</v>
      </c>
      <c r="U15" s="140" t="s">
        <v>888</v>
      </c>
      <c r="V15" s="176" t="s">
        <v>863</v>
      </c>
      <c r="W15" s="176" t="s">
        <v>863</v>
      </c>
      <c r="X15" s="286"/>
      <c r="Y15" s="177"/>
      <c r="Z15" s="140"/>
      <c r="AA15" s="182"/>
      <c r="AB15" s="140"/>
      <c r="AC15" s="156">
        <v>1</v>
      </c>
      <c r="ALY15" s="128"/>
      <c r="ALZ15" s="128"/>
      <c r="AMA15" s="128"/>
    </row>
    <row r="16" spans="1:1015" ht="13.5" customHeight="1">
      <c r="A16" s="5">
        <v>8</v>
      </c>
      <c r="B16" s="5" t="s">
        <v>889</v>
      </c>
      <c r="C16" s="139"/>
      <c r="D16" s="131"/>
      <c r="E16" s="131"/>
      <c r="F16" s="131"/>
      <c r="G16" s="131"/>
      <c r="H16" s="3" t="s">
        <v>890</v>
      </c>
      <c r="I16" s="154"/>
      <c r="J16" s="140"/>
      <c r="K16" s="140"/>
      <c r="L16" s="140" t="s">
        <v>891</v>
      </c>
      <c r="M16" s="140"/>
      <c r="N16" s="140"/>
      <c r="O16" s="140"/>
      <c r="P16" s="140"/>
      <c r="Q16" s="187"/>
      <c r="R16" s="140" t="s">
        <v>892</v>
      </c>
      <c r="S16" s="140" t="s">
        <v>863</v>
      </c>
      <c r="T16" s="140" t="s">
        <v>893</v>
      </c>
      <c r="U16" s="140"/>
      <c r="V16" s="176" t="s">
        <v>863</v>
      </c>
      <c r="W16" s="176" t="s">
        <v>863</v>
      </c>
      <c r="X16" s="286"/>
      <c r="Y16" s="177"/>
      <c r="Z16" s="140"/>
      <c r="AA16" s="182"/>
      <c r="AB16" s="140"/>
      <c r="AC16" s="156">
        <v>1</v>
      </c>
      <c r="ALY16" s="128"/>
      <c r="ALZ16" s="128"/>
      <c r="AMA16" s="128"/>
    </row>
    <row r="17" spans="1:1015" ht="13.5" customHeight="1">
      <c r="A17" s="5">
        <v>10</v>
      </c>
      <c r="B17" s="5"/>
      <c r="C17" s="139" t="s">
        <v>894</v>
      </c>
      <c r="D17" s="139"/>
      <c r="E17" s="131"/>
      <c r="F17" s="131"/>
      <c r="G17" s="131"/>
      <c r="H17" s="140" t="s">
        <v>895</v>
      </c>
      <c r="I17" s="154" t="s">
        <v>896</v>
      </c>
      <c r="J17" s="140"/>
      <c r="K17" s="140"/>
      <c r="L17" s="140" t="s">
        <v>870</v>
      </c>
      <c r="M17" s="140"/>
      <c r="N17" s="140"/>
      <c r="O17" s="140"/>
      <c r="P17" s="140"/>
      <c r="Q17" s="187"/>
      <c r="R17" s="140" t="s">
        <v>820</v>
      </c>
      <c r="S17" s="140"/>
      <c r="T17" s="140" t="s">
        <v>862</v>
      </c>
      <c r="U17" s="140"/>
      <c r="V17" s="176" t="s">
        <v>863</v>
      </c>
      <c r="W17" s="176" t="s">
        <v>863</v>
      </c>
      <c r="X17" s="286"/>
      <c r="Y17" s="177"/>
      <c r="Z17" s="140"/>
      <c r="AA17" s="182"/>
      <c r="AB17" s="140"/>
      <c r="AC17" s="156">
        <v>1</v>
      </c>
      <c r="ALY17" s="128"/>
      <c r="ALZ17" s="128"/>
      <c r="AMA17" s="128"/>
    </row>
    <row r="18" spans="1:1015" ht="13.5" customHeight="1">
      <c r="A18" s="5">
        <v>11</v>
      </c>
      <c r="B18" s="5"/>
      <c r="C18" s="139" t="s">
        <v>871</v>
      </c>
      <c r="D18" s="139"/>
      <c r="E18" s="131"/>
      <c r="F18" s="131"/>
      <c r="G18" s="131"/>
      <c r="H18" s="140" t="s">
        <v>897</v>
      </c>
      <c r="I18" s="154" t="s">
        <v>898</v>
      </c>
      <c r="J18" s="140"/>
      <c r="K18" s="140"/>
      <c r="L18" s="140" t="s">
        <v>874</v>
      </c>
      <c r="M18" s="140"/>
      <c r="N18" s="140"/>
      <c r="O18" s="140"/>
      <c r="P18" s="140"/>
      <c r="Q18" s="187"/>
      <c r="R18" s="140" t="s">
        <v>820</v>
      </c>
      <c r="S18" s="140"/>
      <c r="T18" s="140" t="s">
        <v>862</v>
      </c>
      <c r="U18" s="140"/>
      <c r="V18" s="176" t="s">
        <v>863</v>
      </c>
      <c r="W18" s="176" t="s">
        <v>863</v>
      </c>
      <c r="X18" s="286"/>
      <c r="Y18" s="177"/>
      <c r="Z18" s="140"/>
      <c r="AA18" s="182"/>
      <c r="AB18" s="140"/>
      <c r="AC18" s="156">
        <v>1</v>
      </c>
      <c r="ALY18" s="128"/>
      <c r="ALZ18" s="128"/>
      <c r="AMA18" s="128"/>
    </row>
    <row r="19" spans="1:1015" ht="13.5" customHeight="1">
      <c r="A19" s="5">
        <v>11</v>
      </c>
      <c r="B19" s="5"/>
      <c r="C19" s="139" t="s">
        <v>899</v>
      </c>
      <c r="D19" s="131"/>
      <c r="E19" s="131"/>
      <c r="F19" s="131"/>
      <c r="G19" s="131"/>
      <c r="H19" s="140" t="s">
        <v>900</v>
      </c>
      <c r="I19" s="154" t="s">
        <v>901</v>
      </c>
      <c r="J19" s="140"/>
      <c r="K19" s="140"/>
      <c r="L19" s="154" t="s">
        <v>902</v>
      </c>
      <c r="M19" s="140"/>
      <c r="N19" s="140"/>
      <c r="O19" s="140"/>
      <c r="P19" s="140"/>
      <c r="Q19" s="187"/>
      <c r="R19" s="140" t="s">
        <v>820</v>
      </c>
      <c r="S19" s="140"/>
      <c r="T19" s="140" t="s">
        <v>862</v>
      </c>
      <c r="U19" s="140" t="s">
        <v>903</v>
      </c>
      <c r="V19" s="176" t="s">
        <v>863</v>
      </c>
      <c r="W19" s="176" t="s">
        <v>863</v>
      </c>
      <c r="X19" s="285"/>
      <c r="Y19" s="177"/>
      <c r="Z19" s="140"/>
      <c r="AA19" s="182"/>
      <c r="AB19" s="140"/>
      <c r="AC19" s="156"/>
      <c r="ALY19" s="128"/>
      <c r="ALZ19" s="128"/>
      <c r="AMA19" s="128"/>
    </row>
    <row r="20" spans="1:1015" ht="13.5" customHeight="1">
      <c r="A20" s="5">
        <v>12</v>
      </c>
      <c r="B20" s="5"/>
      <c r="C20" s="139" t="s">
        <v>904</v>
      </c>
      <c r="D20" s="131"/>
      <c r="E20" s="131"/>
      <c r="F20" s="131"/>
      <c r="G20" s="131"/>
      <c r="H20" s="140" t="s">
        <v>905</v>
      </c>
      <c r="I20" s="154" t="s">
        <v>906</v>
      </c>
      <c r="J20" s="140"/>
      <c r="K20" s="140"/>
      <c r="L20" s="154" t="s">
        <v>907</v>
      </c>
      <c r="M20" s="140"/>
      <c r="N20" s="140"/>
      <c r="O20" s="140"/>
      <c r="P20" s="140"/>
      <c r="Q20" s="187"/>
      <c r="R20" s="140" t="s">
        <v>817</v>
      </c>
      <c r="S20" s="140"/>
      <c r="T20" s="140" t="s">
        <v>862</v>
      </c>
      <c r="U20" s="140" t="s">
        <v>908</v>
      </c>
      <c r="V20" s="156" t="s">
        <v>863</v>
      </c>
      <c r="W20" s="156" t="s">
        <v>863</v>
      </c>
      <c r="X20" s="285"/>
      <c r="Y20" s="177"/>
      <c r="Z20" s="140"/>
      <c r="AA20" s="140"/>
      <c r="AB20" s="140"/>
      <c r="AC20" s="156"/>
      <c r="ALY20" s="128"/>
      <c r="ALZ20" s="128"/>
      <c r="AMA20" s="128"/>
    </row>
    <row r="21" spans="1:1015" s="128" customFormat="1" ht="12" customHeight="1">
      <c r="A21" s="5"/>
      <c r="B21" s="5"/>
      <c r="C21" s="5"/>
      <c r="D21" s="5"/>
      <c r="E21" s="5"/>
      <c r="F21" s="5"/>
      <c r="G21" s="5"/>
      <c r="H21" s="5"/>
      <c r="I21" s="5"/>
      <c r="J21" s="5"/>
      <c r="K21" s="5"/>
      <c r="L21" s="155"/>
      <c r="M21" s="5"/>
      <c r="N21" s="5"/>
      <c r="O21" s="5"/>
      <c r="P21" s="5"/>
      <c r="Q21" s="188"/>
      <c r="R21" s="5"/>
      <c r="S21" s="5"/>
      <c r="T21" s="5"/>
      <c r="U21" s="5"/>
      <c r="V21" s="5"/>
      <c r="W21" s="5"/>
      <c r="X21" s="3"/>
      <c r="Y21" s="178"/>
      <c r="Z21" s="5"/>
      <c r="AA21" s="155"/>
      <c r="AB21" s="5"/>
      <c r="AC21" s="5"/>
      <c r="ALY21"/>
      <c r="ALZ21"/>
      <c r="AMA21"/>
    </row>
    <row r="22" spans="1:1015" s="128" customFormat="1" ht="12" customHeight="1">
      <c r="A22" s="3"/>
      <c r="B22" s="3"/>
      <c r="C22" s="131"/>
      <c r="D22" s="131"/>
      <c r="E22" s="131"/>
      <c r="F22" s="131"/>
      <c r="G22" s="5"/>
      <c r="H22" s="155"/>
      <c r="I22" s="5"/>
      <c r="J22" s="5"/>
      <c r="K22" s="5"/>
      <c r="L22" s="155"/>
      <c r="M22" s="5"/>
      <c r="N22" s="5"/>
      <c r="O22" s="5"/>
      <c r="P22" s="5"/>
      <c r="Q22" s="188"/>
      <c r="R22" s="5"/>
      <c r="S22" s="5"/>
      <c r="T22" s="5"/>
      <c r="U22" s="56"/>
      <c r="V22" s="56"/>
      <c r="W22" s="56"/>
      <c r="X22"/>
      <c r="Y22" s="5"/>
      <c r="Z22" s="159"/>
      <c r="AA22" s="56"/>
      <c r="AC22" s="56"/>
      <c r="ALY22"/>
      <c r="ALZ22"/>
      <c r="AMA22"/>
    </row>
    <row r="23" spans="1:1015" s="128" customFormat="1" ht="12" customHeight="1">
      <c r="A23" s="129"/>
      <c r="B23" s="129"/>
      <c r="C23" s="129"/>
      <c r="D23" s="129"/>
      <c r="E23" s="129"/>
      <c r="F23" s="129"/>
      <c r="G23" s="96"/>
      <c r="H23" s="96"/>
      <c r="I23" s="96"/>
      <c r="J23" s="96"/>
      <c r="K23" s="96"/>
      <c r="L23" s="159"/>
      <c r="M23" s="96"/>
      <c r="N23" s="96"/>
      <c r="O23" s="96"/>
      <c r="P23" s="96"/>
      <c r="Q23" s="173"/>
      <c r="R23" s="96"/>
      <c r="S23" s="96"/>
      <c r="T23" s="96"/>
      <c r="U23" s="96"/>
      <c r="V23" s="96"/>
      <c r="W23" s="96"/>
      <c r="X23"/>
      <c r="Y23" s="96"/>
      <c r="Z23" s="159"/>
      <c r="AA23" s="96"/>
      <c r="AC23" s="96"/>
      <c r="ALY23"/>
      <c r="ALZ23"/>
      <c r="AMA23"/>
    </row>
    <row r="24" spans="1:1015" s="128" customFormat="1" ht="12" customHeight="1">
      <c r="Q24" s="174"/>
      <c r="S24" s="96"/>
      <c r="T24" s="96"/>
      <c r="U24" s="96"/>
      <c r="V24" s="96"/>
      <c r="W24" s="96"/>
      <c r="X24"/>
      <c r="Y24" s="96"/>
      <c r="Z24" s="159"/>
      <c r="AA24" s="96"/>
      <c r="AC24" s="96"/>
      <c r="ALY24"/>
      <c r="ALZ24"/>
      <c r="AMA24"/>
    </row>
    <row r="25" spans="1:1015" s="128" customFormat="1" ht="12" customHeight="1">
      <c r="Q25" s="174"/>
      <c r="S25" s="96"/>
      <c r="T25" s="96"/>
      <c r="U25" s="96"/>
      <c r="V25" s="96"/>
      <c r="W25" s="96"/>
      <c r="X25"/>
      <c r="Y25" s="96"/>
      <c r="Z25" s="159"/>
      <c r="AA25" s="96"/>
      <c r="AC25" s="96"/>
      <c r="ALY25"/>
      <c r="ALZ25"/>
      <c r="AMA25"/>
    </row>
    <row r="26" spans="1:1015" s="128" customFormat="1" ht="12" customHeight="1">
      <c r="Q26" s="174"/>
      <c r="S26" s="96"/>
      <c r="T26" s="96"/>
      <c r="U26" s="96"/>
      <c r="V26" s="96"/>
      <c r="W26" s="96"/>
      <c r="X26"/>
      <c r="Y26" s="96"/>
      <c r="Z26" s="159"/>
      <c r="AA26" s="96"/>
      <c r="AC26" s="96"/>
      <c r="ALY26"/>
      <c r="ALZ26"/>
      <c r="AMA26"/>
    </row>
    <row r="27" spans="1:1015" s="128" customFormat="1" ht="12" customHeight="1">
      <c r="Q27" s="174"/>
      <c r="S27" s="96"/>
      <c r="T27" s="96"/>
      <c r="U27" s="96"/>
      <c r="V27" s="96"/>
      <c r="W27" s="96"/>
      <c r="X27"/>
      <c r="Y27" s="96"/>
      <c r="Z27" s="159"/>
      <c r="AA27" s="96"/>
      <c r="AC27" s="96"/>
      <c r="ALY27"/>
      <c r="ALZ27"/>
      <c r="AMA27"/>
    </row>
    <row r="28" spans="1:1015" ht="12" customHeight="1">
      <c r="G28" s="128"/>
      <c r="H28" s="128"/>
      <c r="I28" s="128"/>
      <c r="J28" s="128"/>
      <c r="K28" s="128"/>
      <c r="L28" s="128"/>
      <c r="M28" s="128"/>
      <c r="N28" s="128"/>
      <c r="O28" s="128"/>
      <c r="P28" s="128"/>
      <c r="Q28" s="174"/>
      <c r="R28" s="128"/>
    </row>
    <row r="29" spans="1:1015" s="117" customFormat="1" ht="12" customHeight="1">
      <c r="A29" s="128"/>
      <c r="B29" s="128"/>
      <c r="C29" s="128"/>
      <c r="D29" s="128"/>
      <c r="E29" s="128"/>
      <c r="F29" s="128"/>
      <c r="G29" s="96"/>
      <c r="H29" s="96"/>
      <c r="I29" s="96"/>
      <c r="J29" s="96"/>
      <c r="K29" s="96"/>
      <c r="L29" s="159"/>
      <c r="M29" s="96"/>
      <c r="N29" s="96"/>
      <c r="O29" s="96"/>
      <c r="P29" s="96"/>
      <c r="Q29" s="173"/>
      <c r="R29" s="96"/>
      <c r="S29" s="96"/>
      <c r="T29" s="96"/>
      <c r="U29" s="96"/>
      <c r="V29" s="96"/>
      <c r="W29" s="96"/>
      <c r="X29"/>
      <c r="Y29" s="96"/>
      <c r="Z29" s="161"/>
      <c r="AA29" s="96"/>
      <c r="AC29" s="96"/>
      <c r="ALZ29"/>
    </row>
    <row r="30" spans="1:1015" ht="12" customHeight="1">
      <c r="A30" s="117"/>
      <c r="B30" s="117"/>
      <c r="C30" s="117"/>
      <c r="D30" s="117"/>
      <c r="E30" s="117"/>
      <c r="F30" s="117"/>
      <c r="G30" s="117"/>
      <c r="H30" s="117"/>
      <c r="I30" s="117"/>
      <c r="J30" s="117"/>
      <c r="K30" s="117"/>
      <c r="L30" s="117"/>
      <c r="M30" s="117"/>
      <c r="N30" s="117"/>
      <c r="O30" s="117"/>
      <c r="P30" s="117"/>
      <c r="Q30" s="189"/>
      <c r="R30" s="117"/>
    </row>
    <row r="31" spans="1:1015" ht="12" customHeight="1">
      <c r="S31" s="112"/>
      <c r="T31" s="112"/>
      <c r="U31" s="112"/>
      <c r="V31" s="112"/>
      <c r="W31" s="112"/>
      <c r="Y31" s="112"/>
      <c r="AA31" s="112"/>
      <c r="AC31" s="112"/>
    </row>
    <row r="43" spans="1:6" ht="12" customHeight="1">
      <c r="A43" s="130"/>
      <c r="B43" s="130"/>
      <c r="C43" s="130"/>
      <c r="D43" s="130"/>
      <c r="E43" s="130"/>
      <c r="F43" s="130"/>
    </row>
    <row r="44" spans="1:6" ht="12" customHeight="1">
      <c r="A44" s="130"/>
      <c r="B44" s="130"/>
      <c r="C44" s="130"/>
      <c r="D44" s="130"/>
      <c r="E44" s="130"/>
      <c r="F44" s="130"/>
    </row>
    <row r="45" spans="1:6" ht="12" customHeight="1">
      <c r="A45" s="130"/>
      <c r="B45" s="130"/>
      <c r="C45" s="130"/>
      <c r="D45" s="130"/>
      <c r="E45" s="130"/>
      <c r="F45" s="130"/>
    </row>
    <row r="46" spans="1:6" ht="12" customHeight="1">
      <c r="A46" s="130"/>
      <c r="B46" s="130"/>
      <c r="C46" s="130"/>
      <c r="D46" s="130"/>
      <c r="E46" s="130"/>
      <c r="F46" s="130"/>
    </row>
    <row r="47" spans="1:6" ht="12" customHeight="1">
      <c r="A47" s="130"/>
      <c r="B47" s="130"/>
      <c r="C47" s="130"/>
      <c r="D47" s="130"/>
      <c r="E47" s="130"/>
      <c r="F47" s="130"/>
    </row>
    <row r="48" spans="1:6" ht="12" customHeight="1">
      <c r="A48" s="130"/>
      <c r="B48" s="130"/>
      <c r="C48" s="130"/>
      <c r="D48" s="130"/>
      <c r="E48" s="130"/>
      <c r="F48" s="130"/>
    </row>
    <row r="49" spans="1:1014" ht="12" customHeight="1">
      <c r="A49" s="130"/>
      <c r="B49" s="130"/>
      <c r="C49" s="130"/>
      <c r="D49" s="130"/>
      <c r="E49" s="130"/>
      <c r="F49" s="130"/>
    </row>
    <row r="50" spans="1:1014" ht="12" customHeight="1">
      <c r="A50" s="130"/>
      <c r="B50" s="130"/>
      <c r="C50" s="130"/>
      <c r="D50" s="130"/>
      <c r="E50" s="130"/>
      <c r="F50" s="130"/>
    </row>
    <row r="51" spans="1:1014" ht="12" customHeight="1">
      <c r="A51" s="129"/>
      <c r="B51" s="129"/>
      <c r="C51" s="129"/>
      <c r="D51" s="129"/>
      <c r="E51" s="129"/>
      <c r="F51" s="129"/>
    </row>
    <row r="52" spans="1:1014" ht="12" customHeight="1">
      <c r="A52" s="129"/>
      <c r="B52" s="129"/>
      <c r="C52" s="129"/>
      <c r="D52" s="129"/>
      <c r="E52" s="129"/>
      <c r="F52" s="129"/>
    </row>
    <row r="53" spans="1:1014" ht="12" customHeight="1">
      <c r="A53" s="129"/>
      <c r="B53" s="129"/>
      <c r="C53" s="129"/>
      <c r="D53" s="129"/>
      <c r="E53" s="129"/>
      <c r="F53" s="129"/>
    </row>
    <row r="54" spans="1:1014" ht="12" customHeight="1">
      <c r="A54" s="129"/>
      <c r="B54" s="129"/>
      <c r="C54" s="129"/>
      <c r="D54" s="129"/>
      <c r="E54" s="129"/>
      <c r="F54" s="129"/>
    </row>
    <row r="55" spans="1:1014" ht="12" customHeight="1">
      <c r="A55" s="129"/>
      <c r="B55" s="129"/>
      <c r="C55" s="129"/>
      <c r="D55" s="129"/>
      <c r="E55" s="129"/>
      <c r="F55" s="129"/>
    </row>
    <row r="56" spans="1:1014" ht="12" customHeight="1">
      <c r="A56" s="129"/>
      <c r="B56" s="129"/>
      <c r="C56" s="129"/>
      <c r="D56" s="129"/>
      <c r="E56" s="129"/>
      <c r="F56" s="129"/>
    </row>
    <row r="57" spans="1:1014" ht="12" customHeight="1">
      <c r="A57" s="129"/>
      <c r="B57" s="129"/>
      <c r="C57" s="129"/>
      <c r="D57" s="129"/>
      <c r="E57" s="129"/>
      <c r="F57" s="129"/>
    </row>
    <row r="58" spans="1:1014" s="117" customFormat="1" ht="12" customHeight="1">
      <c r="A58" s="129"/>
      <c r="B58" s="129"/>
      <c r="C58" s="129"/>
      <c r="D58" s="129"/>
      <c r="E58" s="129"/>
      <c r="F58" s="129"/>
      <c r="G58" s="96"/>
      <c r="H58" s="96"/>
      <c r="I58" s="96"/>
      <c r="J58" s="96"/>
      <c r="K58" s="96"/>
      <c r="L58" s="159"/>
      <c r="M58" s="96"/>
      <c r="N58" s="96"/>
      <c r="O58" s="96"/>
      <c r="P58" s="96"/>
      <c r="Q58" s="173"/>
      <c r="R58" s="96"/>
      <c r="S58" s="96"/>
      <c r="T58" s="96"/>
      <c r="U58" s="96"/>
      <c r="V58" s="96"/>
      <c r="W58" s="96"/>
      <c r="X58"/>
      <c r="Y58" s="96"/>
      <c r="Z58" s="161"/>
      <c r="AA58" s="96"/>
      <c r="AC58" s="96"/>
      <c r="ALZ58"/>
    </row>
    <row r="59" spans="1:1014" s="117" customFormat="1" ht="12" customHeight="1">
      <c r="A59" s="130"/>
      <c r="B59" s="130"/>
      <c r="C59" s="130"/>
      <c r="D59" s="130"/>
      <c r="E59" s="130"/>
      <c r="F59" s="130"/>
      <c r="G59" s="96"/>
      <c r="H59" s="96"/>
      <c r="I59" s="96"/>
      <c r="J59" s="96"/>
      <c r="K59" s="96"/>
      <c r="L59" s="159"/>
      <c r="M59" s="96"/>
      <c r="N59" s="96"/>
      <c r="O59" s="96"/>
      <c r="P59" s="96"/>
      <c r="Q59" s="173"/>
      <c r="R59" s="96"/>
      <c r="S59" s="96"/>
      <c r="T59" s="96"/>
      <c r="U59" s="96"/>
      <c r="V59" s="96"/>
      <c r="W59" s="96"/>
      <c r="X59"/>
      <c r="Y59" s="96"/>
      <c r="Z59" s="161"/>
      <c r="AA59" s="96"/>
      <c r="AC59" s="96"/>
      <c r="ALZ59"/>
    </row>
    <row r="60" spans="1:1014" s="117" customFormat="1" ht="12" customHeight="1">
      <c r="A60" s="123"/>
      <c r="B60" s="123"/>
      <c r="C60" s="123"/>
      <c r="D60" s="123"/>
      <c r="E60" s="123"/>
      <c r="F60" s="123"/>
      <c r="G60" s="112"/>
      <c r="H60" s="112"/>
      <c r="I60" s="112"/>
      <c r="J60" s="112"/>
      <c r="K60" s="112"/>
      <c r="L60" s="161"/>
      <c r="M60" s="112"/>
      <c r="N60" s="112"/>
      <c r="O60" s="112"/>
      <c r="P60" s="112"/>
      <c r="Q60" s="190"/>
      <c r="R60" s="112"/>
      <c r="S60" s="112"/>
      <c r="T60" s="112"/>
      <c r="U60" s="112"/>
      <c r="V60" s="112"/>
      <c r="W60" s="112"/>
      <c r="X60"/>
      <c r="Y60" s="112"/>
      <c r="Z60" s="161"/>
      <c r="AA60" s="112"/>
      <c r="AC60" s="112"/>
      <c r="ALZ60"/>
    </row>
    <row r="61" spans="1:1014" s="117" customFormat="1" ht="12" customHeight="1">
      <c r="A61" s="123"/>
      <c r="B61" s="123"/>
      <c r="C61" s="123"/>
      <c r="D61" s="123"/>
      <c r="E61" s="123"/>
      <c r="F61" s="123"/>
      <c r="G61" s="112"/>
      <c r="H61" s="112"/>
      <c r="I61" s="112"/>
      <c r="J61" s="112"/>
      <c r="K61" s="112"/>
      <c r="L61" s="161"/>
      <c r="M61" s="112"/>
      <c r="N61" s="112"/>
      <c r="O61" s="112"/>
      <c r="P61" s="112"/>
      <c r="Q61" s="190"/>
      <c r="R61" s="112"/>
      <c r="S61" s="112"/>
      <c r="T61" s="112"/>
      <c r="U61" s="112"/>
      <c r="V61" s="112"/>
      <c r="W61" s="112"/>
      <c r="X61"/>
      <c r="Y61" s="112"/>
      <c r="Z61" s="161"/>
      <c r="AA61" s="112"/>
      <c r="AC61" s="112"/>
      <c r="ALZ61"/>
    </row>
    <row r="62" spans="1:1014" s="117" customFormat="1" ht="12" customHeight="1">
      <c r="A62" s="123"/>
      <c r="B62" s="123"/>
      <c r="C62" s="123"/>
      <c r="D62" s="123"/>
      <c r="E62" s="123"/>
      <c r="F62" s="123"/>
      <c r="G62" s="112"/>
      <c r="H62" s="112"/>
      <c r="I62" s="112"/>
      <c r="J62" s="112"/>
      <c r="K62" s="112"/>
      <c r="L62" s="161"/>
      <c r="M62" s="112"/>
      <c r="N62" s="112"/>
      <c r="O62" s="112"/>
      <c r="P62" s="112"/>
      <c r="Q62" s="190"/>
      <c r="R62" s="112"/>
      <c r="S62" s="112"/>
      <c r="T62" s="112"/>
      <c r="U62" s="112"/>
      <c r="V62" s="112"/>
      <c r="W62" s="112"/>
      <c r="X62"/>
      <c r="Y62" s="112"/>
      <c r="Z62" s="161"/>
      <c r="AA62" s="112"/>
      <c r="AC62" s="112"/>
      <c r="ALZ62"/>
    </row>
    <row r="63" spans="1:1014" s="117" customFormat="1" ht="12" customHeight="1">
      <c r="A63" s="123"/>
      <c r="B63" s="123"/>
      <c r="C63" s="123"/>
      <c r="D63" s="123"/>
      <c r="E63" s="123"/>
      <c r="F63" s="123"/>
      <c r="G63" s="112"/>
      <c r="H63" s="112"/>
      <c r="I63" s="112"/>
      <c r="J63" s="112"/>
      <c r="K63" s="112"/>
      <c r="L63" s="161"/>
      <c r="M63" s="112"/>
      <c r="N63" s="112"/>
      <c r="O63" s="112"/>
      <c r="P63" s="112"/>
      <c r="Q63" s="190"/>
      <c r="R63" s="112"/>
      <c r="S63" s="112"/>
      <c r="T63" s="112"/>
      <c r="U63" s="112"/>
      <c r="V63" s="112"/>
      <c r="W63" s="112"/>
      <c r="X63"/>
      <c r="Y63" s="112"/>
      <c r="Z63" s="161"/>
      <c r="AA63" s="112"/>
      <c r="AC63" s="112"/>
      <c r="ALZ63"/>
    </row>
    <row r="64" spans="1:1014" s="117" customFormat="1" ht="12" customHeight="1">
      <c r="A64" s="123"/>
      <c r="B64" s="123"/>
      <c r="C64" s="123"/>
      <c r="D64" s="123"/>
      <c r="E64" s="123"/>
      <c r="F64" s="123"/>
      <c r="G64" s="112"/>
      <c r="H64" s="112"/>
      <c r="I64" s="112"/>
      <c r="J64" s="112"/>
      <c r="K64" s="112"/>
      <c r="L64" s="161"/>
      <c r="M64" s="112"/>
      <c r="N64" s="112"/>
      <c r="O64" s="112"/>
      <c r="P64" s="112"/>
      <c r="Q64" s="190"/>
      <c r="R64" s="112"/>
      <c r="S64" s="112"/>
      <c r="T64" s="112"/>
      <c r="U64" s="112"/>
      <c r="V64" s="112"/>
      <c r="W64" s="112"/>
      <c r="X64"/>
      <c r="Y64" s="112"/>
      <c r="Z64" s="161"/>
      <c r="AA64" s="112"/>
      <c r="AC64" s="112"/>
      <c r="ALZ64"/>
    </row>
    <row r="65" spans="1:29" ht="12" customHeight="1">
      <c r="A65" s="123"/>
      <c r="B65" s="123"/>
      <c r="C65" s="123"/>
      <c r="D65" s="123"/>
      <c r="E65" s="123"/>
      <c r="F65" s="123"/>
      <c r="G65" s="112"/>
      <c r="H65" s="112"/>
      <c r="I65" s="112"/>
      <c r="J65" s="112"/>
      <c r="K65" s="112"/>
      <c r="L65" s="161"/>
      <c r="M65" s="112"/>
      <c r="N65" s="112"/>
      <c r="O65" s="112"/>
      <c r="P65" s="112"/>
      <c r="Q65" s="190"/>
      <c r="R65" s="112"/>
      <c r="S65" s="112"/>
      <c r="T65" s="112"/>
      <c r="U65" s="112"/>
      <c r="V65" s="112"/>
      <c r="W65" s="112"/>
      <c r="Y65" s="112"/>
      <c r="AA65" s="112"/>
      <c r="AC65" s="112"/>
    </row>
    <row r="66" spans="1:29" ht="12" customHeight="1">
      <c r="A66" s="123"/>
      <c r="B66" s="123"/>
      <c r="C66" s="123"/>
      <c r="D66" s="123"/>
      <c r="E66" s="123"/>
      <c r="F66" s="123"/>
      <c r="G66" s="112"/>
      <c r="H66" s="112"/>
      <c r="I66" s="112"/>
      <c r="J66" s="112"/>
      <c r="K66" s="112"/>
      <c r="L66" s="161"/>
      <c r="M66" s="112"/>
      <c r="N66" s="112"/>
      <c r="O66" s="112"/>
      <c r="P66" s="112"/>
      <c r="Q66" s="190"/>
      <c r="R66" s="112"/>
      <c r="S66" s="112"/>
      <c r="T66" s="112"/>
      <c r="U66" s="112"/>
      <c r="V66" s="112"/>
      <c r="W66" s="112"/>
      <c r="Y66" s="112"/>
      <c r="AA66" s="112"/>
      <c r="AC66" s="112"/>
    </row>
    <row r="67" spans="1:29" ht="12" customHeight="1">
      <c r="A67" s="130"/>
      <c r="B67" s="130"/>
      <c r="C67" s="130"/>
      <c r="D67" s="130"/>
      <c r="E67" s="130"/>
      <c r="F67" s="130"/>
    </row>
    <row r="68" spans="1:29" ht="12" customHeight="1">
      <c r="A68" s="130"/>
      <c r="B68" s="130"/>
      <c r="C68" s="130"/>
      <c r="D68" s="130"/>
      <c r="E68" s="130"/>
      <c r="F68" s="130"/>
    </row>
    <row r="69" spans="1:29" ht="12" customHeight="1">
      <c r="A69" s="130"/>
      <c r="B69" s="130"/>
      <c r="C69" s="130"/>
      <c r="D69" s="130"/>
      <c r="E69" s="130"/>
      <c r="F69" s="130"/>
    </row>
    <row r="70" spans="1:29" ht="12" customHeight="1">
      <c r="A70" s="136"/>
      <c r="B70" s="136"/>
      <c r="C70" s="136"/>
      <c r="D70" s="136"/>
      <c r="E70" s="136"/>
      <c r="F70" s="136"/>
    </row>
    <row r="71" spans="1:29" ht="12" customHeight="1">
      <c r="A71" s="136"/>
      <c r="B71" s="136"/>
      <c r="C71" s="136"/>
      <c r="D71" s="136"/>
      <c r="E71" s="136"/>
      <c r="F71" s="136"/>
    </row>
  </sheetData>
  <mergeCells count="5">
    <mergeCell ref="I1:K2"/>
    <mergeCell ref="P1:Q1"/>
    <mergeCell ref="M7:P7"/>
    <mergeCell ref="V7:W7"/>
    <mergeCell ref="AB7:AC7"/>
  </mergeCells>
  <phoneticPr fontId="78" type="noConversion"/>
  <conditionalFormatting sqref="A22:F23 A43:F883">
    <cfRule type="expression" dxfId="4648" priority="40">
      <formula>$AA22=1</formula>
    </cfRule>
    <cfRule type="expression" dxfId="4647" priority="39">
      <formula>$AC22=1</formula>
    </cfRule>
    <cfRule type="expression" dxfId="4646" priority="38">
      <formula>AND($AC22=1,$AA22=1)</formula>
    </cfRule>
    <cfRule type="expression" dxfId="4645" priority="37">
      <formula>OR($AC22="X",$AA22="X")</formula>
    </cfRule>
  </conditionalFormatting>
  <conditionalFormatting sqref="A9:G20">
    <cfRule type="expression" dxfId="4644" priority="643">
      <formula>#REF!=1</formula>
    </cfRule>
    <cfRule type="expression" dxfId="4643" priority="642">
      <formula>AND(#REF!=1,$AC9=1)</formula>
    </cfRule>
    <cfRule type="expression" dxfId="4642" priority="641">
      <formula>OR(#REF!="X",$AC9="X")</formula>
    </cfRule>
    <cfRule type="expression" dxfId="4641" priority="644">
      <formula>$AC9=1</formula>
    </cfRule>
  </conditionalFormatting>
  <conditionalFormatting sqref="C9:C20 D18:D19">
    <cfRule type="expression" dxfId="4640" priority="4773">
      <formula>AND($S9="X",$B9&lt;&gt;"")</formula>
    </cfRule>
  </conditionalFormatting>
  <conditionalFormatting sqref="D9:D20 C17:C19">
    <cfRule type="expression" dxfId="4639" priority="4775">
      <formula>AND($S9="X",OR($B9&lt;&gt;"",$C9&lt;&gt;""))</formula>
    </cfRule>
  </conditionalFormatting>
  <conditionalFormatting sqref="E1:E2">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638" priority="4777">
      <formula>AND($S9="X",OR($B9&lt;&gt;"",$C9&lt;&gt;"",$D9&lt;&gt;""))</formula>
    </cfRule>
  </conditionalFormatting>
  <conditionalFormatting sqref="F9:F20">
    <cfRule type="expression" dxfId="4637" priority="4778">
      <formula>AND($S9="X",OR($B9&lt;&gt;"",$C9&lt;&gt;"",$D9&lt;&gt;"",$E9&lt;&gt;""))</formula>
    </cfRule>
  </conditionalFormatting>
  <conditionalFormatting sqref="G9:G20">
    <cfRule type="expression" dxfId="4636" priority="4779">
      <formula>AND($S9="X",OR($B9&lt;&gt;"",$C9&lt;&gt;"",$D9&lt;&gt;"",$E9&lt;&gt;"",$F9&lt;&gt;""))</formula>
    </cfRule>
  </conditionalFormatting>
  <conditionalFormatting sqref="H22:H23 H43:H883">
    <cfRule type="expression" dxfId="4635" priority="36">
      <formula>$R22="X"</formula>
    </cfRule>
  </conditionalFormatting>
  <conditionalFormatting sqref="I9:I20">
    <cfRule type="expression" dxfId="4634" priority="16">
      <formula>$S9="X"</formula>
    </cfRule>
  </conditionalFormatting>
  <conditionalFormatting sqref="R9:R20">
    <cfRule type="cellIs" dxfId="4633" priority="9" operator="equal">
      <formula>"0..1"</formula>
    </cfRule>
    <cfRule type="cellIs" dxfId="4632" priority="8" operator="equal">
      <formula>"0..n"</formula>
    </cfRule>
    <cfRule type="cellIs" dxfId="4631" priority="7" operator="equal">
      <formula>"1..1"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E1:E2</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MC65"/>
  <sheetViews>
    <sheetView zoomScaleNormal="100" workbookViewId="0">
      <pane xSplit="7" ySplit="8" topLeftCell="J9" activePane="bottomRight" state="frozen"/>
      <selection pane="bottomRight" activeCell="J1" sqref="J1"/>
      <selection pane="bottomLeft" activeCell="A9" sqref="A9"/>
      <selection pane="topRight" activeCell="H1" sqref="H1"/>
    </sheetView>
  </sheetViews>
  <sheetFormatPr defaultColWidth="9.5" defaultRowHeight="12" customHeight="1"/>
  <cols>
    <col min="1" max="1" width="4.5" style="128" customWidth="1"/>
    <col min="2" max="2" width="34.125" style="128" customWidth="1"/>
    <col min="3" max="3" width="27.125" style="128" customWidth="1"/>
    <col min="4" max="4" width="13.125" style="128" customWidth="1"/>
    <col min="5" max="5" width="23.625" style="128" customWidth="1"/>
    <col min="6" max="6" width="10.125" style="128" customWidth="1"/>
    <col min="7" max="7" width="10.875" style="96" customWidth="1"/>
    <col min="8" max="8" width="92" style="96" customWidth="1"/>
    <col min="9" max="9" width="22.375" style="225" customWidth="1"/>
    <col min="10" max="10" width="16.125" style="159" customWidth="1"/>
    <col min="11" max="11" width="8.5" style="96" customWidth="1"/>
    <col min="12" max="12" width="12" style="96" customWidth="1"/>
    <col min="13" max="13" width="9.875" style="96" customWidth="1"/>
    <col min="14" max="14" width="11" style="96" customWidth="1"/>
    <col min="15" max="15" width="3.5" style="173" customWidth="1"/>
    <col min="16" max="16" width="10.5" style="96" customWidth="1"/>
    <col min="17" max="17" width="2.5" style="96" customWidth="1"/>
    <col min="18" max="18" width="18.5" style="96" customWidth="1"/>
    <col min="19" max="19" width="11.875" style="274" customWidth="1"/>
    <col min="20" max="22" width="16" style="96" customWidth="1"/>
    <col min="23" max="23" width="2.375" customWidth="1"/>
    <col min="24" max="24" width="22.625" style="179" customWidth="1"/>
    <col min="25" max="25" width="29.125" style="96" customWidth="1"/>
    <col min="26" max="26" width="24.5" style="159" customWidth="1"/>
    <col min="27" max="27" width="17.5" style="96" customWidth="1"/>
    <col min="29" max="29" width="8" style="96" customWidth="1"/>
    <col min="30" max="30" width="8.875" style="128" customWidth="1"/>
    <col min="32" max="1012" width="9.5" style="128"/>
    <col min="1013" max="1013" width="9" style="128" customWidth="1"/>
    <col min="1014" max="1015" width="9" customWidth="1"/>
  </cols>
  <sheetData>
    <row r="1" spans="1:1016" ht="13.5" customHeight="1">
      <c r="A1" s="228" t="s">
        <v>909</v>
      </c>
      <c r="C1" s="129" t="s">
        <v>813</v>
      </c>
      <c r="E1" s="150" t="s">
        <v>814</v>
      </c>
      <c r="F1" s="157" t="e">
        <f>createCase3[[#Totals],[Métier]] / createCase3[[#Totals],[ID]]</f>
        <v>#DIV/0!</v>
      </c>
      <c r="G1" s="128"/>
      <c r="H1" s="768" t="s">
        <v>910</v>
      </c>
      <c r="I1" s="768"/>
      <c r="N1" s="769" t="s">
        <v>816</v>
      </c>
      <c r="O1" s="769"/>
      <c r="AB1" s="96"/>
      <c r="AD1"/>
      <c r="AE1" s="128"/>
      <c r="ALY1"/>
    </row>
    <row r="2" spans="1:1016" ht="13.5" customHeight="1">
      <c r="C2" s="141" t="s">
        <v>818</v>
      </c>
      <c r="D2" s="281"/>
      <c r="E2" s="152" t="s">
        <v>819</v>
      </c>
      <c r="F2" s="157" t="e">
        <f>createCase3[[#Totals],[NexSIS]] / createCase3[[#Totals],[ID]]</f>
        <v>#DIV/0!</v>
      </c>
      <c r="G2" s="128"/>
      <c r="H2" s="768"/>
      <c r="I2" s="768"/>
      <c r="AB2" s="96"/>
      <c r="AD2"/>
      <c r="AE2" s="128"/>
      <c r="ALY2"/>
    </row>
    <row r="3" spans="1:1016" ht="13.5" customHeight="1">
      <c r="C3" s="142" t="s">
        <v>821</v>
      </c>
      <c r="E3" s="151" t="s">
        <v>822</v>
      </c>
      <c r="G3" s="128"/>
      <c r="AB3" s="96"/>
      <c r="AD3"/>
      <c r="AE3" s="128"/>
      <c r="ALY3"/>
    </row>
    <row r="4" spans="1:1016" ht="13.5" customHeight="1">
      <c r="C4" s="143" t="s">
        <v>824</v>
      </c>
      <c r="E4" s="153" t="s">
        <v>825</v>
      </c>
      <c r="G4" s="137"/>
      <c r="AB4" s="96"/>
      <c r="AD4"/>
      <c r="AE4" s="128"/>
      <c r="ALY4"/>
    </row>
    <row r="5" spans="1:1016" s="149" customFormat="1" ht="13.5" customHeight="1">
      <c r="A5" s="128"/>
      <c r="B5" s="128"/>
      <c r="C5" s="145" t="s">
        <v>826</v>
      </c>
      <c r="D5" s="146"/>
      <c r="E5" s="287" t="s">
        <v>911</v>
      </c>
      <c r="F5" s="146"/>
      <c r="G5" s="148"/>
      <c r="H5" s="148"/>
      <c r="I5" s="272"/>
      <c r="J5" s="160"/>
      <c r="K5" s="148"/>
      <c r="L5" s="148"/>
      <c r="M5" s="148"/>
      <c r="N5" s="148"/>
      <c r="O5" s="186"/>
      <c r="P5" s="148"/>
      <c r="Q5" s="148"/>
      <c r="R5" s="148"/>
      <c r="S5" s="276"/>
      <c r="T5" s="148"/>
      <c r="U5" s="148"/>
      <c r="V5" s="148"/>
      <c r="W5"/>
      <c r="X5" s="181"/>
      <c r="Y5" s="148"/>
      <c r="Z5" s="160"/>
      <c r="AA5" s="148"/>
      <c r="AB5" s="148"/>
      <c r="AC5" s="148"/>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row>
    <row r="6" spans="1:1016" ht="13.5" customHeight="1">
      <c r="C6" s="144" t="s">
        <v>827</v>
      </c>
      <c r="D6" s="138"/>
      <c r="F6" s="138"/>
      <c r="AB6" s="96"/>
      <c r="AD6"/>
      <c r="AE6" s="128"/>
      <c r="ALY6"/>
    </row>
    <row r="7" spans="1:1016" ht="13.5" customHeight="1">
      <c r="A7"/>
      <c r="B7"/>
      <c r="C7" s="138"/>
      <c r="D7" s="138"/>
      <c r="E7" s="138"/>
      <c r="F7" s="138"/>
      <c r="K7" s="770" t="s">
        <v>828</v>
      </c>
      <c r="L7" s="770"/>
      <c r="M7" s="770"/>
      <c r="N7" s="770"/>
      <c r="U7" s="771" t="s">
        <v>829</v>
      </c>
      <c r="V7" s="771"/>
      <c r="AB7" s="770" t="s">
        <v>830</v>
      </c>
      <c r="AC7" s="770"/>
      <c r="AD7"/>
      <c r="AE7" s="128"/>
      <c r="ALY7"/>
    </row>
    <row r="8" spans="1:1016" s="238" customFormat="1" ht="27.95" customHeight="1">
      <c r="A8" s="233" t="s">
        <v>831</v>
      </c>
      <c r="B8" s="275" t="s">
        <v>832</v>
      </c>
      <c r="C8" s="275" t="s">
        <v>833</v>
      </c>
      <c r="D8" s="275" t="s">
        <v>834</v>
      </c>
      <c r="E8" s="275" t="s">
        <v>835</v>
      </c>
      <c r="F8" s="275" t="s">
        <v>836</v>
      </c>
      <c r="G8" s="275" t="s">
        <v>837</v>
      </c>
      <c r="H8" s="234" t="s">
        <v>9</v>
      </c>
      <c r="I8" s="234" t="s">
        <v>838</v>
      </c>
      <c r="J8" s="234" t="s">
        <v>841</v>
      </c>
      <c r="K8" s="235" t="s">
        <v>842</v>
      </c>
      <c r="L8" s="235" t="s">
        <v>843</v>
      </c>
      <c r="M8" s="235" t="s">
        <v>844</v>
      </c>
      <c r="N8" s="235" t="s">
        <v>845</v>
      </c>
      <c r="O8" s="235" t="s">
        <v>846</v>
      </c>
      <c r="P8" s="234" t="s">
        <v>677</v>
      </c>
      <c r="Q8" s="234" t="s">
        <v>3</v>
      </c>
      <c r="R8" s="234" t="s">
        <v>912</v>
      </c>
      <c r="S8" s="280" t="s">
        <v>913</v>
      </c>
      <c r="T8" s="234" t="s">
        <v>848</v>
      </c>
      <c r="U8" s="229" t="s">
        <v>849</v>
      </c>
      <c r="V8" s="229" t="s">
        <v>850</v>
      </c>
      <c r="W8" s="230" t="s">
        <v>851</v>
      </c>
      <c r="X8" s="235" t="s">
        <v>852</v>
      </c>
      <c r="Y8" s="235" t="s">
        <v>853</v>
      </c>
      <c r="Z8" s="236" t="s">
        <v>854</v>
      </c>
      <c r="AA8" s="235" t="s">
        <v>855</v>
      </c>
      <c r="AB8" s="235" t="s">
        <v>856</v>
      </c>
      <c r="AC8" s="237" t="s">
        <v>914</v>
      </c>
    </row>
    <row r="9" spans="1:1016" s="224" customFormat="1" ht="13.5" customHeight="1">
      <c r="A9" s="225">
        <v>1</v>
      </c>
      <c r="B9" s="239" t="s">
        <v>915</v>
      </c>
      <c r="C9" s="240"/>
      <c r="D9" s="721"/>
      <c r="E9" s="721"/>
      <c r="F9" s="721"/>
      <c r="G9" s="721"/>
      <c r="H9" s="720" t="s">
        <v>916</v>
      </c>
      <c r="I9" s="722" t="s">
        <v>917</v>
      </c>
      <c r="J9" s="722" t="s">
        <v>918</v>
      </c>
      <c r="K9" s="720"/>
      <c r="L9" s="720"/>
      <c r="M9" s="720"/>
      <c r="N9" s="720"/>
      <c r="O9" s="723"/>
      <c r="P9" s="720" t="s">
        <v>820</v>
      </c>
      <c r="Q9" s="720"/>
      <c r="R9" s="720" t="s">
        <v>862</v>
      </c>
      <c r="S9" s="724"/>
      <c r="T9" s="720"/>
      <c r="U9" s="725" t="s">
        <v>863</v>
      </c>
      <c r="V9" s="725" t="s">
        <v>863</v>
      </c>
      <c r="W9" s="232"/>
      <c r="X9" s="726"/>
      <c r="Y9" s="720" t="s">
        <v>919</v>
      </c>
      <c r="Z9" s="727" t="s">
        <v>920</v>
      </c>
      <c r="AA9" s="720"/>
      <c r="AB9" s="724">
        <v>1</v>
      </c>
      <c r="AC9" s="724"/>
    </row>
    <row r="10" spans="1:1016" s="224" customFormat="1" ht="13.5" customHeight="1">
      <c r="A10" s="225">
        <v>2</v>
      </c>
      <c r="B10" s="239" t="s">
        <v>921</v>
      </c>
      <c r="C10" s="221"/>
      <c r="D10" s="221"/>
      <c r="E10" s="221"/>
      <c r="F10" s="221"/>
      <c r="G10" s="221"/>
      <c r="H10" s="720" t="s">
        <v>922</v>
      </c>
      <c r="I10" s="722" t="s">
        <v>923</v>
      </c>
      <c r="J10" s="722" t="s">
        <v>924</v>
      </c>
      <c r="K10" s="720" t="s">
        <v>925</v>
      </c>
      <c r="L10" s="720" t="s">
        <v>926</v>
      </c>
      <c r="M10" s="720"/>
      <c r="N10" s="720"/>
      <c r="O10" s="723"/>
      <c r="P10" s="720" t="s">
        <v>817</v>
      </c>
      <c r="Q10" s="720"/>
      <c r="R10" s="720" t="s">
        <v>862</v>
      </c>
      <c r="S10" s="724"/>
      <c r="T10" s="720"/>
      <c r="U10" s="725" t="s">
        <v>863</v>
      </c>
      <c r="V10" s="725" t="s">
        <v>863</v>
      </c>
      <c r="W10" s="232"/>
      <c r="X10" s="726"/>
      <c r="Y10" s="720"/>
      <c r="Z10" s="727"/>
      <c r="AA10" s="720"/>
      <c r="AB10" s="724"/>
      <c r="AC10" s="724"/>
    </row>
    <row r="11" spans="1:1016" s="224" customFormat="1" ht="13.5" customHeight="1">
      <c r="A11" s="225">
        <v>3</v>
      </c>
      <c r="B11" s="239" t="s">
        <v>927</v>
      </c>
      <c r="C11" s="240"/>
      <c r="D11" s="241"/>
      <c r="E11" s="241"/>
      <c r="F11" s="241"/>
      <c r="G11" s="241"/>
      <c r="H11" s="720" t="s">
        <v>928</v>
      </c>
      <c r="I11" s="722" t="s">
        <v>929</v>
      </c>
      <c r="J11" s="722" t="s">
        <v>930</v>
      </c>
      <c r="K11" s="720"/>
      <c r="L11" s="720"/>
      <c r="M11" s="720"/>
      <c r="N11" s="720"/>
      <c r="O11" s="723"/>
      <c r="P11" s="720" t="s">
        <v>820</v>
      </c>
      <c r="Q11" s="720"/>
      <c r="R11" s="720" t="s">
        <v>878</v>
      </c>
      <c r="S11" s="724"/>
      <c r="T11" s="720" t="s">
        <v>931</v>
      </c>
      <c r="U11" s="725" t="s">
        <v>863</v>
      </c>
      <c r="V11" s="725" t="s">
        <v>863</v>
      </c>
      <c r="W11" s="232"/>
      <c r="X11" s="726"/>
      <c r="Y11" s="720"/>
      <c r="Z11" s="727"/>
      <c r="AA11" s="720"/>
      <c r="AB11" s="724">
        <v>1</v>
      </c>
      <c r="AC11" s="724"/>
    </row>
    <row r="12" spans="1:1016" s="224" customFormat="1" ht="13.5" customHeight="1">
      <c r="A12" s="225">
        <v>4</v>
      </c>
      <c r="B12" s="239" t="s">
        <v>932</v>
      </c>
      <c r="C12" s="240"/>
      <c r="D12" s="241"/>
      <c r="E12" s="241"/>
      <c r="F12" s="241"/>
      <c r="G12" s="241"/>
      <c r="H12" s="720" t="s">
        <v>933</v>
      </c>
      <c r="I12" s="722" t="s">
        <v>934</v>
      </c>
      <c r="J12" s="722" t="s">
        <v>935</v>
      </c>
      <c r="K12" s="720"/>
      <c r="L12" s="720"/>
      <c r="M12" s="720"/>
      <c r="N12" s="720"/>
      <c r="O12" s="723"/>
      <c r="P12" s="720" t="s">
        <v>820</v>
      </c>
      <c r="Q12" s="720"/>
      <c r="R12" s="720" t="s">
        <v>862</v>
      </c>
      <c r="S12" s="724"/>
      <c r="T12" s="720"/>
      <c r="U12" s="725" t="s">
        <v>863</v>
      </c>
      <c r="V12" s="725" t="s">
        <v>863</v>
      </c>
      <c r="W12" s="232"/>
      <c r="X12" s="726"/>
      <c r="Y12" s="720"/>
      <c r="Z12" s="727"/>
      <c r="AA12" s="720"/>
      <c r="AB12" s="724">
        <v>1</v>
      </c>
      <c r="AC12" s="724"/>
    </row>
    <row r="13" spans="1:1016" s="224" customFormat="1" ht="13.5" customHeight="1">
      <c r="A13" s="225">
        <v>5</v>
      </c>
      <c r="B13" s="239" t="s">
        <v>936</v>
      </c>
      <c r="C13" s="240"/>
      <c r="D13" s="241"/>
      <c r="E13" s="241"/>
      <c r="F13" s="241"/>
      <c r="G13" s="241"/>
      <c r="H13" s="720" t="s">
        <v>937</v>
      </c>
      <c r="I13" s="722"/>
      <c r="J13" s="722" t="s">
        <v>938</v>
      </c>
      <c r="K13" s="720"/>
      <c r="L13" s="720"/>
      <c r="M13" s="720"/>
      <c r="N13" s="720"/>
      <c r="O13" s="723"/>
      <c r="P13" s="720" t="s">
        <v>820</v>
      </c>
      <c r="Q13" s="720"/>
      <c r="R13" s="720" t="s">
        <v>862</v>
      </c>
      <c r="S13" s="724"/>
      <c r="T13" s="720"/>
      <c r="U13" s="725" t="s">
        <v>863</v>
      </c>
      <c r="V13" s="725" t="s">
        <v>863</v>
      </c>
      <c r="W13" s="232"/>
      <c r="X13" s="726"/>
      <c r="Y13" s="720"/>
      <c r="Z13" s="727"/>
      <c r="AA13" s="720"/>
      <c r="AB13" s="724">
        <v>1</v>
      </c>
      <c r="AC13" s="724"/>
    </row>
    <row r="14" spans="1:1016" s="224" customFormat="1" ht="13.5" customHeight="1">
      <c r="A14" s="225">
        <v>6</v>
      </c>
      <c r="B14" s="239" t="s">
        <v>939</v>
      </c>
      <c r="C14" s="721"/>
      <c r="D14" s="241"/>
      <c r="E14" s="241"/>
      <c r="F14" s="241"/>
      <c r="G14" s="241"/>
      <c r="H14" s="720" t="s">
        <v>940</v>
      </c>
      <c r="I14" s="722"/>
      <c r="J14" s="722" t="s">
        <v>941</v>
      </c>
      <c r="K14" s="720"/>
      <c r="L14" s="720"/>
      <c r="M14" s="720"/>
      <c r="N14" s="720"/>
      <c r="O14" s="723"/>
      <c r="P14" s="720" t="s">
        <v>817</v>
      </c>
      <c r="Q14" s="720"/>
      <c r="R14" s="720" t="s">
        <v>874</v>
      </c>
      <c r="S14" s="724"/>
      <c r="T14" s="720"/>
      <c r="U14" s="725" t="s">
        <v>863</v>
      </c>
      <c r="V14" s="725" t="s">
        <v>863</v>
      </c>
      <c r="W14" s="232"/>
      <c r="X14" s="726"/>
      <c r="Y14" s="720"/>
      <c r="Z14" s="727"/>
      <c r="AA14" s="720"/>
      <c r="AB14" s="724">
        <v>1</v>
      </c>
      <c r="AC14" s="724"/>
    </row>
    <row r="15" spans="1:1016" s="224" customFormat="1" ht="12" customHeight="1">
      <c r="A15" s="225"/>
      <c r="B15" s="225"/>
      <c r="C15" s="225"/>
      <c r="D15" s="225"/>
      <c r="E15" s="225"/>
      <c r="F15" s="225"/>
      <c r="G15" s="225"/>
      <c r="H15" s="225"/>
      <c r="I15" s="225"/>
      <c r="J15" s="239"/>
      <c r="K15" s="225"/>
      <c r="L15" s="225"/>
      <c r="M15" s="225"/>
      <c r="N15" s="225"/>
      <c r="O15" s="234"/>
      <c r="P15" s="225"/>
      <c r="Q15" s="225"/>
      <c r="R15" s="225"/>
      <c r="S15" s="271"/>
      <c r="T15" s="225"/>
      <c r="U15" s="225"/>
      <c r="V15" s="225"/>
      <c r="X15" s="268"/>
      <c r="Y15" s="225"/>
      <c r="Z15" s="239"/>
      <c r="AA15" s="225"/>
      <c r="AB15" s="225"/>
      <c r="AC15" s="225"/>
    </row>
    <row r="16" spans="1:1016" s="128" customFormat="1" ht="12" customHeight="1">
      <c r="A16" s="3"/>
      <c r="B16" s="3"/>
      <c r="C16" s="131"/>
      <c r="D16" s="131"/>
      <c r="E16" s="131"/>
      <c r="F16" s="131"/>
      <c r="G16" s="5"/>
      <c r="H16" s="155"/>
      <c r="I16" s="225"/>
      <c r="J16" s="155"/>
      <c r="K16" s="5"/>
      <c r="L16" s="5"/>
      <c r="M16" s="5"/>
      <c r="N16" s="5"/>
      <c r="O16" s="188"/>
      <c r="P16" s="5"/>
      <c r="Q16" s="5"/>
      <c r="R16" s="5"/>
      <c r="S16" s="56"/>
      <c r="T16" s="56"/>
      <c r="U16" s="56"/>
      <c r="V16" s="56"/>
      <c r="W16"/>
      <c r="X16" s="178"/>
      <c r="Y16" s="5"/>
      <c r="Z16" s="159"/>
      <c r="AA16" s="56"/>
      <c r="AC16" s="56"/>
      <c r="ALZ16"/>
      <c r="AMA16"/>
      <c r="AMB16"/>
    </row>
    <row r="17" spans="1:1016" s="128" customFormat="1" ht="12" customHeight="1">
      <c r="A17" s="129"/>
      <c r="B17" s="129"/>
      <c r="C17" s="129"/>
      <c r="D17" s="129"/>
      <c r="E17" s="129"/>
      <c r="F17" s="129"/>
      <c r="G17" s="96"/>
      <c r="H17" s="96"/>
      <c r="I17" s="225"/>
      <c r="J17" s="159"/>
      <c r="K17" s="96"/>
      <c r="L17" s="96"/>
      <c r="M17" s="96"/>
      <c r="N17" s="96"/>
      <c r="O17" s="173"/>
      <c r="P17" s="96"/>
      <c r="Q17" s="96"/>
      <c r="R17" s="96"/>
      <c r="S17" s="274"/>
      <c r="T17" s="96"/>
      <c r="U17" s="96"/>
      <c r="V17" s="96"/>
      <c r="W17"/>
      <c r="X17" s="179"/>
      <c r="Y17" s="96"/>
      <c r="Z17" s="159"/>
      <c r="AA17" s="96"/>
      <c r="AC17" s="96"/>
      <c r="ALZ17"/>
      <c r="AMA17"/>
      <c r="AMB17"/>
    </row>
    <row r="18" spans="1:1016" s="128" customFormat="1" ht="12" customHeight="1">
      <c r="I18" s="224"/>
      <c r="O18" s="174"/>
      <c r="Q18" s="96"/>
      <c r="R18" s="96"/>
      <c r="S18" s="274"/>
      <c r="T18" s="96"/>
      <c r="U18" s="96"/>
      <c r="V18" s="96"/>
      <c r="W18"/>
      <c r="X18" s="179"/>
      <c r="Y18" s="96"/>
      <c r="Z18" s="159"/>
      <c r="AA18" s="96"/>
      <c r="AC18" s="96"/>
      <c r="ALZ18"/>
      <c r="AMA18"/>
      <c r="AMB18"/>
    </row>
    <row r="19" spans="1:1016" s="128" customFormat="1" ht="12" customHeight="1">
      <c r="I19" s="224"/>
      <c r="O19" s="174"/>
      <c r="Q19" s="96"/>
      <c r="R19" s="96"/>
      <c r="S19" s="274"/>
      <c r="T19" s="96"/>
      <c r="U19" s="96"/>
      <c r="V19" s="96"/>
      <c r="W19"/>
      <c r="X19" s="179"/>
      <c r="Y19" s="96"/>
      <c r="Z19" s="159"/>
      <c r="AA19" s="96"/>
      <c r="AC19" s="96"/>
      <c r="ALZ19"/>
      <c r="AMA19"/>
      <c r="AMB19"/>
    </row>
    <row r="20" spans="1:1016" s="128" customFormat="1" ht="12" customHeight="1">
      <c r="I20" s="224"/>
      <c r="O20" s="174"/>
      <c r="Q20" s="96"/>
      <c r="R20" s="96"/>
      <c r="S20" s="274"/>
      <c r="T20" s="96"/>
      <c r="U20" s="96"/>
      <c r="V20" s="96"/>
      <c r="W20"/>
      <c r="X20" s="179"/>
      <c r="Y20" s="96"/>
      <c r="Z20" s="159"/>
      <c r="AA20" s="96"/>
      <c r="AC20" s="96"/>
      <c r="ALZ20"/>
      <c r="AMA20"/>
      <c r="AMB20"/>
    </row>
    <row r="21" spans="1:1016" s="128" customFormat="1" ht="12" customHeight="1">
      <c r="I21" s="224"/>
      <c r="O21" s="174"/>
      <c r="Q21" s="96"/>
      <c r="R21" s="96"/>
      <c r="S21" s="274"/>
      <c r="T21" s="96"/>
      <c r="U21" s="96"/>
      <c r="V21" s="96"/>
      <c r="W21"/>
      <c r="X21" s="179"/>
      <c r="Y21" s="96"/>
      <c r="Z21" s="159"/>
      <c r="AA21" s="96"/>
      <c r="AC21" s="96"/>
      <c r="ALZ21"/>
      <c r="AMA21"/>
      <c r="AMB21"/>
    </row>
    <row r="22" spans="1:1016" ht="12" customHeight="1">
      <c r="G22" s="128"/>
      <c r="H22" s="128"/>
      <c r="I22" s="224"/>
      <c r="J22" s="128"/>
      <c r="K22" s="128"/>
      <c r="L22" s="128"/>
      <c r="M22" s="128"/>
      <c r="N22" s="128"/>
      <c r="O22" s="174"/>
      <c r="P22" s="128"/>
    </row>
    <row r="23" spans="1:1016" s="117" customFormat="1" ht="12" customHeight="1">
      <c r="A23" s="128"/>
      <c r="B23" s="128"/>
      <c r="C23" s="128"/>
      <c r="D23" s="128"/>
      <c r="E23" s="128"/>
      <c r="F23" s="128"/>
      <c r="G23" s="96"/>
      <c r="H23" s="96"/>
      <c r="I23" s="225"/>
      <c r="J23" s="159"/>
      <c r="K23" s="96"/>
      <c r="L23" s="96"/>
      <c r="M23" s="96"/>
      <c r="N23" s="96"/>
      <c r="O23" s="173"/>
      <c r="P23" s="96"/>
      <c r="Q23" s="96"/>
      <c r="R23" s="96"/>
      <c r="S23" s="274"/>
      <c r="T23" s="96"/>
      <c r="U23" s="96"/>
      <c r="V23" s="96"/>
      <c r="W23"/>
      <c r="X23" s="179"/>
      <c r="Y23" s="96"/>
      <c r="Z23" s="161"/>
      <c r="AA23" s="96"/>
      <c r="AC23" s="96"/>
      <c r="AMA23"/>
    </row>
    <row r="24" spans="1:1016" ht="12" customHeight="1">
      <c r="A24" s="117"/>
      <c r="B24" s="117"/>
      <c r="C24" s="117"/>
      <c r="D24" s="117"/>
      <c r="E24" s="117"/>
      <c r="F24" s="117"/>
      <c r="G24" s="117"/>
      <c r="H24" s="117"/>
      <c r="I24" s="249"/>
      <c r="J24" s="117"/>
      <c r="K24" s="117"/>
      <c r="L24" s="117"/>
      <c r="M24" s="117"/>
      <c r="N24" s="117"/>
      <c r="O24" s="189"/>
      <c r="P24" s="117"/>
    </row>
    <row r="25" spans="1:1016" ht="12" customHeight="1">
      <c r="Q25" s="112"/>
      <c r="R25" s="112"/>
      <c r="S25" s="125"/>
      <c r="T25" s="112"/>
      <c r="U25" s="112"/>
      <c r="V25" s="112"/>
      <c r="X25" s="180"/>
      <c r="Y25" s="112"/>
      <c r="AA25" s="112"/>
      <c r="AC25" s="112"/>
    </row>
    <row r="37" spans="1:1017" s="96" customFormat="1" ht="12" customHeight="1">
      <c r="A37" s="130"/>
      <c r="B37" s="130"/>
      <c r="C37" s="130"/>
      <c r="D37" s="130"/>
      <c r="E37" s="130"/>
      <c r="F37" s="130"/>
      <c r="I37" s="225"/>
      <c r="J37" s="159"/>
      <c r="O37" s="173"/>
      <c r="S37" s="274"/>
      <c r="W37"/>
      <c r="X37" s="179"/>
      <c r="Z37" s="159"/>
      <c r="AB37"/>
      <c r="AD37" s="128"/>
      <c r="AE37"/>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28"/>
      <c r="CK37" s="128"/>
      <c r="CL37" s="128"/>
      <c r="CM37" s="128"/>
      <c r="CN37" s="128"/>
      <c r="CO37" s="128"/>
      <c r="CP37" s="128"/>
      <c r="CQ37" s="128"/>
      <c r="CR37" s="128"/>
      <c r="CS37" s="128"/>
      <c r="CT37" s="128"/>
      <c r="CU37" s="128"/>
      <c r="CV37" s="128"/>
      <c r="CW37" s="128"/>
      <c r="CX37" s="128"/>
      <c r="CY37" s="128"/>
      <c r="CZ37" s="128"/>
      <c r="DA37" s="128"/>
      <c r="DB37" s="128"/>
      <c r="DC37" s="128"/>
      <c r="DD37" s="128"/>
      <c r="DE37" s="128"/>
      <c r="DF37" s="128"/>
      <c r="DG37" s="128"/>
      <c r="DH37" s="128"/>
      <c r="DI37" s="128"/>
      <c r="DJ37" s="128"/>
      <c r="DK37" s="128"/>
      <c r="DL37" s="128"/>
      <c r="DM37" s="128"/>
      <c r="DN37" s="128"/>
      <c r="DO37" s="128"/>
      <c r="DP37" s="128"/>
      <c r="DQ37" s="128"/>
      <c r="DR37" s="128"/>
      <c r="DS37" s="128"/>
      <c r="DT37" s="128"/>
      <c r="DU37" s="128"/>
      <c r="DV37" s="128"/>
      <c r="DW37" s="128"/>
      <c r="DX37" s="128"/>
      <c r="DY37" s="128"/>
      <c r="DZ37" s="128"/>
      <c r="EA37" s="128"/>
      <c r="EB37" s="128"/>
      <c r="EC37" s="128"/>
      <c r="ED37" s="128"/>
      <c r="EE37" s="128"/>
      <c r="EF37" s="128"/>
      <c r="EG37" s="128"/>
      <c r="EH37" s="128"/>
      <c r="EI37" s="128"/>
      <c r="EJ37" s="128"/>
      <c r="EK37" s="128"/>
      <c r="EL37" s="128"/>
      <c r="EM37" s="128"/>
      <c r="EN37" s="128"/>
      <c r="EO37" s="128"/>
      <c r="EP37" s="128"/>
      <c r="EQ37" s="128"/>
      <c r="ER37" s="128"/>
      <c r="ES37" s="128"/>
      <c r="ET37" s="128"/>
      <c r="EU37" s="128"/>
      <c r="EV37" s="128"/>
      <c r="EW37" s="128"/>
      <c r="EX37" s="128"/>
      <c r="EY37" s="128"/>
      <c r="EZ37" s="128"/>
      <c r="FA37" s="128"/>
      <c r="FB37" s="128"/>
      <c r="FC37" s="128"/>
      <c r="FD37" s="128"/>
      <c r="FE37" s="128"/>
      <c r="FF37" s="128"/>
      <c r="FG37" s="128"/>
      <c r="FH37" s="128"/>
      <c r="FI37" s="128"/>
      <c r="FJ37" s="128"/>
      <c r="FK37" s="128"/>
      <c r="FL37" s="128"/>
      <c r="FM37" s="128"/>
      <c r="FN37" s="128"/>
      <c r="FO37" s="128"/>
      <c r="FP37" s="128"/>
      <c r="FQ37" s="128"/>
      <c r="FR37" s="128"/>
      <c r="FS37" s="128"/>
      <c r="FT37" s="128"/>
      <c r="FU37" s="128"/>
      <c r="FV37" s="128"/>
      <c r="FW37" s="128"/>
      <c r="FX37" s="128"/>
      <c r="FY37" s="128"/>
      <c r="FZ37" s="128"/>
      <c r="GA37" s="128"/>
      <c r="GB37" s="128"/>
      <c r="GC37" s="128"/>
      <c r="GD37" s="128"/>
      <c r="GE37" s="128"/>
      <c r="GF37" s="128"/>
      <c r="GG37" s="128"/>
      <c r="GH37" s="128"/>
      <c r="GI37" s="128"/>
      <c r="GJ37" s="128"/>
      <c r="GK37" s="128"/>
      <c r="GL37" s="128"/>
      <c r="GM37" s="128"/>
      <c r="GN37" s="128"/>
      <c r="GO37" s="128"/>
      <c r="GP37" s="128"/>
      <c r="GQ37" s="128"/>
      <c r="GR37" s="128"/>
      <c r="GS37" s="128"/>
      <c r="GT37" s="128"/>
      <c r="GU37" s="128"/>
      <c r="GV37" s="128"/>
      <c r="GW37" s="128"/>
      <c r="GX37" s="128"/>
      <c r="GY37" s="128"/>
      <c r="GZ37" s="128"/>
      <c r="HA37" s="128"/>
      <c r="HB37" s="128"/>
      <c r="HC37" s="128"/>
      <c r="HD37" s="128"/>
      <c r="HE37" s="128"/>
      <c r="HF37" s="128"/>
      <c r="HG37" s="128"/>
      <c r="HH37" s="128"/>
      <c r="HI37" s="128"/>
      <c r="HJ37" s="128"/>
      <c r="HK37" s="128"/>
      <c r="HL37" s="128"/>
      <c r="HM37" s="128"/>
      <c r="HN37" s="128"/>
      <c r="HO37" s="128"/>
      <c r="HP37" s="128"/>
      <c r="HQ37" s="128"/>
      <c r="HR37" s="128"/>
      <c r="HS37" s="128"/>
      <c r="HT37" s="128"/>
      <c r="HU37" s="128"/>
      <c r="HV37" s="128"/>
      <c r="HW37" s="128"/>
      <c r="HX37" s="128"/>
      <c r="HY37" s="128"/>
      <c r="HZ37" s="128"/>
      <c r="IA37" s="128"/>
      <c r="IB37" s="128"/>
      <c r="IC37" s="128"/>
      <c r="ID37" s="128"/>
      <c r="IE37" s="128"/>
      <c r="IF37" s="128"/>
      <c r="IG37" s="128"/>
      <c r="IH37" s="128"/>
      <c r="II37" s="128"/>
      <c r="IJ37" s="128"/>
      <c r="IK37" s="128"/>
      <c r="IL37" s="128"/>
      <c r="IM37" s="128"/>
      <c r="IN37" s="128"/>
      <c r="IO37" s="128"/>
      <c r="IP37" s="128"/>
      <c r="IQ37" s="128"/>
      <c r="IR37" s="128"/>
      <c r="IS37" s="128"/>
      <c r="IT37" s="128"/>
      <c r="IU37" s="128"/>
      <c r="IV37" s="128"/>
      <c r="IW37" s="128"/>
      <c r="IX37" s="128"/>
      <c r="IY37" s="128"/>
      <c r="IZ37" s="128"/>
      <c r="JA37" s="128"/>
      <c r="JB37" s="128"/>
      <c r="JC37" s="128"/>
      <c r="JD37" s="128"/>
      <c r="JE37" s="128"/>
      <c r="JF37" s="128"/>
      <c r="JG37" s="128"/>
      <c r="JH37" s="128"/>
      <c r="JI37" s="128"/>
      <c r="JJ37" s="128"/>
      <c r="JK37" s="128"/>
      <c r="JL37" s="128"/>
      <c r="JM37" s="128"/>
      <c r="JN37" s="128"/>
      <c r="JO37" s="128"/>
      <c r="JP37" s="128"/>
      <c r="JQ37" s="128"/>
      <c r="JR37" s="128"/>
      <c r="JS37" s="128"/>
      <c r="JT37" s="128"/>
      <c r="JU37" s="128"/>
      <c r="JV37" s="128"/>
      <c r="JW37" s="128"/>
      <c r="JX37" s="128"/>
      <c r="JY37" s="128"/>
      <c r="JZ37" s="128"/>
      <c r="KA37" s="128"/>
      <c r="KB37" s="128"/>
      <c r="KC37" s="128"/>
      <c r="KD37" s="128"/>
      <c r="KE37" s="128"/>
      <c r="KF37" s="128"/>
      <c r="KG37" s="128"/>
      <c r="KH37" s="128"/>
      <c r="KI37" s="128"/>
      <c r="KJ37" s="128"/>
      <c r="KK37" s="128"/>
      <c r="KL37" s="128"/>
      <c r="KM37" s="128"/>
      <c r="KN37" s="128"/>
      <c r="KO37" s="128"/>
      <c r="KP37" s="128"/>
      <c r="KQ37" s="128"/>
      <c r="KR37" s="128"/>
      <c r="KS37" s="128"/>
      <c r="KT37" s="128"/>
      <c r="KU37" s="128"/>
      <c r="KV37" s="128"/>
      <c r="KW37" s="128"/>
      <c r="KX37" s="128"/>
      <c r="KY37" s="128"/>
      <c r="KZ37" s="128"/>
      <c r="LA37" s="128"/>
      <c r="LB37" s="128"/>
      <c r="LC37" s="128"/>
      <c r="LD37" s="128"/>
      <c r="LE37" s="128"/>
      <c r="LF37" s="128"/>
      <c r="LG37" s="128"/>
      <c r="LH37" s="128"/>
      <c r="LI37" s="128"/>
      <c r="LJ37" s="128"/>
      <c r="LK37" s="128"/>
      <c r="LL37" s="128"/>
      <c r="LM37" s="128"/>
      <c r="LN37" s="128"/>
      <c r="LO37" s="128"/>
      <c r="LP37" s="128"/>
      <c r="LQ37" s="128"/>
      <c r="LR37" s="128"/>
      <c r="LS37" s="128"/>
      <c r="LT37" s="128"/>
      <c r="LU37" s="128"/>
      <c r="LV37" s="128"/>
      <c r="LW37" s="128"/>
      <c r="LX37" s="128"/>
      <c r="LY37" s="128"/>
      <c r="LZ37" s="128"/>
      <c r="MA37" s="128"/>
      <c r="MB37" s="128"/>
      <c r="MC37" s="128"/>
      <c r="MD37" s="128"/>
      <c r="ME37" s="128"/>
      <c r="MF37" s="128"/>
      <c r="MG37" s="128"/>
      <c r="MH37" s="128"/>
      <c r="MI37" s="128"/>
      <c r="MJ37" s="128"/>
      <c r="MK37" s="128"/>
      <c r="ML37" s="128"/>
      <c r="MM37" s="128"/>
      <c r="MN37" s="128"/>
      <c r="MO37" s="128"/>
      <c r="MP37" s="128"/>
      <c r="MQ37" s="128"/>
      <c r="MR37" s="128"/>
      <c r="MS37" s="128"/>
      <c r="MT37" s="128"/>
      <c r="MU37" s="128"/>
      <c r="MV37" s="128"/>
      <c r="MW37" s="128"/>
      <c r="MX37" s="128"/>
      <c r="MY37" s="128"/>
      <c r="MZ37" s="128"/>
      <c r="NA37" s="128"/>
      <c r="NB37" s="128"/>
      <c r="NC37" s="128"/>
      <c r="ND37" s="128"/>
      <c r="NE37" s="128"/>
      <c r="NF37" s="128"/>
      <c r="NG37" s="128"/>
      <c r="NH37" s="128"/>
      <c r="NI37" s="128"/>
      <c r="NJ37" s="128"/>
      <c r="NK37" s="128"/>
      <c r="NL37" s="128"/>
      <c r="NM37" s="128"/>
      <c r="NN37" s="128"/>
      <c r="NO37" s="128"/>
      <c r="NP37" s="128"/>
      <c r="NQ37" s="128"/>
      <c r="NR37" s="128"/>
      <c r="NS37" s="128"/>
      <c r="NT37" s="128"/>
      <c r="NU37" s="128"/>
      <c r="NV37" s="128"/>
      <c r="NW37" s="128"/>
      <c r="NX37" s="128"/>
      <c r="NY37" s="128"/>
      <c r="NZ37" s="128"/>
      <c r="OA37" s="128"/>
      <c r="OB37" s="128"/>
      <c r="OC37" s="128"/>
      <c r="OD37" s="128"/>
      <c r="OE37" s="128"/>
      <c r="OF37" s="128"/>
      <c r="OG37" s="128"/>
      <c r="OH37" s="128"/>
      <c r="OI37" s="128"/>
      <c r="OJ37" s="128"/>
      <c r="OK37" s="128"/>
      <c r="OL37" s="128"/>
      <c r="OM37" s="128"/>
      <c r="ON37" s="128"/>
      <c r="OO37" s="128"/>
      <c r="OP37" s="128"/>
      <c r="OQ37" s="128"/>
      <c r="OR37" s="128"/>
      <c r="OS37" s="128"/>
      <c r="OT37" s="128"/>
      <c r="OU37" s="128"/>
      <c r="OV37" s="128"/>
      <c r="OW37" s="128"/>
      <c r="OX37" s="128"/>
      <c r="OY37" s="128"/>
      <c r="OZ37" s="128"/>
      <c r="PA37" s="128"/>
      <c r="PB37" s="128"/>
      <c r="PC37" s="128"/>
      <c r="PD37" s="128"/>
      <c r="PE37" s="128"/>
      <c r="PF37" s="128"/>
      <c r="PG37" s="128"/>
      <c r="PH37" s="128"/>
      <c r="PI37" s="128"/>
      <c r="PJ37" s="128"/>
      <c r="PK37" s="128"/>
      <c r="PL37" s="128"/>
      <c r="PM37" s="128"/>
      <c r="PN37" s="128"/>
      <c r="PO37" s="128"/>
      <c r="PP37" s="128"/>
      <c r="PQ37" s="128"/>
      <c r="PR37" s="128"/>
      <c r="PS37" s="128"/>
      <c r="PT37" s="128"/>
      <c r="PU37" s="128"/>
      <c r="PV37" s="128"/>
      <c r="PW37" s="128"/>
      <c r="PX37" s="128"/>
      <c r="PY37" s="128"/>
      <c r="PZ37" s="128"/>
      <c r="QA37" s="128"/>
      <c r="QB37" s="128"/>
      <c r="QC37" s="128"/>
      <c r="QD37" s="128"/>
      <c r="QE37" s="128"/>
      <c r="QF37" s="128"/>
      <c r="QG37" s="128"/>
      <c r="QH37" s="128"/>
      <c r="QI37" s="128"/>
      <c r="QJ37" s="128"/>
      <c r="QK37" s="128"/>
      <c r="QL37" s="128"/>
      <c r="QM37" s="128"/>
      <c r="QN37" s="128"/>
      <c r="QO37" s="128"/>
      <c r="QP37" s="128"/>
      <c r="QQ37" s="128"/>
      <c r="QR37" s="128"/>
      <c r="QS37" s="128"/>
      <c r="QT37" s="128"/>
      <c r="QU37" s="128"/>
      <c r="QV37" s="128"/>
      <c r="QW37" s="128"/>
      <c r="QX37" s="128"/>
      <c r="QY37" s="128"/>
      <c r="QZ37" s="128"/>
      <c r="RA37" s="128"/>
      <c r="RB37" s="128"/>
      <c r="RC37" s="128"/>
      <c r="RD37" s="128"/>
      <c r="RE37" s="128"/>
      <c r="RF37" s="128"/>
      <c r="RG37" s="128"/>
      <c r="RH37" s="128"/>
      <c r="RI37" s="128"/>
      <c r="RJ37" s="128"/>
      <c r="RK37" s="128"/>
      <c r="RL37" s="128"/>
      <c r="RM37" s="128"/>
      <c r="RN37" s="128"/>
      <c r="RO37" s="128"/>
      <c r="RP37" s="128"/>
      <c r="RQ37" s="128"/>
      <c r="RR37" s="128"/>
      <c r="RS37" s="128"/>
      <c r="RT37" s="128"/>
      <c r="RU37" s="128"/>
      <c r="RV37" s="128"/>
      <c r="RW37" s="128"/>
      <c r="RX37" s="128"/>
      <c r="RY37" s="128"/>
      <c r="RZ37" s="128"/>
      <c r="SA37" s="128"/>
      <c r="SB37" s="128"/>
      <c r="SC37" s="128"/>
      <c r="SD37" s="128"/>
      <c r="SE37" s="128"/>
      <c r="SF37" s="128"/>
      <c r="SG37" s="128"/>
      <c r="SH37" s="128"/>
      <c r="SI37" s="128"/>
      <c r="SJ37" s="128"/>
      <c r="SK37" s="128"/>
      <c r="SL37" s="128"/>
      <c r="SM37" s="128"/>
      <c r="SN37" s="128"/>
      <c r="SO37" s="128"/>
      <c r="SP37" s="128"/>
      <c r="SQ37" s="128"/>
      <c r="SR37" s="128"/>
      <c r="SS37" s="128"/>
      <c r="ST37" s="128"/>
      <c r="SU37" s="128"/>
      <c r="SV37" s="128"/>
      <c r="SW37" s="128"/>
      <c r="SX37" s="128"/>
      <c r="SY37" s="128"/>
      <c r="SZ37" s="128"/>
      <c r="TA37" s="128"/>
      <c r="TB37" s="128"/>
      <c r="TC37" s="128"/>
      <c r="TD37" s="128"/>
      <c r="TE37" s="128"/>
      <c r="TF37" s="128"/>
      <c r="TG37" s="128"/>
      <c r="TH37" s="128"/>
      <c r="TI37" s="128"/>
      <c r="TJ37" s="128"/>
      <c r="TK37" s="128"/>
      <c r="TL37" s="128"/>
      <c r="TM37" s="128"/>
      <c r="TN37" s="128"/>
      <c r="TO37" s="128"/>
      <c r="TP37" s="128"/>
      <c r="TQ37" s="128"/>
      <c r="TR37" s="128"/>
      <c r="TS37" s="128"/>
      <c r="TT37" s="128"/>
      <c r="TU37" s="128"/>
      <c r="TV37" s="128"/>
      <c r="TW37" s="128"/>
      <c r="TX37" s="128"/>
      <c r="TY37" s="128"/>
      <c r="TZ37" s="128"/>
      <c r="UA37" s="128"/>
      <c r="UB37" s="128"/>
      <c r="UC37" s="128"/>
      <c r="UD37" s="128"/>
      <c r="UE37" s="128"/>
      <c r="UF37" s="128"/>
      <c r="UG37" s="128"/>
      <c r="UH37" s="128"/>
      <c r="UI37" s="128"/>
      <c r="UJ37" s="128"/>
      <c r="UK37" s="128"/>
      <c r="UL37" s="128"/>
      <c r="UM37" s="128"/>
      <c r="UN37" s="128"/>
      <c r="UO37" s="128"/>
      <c r="UP37" s="128"/>
      <c r="UQ37" s="128"/>
      <c r="UR37" s="128"/>
      <c r="US37" s="128"/>
      <c r="UT37" s="128"/>
      <c r="UU37" s="128"/>
      <c r="UV37" s="128"/>
      <c r="UW37" s="128"/>
      <c r="UX37" s="128"/>
      <c r="UY37" s="128"/>
      <c r="UZ37" s="128"/>
      <c r="VA37" s="128"/>
      <c r="VB37" s="128"/>
      <c r="VC37" s="128"/>
      <c r="VD37" s="128"/>
      <c r="VE37" s="128"/>
      <c r="VF37" s="128"/>
      <c r="VG37" s="128"/>
      <c r="VH37" s="128"/>
      <c r="VI37" s="128"/>
      <c r="VJ37" s="128"/>
      <c r="VK37" s="128"/>
      <c r="VL37" s="128"/>
      <c r="VM37" s="128"/>
      <c r="VN37" s="128"/>
      <c r="VO37" s="128"/>
      <c r="VP37" s="128"/>
      <c r="VQ37" s="128"/>
      <c r="VR37" s="128"/>
      <c r="VS37" s="128"/>
      <c r="VT37" s="128"/>
      <c r="VU37" s="128"/>
      <c r="VV37" s="128"/>
      <c r="VW37" s="128"/>
      <c r="VX37" s="128"/>
      <c r="VY37" s="128"/>
      <c r="VZ37" s="128"/>
      <c r="WA37" s="128"/>
      <c r="WB37" s="128"/>
      <c r="WC37" s="128"/>
      <c r="WD37" s="128"/>
      <c r="WE37" s="128"/>
      <c r="WF37" s="128"/>
      <c r="WG37" s="128"/>
      <c r="WH37" s="128"/>
      <c r="WI37" s="128"/>
      <c r="WJ37" s="128"/>
      <c r="WK37" s="128"/>
      <c r="WL37" s="128"/>
      <c r="WM37" s="128"/>
      <c r="WN37" s="128"/>
      <c r="WO37" s="128"/>
      <c r="WP37" s="128"/>
      <c r="WQ37" s="128"/>
      <c r="WR37" s="128"/>
      <c r="WS37" s="128"/>
      <c r="WT37" s="128"/>
      <c r="WU37" s="128"/>
      <c r="WV37" s="128"/>
      <c r="WW37" s="128"/>
      <c r="WX37" s="128"/>
      <c r="WY37" s="128"/>
      <c r="WZ37" s="128"/>
      <c r="XA37" s="128"/>
      <c r="XB37" s="128"/>
      <c r="XC37" s="128"/>
      <c r="XD37" s="128"/>
      <c r="XE37" s="128"/>
      <c r="XF37" s="128"/>
      <c r="XG37" s="128"/>
      <c r="XH37" s="128"/>
      <c r="XI37" s="128"/>
      <c r="XJ37" s="128"/>
      <c r="XK37" s="128"/>
      <c r="XL37" s="128"/>
      <c r="XM37" s="128"/>
      <c r="XN37" s="128"/>
      <c r="XO37" s="128"/>
      <c r="XP37" s="128"/>
      <c r="XQ37" s="128"/>
      <c r="XR37" s="128"/>
      <c r="XS37" s="128"/>
      <c r="XT37" s="128"/>
      <c r="XU37" s="128"/>
      <c r="XV37" s="128"/>
      <c r="XW37" s="128"/>
      <c r="XX37" s="128"/>
      <c r="XY37" s="128"/>
      <c r="XZ37" s="128"/>
      <c r="YA37" s="128"/>
      <c r="YB37" s="128"/>
      <c r="YC37" s="128"/>
      <c r="YD37" s="128"/>
      <c r="YE37" s="128"/>
      <c r="YF37" s="128"/>
      <c r="YG37" s="128"/>
      <c r="YH37" s="128"/>
      <c r="YI37" s="128"/>
      <c r="YJ37" s="128"/>
      <c r="YK37" s="128"/>
      <c r="YL37" s="128"/>
      <c r="YM37" s="128"/>
      <c r="YN37" s="128"/>
      <c r="YO37" s="128"/>
      <c r="YP37" s="128"/>
      <c r="YQ37" s="128"/>
      <c r="YR37" s="128"/>
      <c r="YS37" s="128"/>
      <c r="YT37" s="128"/>
      <c r="YU37" s="128"/>
      <c r="YV37" s="128"/>
      <c r="YW37" s="128"/>
      <c r="YX37" s="128"/>
      <c r="YY37" s="128"/>
      <c r="YZ37" s="128"/>
      <c r="ZA37" s="128"/>
      <c r="ZB37" s="128"/>
      <c r="ZC37" s="128"/>
      <c r="ZD37" s="128"/>
      <c r="ZE37" s="128"/>
      <c r="ZF37" s="128"/>
      <c r="ZG37" s="128"/>
      <c r="ZH37" s="128"/>
      <c r="ZI37" s="128"/>
      <c r="ZJ37" s="128"/>
      <c r="ZK37" s="128"/>
      <c r="ZL37" s="128"/>
      <c r="ZM37" s="128"/>
      <c r="ZN37" s="128"/>
      <c r="ZO37" s="128"/>
      <c r="ZP37" s="128"/>
      <c r="ZQ37" s="128"/>
      <c r="ZR37" s="128"/>
      <c r="ZS37" s="128"/>
      <c r="ZT37" s="128"/>
      <c r="ZU37" s="128"/>
      <c r="ZV37" s="128"/>
      <c r="ZW37" s="128"/>
      <c r="ZX37" s="128"/>
      <c r="ZY37" s="128"/>
      <c r="ZZ37" s="128"/>
      <c r="AAA37" s="128"/>
      <c r="AAB37" s="128"/>
      <c r="AAC37" s="128"/>
      <c r="AAD37" s="128"/>
      <c r="AAE37" s="128"/>
      <c r="AAF37" s="128"/>
      <c r="AAG37" s="128"/>
      <c r="AAH37" s="128"/>
      <c r="AAI37" s="128"/>
      <c r="AAJ37" s="128"/>
      <c r="AAK37" s="128"/>
      <c r="AAL37" s="128"/>
      <c r="AAM37" s="128"/>
      <c r="AAN37" s="128"/>
      <c r="AAO37" s="128"/>
      <c r="AAP37" s="128"/>
      <c r="AAQ37" s="128"/>
      <c r="AAR37" s="128"/>
      <c r="AAS37" s="128"/>
      <c r="AAT37" s="128"/>
      <c r="AAU37" s="128"/>
      <c r="AAV37" s="128"/>
      <c r="AAW37" s="128"/>
      <c r="AAX37" s="128"/>
      <c r="AAY37" s="128"/>
      <c r="AAZ37" s="128"/>
      <c r="ABA37" s="128"/>
      <c r="ABB37" s="128"/>
      <c r="ABC37" s="128"/>
      <c r="ABD37" s="128"/>
      <c r="ABE37" s="128"/>
      <c r="ABF37" s="128"/>
      <c r="ABG37" s="128"/>
      <c r="ABH37" s="128"/>
      <c r="ABI37" s="128"/>
      <c r="ABJ37" s="128"/>
      <c r="ABK37" s="128"/>
      <c r="ABL37" s="128"/>
      <c r="ABM37" s="128"/>
      <c r="ABN37" s="128"/>
      <c r="ABO37" s="128"/>
      <c r="ABP37" s="128"/>
      <c r="ABQ37" s="128"/>
      <c r="ABR37" s="128"/>
      <c r="ABS37" s="128"/>
      <c r="ABT37" s="128"/>
      <c r="ABU37" s="128"/>
      <c r="ABV37" s="128"/>
      <c r="ABW37" s="128"/>
      <c r="ABX37" s="128"/>
      <c r="ABY37" s="128"/>
      <c r="ABZ37" s="128"/>
      <c r="ACA37" s="128"/>
      <c r="ACB37" s="128"/>
      <c r="ACC37" s="128"/>
      <c r="ACD37" s="128"/>
      <c r="ACE37" s="128"/>
      <c r="ACF37" s="128"/>
      <c r="ACG37" s="128"/>
      <c r="ACH37" s="128"/>
      <c r="ACI37" s="128"/>
      <c r="ACJ37" s="128"/>
      <c r="ACK37" s="128"/>
      <c r="ACL37" s="128"/>
      <c r="ACM37" s="128"/>
      <c r="ACN37" s="128"/>
      <c r="ACO37" s="128"/>
      <c r="ACP37" s="128"/>
      <c r="ACQ37" s="128"/>
      <c r="ACR37" s="128"/>
      <c r="ACS37" s="128"/>
      <c r="ACT37" s="128"/>
      <c r="ACU37" s="128"/>
      <c r="ACV37" s="128"/>
      <c r="ACW37" s="128"/>
      <c r="ACX37" s="128"/>
      <c r="ACY37" s="128"/>
      <c r="ACZ37" s="128"/>
      <c r="ADA37" s="128"/>
      <c r="ADB37" s="128"/>
      <c r="ADC37" s="128"/>
      <c r="ADD37" s="128"/>
      <c r="ADE37" s="128"/>
      <c r="ADF37" s="128"/>
      <c r="ADG37" s="128"/>
      <c r="ADH37" s="128"/>
      <c r="ADI37" s="128"/>
      <c r="ADJ37" s="128"/>
      <c r="ADK37" s="128"/>
      <c r="ADL37" s="128"/>
      <c r="ADM37" s="128"/>
      <c r="ADN37" s="128"/>
      <c r="ADO37" s="128"/>
      <c r="ADP37" s="128"/>
      <c r="ADQ37" s="128"/>
      <c r="ADR37" s="128"/>
      <c r="ADS37" s="128"/>
      <c r="ADT37" s="128"/>
      <c r="ADU37" s="128"/>
      <c r="ADV37" s="128"/>
      <c r="ADW37" s="128"/>
      <c r="ADX37" s="128"/>
      <c r="ADY37" s="128"/>
      <c r="ADZ37" s="128"/>
      <c r="AEA37" s="128"/>
      <c r="AEB37" s="128"/>
      <c r="AEC37" s="128"/>
      <c r="AED37" s="128"/>
      <c r="AEE37" s="128"/>
      <c r="AEF37" s="128"/>
      <c r="AEG37" s="128"/>
      <c r="AEH37" s="128"/>
      <c r="AEI37" s="128"/>
      <c r="AEJ37" s="128"/>
      <c r="AEK37" s="128"/>
      <c r="AEL37" s="128"/>
      <c r="AEM37" s="128"/>
      <c r="AEN37" s="128"/>
      <c r="AEO37" s="128"/>
      <c r="AEP37" s="128"/>
      <c r="AEQ37" s="128"/>
      <c r="AER37" s="128"/>
      <c r="AES37" s="128"/>
      <c r="AET37" s="128"/>
      <c r="AEU37" s="128"/>
      <c r="AEV37" s="128"/>
      <c r="AEW37" s="128"/>
      <c r="AEX37" s="128"/>
      <c r="AEY37" s="128"/>
      <c r="AEZ37" s="128"/>
      <c r="AFA37" s="128"/>
      <c r="AFB37" s="128"/>
      <c r="AFC37" s="128"/>
      <c r="AFD37" s="128"/>
      <c r="AFE37" s="128"/>
      <c r="AFF37" s="128"/>
      <c r="AFG37" s="128"/>
      <c r="AFH37" s="128"/>
      <c r="AFI37" s="128"/>
      <c r="AFJ37" s="128"/>
      <c r="AFK37" s="128"/>
      <c r="AFL37" s="128"/>
      <c r="AFM37" s="128"/>
      <c r="AFN37" s="128"/>
      <c r="AFO37" s="128"/>
      <c r="AFP37" s="128"/>
      <c r="AFQ37" s="128"/>
      <c r="AFR37" s="128"/>
      <c r="AFS37" s="128"/>
      <c r="AFT37" s="128"/>
      <c r="AFU37" s="128"/>
      <c r="AFV37" s="128"/>
      <c r="AFW37" s="128"/>
      <c r="AFX37" s="128"/>
      <c r="AFY37" s="128"/>
      <c r="AFZ37" s="128"/>
      <c r="AGA37" s="128"/>
      <c r="AGB37" s="128"/>
      <c r="AGC37" s="128"/>
      <c r="AGD37" s="128"/>
      <c r="AGE37" s="128"/>
      <c r="AGF37" s="128"/>
      <c r="AGG37" s="128"/>
      <c r="AGH37" s="128"/>
      <c r="AGI37" s="128"/>
      <c r="AGJ37" s="128"/>
      <c r="AGK37" s="128"/>
      <c r="AGL37" s="128"/>
      <c r="AGM37" s="128"/>
      <c r="AGN37" s="128"/>
      <c r="AGO37" s="128"/>
      <c r="AGP37" s="128"/>
      <c r="AGQ37" s="128"/>
      <c r="AGR37" s="128"/>
      <c r="AGS37" s="128"/>
      <c r="AGT37" s="128"/>
      <c r="AGU37" s="128"/>
      <c r="AGV37" s="128"/>
      <c r="AGW37" s="128"/>
      <c r="AGX37" s="128"/>
      <c r="AGY37" s="128"/>
      <c r="AGZ37" s="128"/>
      <c r="AHA37" s="128"/>
      <c r="AHB37" s="128"/>
      <c r="AHC37" s="128"/>
      <c r="AHD37" s="128"/>
      <c r="AHE37" s="128"/>
      <c r="AHF37" s="128"/>
      <c r="AHG37" s="128"/>
      <c r="AHH37" s="128"/>
      <c r="AHI37" s="128"/>
      <c r="AHJ37" s="128"/>
      <c r="AHK37" s="128"/>
      <c r="AHL37" s="128"/>
      <c r="AHM37" s="128"/>
      <c r="AHN37" s="128"/>
      <c r="AHO37" s="128"/>
      <c r="AHP37" s="128"/>
      <c r="AHQ37" s="128"/>
      <c r="AHR37" s="128"/>
      <c r="AHS37" s="128"/>
      <c r="AHT37" s="128"/>
      <c r="AHU37" s="128"/>
      <c r="AHV37" s="128"/>
      <c r="AHW37" s="128"/>
      <c r="AHX37" s="128"/>
      <c r="AHY37" s="128"/>
      <c r="AHZ37" s="128"/>
      <c r="AIA37" s="128"/>
      <c r="AIB37" s="128"/>
      <c r="AIC37" s="128"/>
      <c r="AID37" s="128"/>
      <c r="AIE37" s="128"/>
      <c r="AIF37" s="128"/>
      <c r="AIG37" s="128"/>
      <c r="AIH37" s="128"/>
      <c r="AII37" s="128"/>
      <c r="AIJ37" s="128"/>
      <c r="AIK37" s="128"/>
      <c r="AIL37" s="128"/>
      <c r="AIM37" s="128"/>
      <c r="AIN37" s="128"/>
      <c r="AIO37" s="128"/>
      <c r="AIP37" s="128"/>
      <c r="AIQ37" s="128"/>
      <c r="AIR37" s="128"/>
      <c r="AIS37" s="128"/>
      <c r="AIT37" s="128"/>
      <c r="AIU37" s="128"/>
      <c r="AIV37" s="128"/>
      <c r="AIW37" s="128"/>
      <c r="AIX37" s="128"/>
      <c r="AIY37" s="128"/>
      <c r="AIZ37" s="128"/>
      <c r="AJA37" s="128"/>
      <c r="AJB37" s="128"/>
      <c r="AJC37" s="128"/>
      <c r="AJD37" s="128"/>
      <c r="AJE37" s="128"/>
      <c r="AJF37" s="128"/>
      <c r="AJG37" s="128"/>
      <c r="AJH37" s="128"/>
      <c r="AJI37" s="128"/>
      <c r="AJJ37" s="128"/>
      <c r="AJK37" s="128"/>
      <c r="AJL37" s="128"/>
      <c r="AJM37" s="128"/>
      <c r="AJN37" s="128"/>
      <c r="AJO37" s="128"/>
      <c r="AJP37" s="128"/>
      <c r="AJQ37" s="128"/>
      <c r="AJR37" s="128"/>
      <c r="AJS37" s="128"/>
      <c r="AJT37" s="128"/>
      <c r="AJU37" s="128"/>
      <c r="AJV37" s="128"/>
      <c r="AJW37" s="128"/>
      <c r="AJX37" s="128"/>
      <c r="AJY37" s="128"/>
      <c r="AJZ37" s="128"/>
      <c r="AKA37" s="128"/>
      <c r="AKB37" s="128"/>
      <c r="AKC37" s="128"/>
      <c r="AKD37" s="128"/>
      <c r="AKE37" s="128"/>
      <c r="AKF37" s="128"/>
      <c r="AKG37" s="128"/>
      <c r="AKH37" s="128"/>
      <c r="AKI37" s="128"/>
      <c r="AKJ37" s="128"/>
      <c r="AKK37" s="128"/>
      <c r="AKL37" s="128"/>
      <c r="AKM37" s="128"/>
      <c r="AKN37" s="128"/>
      <c r="AKO37" s="128"/>
      <c r="AKP37" s="128"/>
      <c r="AKQ37" s="128"/>
      <c r="AKR37" s="128"/>
      <c r="AKS37" s="128"/>
      <c r="AKT37" s="128"/>
      <c r="AKU37" s="128"/>
      <c r="AKV37" s="128"/>
      <c r="AKW37" s="128"/>
      <c r="AKX37" s="128"/>
      <c r="AKY37" s="128"/>
      <c r="AKZ37" s="128"/>
      <c r="ALA37" s="128"/>
      <c r="ALB37" s="128"/>
      <c r="ALC37" s="128"/>
      <c r="ALD37" s="128"/>
      <c r="ALE37" s="128"/>
      <c r="ALF37" s="128"/>
      <c r="ALG37" s="128"/>
      <c r="ALH37" s="128"/>
      <c r="ALI37" s="128"/>
      <c r="ALJ37" s="128"/>
      <c r="ALK37" s="128"/>
      <c r="ALL37" s="128"/>
      <c r="ALM37" s="128"/>
      <c r="ALN37" s="128"/>
      <c r="ALO37" s="128"/>
      <c r="ALP37" s="128"/>
      <c r="ALQ37" s="128"/>
      <c r="ALR37" s="128"/>
      <c r="ALS37" s="128"/>
      <c r="ALT37" s="128"/>
      <c r="ALU37" s="128"/>
      <c r="ALV37" s="128"/>
      <c r="ALW37" s="128"/>
      <c r="ALX37" s="128"/>
      <c r="ALY37" s="128"/>
      <c r="ALZ37"/>
      <c r="AMA37"/>
      <c r="AMB37"/>
      <c r="AMC37"/>
    </row>
    <row r="38" spans="1:1017" s="96" customFormat="1" ht="12" customHeight="1">
      <c r="A38" s="130"/>
      <c r="B38" s="130"/>
      <c r="C38" s="130"/>
      <c r="D38" s="130"/>
      <c r="E38" s="130"/>
      <c r="F38" s="130"/>
      <c r="I38" s="225"/>
      <c r="J38" s="159"/>
      <c r="O38" s="173"/>
      <c r="S38" s="274"/>
      <c r="W38"/>
      <c r="X38" s="179"/>
      <c r="Z38" s="159"/>
      <c r="AB38"/>
      <c r="AD38" s="128"/>
      <c r="AE3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28"/>
      <c r="CK38" s="128"/>
      <c r="CL38" s="128"/>
      <c r="CM38" s="128"/>
      <c r="CN38" s="128"/>
      <c r="CO38" s="128"/>
      <c r="CP38" s="128"/>
      <c r="CQ38" s="128"/>
      <c r="CR38" s="128"/>
      <c r="CS38" s="128"/>
      <c r="CT38" s="128"/>
      <c r="CU38" s="128"/>
      <c r="CV38" s="128"/>
      <c r="CW38" s="128"/>
      <c r="CX38" s="128"/>
      <c r="CY38" s="128"/>
      <c r="CZ38" s="128"/>
      <c r="DA38" s="128"/>
      <c r="DB38" s="128"/>
      <c r="DC38" s="128"/>
      <c r="DD38" s="128"/>
      <c r="DE38" s="128"/>
      <c r="DF38" s="128"/>
      <c r="DG38" s="128"/>
      <c r="DH38" s="128"/>
      <c r="DI38" s="128"/>
      <c r="DJ38" s="128"/>
      <c r="DK38" s="128"/>
      <c r="DL38" s="128"/>
      <c r="DM38" s="128"/>
      <c r="DN38" s="128"/>
      <c r="DO38" s="128"/>
      <c r="DP38" s="128"/>
      <c r="DQ38" s="128"/>
      <c r="DR38" s="128"/>
      <c r="DS38" s="128"/>
      <c r="DT38" s="128"/>
      <c r="DU38" s="128"/>
      <c r="DV38" s="128"/>
      <c r="DW38" s="128"/>
      <c r="DX38" s="128"/>
      <c r="DY38" s="128"/>
      <c r="DZ38" s="128"/>
      <c r="EA38" s="128"/>
      <c r="EB38" s="128"/>
      <c r="EC38" s="128"/>
      <c r="ED38" s="128"/>
      <c r="EE38" s="128"/>
      <c r="EF38" s="128"/>
      <c r="EG38" s="128"/>
      <c r="EH38" s="128"/>
      <c r="EI38" s="128"/>
      <c r="EJ38" s="128"/>
      <c r="EK38" s="128"/>
      <c r="EL38" s="128"/>
      <c r="EM38" s="128"/>
      <c r="EN38" s="128"/>
      <c r="EO38" s="128"/>
      <c r="EP38" s="128"/>
      <c r="EQ38" s="128"/>
      <c r="ER38" s="128"/>
      <c r="ES38" s="128"/>
      <c r="ET38" s="128"/>
      <c r="EU38" s="128"/>
      <c r="EV38" s="128"/>
      <c r="EW38" s="128"/>
      <c r="EX38" s="128"/>
      <c r="EY38" s="128"/>
      <c r="EZ38" s="128"/>
      <c r="FA38" s="128"/>
      <c r="FB38" s="128"/>
      <c r="FC38" s="128"/>
      <c r="FD38" s="128"/>
      <c r="FE38" s="128"/>
      <c r="FF38" s="128"/>
      <c r="FG38" s="128"/>
      <c r="FH38" s="128"/>
      <c r="FI38" s="128"/>
      <c r="FJ38" s="128"/>
      <c r="FK38" s="128"/>
      <c r="FL38" s="128"/>
      <c r="FM38" s="128"/>
      <c r="FN38" s="128"/>
      <c r="FO38" s="128"/>
      <c r="FP38" s="128"/>
      <c r="FQ38" s="128"/>
      <c r="FR38" s="128"/>
      <c r="FS38" s="128"/>
      <c r="FT38" s="128"/>
      <c r="FU38" s="128"/>
      <c r="FV38" s="128"/>
      <c r="FW38" s="128"/>
      <c r="FX38" s="128"/>
      <c r="FY38" s="128"/>
      <c r="FZ38" s="128"/>
      <c r="GA38" s="128"/>
      <c r="GB38" s="128"/>
      <c r="GC38" s="128"/>
      <c r="GD38" s="128"/>
      <c r="GE38" s="128"/>
      <c r="GF38" s="128"/>
      <c r="GG38" s="128"/>
      <c r="GH38" s="128"/>
      <c r="GI38" s="128"/>
      <c r="GJ38" s="128"/>
      <c r="GK38" s="128"/>
      <c r="GL38" s="128"/>
      <c r="GM38" s="128"/>
      <c r="GN38" s="128"/>
      <c r="GO38" s="128"/>
      <c r="GP38" s="128"/>
      <c r="GQ38" s="128"/>
      <c r="GR38" s="128"/>
      <c r="GS38" s="128"/>
      <c r="GT38" s="128"/>
      <c r="GU38" s="128"/>
      <c r="GV38" s="128"/>
      <c r="GW38" s="128"/>
      <c r="GX38" s="128"/>
      <c r="GY38" s="128"/>
      <c r="GZ38" s="128"/>
      <c r="HA38" s="128"/>
      <c r="HB38" s="128"/>
      <c r="HC38" s="128"/>
      <c r="HD38" s="128"/>
      <c r="HE38" s="128"/>
      <c r="HF38" s="128"/>
      <c r="HG38" s="128"/>
      <c r="HH38" s="128"/>
      <c r="HI38" s="128"/>
      <c r="HJ38" s="128"/>
      <c r="HK38" s="128"/>
      <c r="HL38" s="128"/>
      <c r="HM38" s="128"/>
      <c r="HN38" s="128"/>
      <c r="HO38" s="128"/>
      <c r="HP38" s="128"/>
      <c r="HQ38" s="128"/>
      <c r="HR38" s="128"/>
      <c r="HS38" s="128"/>
      <c r="HT38" s="128"/>
      <c r="HU38" s="128"/>
      <c r="HV38" s="128"/>
      <c r="HW38" s="128"/>
      <c r="HX38" s="128"/>
      <c r="HY38" s="128"/>
      <c r="HZ38" s="128"/>
      <c r="IA38" s="128"/>
      <c r="IB38" s="128"/>
      <c r="IC38" s="128"/>
      <c r="ID38" s="128"/>
      <c r="IE38" s="128"/>
      <c r="IF38" s="128"/>
      <c r="IG38" s="128"/>
      <c r="IH38" s="128"/>
      <c r="II38" s="128"/>
      <c r="IJ38" s="128"/>
      <c r="IK38" s="128"/>
      <c r="IL38" s="128"/>
      <c r="IM38" s="128"/>
      <c r="IN38" s="128"/>
      <c r="IO38" s="128"/>
      <c r="IP38" s="128"/>
      <c r="IQ38" s="128"/>
      <c r="IR38" s="128"/>
      <c r="IS38" s="128"/>
      <c r="IT38" s="128"/>
      <c r="IU38" s="128"/>
      <c r="IV38" s="128"/>
      <c r="IW38" s="128"/>
      <c r="IX38" s="128"/>
      <c r="IY38" s="128"/>
      <c r="IZ38" s="128"/>
      <c r="JA38" s="128"/>
      <c r="JB38" s="128"/>
      <c r="JC38" s="128"/>
      <c r="JD38" s="128"/>
      <c r="JE38" s="128"/>
      <c r="JF38" s="128"/>
      <c r="JG38" s="128"/>
      <c r="JH38" s="128"/>
      <c r="JI38" s="128"/>
      <c r="JJ38" s="128"/>
      <c r="JK38" s="128"/>
      <c r="JL38" s="128"/>
      <c r="JM38" s="128"/>
      <c r="JN38" s="128"/>
      <c r="JO38" s="128"/>
      <c r="JP38" s="128"/>
      <c r="JQ38" s="128"/>
      <c r="JR38" s="128"/>
      <c r="JS38" s="128"/>
      <c r="JT38" s="128"/>
      <c r="JU38" s="128"/>
      <c r="JV38" s="128"/>
      <c r="JW38" s="128"/>
      <c r="JX38" s="128"/>
      <c r="JY38" s="128"/>
      <c r="JZ38" s="128"/>
      <c r="KA38" s="128"/>
      <c r="KB38" s="128"/>
      <c r="KC38" s="128"/>
      <c r="KD38" s="128"/>
      <c r="KE38" s="128"/>
      <c r="KF38" s="128"/>
      <c r="KG38" s="128"/>
      <c r="KH38" s="128"/>
      <c r="KI38" s="128"/>
      <c r="KJ38" s="128"/>
      <c r="KK38" s="128"/>
      <c r="KL38" s="128"/>
      <c r="KM38" s="128"/>
      <c r="KN38" s="128"/>
      <c r="KO38" s="128"/>
      <c r="KP38" s="128"/>
      <c r="KQ38" s="128"/>
      <c r="KR38" s="128"/>
      <c r="KS38" s="128"/>
      <c r="KT38" s="128"/>
      <c r="KU38" s="128"/>
      <c r="KV38" s="128"/>
      <c r="KW38" s="128"/>
      <c r="KX38" s="128"/>
      <c r="KY38" s="128"/>
      <c r="KZ38" s="128"/>
      <c r="LA38" s="128"/>
      <c r="LB38" s="128"/>
      <c r="LC38" s="128"/>
      <c r="LD38" s="128"/>
      <c r="LE38" s="128"/>
      <c r="LF38" s="128"/>
      <c r="LG38" s="128"/>
      <c r="LH38" s="128"/>
      <c r="LI38" s="128"/>
      <c r="LJ38" s="128"/>
      <c r="LK38" s="128"/>
      <c r="LL38" s="128"/>
      <c r="LM38" s="128"/>
      <c r="LN38" s="128"/>
      <c r="LO38" s="128"/>
      <c r="LP38" s="128"/>
      <c r="LQ38" s="128"/>
      <c r="LR38" s="128"/>
      <c r="LS38" s="128"/>
      <c r="LT38" s="128"/>
      <c r="LU38" s="128"/>
      <c r="LV38" s="128"/>
      <c r="LW38" s="128"/>
      <c r="LX38" s="128"/>
      <c r="LY38" s="128"/>
      <c r="LZ38" s="128"/>
      <c r="MA38" s="128"/>
      <c r="MB38" s="128"/>
      <c r="MC38" s="128"/>
      <c r="MD38" s="128"/>
      <c r="ME38" s="128"/>
      <c r="MF38" s="128"/>
      <c r="MG38" s="128"/>
      <c r="MH38" s="128"/>
      <c r="MI38" s="128"/>
      <c r="MJ38" s="128"/>
      <c r="MK38" s="128"/>
      <c r="ML38" s="128"/>
      <c r="MM38" s="128"/>
      <c r="MN38" s="128"/>
      <c r="MO38" s="128"/>
      <c r="MP38" s="128"/>
      <c r="MQ38" s="128"/>
      <c r="MR38" s="128"/>
      <c r="MS38" s="128"/>
      <c r="MT38" s="128"/>
      <c r="MU38" s="128"/>
      <c r="MV38" s="128"/>
      <c r="MW38" s="128"/>
      <c r="MX38" s="128"/>
      <c r="MY38" s="128"/>
      <c r="MZ38" s="128"/>
      <c r="NA38" s="128"/>
      <c r="NB38" s="128"/>
      <c r="NC38" s="128"/>
      <c r="ND38" s="128"/>
      <c r="NE38" s="128"/>
      <c r="NF38" s="128"/>
      <c r="NG38" s="128"/>
      <c r="NH38" s="128"/>
      <c r="NI38" s="128"/>
      <c r="NJ38" s="128"/>
      <c r="NK38" s="128"/>
      <c r="NL38" s="128"/>
      <c r="NM38" s="128"/>
      <c r="NN38" s="128"/>
      <c r="NO38" s="128"/>
      <c r="NP38" s="128"/>
      <c r="NQ38" s="128"/>
      <c r="NR38" s="128"/>
      <c r="NS38" s="128"/>
      <c r="NT38" s="128"/>
      <c r="NU38" s="128"/>
      <c r="NV38" s="128"/>
      <c r="NW38" s="128"/>
      <c r="NX38" s="128"/>
      <c r="NY38" s="128"/>
      <c r="NZ38" s="128"/>
      <c r="OA38" s="128"/>
      <c r="OB38" s="128"/>
      <c r="OC38" s="128"/>
      <c r="OD38" s="128"/>
      <c r="OE38" s="128"/>
      <c r="OF38" s="128"/>
      <c r="OG38" s="128"/>
      <c r="OH38" s="128"/>
      <c r="OI38" s="128"/>
      <c r="OJ38" s="128"/>
      <c r="OK38" s="128"/>
      <c r="OL38" s="128"/>
      <c r="OM38" s="128"/>
      <c r="ON38" s="128"/>
      <c r="OO38" s="128"/>
      <c r="OP38" s="128"/>
      <c r="OQ38" s="128"/>
      <c r="OR38" s="128"/>
      <c r="OS38" s="128"/>
      <c r="OT38" s="128"/>
      <c r="OU38" s="128"/>
      <c r="OV38" s="128"/>
      <c r="OW38" s="128"/>
      <c r="OX38" s="128"/>
      <c r="OY38" s="128"/>
      <c r="OZ38" s="128"/>
      <c r="PA38" s="128"/>
      <c r="PB38" s="128"/>
      <c r="PC38" s="128"/>
      <c r="PD38" s="128"/>
      <c r="PE38" s="128"/>
      <c r="PF38" s="128"/>
      <c r="PG38" s="128"/>
      <c r="PH38" s="128"/>
      <c r="PI38" s="128"/>
      <c r="PJ38" s="128"/>
      <c r="PK38" s="128"/>
      <c r="PL38" s="128"/>
      <c r="PM38" s="128"/>
      <c r="PN38" s="128"/>
      <c r="PO38" s="128"/>
      <c r="PP38" s="128"/>
      <c r="PQ38" s="128"/>
      <c r="PR38" s="128"/>
      <c r="PS38" s="128"/>
      <c r="PT38" s="128"/>
      <c r="PU38" s="128"/>
      <c r="PV38" s="128"/>
      <c r="PW38" s="128"/>
      <c r="PX38" s="128"/>
      <c r="PY38" s="128"/>
      <c r="PZ38" s="128"/>
      <c r="QA38" s="128"/>
      <c r="QB38" s="128"/>
      <c r="QC38" s="128"/>
      <c r="QD38" s="128"/>
      <c r="QE38" s="128"/>
      <c r="QF38" s="128"/>
      <c r="QG38" s="128"/>
      <c r="QH38" s="128"/>
      <c r="QI38" s="128"/>
      <c r="QJ38" s="128"/>
      <c r="QK38" s="128"/>
      <c r="QL38" s="128"/>
      <c r="QM38" s="128"/>
      <c r="QN38" s="128"/>
      <c r="QO38" s="128"/>
      <c r="QP38" s="128"/>
      <c r="QQ38" s="128"/>
      <c r="QR38" s="128"/>
      <c r="QS38" s="128"/>
      <c r="QT38" s="128"/>
      <c r="QU38" s="128"/>
      <c r="QV38" s="128"/>
      <c r="QW38" s="128"/>
      <c r="QX38" s="128"/>
      <c r="QY38" s="128"/>
      <c r="QZ38" s="128"/>
      <c r="RA38" s="128"/>
      <c r="RB38" s="128"/>
      <c r="RC38" s="128"/>
      <c r="RD38" s="128"/>
      <c r="RE38" s="128"/>
      <c r="RF38" s="128"/>
      <c r="RG38" s="128"/>
      <c r="RH38" s="128"/>
      <c r="RI38" s="128"/>
      <c r="RJ38" s="128"/>
      <c r="RK38" s="128"/>
      <c r="RL38" s="128"/>
      <c r="RM38" s="128"/>
      <c r="RN38" s="128"/>
      <c r="RO38" s="128"/>
      <c r="RP38" s="128"/>
      <c r="RQ38" s="128"/>
      <c r="RR38" s="128"/>
      <c r="RS38" s="128"/>
      <c r="RT38" s="128"/>
      <c r="RU38" s="128"/>
      <c r="RV38" s="128"/>
      <c r="RW38" s="128"/>
      <c r="RX38" s="128"/>
      <c r="RY38" s="128"/>
      <c r="RZ38" s="128"/>
      <c r="SA38" s="128"/>
      <c r="SB38" s="128"/>
      <c r="SC38" s="128"/>
      <c r="SD38" s="128"/>
      <c r="SE38" s="128"/>
      <c r="SF38" s="128"/>
      <c r="SG38" s="128"/>
      <c r="SH38" s="128"/>
      <c r="SI38" s="128"/>
      <c r="SJ38" s="128"/>
      <c r="SK38" s="128"/>
      <c r="SL38" s="128"/>
      <c r="SM38" s="128"/>
      <c r="SN38" s="128"/>
      <c r="SO38" s="128"/>
      <c r="SP38" s="128"/>
      <c r="SQ38" s="128"/>
      <c r="SR38" s="128"/>
      <c r="SS38" s="128"/>
      <c r="ST38" s="128"/>
      <c r="SU38" s="128"/>
      <c r="SV38" s="128"/>
      <c r="SW38" s="128"/>
      <c r="SX38" s="128"/>
      <c r="SY38" s="128"/>
      <c r="SZ38" s="128"/>
      <c r="TA38" s="128"/>
      <c r="TB38" s="128"/>
      <c r="TC38" s="128"/>
      <c r="TD38" s="128"/>
      <c r="TE38" s="128"/>
      <c r="TF38" s="128"/>
      <c r="TG38" s="128"/>
      <c r="TH38" s="128"/>
      <c r="TI38" s="128"/>
      <c r="TJ38" s="128"/>
      <c r="TK38" s="128"/>
      <c r="TL38" s="128"/>
      <c r="TM38" s="128"/>
      <c r="TN38" s="128"/>
      <c r="TO38" s="128"/>
      <c r="TP38" s="128"/>
      <c r="TQ38" s="128"/>
      <c r="TR38" s="128"/>
      <c r="TS38" s="128"/>
      <c r="TT38" s="128"/>
      <c r="TU38" s="128"/>
      <c r="TV38" s="128"/>
      <c r="TW38" s="128"/>
      <c r="TX38" s="128"/>
      <c r="TY38" s="128"/>
      <c r="TZ38" s="128"/>
      <c r="UA38" s="128"/>
      <c r="UB38" s="128"/>
      <c r="UC38" s="128"/>
      <c r="UD38" s="128"/>
      <c r="UE38" s="128"/>
      <c r="UF38" s="128"/>
      <c r="UG38" s="128"/>
      <c r="UH38" s="128"/>
      <c r="UI38" s="128"/>
      <c r="UJ38" s="128"/>
      <c r="UK38" s="128"/>
      <c r="UL38" s="128"/>
      <c r="UM38" s="128"/>
      <c r="UN38" s="128"/>
      <c r="UO38" s="128"/>
      <c r="UP38" s="128"/>
      <c r="UQ38" s="128"/>
      <c r="UR38" s="128"/>
      <c r="US38" s="128"/>
      <c r="UT38" s="128"/>
      <c r="UU38" s="128"/>
      <c r="UV38" s="128"/>
      <c r="UW38" s="128"/>
      <c r="UX38" s="128"/>
      <c r="UY38" s="128"/>
      <c r="UZ38" s="128"/>
      <c r="VA38" s="128"/>
      <c r="VB38" s="128"/>
      <c r="VC38" s="128"/>
      <c r="VD38" s="128"/>
      <c r="VE38" s="128"/>
      <c r="VF38" s="128"/>
      <c r="VG38" s="128"/>
      <c r="VH38" s="128"/>
      <c r="VI38" s="128"/>
      <c r="VJ38" s="128"/>
      <c r="VK38" s="128"/>
      <c r="VL38" s="128"/>
      <c r="VM38" s="128"/>
      <c r="VN38" s="128"/>
      <c r="VO38" s="128"/>
      <c r="VP38" s="128"/>
      <c r="VQ38" s="128"/>
      <c r="VR38" s="128"/>
      <c r="VS38" s="128"/>
      <c r="VT38" s="128"/>
      <c r="VU38" s="128"/>
      <c r="VV38" s="128"/>
      <c r="VW38" s="128"/>
      <c r="VX38" s="128"/>
      <c r="VY38" s="128"/>
      <c r="VZ38" s="128"/>
      <c r="WA38" s="128"/>
      <c r="WB38" s="128"/>
      <c r="WC38" s="128"/>
      <c r="WD38" s="128"/>
      <c r="WE38" s="128"/>
      <c r="WF38" s="128"/>
      <c r="WG38" s="128"/>
      <c r="WH38" s="128"/>
      <c r="WI38" s="128"/>
      <c r="WJ38" s="128"/>
      <c r="WK38" s="128"/>
      <c r="WL38" s="128"/>
      <c r="WM38" s="128"/>
      <c r="WN38" s="128"/>
      <c r="WO38" s="128"/>
      <c r="WP38" s="128"/>
      <c r="WQ38" s="128"/>
      <c r="WR38" s="128"/>
      <c r="WS38" s="128"/>
      <c r="WT38" s="128"/>
      <c r="WU38" s="128"/>
      <c r="WV38" s="128"/>
      <c r="WW38" s="128"/>
      <c r="WX38" s="128"/>
      <c r="WY38" s="128"/>
      <c r="WZ38" s="128"/>
      <c r="XA38" s="128"/>
      <c r="XB38" s="128"/>
      <c r="XC38" s="128"/>
      <c r="XD38" s="128"/>
      <c r="XE38" s="128"/>
      <c r="XF38" s="128"/>
      <c r="XG38" s="128"/>
      <c r="XH38" s="128"/>
      <c r="XI38" s="128"/>
      <c r="XJ38" s="128"/>
      <c r="XK38" s="128"/>
      <c r="XL38" s="128"/>
      <c r="XM38" s="128"/>
      <c r="XN38" s="128"/>
      <c r="XO38" s="128"/>
      <c r="XP38" s="128"/>
      <c r="XQ38" s="128"/>
      <c r="XR38" s="128"/>
      <c r="XS38" s="128"/>
      <c r="XT38" s="128"/>
      <c r="XU38" s="128"/>
      <c r="XV38" s="128"/>
      <c r="XW38" s="128"/>
      <c r="XX38" s="128"/>
      <c r="XY38" s="128"/>
      <c r="XZ38" s="128"/>
      <c r="YA38" s="128"/>
      <c r="YB38" s="128"/>
      <c r="YC38" s="128"/>
      <c r="YD38" s="128"/>
      <c r="YE38" s="128"/>
      <c r="YF38" s="128"/>
      <c r="YG38" s="128"/>
      <c r="YH38" s="128"/>
      <c r="YI38" s="128"/>
      <c r="YJ38" s="128"/>
      <c r="YK38" s="128"/>
      <c r="YL38" s="128"/>
      <c r="YM38" s="128"/>
      <c r="YN38" s="128"/>
      <c r="YO38" s="128"/>
      <c r="YP38" s="128"/>
      <c r="YQ38" s="128"/>
      <c r="YR38" s="128"/>
      <c r="YS38" s="128"/>
      <c r="YT38" s="128"/>
      <c r="YU38" s="128"/>
      <c r="YV38" s="128"/>
      <c r="YW38" s="128"/>
      <c r="YX38" s="128"/>
      <c r="YY38" s="128"/>
      <c r="YZ38" s="128"/>
      <c r="ZA38" s="128"/>
      <c r="ZB38" s="128"/>
      <c r="ZC38" s="128"/>
      <c r="ZD38" s="128"/>
      <c r="ZE38" s="128"/>
      <c r="ZF38" s="128"/>
      <c r="ZG38" s="128"/>
      <c r="ZH38" s="128"/>
      <c r="ZI38" s="128"/>
      <c r="ZJ38" s="128"/>
      <c r="ZK38" s="128"/>
      <c r="ZL38" s="128"/>
      <c r="ZM38" s="128"/>
      <c r="ZN38" s="128"/>
      <c r="ZO38" s="128"/>
      <c r="ZP38" s="128"/>
      <c r="ZQ38" s="128"/>
      <c r="ZR38" s="128"/>
      <c r="ZS38" s="128"/>
      <c r="ZT38" s="128"/>
      <c r="ZU38" s="128"/>
      <c r="ZV38" s="128"/>
      <c r="ZW38" s="128"/>
      <c r="ZX38" s="128"/>
      <c r="ZY38" s="128"/>
      <c r="ZZ38" s="128"/>
      <c r="AAA38" s="128"/>
      <c r="AAB38" s="128"/>
      <c r="AAC38" s="128"/>
      <c r="AAD38" s="128"/>
      <c r="AAE38" s="128"/>
      <c r="AAF38" s="128"/>
      <c r="AAG38" s="128"/>
      <c r="AAH38" s="128"/>
      <c r="AAI38" s="128"/>
      <c r="AAJ38" s="128"/>
      <c r="AAK38" s="128"/>
      <c r="AAL38" s="128"/>
      <c r="AAM38" s="128"/>
      <c r="AAN38" s="128"/>
      <c r="AAO38" s="128"/>
      <c r="AAP38" s="128"/>
      <c r="AAQ38" s="128"/>
      <c r="AAR38" s="128"/>
      <c r="AAS38" s="128"/>
      <c r="AAT38" s="128"/>
      <c r="AAU38" s="128"/>
      <c r="AAV38" s="128"/>
      <c r="AAW38" s="128"/>
      <c r="AAX38" s="128"/>
      <c r="AAY38" s="128"/>
      <c r="AAZ38" s="128"/>
      <c r="ABA38" s="128"/>
      <c r="ABB38" s="128"/>
      <c r="ABC38" s="128"/>
      <c r="ABD38" s="128"/>
      <c r="ABE38" s="128"/>
      <c r="ABF38" s="128"/>
      <c r="ABG38" s="128"/>
      <c r="ABH38" s="128"/>
      <c r="ABI38" s="128"/>
      <c r="ABJ38" s="128"/>
      <c r="ABK38" s="128"/>
      <c r="ABL38" s="128"/>
      <c r="ABM38" s="128"/>
      <c r="ABN38" s="128"/>
      <c r="ABO38" s="128"/>
      <c r="ABP38" s="128"/>
      <c r="ABQ38" s="128"/>
      <c r="ABR38" s="128"/>
      <c r="ABS38" s="128"/>
      <c r="ABT38" s="128"/>
      <c r="ABU38" s="128"/>
      <c r="ABV38" s="128"/>
      <c r="ABW38" s="128"/>
      <c r="ABX38" s="128"/>
      <c r="ABY38" s="128"/>
      <c r="ABZ38" s="128"/>
      <c r="ACA38" s="128"/>
      <c r="ACB38" s="128"/>
      <c r="ACC38" s="128"/>
      <c r="ACD38" s="128"/>
      <c r="ACE38" s="128"/>
      <c r="ACF38" s="128"/>
      <c r="ACG38" s="128"/>
      <c r="ACH38" s="128"/>
      <c r="ACI38" s="128"/>
      <c r="ACJ38" s="128"/>
      <c r="ACK38" s="128"/>
      <c r="ACL38" s="128"/>
      <c r="ACM38" s="128"/>
      <c r="ACN38" s="128"/>
      <c r="ACO38" s="128"/>
      <c r="ACP38" s="128"/>
      <c r="ACQ38" s="128"/>
      <c r="ACR38" s="128"/>
      <c r="ACS38" s="128"/>
      <c r="ACT38" s="128"/>
      <c r="ACU38" s="128"/>
      <c r="ACV38" s="128"/>
      <c r="ACW38" s="128"/>
      <c r="ACX38" s="128"/>
      <c r="ACY38" s="128"/>
      <c r="ACZ38" s="128"/>
      <c r="ADA38" s="128"/>
      <c r="ADB38" s="128"/>
      <c r="ADC38" s="128"/>
      <c r="ADD38" s="128"/>
      <c r="ADE38" s="128"/>
      <c r="ADF38" s="128"/>
      <c r="ADG38" s="128"/>
      <c r="ADH38" s="128"/>
      <c r="ADI38" s="128"/>
      <c r="ADJ38" s="128"/>
      <c r="ADK38" s="128"/>
      <c r="ADL38" s="128"/>
      <c r="ADM38" s="128"/>
      <c r="ADN38" s="128"/>
      <c r="ADO38" s="128"/>
      <c r="ADP38" s="128"/>
      <c r="ADQ38" s="128"/>
      <c r="ADR38" s="128"/>
      <c r="ADS38" s="128"/>
      <c r="ADT38" s="128"/>
      <c r="ADU38" s="128"/>
      <c r="ADV38" s="128"/>
      <c r="ADW38" s="128"/>
      <c r="ADX38" s="128"/>
      <c r="ADY38" s="128"/>
      <c r="ADZ38" s="128"/>
      <c r="AEA38" s="128"/>
      <c r="AEB38" s="128"/>
      <c r="AEC38" s="128"/>
      <c r="AED38" s="128"/>
      <c r="AEE38" s="128"/>
      <c r="AEF38" s="128"/>
      <c r="AEG38" s="128"/>
      <c r="AEH38" s="128"/>
      <c r="AEI38" s="128"/>
      <c r="AEJ38" s="128"/>
      <c r="AEK38" s="128"/>
      <c r="AEL38" s="128"/>
      <c r="AEM38" s="128"/>
      <c r="AEN38" s="128"/>
      <c r="AEO38" s="128"/>
      <c r="AEP38" s="128"/>
      <c r="AEQ38" s="128"/>
      <c r="AER38" s="128"/>
      <c r="AES38" s="128"/>
      <c r="AET38" s="128"/>
      <c r="AEU38" s="128"/>
      <c r="AEV38" s="128"/>
      <c r="AEW38" s="128"/>
      <c r="AEX38" s="128"/>
      <c r="AEY38" s="128"/>
      <c r="AEZ38" s="128"/>
      <c r="AFA38" s="128"/>
      <c r="AFB38" s="128"/>
      <c r="AFC38" s="128"/>
      <c r="AFD38" s="128"/>
      <c r="AFE38" s="128"/>
      <c r="AFF38" s="128"/>
      <c r="AFG38" s="128"/>
      <c r="AFH38" s="128"/>
      <c r="AFI38" s="128"/>
      <c r="AFJ38" s="128"/>
      <c r="AFK38" s="128"/>
      <c r="AFL38" s="128"/>
      <c r="AFM38" s="128"/>
      <c r="AFN38" s="128"/>
      <c r="AFO38" s="128"/>
      <c r="AFP38" s="128"/>
      <c r="AFQ38" s="128"/>
      <c r="AFR38" s="128"/>
      <c r="AFS38" s="128"/>
      <c r="AFT38" s="128"/>
      <c r="AFU38" s="128"/>
      <c r="AFV38" s="128"/>
      <c r="AFW38" s="128"/>
      <c r="AFX38" s="128"/>
      <c r="AFY38" s="128"/>
      <c r="AFZ38" s="128"/>
      <c r="AGA38" s="128"/>
      <c r="AGB38" s="128"/>
      <c r="AGC38" s="128"/>
      <c r="AGD38" s="128"/>
      <c r="AGE38" s="128"/>
      <c r="AGF38" s="128"/>
      <c r="AGG38" s="128"/>
      <c r="AGH38" s="128"/>
      <c r="AGI38" s="128"/>
      <c r="AGJ38" s="128"/>
      <c r="AGK38" s="128"/>
      <c r="AGL38" s="128"/>
      <c r="AGM38" s="128"/>
      <c r="AGN38" s="128"/>
      <c r="AGO38" s="128"/>
      <c r="AGP38" s="128"/>
      <c r="AGQ38" s="128"/>
      <c r="AGR38" s="128"/>
      <c r="AGS38" s="128"/>
      <c r="AGT38" s="128"/>
      <c r="AGU38" s="128"/>
      <c r="AGV38" s="128"/>
      <c r="AGW38" s="128"/>
      <c r="AGX38" s="128"/>
      <c r="AGY38" s="128"/>
      <c r="AGZ38" s="128"/>
      <c r="AHA38" s="128"/>
      <c r="AHB38" s="128"/>
      <c r="AHC38" s="128"/>
      <c r="AHD38" s="128"/>
      <c r="AHE38" s="128"/>
      <c r="AHF38" s="128"/>
      <c r="AHG38" s="128"/>
      <c r="AHH38" s="128"/>
      <c r="AHI38" s="128"/>
      <c r="AHJ38" s="128"/>
      <c r="AHK38" s="128"/>
      <c r="AHL38" s="128"/>
      <c r="AHM38" s="128"/>
      <c r="AHN38" s="128"/>
      <c r="AHO38" s="128"/>
      <c r="AHP38" s="128"/>
      <c r="AHQ38" s="128"/>
      <c r="AHR38" s="128"/>
      <c r="AHS38" s="128"/>
      <c r="AHT38" s="128"/>
      <c r="AHU38" s="128"/>
      <c r="AHV38" s="128"/>
      <c r="AHW38" s="128"/>
      <c r="AHX38" s="128"/>
      <c r="AHY38" s="128"/>
      <c r="AHZ38" s="128"/>
      <c r="AIA38" s="128"/>
      <c r="AIB38" s="128"/>
      <c r="AIC38" s="128"/>
      <c r="AID38" s="128"/>
      <c r="AIE38" s="128"/>
      <c r="AIF38" s="128"/>
      <c r="AIG38" s="128"/>
      <c r="AIH38" s="128"/>
      <c r="AII38" s="128"/>
      <c r="AIJ38" s="128"/>
      <c r="AIK38" s="128"/>
      <c r="AIL38" s="128"/>
      <c r="AIM38" s="128"/>
      <c r="AIN38" s="128"/>
      <c r="AIO38" s="128"/>
      <c r="AIP38" s="128"/>
      <c r="AIQ38" s="128"/>
      <c r="AIR38" s="128"/>
      <c r="AIS38" s="128"/>
      <c r="AIT38" s="128"/>
      <c r="AIU38" s="128"/>
      <c r="AIV38" s="128"/>
      <c r="AIW38" s="128"/>
      <c r="AIX38" s="128"/>
      <c r="AIY38" s="128"/>
      <c r="AIZ38" s="128"/>
      <c r="AJA38" s="128"/>
      <c r="AJB38" s="128"/>
      <c r="AJC38" s="128"/>
      <c r="AJD38" s="128"/>
      <c r="AJE38" s="128"/>
      <c r="AJF38" s="128"/>
      <c r="AJG38" s="128"/>
      <c r="AJH38" s="128"/>
      <c r="AJI38" s="128"/>
      <c r="AJJ38" s="128"/>
      <c r="AJK38" s="128"/>
      <c r="AJL38" s="128"/>
      <c r="AJM38" s="128"/>
      <c r="AJN38" s="128"/>
      <c r="AJO38" s="128"/>
      <c r="AJP38" s="128"/>
      <c r="AJQ38" s="128"/>
      <c r="AJR38" s="128"/>
      <c r="AJS38" s="128"/>
      <c r="AJT38" s="128"/>
      <c r="AJU38" s="128"/>
      <c r="AJV38" s="128"/>
      <c r="AJW38" s="128"/>
      <c r="AJX38" s="128"/>
      <c r="AJY38" s="128"/>
      <c r="AJZ38" s="128"/>
      <c r="AKA38" s="128"/>
      <c r="AKB38" s="128"/>
      <c r="AKC38" s="128"/>
      <c r="AKD38" s="128"/>
      <c r="AKE38" s="128"/>
      <c r="AKF38" s="128"/>
      <c r="AKG38" s="128"/>
      <c r="AKH38" s="128"/>
      <c r="AKI38" s="128"/>
      <c r="AKJ38" s="128"/>
      <c r="AKK38" s="128"/>
      <c r="AKL38" s="128"/>
      <c r="AKM38" s="128"/>
      <c r="AKN38" s="128"/>
      <c r="AKO38" s="128"/>
      <c r="AKP38" s="128"/>
      <c r="AKQ38" s="128"/>
      <c r="AKR38" s="128"/>
      <c r="AKS38" s="128"/>
      <c r="AKT38" s="128"/>
      <c r="AKU38" s="128"/>
      <c r="AKV38" s="128"/>
      <c r="AKW38" s="128"/>
      <c r="AKX38" s="128"/>
      <c r="AKY38" s="128"/>
      <c r="AKZ38" s="128"/>
      <c r="ALA38" s="128"/>
      <c r="ALB38" s="128"/>
      <c r="ALC38" s="128"/>
      <c r="ALD38" s="128"/>
      <c r="ALE38" s="128"/>
      <c r="ALF38" s="128"/>
      <c r="ALG38" s="128"/>
      <c r="ALH38" s="128"/>
      <c r="ALI38" s="128"/>
      <c r="ALJ38" s="128"/>
      <c r="ALK38" s="128"/>
      <c r="ALL38" s="128"/>
      <c r="ALM38" s="128"/>
      <c r="ALN38" s="128"/>
      <c r="ALO38" s="128"/>
      <c r="ALP38" s="128"/>
      <c r="ALQ38" s="128"/>
      <c r="ALR38" s="128"/>
      <c r="ALS38" s="128"/>
      <c r="ALT38" s="128"/>
      <c r="ALU38" s="128"/>
      <c r="ALV38" s="128"/>
      <c r="ALW38" s="128"/>
      <c r="ALX38" s="128"/>
      <c r="ALY38" s="128"/>
      <c r="ALZ38"/>
      <c r="AMA38"/>
      <c r="AMB38"/>
      <c r="AMC38"/>
    </row>
    <row r="39" spans="1:1017" s="96" customFormat="1" ht="12" customHeight="1">
      <c r="A39" s="130"/>
      <c r="B39" s="130"/>
      <c r="C39" s="130"/>
      <c r="D39" s="130"/>
      <c r="E39" s="130"/>
      <c r="F39" s="130"/>
      <c r="I39" s="225"/>
      <c r="J39" s="159"/>
      <c r="O39" s="173"/>
      <c r="S39" s="274"/>
      <c r="W39"/>
      <c r="X39" s="179"/>
      <c r="Z39" s="159"/>
      <c r="AB39"/>
      <c r="AD39" s="128"/>
      <c r="AE39"/>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28"/>
      <c r="CK39" s="128"/>
      <c r="CL39" s="128"/>
      <c r="CM39" s="128"/>
      <c r="CN39" s="128"/>
      <c r="CO39" s="128"/>
      <c r="CP39" s="128"/>
      <c r="CQ39" s="128"/>
      <c r="CR39" s="128"/>
      <c r="CS39" s="128"/>
      <c r="CT39" s="128"/>
      <c r="CU39" s="128"/>
      <c r="CV39" s="128"/>
      <c r="CW39" s="128"/>
      <c r="CX39" s="128"/>
      <c r="CY39" s="128"/>
      <c r="CZ39" s="128"/>
      <c r="DA39" s="128"/>
      <c r="DB39" s="128"/>
      <c r="DC39" s="128"/>
      <c r="DD39" s="128"/>
      <c r="DE39" s="128"/>
      <c r="DF39" s="128"/>
      <c r="DG39" s="128"/>
      <c r="DH39" s="128"/>
      <c r="DI39" s="128"/>
      <c r="DJ39" s="128"/>
      <c r="DK39" s="128"/>
      <c r="DL39" s="128"/>
      <c r="DM39" s="128"/>
      <c r="DN39" s="128"/>
      <c r="DO39" s="128"/>
      <c r="DP39" s="128"/>
      <c r="DQ39" s="128"/>
      <c r="DR39" s="128"/>
      <c r="DS39" s="128"/>
      <c r="DT39" s="128"/>
      <c r="DU39" s="128"/>
      <c r="DV39" s="128"/>
      <c r="DW39" s="128"/>
      <c r="DX39" s="128"/>
      <c r="DY39" s="128"/>
      <c r="DZ39" s="128"/>
      <c r="EA39" s="128"/>
      <c r="EB39" s="128"/>
      <c r="EC39" s="128"/>
      <c r="ED39" s="128"/>
      <c r="EE39" s="128"/>
      <c r="EF39" s="128"/>
      <c r="EG39" s="128"/>
      <c r="EH39" s="128"/>
      <c r="EI39" s="128"/>
      <c r="EJ39" s="128"/>
      <c r="EK39" s="128"/>
      <c r="EL39" s="128"/>
      <c r="EM39" s="128"/>
      <c r="EN39" s="128"/>
      <c r="EO39" s="128"/>
      <c r="EP39" s="128"/>
      <c r="EQ39" s="128"/>
      <c r="ER39" s="128"/>
      <c r="ES39" s="128"/>
      <c r="ET39" s="128"/>
      <c r="EU39" s="128"/>
      <c r="EV39" s="128"/>
      <c r="EW39" s="128"/>
      <c r="EX39" s="128"/>
      <c r="EY39" s="128"/>
      <c r="EZ39" s="128"/>
      <c r="FA39" s="128"/>
      <c r="FB39" s="128"/>
      <c r="FC39" s="128"/>
      <c r="FD39" s="128"/>
      <c r="FE39" s="128"/>
      <c r="FF39" s="128"/>
      <c r="FG39" s="128"/>
      <c r="FH39" s="128"/>
      <c r="FI39" s="128"/>
      <c r="FJ39" s="128"/>
      <c r="FK39" s="128"/>
      <c r="FL39" s="128"/>
      <c r="FM39" s="128"/>
      <c r="FN39" s="128"/>
      <c r="FO39" s="128"/>
      <c r="FP39" s="128"/>
      <c r="FQ39" s="128"/>
      <c r="FR39" s="128"/>
      <c r="FS39" s="128"/>
      <c r="FT39" s="128"/>
      <c r="FU39" s="128"/>
      <c r="FV39" s="128"/>
      <c r="FW39" s="128"/>
      <c r="FX39" s="128"/>
      <c r="FY39" s="128"/>
      <c r="FZ39" s="128"/>
      <c r="GA39" s="128"/>
      <c r="GB39" s="128"/>
      <c r="GC39" s="128"/>
      <c r="GD39" s="128"/>
      <c r="GE39" s="128"/>
      <c r="GF39" s="128"/>
      <c r="GG39" s="128"/>
      <c r="GH39" s="128"/>
      <c r="GI39" s="128"/>
      <c r="GJ39" s="128"/>
      <c r="GK39" s="128"/>
      <c r="GL39" s="128"/>
      <c r="GM39" s="128"/>
      <c r="GN39" s="128"/>
      <c r="GO39" s="128"/>
      <c r="GP39" s="128"/>
      <c r="GQ39" s="128"/>
      <c r="GR39" s="128"/>
      <c r="GS39" s="128"/>
      <c r="GT39" s="128"/>
      <c r="GU39" s="128"/>
      <c r="GV39" s="128"/>
      <c r="GW39" s="128"/>
      <c r="GX39" s="128"/>
      <c r="GY39" s="128"/>
      <c r="GZ39" s="128"/>
      <c r="HA39" s="128"/>
      <c r="HB39" s="128"/>
      <c r="HC39" s="128"/>
      <c r="HD39" s="128"/>
      <c r="HE39" s="128"/>
      <c r="HF39" s="128"/>
      <c r="HG39" s="128"/>
      <c r="HH39" s="128"/>
      <c r="HI39" s="128"/>
      <c r="HJ39" s="128"/>
      <c r="HK39" s="128"/>
      <c r="HL39" s="128"/>
      <c r="HM39" s="128"/>
      <c r="HN39" s="128"/>
      <c r="HO39" s="128"/>
      <c r="HP39" s="128"/>
      <c r="HQ39" s="128"/>
      <c r="HR39" s="128"/>
      <c r="HS39" s="128"/>
      <c r="HT39" s="128"/>
      <c r="HU39" s="128"/>
      <c r="HV39" s="128"/>
      <c r="HW39" s="128"/>
      <c r="HX39" s="128"/>
      <c r="HY39" s="128"/>
      <c r="HZ39" s="128"/>
      <c r="IA39" s="128"/>
      <c r="IB39" s="128"/>
      <c r="IC39" s="128"/>
      <c r="ID39" s="128"/>
      <c r="IE39" s="128"/>
      <c r="IF39" s="128"/>
      <c r="IG39" s="128"/>
      <c r="IH39" s="128"/>
      <c r="II39" s="128"/>
      <c r="IJ39" s="128"/>
      <c r="IK39" s="128"/>
      <c r="IL39" s="128"/>
      <c r="IM39" s="128"/>
      <c r="IN39" s="128"/>
      <c r="IO39" s="128"/>
      <c r="IP39" s="128"/>
      <c r="IQ39" s="128"/>
      <c r="IR39" s="128"/>
      <c r="IS39" s="128"/>
      <c r="IT39" s="128"/>
      <c r="IU39" s="128"/>
      <c r="IV39" s="128"/>
      <c r="IW39" s="128"/>
      <c r="IX39" s="128"/>
      <c r="IY39" s="128"/>
      <c r="IZ39" s="128"/>
      <c r="JA39" s="128"/>
      <c r="JB39" s="128"/>
      <c r="JC39" s="128"/>
      <c r="JD39" s="128"/>
      <c r="JE39" s="128"/>
      <c r="JF39" s="128"/>
      <c r="JG39" s="128"/>
      <c r="JH39" s="128"/>
      <c r="JI39" s="128"/>
      <c r="JJ39" s="128"/>
      <c r="JK39" s="128"/>
      <c r="JL39" s="128"/>
      <c r="JM39" s="128"/>
      <c r="JN39" s="128"/>
      <c r="JO39" s="128"/>
      <c r="JP39" s="128"/>
      <c r="JQ39" s="128"/>
      <c r="JR39" s="128"/>
      <c r="JS39" s="128"/>
      <c r="JT39" s="128"/>
      <c r="JU39" s="128"/>
      <c r="JV39" s="128"/>
      <c r="JW39" s="128"/>
      <c r="JX39" s="128"/>
      <c r="JY39" s="128"/>
      <c r="JZ39" s="128"/>
      <c r="KA39" s="128"/>
      <c r="KB39" s="128"/>
      <c r="KC39" s="128"/>
      <c r="KD39" s="128"/>
      <c r="KE39" s="128"/>
      <c r="KF39" s="128"/>
      <c r="KG39" s="128"/>
      <c r="KH39" s="128"/>
      <c r="KI39" s="128"/>
      <c r="KJ39" s="128"/>
      <c r="KK39" s="128"/>
      <c r="KL39" s="128"/>
      <c r="KM39" s="128"/>
      <c r="KN39" s="128"/>
      <c r="KO39" s="128"/>
      <c r="KP39" s="128"/>
      <c r="KQ39" s="128"/>
      <c r="KR39" s="128"/>
      <c r="KS39" s="128"/>
      <c r="KT39" s="128"/>
      <c r="KU39" s="128"/>
      <c r="KV39" s="128"/>
      <c r="KW39" s="128"/>
      <c r="KX39" s="128"/>
      <c r="KY39" s="128"/>
      <c r="KZ39" s="128"/>
      <c r="LA39" s="128"/>
      <c r="LB39" s="128"/>
      <c r="LC39" s="128"/>
      <c r="LD39" s="128"/>
      <c r="LE39" s="128"/>
      <c r="LF39" s="128"/>
      <c r="LG39" s="128"/>
      <c r="LH39" s="128"/>
      <c r="LI39" s="128"/>
      <c r="LJ39" s="128"/>
      <c r="LK39" s="128"/>
      <c r="LL39" s="128"/>
      <c r="LM39" s="128"/>
      <c r="LN39" s="128"/>
      <c r="LO39" s="128"/>
      <c r="LP39" s="128"/>
      <c r="LQ39" s="128"/>
      <c r="LR39" s="128"/>
      <c r="LS39" s="128"/>
      <c r="LT39" s="128"/>
      <c r="LU39" s="128"/>
      <c r="LV39" s="128"/>
      <c r="LW39" s="128"/>
      <c r="LX39" s="128"/>
      <c r="LY39" s="128"/>
      <c r="LZ39" s="128"/>
      <c r="MA39" s="128"/>
      <c r="MB39" s="128"/>
      <c r="MC39" s="128"/>
      <c r="MD39" s="128"/>
      <c r="ME39" s="128"/>
      <c r="MF39" s="128"/>
      <c r="MG39" s="128"/>
      <c r="MH39" s="128"/>
      <c r="MI39" s="128"/>
      <c r="MJ39" s="128"/>
      <c r="MK39" s="128"/>
      <c r="ML39" s="128"/>
      <c r="MM39" s="128"/>
      <c r="MN39" s="128"/>
      <c r="MO39" s="128"/>
      <c r="MP39" s="128"/>
      <c r="MQ39" s="128"/>
      <c r="MR39" s="128"/>
      <c r="MS39" s="128"/>
      <c r="MT39" s="128"/>
      <c r="MU39" s="128"/>
      <c r="MV39" s="128"/>
      <c r="MW39" s="128"/>
      <c r="MX39" s="128"/>
      <c r="MY39" s="128"/>
      <c r="MZ39" s="128"/>
      <c r="NA39" s="128"/>
      <c r="NB39" s="128"/>
      <c r="NC39" s="128"/>
      <c r="ND39" s="128"/>
      <c r="NE39" s="128"/>
      <c r="NF39" s="128"/>
      <c r="NG39" s="128"/>
      <c r="NH39" s="128"/>
      <c r="NI39" s="128"/>
      <c r="NJ39" s="128"/>
      <c r="NK39" s="128"/>
      <c r="NL39" s="128"/>
      <c r="NM39" s="128"/>
      <c r="NN39" s="128"/>
      <c r="NO39" s="128"/>
      <c r="NP39" s="128"/>
      <c r="NQ39" s="128"/>
      <c r="NR39" s="128"/>
      <c r="NS39" s="128"/>
      <c r="NT39" s="128"/>
      <c r="NU39" s="128"/>
      <c r="NV39" s="128"/>
      <c r="NW39" s="128"/>
      <c r="NX39" s="128"/>
      <c r="NY39" s="128"/>
      <c r="NZ39" s="128"/>
      <c r="OA39" s="128"/>
      <c r="OB39" s="128"/>
      <c r="OC39" s="128"/>
      <c r="OD39" s="128"/>
      <c r="OE39" s="128"/>
      <c r="OF39" s="128"/>
      <c r="OG39" s="128"/>
      <c r="OH39" s="128"/>
      <c r="OI39" s="128"/>
      <c r="OJ39" s="128"/>
      <c r="OK39" s="128"/>
      <c r="OL39" s="128"/>
      <c r="OM39" s="128"/>
      <c r="ON39" s="128"/>
      <c r="OO39" s="128"/>
      <c r="OP39" s="128"/>
      <c r="OQ39" s="128"/>
      <c r="OR39" s="128"/>
      <c r="OS39" s="128"/>
      <c r="OT39" s="128"/>
      <c r="OU39" s="128"/>
      <c r="OV39" s="128"/>
      <c r="OW39" s="128"/>
      <c r="OX39" s="128"/>
      <c r="OY39" s="128"/>
      <c r="OZ39" s="128"/>
      <c r="PA39" s="128"/>
      <c r="PB39" s="128"/>
      <c r="PC39" s="128"/>
      <c r="PD39" s="128"/>
      <c r="PE39" s="128"/>
      <c r="PF39" s="128"/>
      <c r="PG39" s="128"/>
      <c r="PH39" s="128"/>
      <c r="PI39" s="128"/>
      <c r="PJ39" s="128"/>
      <c r="PK39" s="128"/>
      <c r="PL39" s="128"/>
      <c r="PM39" s="128"/>
      <c r="PN39" s="128"/>
      <c r="PO39" s="128"/>
      <c r="PP39" s="128"/>
      <c r="PQ39" s="128"/>
      <c r="PR39" s="128"/>
      <c r="PS39" s="128"/>
      <c r="PT39" s="128"/>
      <c r="PU39" s="128"/>
      <c r="PV39" s="128"/>
      <c r="PW39" s="128"/>
      <c r="PX39" s="128"/>
      <c r="PY39" s="128"/>
      <c r="PZ39" s="128"/>
      <c r="QA39" s="128"/>
      <c r="QB39" s="128"/>
      <c r="QC39" s="128"/>
      <c r="QD39" s="128"/>
      <c r="QE39" s="128"/>
      <c r="QF39" s="128"/>
      <c r="QG39" s="128"/>
      <c r="QH39" s="128"/>
      <c r="QI39" s="128"/>
      <c r="QJ39" s="128"/>
      <c r="QK39" s="128"/>
      <c r="QL39" s="128"/>
      <c r="QM39" s="128"/>
      <c r="QN39" s="128"/>
      <c r="QO39" s="128"/>
      <c r="QP39" s="128"/>
      <c r="QQ39" s="128"/>
      <c r="QR39" s="128"/>
      <c r="QS39" s="128"/>
      <c r="QT39" s="128"/>
      <c r="QU39" s="128"/>
      <c r="QV39" s="128"/>
      <c r="QW39" s="128"/>
      <c r="QX39" s="128"/>
      <c r="QY39" s="128"/>
      <c r="QZ39" s="128"/>
      <c r="RA39" s="128"/>
      <c r="RB39" s="128"/>
      <c r="RC39" s="128"/>
      <c r="RD39" s="128"/>
      <c r="RE39" s="128"/>
      <c r="RF39" s="128"/>
      <c r="RG39" s="128"/>
      <c r="RH39" s="128"/>
      <c r="RI39" s="128"/>
      <c r="RJ39" s="128"/>
      <c r="RK39" s="128"/>
      <c r="RL39" s="128"/>
      <c r="RM39" s="128"/>
      <c r="RN39" s="128"/>
      <c r="RO39" s="128"/>
      <c r="RP39" s="128"/>
      <c r="RQ39" s="128"/>
      <c r="RR39" s="128"/>
      <c r="RS39" s="128"/>
      <c r="RT39" s="128"/>
      <c r="RU39" s="128"/>
      <c r="RV39" s="128"/>
      <c r="RW39" s="128"/>
      <c r="RX39" s="128"/>
      <c r="RY39" s="128"/>
      <c r="RZ39" s="128"/>
      <c r="SA39" s="128"/>
      <c r="SB39" s="128"/>
      <c r="SC39" s="128"/>
      <c r="SD39" s="128"/>
      <c r="SE39" s="128"/>
      <c r="SF39" s="128"/>
      <c r="SG39" s="128"/>
      <c r="SH39" s="128"/>
      <c r="SI39" s="128"/>
      <c r="SJ39" s="128"/>
      <c r="SK39" s="128"/>
      <c r="SL39" s="128"/>
      <c r="SM39" s="128"/>
      <c r="SN39" s="128"/>
      <c r="SO39" s="128"/>
      <c r="SP39" s="128"/>
      <c r="SQ39" s="128"/>
      <c r="SR39" s="128"/>
      <c r="SS39" s="128"/>
      <c r="ST39" s="128"/>
      <c r="SU39" s="128"/>
      <c r="SV39" s="128"/>
      <c r="SW39" s="128"/>
      <c r="SX39" s="128"/>
      <c r="SY39" s="128"/>
      <c r="SZ39" s="128"/>
      <c r="TA39" s="128"/>
      <c r="TB39" s="128"/>
      <c r="TC39" s="128"/>
      <c r="TD39" s="128"/>
      <c r="TE39" s="128"/>
      <c r="TF39" s="128"/>
      <c r="TG39" s="128"/>
      <c r="TH39" s="128"/>
      <c r="TI39" s="128"/>
      <c r="TJ39" s="128"/>
      <c r="TK39" s="128"/>
      <c r="TL39" s="128"/>
      <c r="TM39" s="128"/>
      <c r="TN39" s="128"/>
      <c r="TO39" s="128"/>
      <c r="TP39" s="128"/>
      <c r="TQ39" s="128"/>
      <c r="TR39" s="128"/>
      <c r="TS39" s="128"/>
      <c r="TT39" s="128"/>
      <c r="TU39" s="128"/>
      <c r="TV39" s="128"/>
      <c r="TW39" s="128"/>
      <c r="TX39" s="128"/>
      <c r="TY39" s="128"/>
      <c r="TZ39" s="128"/>
      <c r="UA39" s="128"/>
      <c r="UB39" s="128"/>
      <c r="UC39" s="128"/>
      <c r="UD39" s="128"/>
      <c r="UE39" s="128"/>
      <c r="UF39" s="128"/>
      <c r="UG39" s="128"/>
      <c r="UH39" s="128"/>
      <c r="UI39" s="128"/>
      <c r="UJ39" s="128"/>
      <c r="UK39" s="128"/>
      <c r="UL39" s="128"/>
      <c r="UM39" s="128"/>
      <c r="UN39" s="128"/>
      <c r="UO39" s="128"/>
      <c r="UP39" s="128"/>
      <c r="UQ39" s="128"/>
      <c r="UR39" s="128"/>
      <c r="US39" s="128"/>
      <c r="UT39" s="128"/>
      <c r="UU39" s="128"/>
      <c r="UV39" s="128"/>
      <c r="UW39" s="128"/>
      <c r="UX39" s="128"/>
      <c r="UY39" s="128"/>
      <c r="UZ39" s="128"/>
      <c r="VA39" s="128"/>
      <c r="VB39" s="128"/>
      <c r="VC39" s="128"/>
      <c r="VD39" s="128"/>
      <c r="VE39" s="128"/>
      <c r="VF39" s="128"/>
      <c r="VG39" s="128"/>
      <c r="VH39" s="128"/>
      <c r="VI39" s="128"/>
      <c r="VJ39" s="128"/>
      <c r="VK39" s="128"/>
      <c r="VL39" s="128"/>
      <c r="VM39" s="128"/>
      <c r="VN39" s="128"/>
      <c r="VO39" s="128"/>
      <c r="VP39" s="128"/>
      <c r="VQ39" s="128"/>
      <c r="VR39" s="128"/>
      <c r="VS39" s="128"/>
      <c r="VT39" s="128"/>
      <c r="VU39" s="128"/>
      <c r="VV39" s="128"/>
      <c r="VW39" s="128"/>
      <c r="VX39" s="128"/>
      <c r="VY39" s="128"/>
      <c r="VZ39" s="128"/>
      <c r="WA39" s="128"/>
      <c r="WB39" s="128"/>
      <c r="WC39" s="128"/>
      <c r="WD39" s="128"/>
      <c r="WE39" s="128"/>
      <c r="WF39" s="128"/>
      <c r="WG39" s="128"/>
      <c r="WH39" s="128"/>
      <c r="WI39" s="128"/>
      <c r="WJ39" s="128"/>
      <c r="WK39" s="128"/>
      <c r="WL39" s="128"/>
      <c r="WM39" s="128"/>
      <c r="WN39" s="128"/>
      <c r="WO39" s="128"/>
      <c r="WP39" s="128"/>
      <c r="WQ39" s="128"/>
      <c r="WR39" s="128"/>
      <c r="WS39" s="128"/>
      <c r="WT39" s="128"/>
      <c r="WU39" s="128"/>
      <c r="WV39" s="128"/>
      <c r="WW39" s="128"/>
      <c r="WX39" s="128"/>
      <c r="WY39" s="128"/>
      <c r="WZ39" s="128"/>
      <c r="XA39" s="128"/>
      <c r="XB39" s="128"/>
      <c r="XC39" s="128"/>
      <c r="XD39" s="128"/>
      <c r="XE39" s="128"/>
      <c r="XF39" s="128"/>
      <c r="XG39" s="128"/>
      <c r="XH39" s="128"/>
      <c r="XI39" s="128"/>
      <c r="XJ39" s="128"/>
      <c r="XK39" s="128"/>
      <c r="XL39" s="128"/>
      <c r="XM39" s="128"/>
      <c r="XN39" s="128"/>
      <c r="XO39" s="128"/>
      <c r="XP39" s="128"/>
      <c r="XQ39" s="128"/>
      <c r="XR39" s="128"/>
      <c r="XS39" s="128"/>
      <c r="XT39" s="128"/>
      <c r="XU39" s="128"/>
      <c r="XV39" s="128"/>
      <c r="XW39" s="128"/>
      <c r="XX39" s="128"/>
      <c r="XY39" s="128"/>
      <c r="XZ39" s="128"/>
      <c r="YA39" s="128"/>
      <c r="YB39" s="128"/>
      <c r="YC39" s="128"/>
      <c r="YD39" s="128"/>
      <c r="YE39" s="128"/>
      <c r="YF39" s="128"/>
      <c r="YG39" s="128"/>
      <c r="YH39" s="128"/>
      <c r="YI39" s="128"/>
      <c r="YJ39" s="128"/>
      <c r="YK39" s="128"/>
      <c r="YL39" s="128"/>
      <c r="YM39" s="128"/>
      <c r="YN39" s="128"/>
      <c r="YO39" s="128"/>
      <c r="YP39" s="128"/>
      <c r="YQ39" s="128"/>
      <c r="YR39" s="128"/>
      <c r="YS39" s="128"/>
      <c r="YT39" s="128"/>
      <c r="YU39" s="128"/>
      <c r="YV39" s="128"/>
      <c r="YW39" s="128"/>
      <c r="YX39" s="128"/>
      <c r="YY39" s="128"/>
      <c r="YZ39" s="128"/>
      <c r="ZA39" s="128"/>
      <c r="ZB39" s="128"/>
      <c r="ZC39" s="128"/>
      <c r="ZD39" s="128"/>
      <c r="ZE39" s="128"/>
      <c r="ZF39" s="128"/>
      <c r="ZG39" s="128"/>
      <c r="ZH39" s="128"/>
      <c r="ZI39" s="128"/>
      <c r="ZJ39" s="128"/>
      <c r="ZK39" s="128"/>
      <c r="ZL39" s="128"/>
      <c r="ZM39" s="128"/>
      <c r="ZN39" s="128"/>
      <c r="ZO39" s="128"/>
      <c r="ZP39" s="128"/>
      <c r="ZQ39" s="128"/>
      <c r="ZR39" s="128"/>
      <c r="ZS39" s="128"/>
      <c r="ZT39" s="128"/>
      <c r="ZU39" s="128"/>
      <c r="ZV39" s="128"/>
      <c r="ZW39" s="128"/>
      <c r="ZX39" s="128"/>
      <c r="ZY39" s="128"/>
      <c r="ZZ39" s="128"/>
      <c r="AAA39" s="128"/>
      <c r="AAB39" s="128"/>
      <c r="AAC39" s="128"/>
      <c r="AAD39" s="128"/>
      <c r="AAE39" s="128"/>
      <c r="AAF39" s="128"/>
      <c r="AAG39" s="128"/>
      <c r="AAH39" s="128"/>
      <c r="AAI39" s="128"/>
      <c r="AAJ39" s="128"/>
      <c r="AAK39" s="128"/>
      <c r="AAL39" s="128"/>
      <c r="AAM39" s="128"/>
      <c r="AAN39" s="128"/>
      <c r="AAO39" s="128"/>
      <c r="AAP39" s="128"/>
      <c r="AAQ39" s="128"/>
      <c r="AAR39" s="128"/>
      <c r="AAS39" s="128"/>
      <c r="AAT39" s="128"/>
      <c r="AAU39" s="128"/>
      <c r="AAV39" s="128"/>
      <c r="AAW39" s="128"/>
      <c r="AAX39" s="128"/>
      <c r="AAY39" s="128"/>
      <c r="AAZ39" s="128"/>
      <c r="ABA39" s="128"/>
      <c r="ABB39" s="128"/>
      <c r="ABC39" s="128"/>
      <c r="ABD39" s="128"/>
      <c r="ABE39" s="128"/>
      <c r="ABF39" s="128"/>
      <c r="ABG39" s="128"/>
      <c r="ABH39" s="128"/>
      <c r="ABI39" s="128"/>
      <c r="ABJ39" s="128"/>
      <c r="ABK39" s="128"/>
      <c r="ABL39" s="128"/>
      <c r="ABM39" s="128"/>
      <c r="ABN39" s="128"/>
      <c r="ABO39" s="128"/>
      <c r="ABP39" s="128"/>
      <c r="ABQ39" s="128"/>
      <c r="ABR39" s="128"/>
      <c r="ABS39" s="128"/>
      <c r="ABT39" s="128"/>
      <c r="ABU39" s="128"/>
      <c r="ABV39" s="128"/>
      <c r="ABW39" s="128"/>
      <c r="ABX39" s="128"/>
      <c r="ABY39" s="128"/>
      <c r="ABZ39" s="128"/>
      <c r="ACA39" s="128"/>
      <c r="ACB39" s="128"/>
      <c r="ACC39" s="128"/>
      <c r="ACD39" s="128"/>
      <c r="ACE39" s="128"/>
      <c r="ACF39" s="128"/>
      <c r="ACG39" s="128"/>
      <c r="ACH39" s="128"/>
      <c r="ACI39" s="128"/>
      <c r="ACJ39" s="128"/>
      <c r="ACK39" s="128"/>
      <c r="ACL39" s="128"/>
      <c r="ACM39" s="128"/>
      <c r="ACN39" s="128"/>
      <c r="ACO39" s="128"/>
      <c r="ACP39" s="128"/>
      <c r="ACQ39" s="128"/>
      <c r="ACR39" s="128"/>
      <c r="ACS39" s="128"/>
      <c r="ACT39" s="128"/>
      <c r="ACU39" s="128"/>
      <c r="ACV39" s="128"/>
      <c r="ACW39" s="128"/>
      <c r="ACX39" s="128"/>
      <c r="ACY39" s="128"/>
      <c r="ACZ39" s="128"/>
      <c r="ADA39" s="128"/>
      <c r="ADB39" s="128"/>
      <c r="ADC39" s="128"/>
      <c r="ADD39" s="128"/>
      <c r="ADE39" s="128"/>
      <c r="ADF39" s="128"/>
      <c r="ADG39" s="128"/>
      <c r="ADH39" s="128"/>
      <c r="ADI39" s="128"/>
      <c r="ADJ39" s="128"/>
      <c r="ADK39" s="128"/>
      <c r="ADL39" s="128"/>
      <c r="ADM39" s="128"/>
      <c r="ADN39" s="128"/>
      <c r="ADO39" s="128"/>
      <c r="ADP39" s="128"/>
      <c r="ADQ39" s="128"/>
      <c r="ADR39" s="128"/>
      <c r="ADS39" s="128"/>
      <c r="ADT39" s="128"/>
      <c r="ADU39" s="128"/>
      <c r="ADV39" s="128"/>
      <c r="ADW39" s="128"/>
      <c r="ADX39" s="128"/>
      <c r="ADY39" s="128"/>
      <c r="ADZ39" s="128"/>
      <c r="AEA39" s="128"/>
      <c r="AEB39" s="128"/>
      <c r="AEC39" s="128"/>
      <c r="AED39" s="128"/>
      <c r="AEE39" s="128"/>
      <c r="AEF39" s="128"/>
      <c r="AEG39" s="128"/>
      <c r="AEH39" s="128"/>
      <c r="AEI39" s="128"/>
      <c r="AEJ39" s="128"/>
      <c r="AEK39" s="128"/>
      <c r="AEL39" s="128"/>
      <c r="AEM39" s="128"/>
      <c r="AEN39" s="128"/>
      <c r="AEO39" s="128"/>
      <c r="AEP39" s="128"/>
      <c r="AEQ39" s="128"/>
      <c r="AER39" s="128"/>
      <c r="AES39" s="128"/>
      <c r="AET39" s="128"/>
      <c r="AEU39" s="128"/>
      <c r="AEV39" s="128"/>
      <c r="AEW39" s="128"/>
      <c r="AEX39" s="128"/>
      <c r="AEY39" s="128"/>
      <c r="AEZ39" s="128"/>
      <c r="AFA39" s="128"/>
      <c r="AFB39" s="128"/>
      <c r="AFC39" s="128"/>
      <c r="AFD39" s="128"/>
      <c r="AFE39" s="128"/>
      <c r="AFF39" s="128"/>
      <c r="AFG39" s="128"/>
      <c r="AFH39" s="128"/>
      <c r="AFI39" s="128"/>
      <c r="AFJ39" s="128"/>
      <c r="AFK39" s="128"/>
      <c r="AFL39" s="128"/>
      <c r="AFM39" s="128"/>
      <c r="AFN39" s="128"/>
      <c r="AFO39" s="128"/>
      <c r="AFP39" s="128"/>
      <c r="AFQ39" s="128"/>
      <c r="AFR39" s="128"/>
      <c r="AFS39" s="128"/>
      <c r="AFT39" s="128"/>
      <c r="AFU39" s="128"/>
      <c r="AFV39" s="128"/>
      <c r="AFW39" s="128"/>
      <c r="AFX39" s="128"/>
      <c r="AFY39" s="128"/>
      <c r="AFZ39" s="128"/>
      <c r="AGA39" s="128"/>
      <c r="AGB39" s="128"/>
      <c r="AGC39" s="128"/>
      <c r="AGD39" s="128"/>
      <c r="AGE39" s="128"/>
      <c r="AGF39" s="128"/>
      <c r="AGG39" s="128"/>
      <c r="AGH39" s="128"/>
      <c r="AGI39" s="128"/>
      <c r="AGJ39" s="128"/>
      <c r="AGK39" s="128"/>
      <c r="AGL39" s="128"/>
      <c r="AGM39" s="128"/>
      <c r="AGN39" s="128"/>
      <c r="AGO39" s="128"/>
      <c r="AGP39" s="128"/>
      <c r="AGQ39" s="128"/>
      <c r="AGR39" s="128"/>
      <c r="AGS39" s="128"/>
      <c r="AGT39" s="128"/>
      <c r="AGU39" s="128"/>
      <c r="AGV39" s="128"/>
      <c r="AGW39" s="128"/>
      <c r="AGX39" s="128"/>
      <c r="AGY39" s="128"/>
      <c r="AGZ39" s="128"/>
      <c r="AHA39" s="128"/>
      <c r="AHB39" s="128"/>
      <c r="AHC39" s="128"/>
      <c r="AHD39" s="128"/>
      <c r="AHE39" s="128"/>
      <c r="AHF39" s="128"/>
      <c r="AHG39" s="128"/>
      <c r="AHH39" s="128"/>
      <c r="AHI39" s="128"/>
      <c r="AHJ39" s="128"/>
      <c r="AHK39" s="128"/>
      <c r="AHL39" s="128"/>
      <c r="AHM39" s="128"/>
      <c r="AHN39" s="128"/>
      <c r="AHO39" s="128"/>
      <c r="AHP39" s="128"/>
      <c r="AHQ39" s="128"/>
      <c r="AHR39" s="128"/>
      <c r="AHS39" s="128"/>
      <c r="AHT39" s="128"/>
      <c r="AHU39" s="128"/>
      <c r="AHV39" s="128"/>
      <c r="AHW39" s="128"/>
      <c r="AHX39" s="128"/>
      <c r="AHY39" s="128"/>
      <c r="AHZ39" s="128"/>
      <c r="AIA39" s="128"/>
      <c r="AIB39" s="128"/>
      <c r="AIC39" s="128"/>
      <c r="AID39" s="128"/>
      <c r="AIE39" s="128"/>
      <c r="AIF39" s="128"/>
      <c r="AIG39" s="128"/>
      <c r="AIH39" s="128"/>
      <c r="AII39" s="128"/>
      <c r="AIJ39" s="128"/>
      <c r="AIK39" s="128"/>
      <c r="AIL39" s="128"/>
      <c r="AIM39" s="128"/>
      <c r="AIN39" s="128"/>
      <c r="AIO39" s="128"/>
      <c r="AIP39" s="128"/>
      <c r="AIQ39" s="128"/>
      <c r="AIR39" s="128"/>
      <c r="AIS39" s="128"/>
      <c r="AIT39" s="128"/>
      <c r="AIU39" s="128"/>
      <c r="AIV39" s="128"/>
      <c r="AIW39" s="128"/>
      <c r="AIX39" s="128"/>
      <c r="AIY39" s="128"/>
      <c r="AIZ39" s="128"/>
      <c r="AJA39" s="128"/>
      <c r="AJB39" s="128"/>
      <c r="AJC39" s="128"/>
      <c r="AJD39" s="128"/>
      <c r="AJE39" s="128"/>
      <c r="AJF39" s="128"/>
      <c r="AJG39" s="128"/>
      <c r="AJH39" s="128"/>
      <c r="AJI39" s="128"/>
      <c r="AJJ39" s="128"/>
      <c r="AJK39" s="128"/>
      <c r="AJL39" s="128"/>
      <c r="AJM39" s="128"/>
      <c r="AJN39" s="128"/>
      <c r="AJO39" s="128"/>
      <c r="AJP39" s="128"/>
      <c r="AJQ39" s="128"/>
      <c r="AJR39" s="128"/>
      <c r="AJS39" s="128"/>
      <c r="AJT39" s="128"/>
      <c r="AJU39" s="128"/>
      <c r="AJV39" s="128"/>
      <c r="AJW39" s="128"/>
      <c r="AJX39" s="128"/>
      <c r="AJY39" s="128"/>
      <c r="AJZ39" s="128"/>
      <c r="AKA39" s="128"/>
      <c r="AKB39" s="128"/>
      <c r="AKC39" s="128"/>
      <c r="AKD39" s="128"/>
      <c r="AKE39" s="128"/>
      <c r="AKF39" s="128"/>
      <c r="AKG39" s="128"/>
      <c r="AKH39" s="128"/>
      <c r="AKI39" s="128"/>
      <c r="AKJ39" s="128"/>
      <c r="AKK39" s="128"/>
      <c r="AKL39" s="128"/>
      <c r="AKM39" s="128"/>
      <c r="AKN39" s="128"/>
      <c r="AKO39" s="128"/>
      <c r="AKP39" s="128"/>
      <c r="AKQ39" s="128"/>
      <c r="AKR39" s="128"/>
      <c r="AKS39" s="128"/>
      <c r="AKT39" s="128"/>
      <c r="AKU39" s="128"/>
      <c r="AKV39" s="128"/>
      <c r="AKW39" s="128"/>
      <c r="AKX39" s="128"/>
      <c r="AKY39" s="128"/>
      <c r="AKZ39" s="128"/>
      <c r="ALA39" s="128"/>
      <c r="ALB39" s="128"/>
      <c r="ALC39" s="128"/>
      <c r="ALD39" s="128"/>
      <c r="ALE39" s="128"/>
      <c r="ALF39" s="128"/>
      <c r="ALG39" s="128"/>
      <c r="ALH39" s="128"/>
      <c r="ALI39" s="128"/>
      <c r="ALJ39" s="128"/>
      <c r="ALK39" s="128"/>
      <c r="ALL39" s="128"/>
      <c r="ALM39" s="128"/>
      <c r="ALN39" s="128"/>
      <c r="ALO39" s="128"/>
      <c r="ALP39" s="128"/>
      <c r="ALQ39" s="128"/>
      <c r="ALR39" s="128"/>
      <c r="ALS39" s="128"/>
      <c r="ALT39" s="128"/>
      <c r="ALU39" s="128"/>
      <c r="ALV39" s="128"/>
      <c r="ALW39" s="128"/>
      <c r="ALX39" s="128"/>
      <c r="ALY39" s="128"/>
      <c r="ALZ39"/>
      <c r="AMA39"/>
      <c r="AMB39"/>
      <c r="AMC39"/>
    </row>
    <row r="40" spans="1:1017" s="96" customFormat="1" ht="12" customHeight="1">
      <c r="A40" s="130"/>
      <c r="B40" s="130"/>
      <c r="C40" s="130"/>
      <c r="D40" s="130"/>
      <c r="E40" s="130"/>
      <c r="F40" s="130"/>
      <c r="I40" s="225"/>
      <c r="J40" s="159"/>
      <c r="O40" s="173"/>
      <c r="S40" s="274"/>
      <c r="W40"/>
      <c r="X40" s="179"/>
      <c r="Z40" s="159"/>
      <c r="AB40"/>
      <c r="AD40" s="128"/>
      <c r="AE40"/>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28"/>
      <c r="CK40" s="128"/>
      <c r="CL40" s="128"/>
      <c r="CM40" s="128"/>
      <c r="CN40" s="128"/>
      <c r="CO40" s="128"/>
      <c r="CP40" s="128"/>
      <c r="CQ40" s="128"/>
      <c r="CR40" s="128"/>
      <c r="CS40" s="128"/>
      <c r="CT40" s="128"/>
      <c r="CU40" s="128"/>
      <c r="CV40" s="128"/>
      <c r="CW40" s="128"/>
      <c r="CX40" s="128"/>
      <c r="CY40" s="128"/>
      <c r="CZ40" s="128"/>
      <c r="DA40" s="128"/>
      <c r="DB40" s="128"/>
      <c r="DC40" s="128"/>
      <c r="DD40" s="128"/>
      <c r="DE40" s="128"/>
      <c r="DF40" s="128"/>
      <c r="DG40" s="128"/>
      <c r="DH40" s="128"/>
      <c r="DI40" s="128"/>
      <c r="DJ40" s="128"/>
      <c r="DK40" s="128"/>
      <c r="DL40" s="128"/>
      <c r="DM40" s="128"/>
      <c r="DN40" s="128"/>
      <c r="DO40" s="128"/>
      <c r="DP40" s="128"/>
      <c r="DQ40" s="128"/>
      <c r="DR40" s="128"/>
      <c r="DS40" s="128"/>
      <c r="DT40" s="128"/>
      <c r="DU40" s="128"/>
      <c r="DV40" s="128"/>
      <c r="DW40" s="128"/>
      <c r="DX40" s="128"/>
      <c r="DY40" s="128"/>
      <c r="DZ40" s="128"/>
      <c r="EA40" s="128"/>
      <c r="EB40" s="128"/>
      <c r="EC40" s="128"/>
      <c r="ED40" s="128"/>
      <c r="EE40" s="128"/>
      <c r="EF40" s="128"/>
      <c r="EG40" s="128"/>
      <c r="EH40" s="128"/>
      <c r="EI40" s="128"/>
      <c r="EJ40" s="128"/>
      <c r="EK40" s="128"/>
      <c r="EL40" s="128"/>
      <c r="EM40" s="128"/>
      <c r="EN40" s="128"/>
      <c r="EO40" s="128"/>
      <c r="EP40" s="128"/>
      <c r="EQ40" s="128"/>
      <c r="ER40" s="128"/>
      <c r="ES40" s="128"/>
      <c r="ET40" s="128"/>
      <c r="EU40" s="128"/>
      <c r="EV40" s="128"/>
      <c r="EW40" s="128"/>
      <c r="EX40" s="128"/>
      <c r="EY40" s="128"/>
      <c r="EZ40" s="128"/>
      <c r="FA40" s="128"/>
      <c r="FB40" s="128"/>
      <c r="FC40" s="128"/>
      <c r="FD40" s="128"/>
      <c r="FE40" s="128"/>
      <c r="FF40" s="128"/>
      <c r="FG40" s="128"/>
      <c r="FH40" s="128"/>
      <c r="FI40" s="128"/>
      <c r="FJ40" s="128"/>
      <c r="FK40" s="128"/>
      <c r="FL40" s="128"/>
      <c r="FM40" s="128"/>
      <c r="FN40" s="128"/>
      <c r="FO40" s="128"/>
      <c r="FP40" s="128"/>
      <c r="FQ40" s="128"/>
      <c r="FR40" s="128"/>
      <c r="FS40" s="128"/>
      <c r="FT40" s="128"/>
      <c r="FU40" s="128"/>
      <c r="FV40" s="128"/>
      <c r="FW40" s="128"/>
      <c r="FX40" s="128"/>
      <c r="FY40" s="128"/>
      <c r="FZ40" s="128"/>
      <c r="GA40" s="128"/>
      <c r="GB40" s="128"/>
      <c r="GC40" s="128"/>
      <c r="GD40" s="128"/>
      <c r="GE40" s="128"/>
      <c r="GF40" s="128"/>
      <c r="GG40" s="128"/>
      <c r="GH40" s="128"/>
      <c r="GI40" s="128"/>
      <c r="GJ40" s="128"/>
      <c r="GK40" s="128"/>
      <c r="GL40" s="128"/>
      <c r="GM40" s="128"/>
      <c r="GN40" s="128"/>
      <c r="GO40" s="128"/>
      <c r="GP40" s="128"/>
      <c r="GQ40" s="128"/>
      <c r="GR40" s="128"/>
      <c r="GS40" s="128"/>
      <c r="GT40" s="128"/>
      <c r="GU40" s="128"/>
      <c r="GV40" s="128"/>
      <c r="GW40" s="128"/>
      <c r="GX40" s="128"/>
      <c r="GY40" s="128"/>
      <c r="GZ40" s="128"/>
      <c r="HA40" s="128"/>
      <c r="HB40" s="128"/>
      <c r="HC40" s="128"/>
      <c r="HD40" s="128"/>
      <c r="HE40" s="128"/>
      <c r="HF40" s="128"/>
      <c r="HG40" s="128"/>
      <c r="HH40" s="128"/>
      <c r="HI40" s="128"/>
      <c r="HJ40" s="128"/>
      <c r="HK40" s="128"/>
      <c r="HL40" s="128"/>
      <c r="HM40" s="128"/>
      <c r="HN40" s="128"/>
      <c r="HO40" s="128"/>
      <c r="HP40" s="128"/>
      <c r="HQ40" s="128"/>
      <c r="HR40" s="128"/>
      <c r="HS40" s="128"/>
      <c r="HT40" s="128"/>
      <c r="HU40" s="128"/>
      <c r="HV40" s="128"/>
      <c r="HW40" s="128"/>
      <c r="HX40" s="128"/>
      <c r="HY40" s="128"/>
      <c r="HZ40" s="128"/>
      <c r="IA40" s="128"/>
      <c r="IB40" s="128"/>
      <c r="IC40" s="128"/>
      <c r="ID40" s="128"/>
      <c r="IE40" s="128"/>
      <c r="IF40" s="128"/>
      <c r="IG40" s="128"/>
      <c r="IH40" s="128"/>
      <c r="II40" s="128"/>
      <c r="IJ40" s="128"/>
      <c r="IK40" s="128"/>
      <c r="IL40" s="128"/>
      <c r="IM40" s="128"/>
      <c r="IN40" s="128"/>
      <c r="IO40" s="128"/>
      <c r="IP40" s="128"/>
      <c r="IQ40" s="128"/>
      <c r="IR40" s="128"/>
      <c r="IS40" s="128"/>
      <c r="IT40" s="128"/>
      <c r="IU40" s="128"/>
      <c r="IV40" s="128"/>
      <c r="IW40" s="128"/>
      <c r="IX40" s="128"/>
      <c r="IY40" s="128"/>
      <c r="IZ40" s="128"/>
      <c r="JA40" s="128"/>
      <c r="JB40" s="128"/>
      <c r="JC40" s="128"/>
      <c r="JD40" s="128"/>
      <c r="JE40" s="128"/>
      <c r="JF40" s="128"/>
      <c r="JG40" s="128"/>
      <c r="JH40" s="128"/>
      <c r="JI40" s="128"/>
      <c r="JJ40" s="128"/>
      <c r="JK40" s="128"/>
      <c r="JL40" s="128"/>
      <c r="JM40" s="128"/>
      <c r="JN40" s="128"/>
      <c r="JO40" s="128"/>
      <c r="JP40" s="128"/>
      <c r="JQ40" s="128"/>
      <c r="JR40" s="128"/>
      <c r="JS40" s="128"/>
      <c r="JT40" s="128"/>
      <c r="JU40" s="128"/>
      <c r="JV40" s="128"/>
      <c r="JW40" s="128"/>
      <c r="JX40" s="128"/>
      <c r="JY40" s="128"/>
      <c r="JZ40" s="128"/>
      <c r="KA40" s="128"/>
      <c r="KB40" s="128"/>
      <c r="KC40" s="128"/>
      <c r="KD40" s="128"/>
      <c r="KE40" s="128"/>
      <c r="KF40" s="128"/>
      <c r="KG40" s="128"/>
      <c r="KH40" s="128"/>
      <c r="KI40" s="128"/>
      <c r="KJ40" s="128"/>
      <c r="KK40" s="128"/>
      <c r="KL40" s="128"/>
      <c r="KM40" s="128"/>
      <c r="KN40" s="128"/>
      <c r="KO40" s="128"/>
      <c r="KP40" s="128"/>
      <c r="KQ40" s="128"/>
      <c r="KR40" s="128"/>
      <c r="KS40" s="128"/>
      <c r="KT40" s="128"/>
      <c r="KU40" s="128"/>
      <c r="KV40" s="128"/>
      <c r="KW40" s="128"/>
      <c r="KX40" s="128"/>
      <c r="KY40" s="128"/>
      <c r="KZ40" s="128"/>
      <c r="LA40" s="128"/>
      <c r="LB40" s="128"/>
      <c r="LC40" s="128"/>
      <c r="LD40" s="128"/>
      <c r="LE40" s="128"/>
      <c r="LF40" s="128"/>
      <c r="LG40" s="128"/>
      <c r="LH40" s="128"/>
      <c r="LI40" s="128"/>
      <c r="LJ40" s="128"/>
      <c r="LK40" s="128"/>
      <c r="LL40" s="128"/>
      <c r="LM40" s="128"/>
      <c r="LN40" s="128"/>
      <c r="LO40" s="128"/>
      <c r="LP40" s="128"/>
      <c r="LQ40" s="128"/>
      <c r="LR40" s="128"/>
      <c r="LS40" s="128"/>
      <c r="LT40" s="128"/>
      <c r="LU40" s="128"/>
      <c r="LV40" s="128"/>
      <c r="LW40" s="128"/>
      <c r="LX40" s="128"/>
      <c r="LY40" s="128"/>
      <c r="LZ40" s="128"/>
      <c r="MA40" s="128"/>
      <c r="MB40" s="128"/>
      <c r="MC40" s="128"/>
      <c r="MD40" s="128"/>
      <c r="ME40" s="128"/>
      <c r="MF40" s="128"/>
      <c r="MG40" s="128"/>
      <c r="MH40" s="128"/>
      <c r="MI40" s="128"/>
      <c r="MJ40" s="128"/>
      <c r="MK40" s="128"/>
      <c r="ML40" s="128"/>
      <c r="MM40" s="128"/>
      <c r="MN40" s="128"/>
      <c r="MO40" s="128"/>
      <c r="MP40" s="128"/>
      <c r="MQ40" s="128"/>
      <c r="MR40" s="128"/>
      <c r="MS40" s="128"/>
      <c r="MT40" s="128"/>
      <c r="MU40" s="128"/>
      <c r="MV40" s="128"/>
      <c r="MW40" s="128"/>
      <c r="MX40" s="128"/>
      <c r="MY40" s="128"/>
      <c r="MZ40" s="128"/>
      <c r="NA40" s="128"/>
      <c r="NB40" s="128"/>
      <c r="NC40" s="128"/>
      <c r="ND40" s="128"/>
      <c r="NE40" s="128"/>
      <c r="NF40" s="128"/>
      <c r="NG40" s="128"/>
      <c r="NH40" s="128"/>
      <c r="NI40" s="128"/>
      <c r="NJ40" s="128"/>
      <c r="NK40" s="128"/>
      <c r="NL40" s="128"/>
      <c r="NM40" s="128"/>
      <c r="NN40" s="128"/>
      <c r="NO40" s="128"/>
      <c r="NP40" s="128"/>
      <c r="NQ40" s="128"/>
      <c r="NR40" s="128"/>
      <c r="NS40" s="128"/>
      <c r="NT40" s="128"/>
      <c r="NU40" s="128"/>
      <c r="NV40" s="128"/>
      <c r="NW40" s="128"/>
      <c r="NX40" s="128"/>
      <c r="NY40" s="128"/>
      <c r="NZ40" s="128"/>
      <c r="OA40" s="128"/>
      <c r="OB40" s="128"/>
      <c r="OC40" s="128"/>
      <c r="OD40" s="128"/>
      <c r="OE40" s="128"/>
      <c r="OF40" s="128"/>
      <c r="OG40" s="128"/>
      <c r="OH40" s="128"/>
      <c r="OI40" s="128"/>
      <c r="OJ40" s="128"/>
      <c r="OK40" s="128"/>
      <c r="OL40" s="128"/>
      <c r="OM40" s="128"/>
      <c r="ON40" s="128"/>
      <c r="OO40" s="128"/>
      <c r="OP40" s="128"/>
      <c r="OQ40" s="128"/>
      <c r="OR40" s="128"/>
      <c r="OS40" s="128"/>
      <c r="OT40" s="128"/>
      <c r="OU40" s="128"/>
      <c r="OV40" s="128"/>
      <c r="OW40" s="128"/>
      <c r="OX40" s="128"/>
      <c r="OY40" s="128"/>
      <c r="OZ40" s="128"/>
      <c r="PA40" s="128"/>
      <c r="PB40" s="128"/>
      <c r="PC40" s="128"/>
      <c r="PD40" s="128"/>
      <c r="PE40" s="128"/>
      <c r="PF40" s="128"/>
      <c r="PG40" s="128"/>
      <c r="PH40" s="128"/>
      <c r="PI40" s="128"/>
      <c r="PJ40" s="128"/>
      <c r="PK40" s="128"/>
      <c r="PL40" s="128"/>
      <c r="PM40" s="128"/>
      <c r="PN40" s="128"/>
      <c r="PO40" s="128"/>
      <c r="PP40" s="128"/>
      <c r="PQ40" s="128"/>
      <c r="PR40" s="128"/>
      <c r="PS40" s="128"/>
      <c r="PT40" s="128"/>
      <c r="PU40" s="128"/>
      <c r="PV40" s="128"/>
      <c r="PW40" s="128"/>
      <c r="PX40" s="128"/>
      <c r="PY40" s="128"/>
      <c r="PZ40" s="128"/>
      <c r="QA40" s="128"/>
      <c r="QB40" s="128"/>
      <c r="QC40" s="128"/>
      <c r="QD40" s="128"/>
      <c r="QE40" s="128"/>
      <c r="QF40" s="128"/>
      <c r="QG40" s="128"/>
      <c r="QH40" s="128"/>
      <c r="QI40" s="128"/>
      <c r="QJ40" s="128"/>
      <c r="QK40" s="128"/>
      <c r="QL40" s="128"/>
      <c r="QM40" s="128"/>
      <c r="QN40" s="128"/>
      <c r="QO40" s="128"/>
      <c r="QP40" s="128"/>
      <c r="QQ40" s="128"/>
      <c r="QR40" s="128"/>
      <c r="QS40" s="128"/>
      <c r="QT40" s="128"/>
      <c r="QU40" s="128"/>
      <c r="QV40" s="128"/>
      <c r="QW40" s="128"/>
      <c r="QX40" s="128"/>
      <c r="QY40" s="128"/>
      <c r="QZ40" s="128"/>
      <c r="RA40" s="128"/>
      <c r="RB40" s="128"/>
      <c r="RC40" s="128"/>
      <c r="RD40" s="128"/>
      <c r="RE40" s="128"/>
      <c r="RF40" s="128"/>
      <c r="RG40" s="128"/>
      <c r="RH40" s="128"/>
      <c r="RI40" s="128"/>
      <c r="RJ40" s="128"/>
      <c r="RK40" s="128"/>
      <c r="RL40" s="128"/>
      <c r="RM40" s="128"/>
      <c r="RN40" s="128"/>
      <c r="RO40" s="128"/>
      <c r="RP40" s="128"/>
      <c r="RQ40" s="128"/>
      <c r="RR40" s="128"/>
      <c r="RS40" s="128"/>
      <c r="RT40" s="128"/>
      <c r="RU40" s="128"/>
      <c r="RV40" s="128"/>
      <c r="RW40" s="128"/>
      <c r="RX40" s="128"/>
      <c r="RY40" s="128"/>
      <c r="RZ40" s="128"/>
      <c r="SA40" s="128"/>
      <c r="SB40" s="128"/>
      <c r="SC40" s="128"/>
      <c r="SD40" s="128"/>
      <c r="SE40" s="128"/>
      <c r="SF40" s="128"/>
      <c r="SG40" s="128"/>
      <c r="SH40" s="128"/>
      <c r="SI40" s="128"/>
      <c r="SJ40" s="128"/>
      <c r="SK40" s="128"/>
      <c r="SL40" s="128"/>
      <c r="SM40" s="128"/>
      <c r="SN40" s="128"/>
      <c r="SO40" s="128"/>
      <c r="SP40" s="128"/>
      <c r="SQ40" s="128"/>
      <c r="SR40" s="128"/>
      <c r="SS40" s="128"/>
      <c r="ST40" s="128"/>
      <c r="SU40" s="128"/>
      <c r="SV40" s="128"/>
      <c r="SW40" s="128"/>
      <c r="SX40" s="128"/>
      <c r="SY40" s="128"/>
      <c r="SZ40" s="128"/>
      <c r="TA40" s="128"/>
      <c r="TB40" s="128"/>
      <c r="TC40" s="128"/>
      <c r="TD40" s="128"/>
      <c r="TE40" s="128"/>
      <c r="TF40" s="128"/>
      <c r="TG40" s="128"/>
      <c r="TH40" s="128"/>
      <c r="TI40" s="128"/>
      <c r="TJ40" s="128"/>
      <c r="TK40" s="128"/>
      <c r="TL40" s="128"/>
      <c r="TM40" s="128"/>
      <c r="TN40" s="128"/>
      <c r="TO40" s="128"/>
      <c r="TP40" s="128"/>
      <c r="TQ40" s="128"/>
      <c r="TR40" s="128"/>
      <c r="TS40" s="128"/>
      <c r="TT40" s="128"/>
      <c r="TU40" s="128"/>
      <c r="TV40" s="128"/>
      <c r="TW40" s="128"/>
      <c r="TX40" s="128"/>
      <c r="TY40" s="128"/>
      <c r="TZ40" s="128"/>
      <c r="UA40" s="128"/>
      <c r="UB40" s="128"/>
      <c r="UC40" s="128"/>
      <c r="UD40" s="128"/>
      <c r="UE40" s="128"/>
      <c r="UF40" s="128"/>
      <c r="UG40" s="128"/>
      <c r="UH40" s="128"/>
      <c r="UI40" s="128"/>
      <c r="UJ40" s="128"/>
      <c r="UK40" s="128"/>
      <c r="UL40" s="128"/>
      <c r="UM40" s="128"/>
      <c r="UN40" s="128"/>
      <c r="UO40" s="128"/>
      <c r="UP40" s="128"/>
      <c r="UQ40" s="128"/>
      <c r="UR40" s="128"/>
      <c r="US40" s="128"/>
      <c r="UT40" s="128"/>
      <c r="UU40" s="128"/>
      <c r="UV40" s="128"/>
      <c r="UW40" s="128"/>
      <c r="UX40" s="128"/>
      <c r="UY40" s="128"/>
      <c r="UZ40" s="128"/>
      <c r="VA40" s="128"/>
      <c r="VB40" s="128"/>
      <c r="VC40" s="128"/>
      <c r="VD40" s="128"/>
      <c r="VE40" s="128"/>
      <c r="VF40" s="128"/>
      <c r="VG40" s="128"/>
      <c r="VH40" s="128"/>
      <c r="VI40" s="128"/>
      <c r="VJ40" s="128"/>
      <c r="VK40" s="128"/>
      <c r="VL40" s="128"/>
      <c r="VM40" s="128"/>
      <c r="VN40" s="128"/>
      <c r="VO40" s="128"/>
      <c r="VP40" s="128"/>
      <c r="VQ40" s="128"/>
      <c r="VR40" s="128"/>
      <c r="VS40" s="128"/>
      <c r="VT40" s="128"/>
      <c r="VU40" s="128"/>
      <c r="VV40" s="128"/>
      <c r="VW40" s="128"/>
      <c r="VX40" s="128"/>
      <c r="VY40" s="128"/>
      <c r="VZ40" s="128"/>
      <c r="WA40" s="128"/>
      <c r="WB40" s="128"/>
      <c r="WC40" s="128"/>
      <c r="WD40" s="128"/>
      <c r="WE40" s="128"/>
      <c r="WF40" s="128"/>
      <c r="WG40" s="128"/>
      <c r="WH40" s="128"/>
      <c r="WI40" s="128"/>
      <c r="WJ40" s="128"/>
      <c r="WK40" s="128"/>
      <c r="WL40" s="128"/>
      <c r="WM40" s="128"/>
      <c r="WN40" s="128"/>
      <c r="WO40" s="128"/>
      <c r="WP40" s="128"/>
      <c r="WQ40" s="128"/>
      <c r="WR40" s="128"/>
      <c r="WS40" s="128"/>
      <c r="WT40" s="128"/>
      <c r="WU40" s="128"/>
      <c r="WV40" s="128"/>
      <c r="WW40" s="128"/>
      <c r="WX40" s="128"/>
      <c r="WY40" s="128"/>
      <c r="WZ40" s="128"/>
      <c r="XA40" s="128"/>
      <c r="XB40" s="128"/>
      <c r="XC40" s="128"/>
      <c r="XD40" s="128"/>
      <c r="XE40" s="128"/>
      <c r="XF40" s="128"/>
      <c r="XG40" s="128"/>
      <c r="XH40" s="128"/>
      <c r="XI40" s="128"/>
      <c r="XJ40" s="128"/>
      <c r="XK40" s="128"/>
      <c r="XL40" s="128"/>
      <c r="XM40" s="128"/>
      <c r="XN40" s="128"/>
      <c r="XO40" s="128"/>
      <c r="XP40" s="128"/>
      <c r="XQ40" s="128"/>
      <c r="XR40" s="128"/>
      <c r="XS40" s="128"/>
      <c r="XT40" s="128"/>
      <c r="XU40" s="128"/>
      <c r="XV40" s="128"/>
      <c r="XW40" s="128"/>
      <c r="XX40" s="128"/>
      <c r="XY40" s="128"/>
      <c r="XZ40" s="128"/>
      <c r="YA40" s="128"/>
      <c r="YB40" s="128"/>
      <c r="YC40" s="128"/>
      <c r="YD40" s="128"/>
      <c r="YE40" s="128"/>
      <c r="YF40" s="128"/>
      <c r="YG40" s="128"/>
      <c r="YH40" s="128"/>
      <c r="YI40" s="128"/>
      <c r="YJ40" s="128"/>
      <c r="YK40" s="128"/>
      <c r="YL40" s="128"/>
      <c r="YM40" s="128"/>
      <c r="YN40" s="128"/>
      <c r="YO40" s="128"/>
      <c r="YP40" s="128"/>
      <c r="YQ40" s="128"/>
      <c r="YR40" s="128"/>
      <c r="YS40" s="128"/>
      <c r="YT40" s="128"/>
      <c r="YU40" s="128"/>
      <c r="YV40" s="128"/>
      <c r="YW40" s="128"/>
      <c r="YX40" s="128"/>
      <c r="YY40" s="128"/>
      <c r="YZ40" s="128"/>
      <c r="ZA40" s="128"/>
      <c r="ZB40" s="128"/>
      <c r="ZC40" s="128"/>
      <c r="ZD40" s="128"/>
      <c r="ZE40" s="128"/>
      <c r="ZF40" s="128"/>
      <c r="ZG40" s="128"/>
      <c r="ZH40" s="128"/>
      <c r="ZI40" s="128"/>
      <c r="ZJ40" s="128"/>
      <c r="ZK40" s="128"/>
      <c r="ZL40" s="128"/>
      <c r="ZM40" s="128"/>
      <c r="ZN40" s="128"/>
      <c r="ZO40" s="128"/>
      <c r="ZP40" s="128"/>
      <c r="ZQ40" s="128"/>
      <c r="ZR40" s="128"/>
      <c r="ZS40" s="128"/>
      <c r="ZT40" s="128"/>
      <c r="ZU40" s="128"/>
      <c r="ZV40" s="128"/>
      <c r="ZW40" s="128"/>
      <c r="ZX40" s="128"/>
      <c r="ZY40" s="128"/>
      <c r="ZZ40" s="128"/>
      <c r="AAA40" s="128"/>
      <c r="AAB40" s="128"/>
      <c r="AAC40" s="128"/>
      <c r="AAD40" s="128"/>
      <c r="AAE40" s="128"/>
      <c r="AAF40" s="128"/>
      <c r="AAG40" s="128"/>
      <c r="AAH40" s="128"/>
      <c r="AAI40" s="128"/>
      <c r="AAJ40" s="128"/>
      <c r="AAK40" s="128"/>
      <c r="AAL40" s="128"/>
      <c r="AAM40" s="128"/>
      <c r="AAN40" s="128"/>
      <c r="AAO40" s="128"/>
      <c r="AAP40" s="128"/>
      <c r="AAQ40" s="128"/>
      <c r="AAR40" s="128"/>
      <c r="AAS40" s="128"/>
      <c r="AAT40" s="128"/>
      <c r="AAU40" s="128"/>
      <c r="AAV40" s="128"/>
      <c r="AAW40" s="128"/>
      <c r="AAX40" s="128"/>
      <c r="AAY40" s="128"/>
      <c r="AAZ40" s="128"/>
      <c r="ABA40" s="128"/>
      <c r="ABB40" s="128"/>
      <c r="ABC40" s="128"/>
      <c r="ABD40" s="128"/>
      <c r="ABE40" s="128"/>
      <c r="ABF40" s="128"/>
      <c r="ABG40" s="128"/>
      <c r="ABH40" s="128"/>
      <c r="ABI40" s="128"/>
      <c r="ABJ40" s="128"/>
      <c r="ABK40" s="128"/>
      <c r="ABL40" s="128"/>
      <c r="ABM40" s="128"/>
      <c r="ABN40" s="128"/>
      <c r="ABO40" s="128"/>
      <c r="ABP40" s="128"/>
      <c r="ABQ40" s="128"/>
      <c r="ABR40" s="128"/>
      <c r="ABS40" s="128"/>
      <c r="ABT40" s="128"/>
      <c r="ABU40" s="128"/>
      <c r="ABV40" s="128"/>
      <c r="ABW40" s="128"/>
      <c r="ABX40" s="128"/>
      <c r="ABY40" s="128"/>
      <c r="ABZ40" s="128"/>
      <c r="ACA40" s="128"/>
      <c r="ACB40" s="128"/>
      <c r="ACC40" s="128"/>
      <c r="ACD40" s="128"/>
      <c r="ACE40" s="128"/>
      <c r="ACF40" s="128"/>
      <c r="ACG40" s="128"/>
      <c r="ACH40" s="128"/>
      <c r="ACI40" s="128"/>
      <c r="ACJ40" s="128"/>
      <c r="ACK40" s="128"/>
      <c r="ACL40" s="128"/>
      <c r="ACM40" s="128"/>
      <c r="ACN40" s="128"/>
      <c r="ACO40" s="128"/>
      <c r="ACP40" s="128"/>
      <c r="ACQ40" s="128"/>
      <c r="ACR40" s="128"/>
      <c r="ACS40" s="128"/>
      <c r="ACT40" s="128"/>
      <c r="ACU40" s="128"/>
      <c r="ACV40" s="128"/>
      <c r="ACW40" s="128"/>
      <c r="ACX40" s="128"/>
      <c r="ACY40" s="128"/>
      <c r="ACZ40" s="128"/>
      <c r="ADA40" s="128"/>
      <c r="ADB40" s="128"/>
      <c r="ADC40" s="128"/>
      <c r="ADD40" s="128"/>
      <c r="ADE40" s="128"/>
      <c r="ADF40" s="128"/>
      <c r="ADG40" s="128"/>
      <c r="ADH40" s="128"/>
      <c r="ADI40" s="128"/>
      <c r="ADJ40" s="128"/>
      <c r="ADK40" s="128"/>
      <c r="ADL40" s="128"/>
      <c r="ADM40" s="128"/>
      <c r="ADN40" s="128"/>
      <c r="ADO40" s="128"/>
      <c r="ADP40" s="128"/>
      <c r="ADQ40" s="128"/>
      <c r="ADR40" s="128"/>
      <c r="ADS40" s="128"/>
      <c r="ADT40" s="128"/>
      <c r="ADU40" s="128"/>
      <c r="ADV40" s="128"/>
      <c r="ADW40" s="128"/>
      <c r="ADX40" s="128"/>
      <c r="ADY40" s="128"/>
      <c r="ADZ40" s="128"/>
      <c r="AEA40" s="128"/>
      <c r="AEB40" s="128"/>
      <c r="AEC40" s="128"/>
      <c r="AED40" s="128"/>
      <c r="AEE40" s="128"/>
      <c r="AEF40" s="128"/>
      <c r="AEG40" s="128"/>
      <c r="AEH40" s="128"/>
      <c r="AEI40" s="128"/>
      <c r="AEJ40" s="128"/>
      <c r="AEK40" s="128"/>
      <c r="AEL40" s="128"/>
      <c r="AEM40" s="128"/>
      <c r="AEN40" s="128"/>
      <c r="AEO40" s="128"/>
      <c r="AEP40" s="128"/>
      <c r="AEQ40" s="128"/>
      <c r="AER40" s="128"/>
      <c r="AES40" s="128"/>
      <c r="AET40" s="128"/>
      <c r="AEU40" s="128"/>
      <c r="AEV40" s="128"/>
      <c r="AEW40" s="128"/>
      <c r="AEX40" s="128"/>
      <c r="AEY40" s="128"/>
      <c r="AEZ40" s="128"/>
      <c r="AFA40" s="128"/>
      <c r="AFB40" s="128"/>
      <c r="AFC40" s="128"/>
      <c r="AFD40" s="128"/>
      <c r="AFE40" s="128"/>
      <c r="AFF40" s="128"/>
      <c r="AFG40" s="128"/>
      <c r="AFH40" s="128"/>
      <c r="AFI40" s="128"/>
      <c r="AFJ40" s="128"/>
      <c r="AFK40" s="128"/>
      <c r="AFL40" s="128"/>
      <c r="AFM40" s="128"/>
      <c r="AFN40" s="128"/>
      <c r="AFO40" s="128"/>
      <c r="AFP40" s="128"/>
      <c r="AFQ40" s="128"/>
      <c r="AFR40" s="128"/>
      <c r="AFS40" s="128"/>
      <c r="AFT40" s="128"/>
      <c r="AFU40" s="128"/>
      <c r="AFV40" s="128"/>
      <c r="AFW40" s="128"/>
      <c r="AFX40" s="128"/>
      <c r="AFY40" s="128"/>
      <c r="AFZ40" s="128"/>
      <c r="AGA40" s="128"/>
      <c r="AGB40" s="128"/>
      <c r="AGC40" s="128"/>
      <c r="AGD40" s="128"/>
      <c r="AGE40" s="128"/>
      <c r="AGF40" s="128"/>
      <c r="AGG40" s="128"/>
      <c r="AGH40" s="128"/>
      <c r="AGI40" s="128"/>
      <c r="AGJ40" s="128"/>
      <c r="AGK40" s="128"/>
      <c r="AGL40" s="128"/>
      <c r="AGM40" s="128"/>
      <c r="AGN40" s="128"/>
      <c r="AGO40" s="128"/>
      <c r="AGP40" s="128"/>
      <c r="AGQ40" s="128"/>
      <c r="AGR40" s="128"/>
      <c r="AGS40" s="128"/>
      <c r="AGT40" s="128"/>
      <c r="AGU40" s="128"/>
      <c r="AGV40" s="128"/>
      <c r="AGW40" s="128"/>
      <c r="AGX40" s="128"/>
      <c r="AGY40" s="128"/>
      <c r="AGZ40" s="128"/>
      <c r="AHA40" s="128"/>
      <c r="AHB40" s="128"/>
      <c r="AHC40" s="128"/>
      <c r="AHD40" s="128"/>
      <c r="AHE40" s="128"/>
      <c r="AHF40" s="128"/>
      <c r="AHG40" s="128"/>
      <c r="AHH40" s="128"/>
      <c r="AHI40" s="128"/>
      <c r="AHJ40" s="128"/>
      <c r="AHK40" s="128"/>
      <c r="AHL40" s="128"/>
      <c r="AHM40" s="128"/>
      <c r="AHN40" s="128"/>
      <c r="AHO40" s="128"/>
      <c r="AHP40" s="128"/>
      <c r="AHQ40" s="128"/>
      <c r="AHR40" s="128"/>
      <c r="AHS40" s="128"/>
      <c r="AHT40" s="128"/>
      <c r="AHU40" s="128"/>
      <c r="AHV40" s="128"/>
      <c r="AHW40" s="128"/>
      <c r="AHX40" s="128"/>
      <c r="AHY40" s="128"/>
      <c r="AHZ40" s="128"/>
      <c r="AIA40" s="128"/>
      <c r="AIB40" s="128"/>
      <c r="AIC40" s="128"/>
      <c r="AID40" s="128"/>
      <c r="AIE40" s="128"/>
      <c r="AIF40" s="128"/>
      <c r="AIG40" s="128"/>
      <c r="AIH40" s="128"/>
      <c r="AII40" s="128"/>
      <c r="AIJ40" s="128"/>
      <c r="AIK40" s="128"/>
      <c r="AIL40" s="128"/>
      <c r="AIM40" s="128"/>
      <c r="AIN40" s="128"/>
      <c r="AIO40" s="128"/>
      <c r="AIP40" s="128"/>
      <c r="AIQ40" s="128"/>
      <c r="AIR40" s="128"/>
      <c r="AIS40" s="128"/>
      <c r="AIT40" s="128"/>
      <c r="AIU40" s="128"/>
      <c r="AIV40" s="128"/>
      <c r="AIW40" s="128"/>
      <c r="AIX40" s="128"/>
      <c r="AIY40" s="128"/>
      <c r="AIZ40" s="128"/>
      <c r="AJA40" s="128"/>
      <c r="AJB40" s="128"/>
      <c r="AJC40" s="128"/>
      <c r="AJD40" s="128"/>
      <c r="AJE40" s="128"/>
      <c r="AJF40" s="128"/>
      <c r="AJG40" s="128"/>
      <c r="AJH40" s="128"/>
      <c r="AJI40" s="128"/>
      <c r="AJJ40" s="128"/>
      <c r="AJK40" s="128"/>
      <c r="AJL40" s="128"/>
      <c r="AJM40" s="128"/>
      <c r="AJN40" s="128"/>
      <c r="AJO40" s="128"/>
      <c r="AJP40" s="128"/>
      <c r="AJQ40" s="128"/>
      <c r="AJR40" s="128"/>
      <c r="AJS40" s="128"/>
      <c r="AJT40" s="128"/>
      <c r="AJU40" s="128"/>
      <c r="AJV40" s="128"/>
      <c r="AJW40" s="128"/>
      <c r="AJX40" s="128"/>
      <c r="AJY40" s="128"/>
      <c r="AJZ40" s="128"/>
      <c r="AKA40" s="128"/>
      <c r="AKB40" s="128"/>
      <c r="AKC40" s="128"/>
      <c r="AKD40" s="128"/>
      <c r="AKE40" s="128"/>
      <c r="AKF40" s="128"/>
      <c r="AKG40" s="128"/>
      <c r="AKH40" s="128"/>
      <c r="AKI40" s="128"/>
      <c r="AKJ40" s="128"/>
      <c r="AKK40" s="128"/>
      <c r="AKL40" s="128"/>
      <c r="AKM40" s="128"/>
      <c r="AKN40" s="128"/>
      <c r="AKO40" s="128"/>
      <c r="AKP40" s="128"/>
      <c r="AKQ40" s="128"/>
      <c r="AKR40" s="128"/>
      <c r="AKS40" s="128"/>
      <c r="AKT40" s="128"/>
      <c r="AKU40" s="128"/>
      <c r="AKV40" s="128"/>
      <c r="AKW40" s="128"/>
      <c r="AKX40" s="128"/>
      <c r="AKY40" s="128"/>
      <c r="AKZ40" s="128"/>
      <c r="ALA40" s="128"/>
      <c r="ALB40" s="128"/>
      <c r="ALC40" s="128"/>
      <c r="ALD40" s="128"/>
      <c r="ALE40" s="128"/>
      <c r="ALF40" s="128"/>
      <c r="ALG40" s="128"/>
      <c r="ALH40" s="128"/>
      <c r="ALI40" s="128"/>
      <c r="ALJ40" s="128"/>
      <c r="ALK40" s="128"/>
      <c r="ALL40" s="128"/>
      <c r="ALM40" s="128"/>
      <c r="ALN40" s="128"/>
      <c r="ALO40" s="128"/>
      <c r="ALP40" s="128"/>
      <c r="ALQ40" s="128"/>
      <c r="ALR40" s="128"/>
      <c r="ALS40" s="128"/>
      <c r="ALT40" s="128"/>
      <c r="ALU40" s="128"/>
      <c r="ALV40" s="128"/>
      <c r="ALW40" s="128"/>
      <c r="ALX40" s="128"/>
      <c r="ALY40" s="128"/>
      <c r="ALZ40"/>
      <c r="AMA40"/>
      <c r="AMB40"/>
      <c r="AMC40"/>
    </row>
    <row r="41" spans="1:1017" s="96" customFormat="1" ht="12" customHeight="1">
      <c r="A41" s="130"/>
      <c r="B41" s="130"/>
      <c r="C41" s="130"/>
      <c r="D41" s="130"/>
      <c r="E41" s="130"/>
      <c r="F41" s="130"/>
      <c r="I41" s="225"/>
      <c r="J41" s="159"/>
      <c r="O41" s="173"/>
      <c r="S41" s="274"/>
      <c r="W41"/>
      <c r="X41" s="179"/>
      <c r="Z41" s="159"/>
      <c r="AB41"/>
      <c r="AD41" s="128"/>
      <c r="AE41"/>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28"/>
      <c r="CK41" s="128"/>
      <c r="CL41" s="128"/>
      <c r="CM41" s="128"/>
      <c r="CN41" s="128"/>
      <c r="CO41" s="128"/>
      <c r="CP41" s="128"/>
      <c r="CQ41" s="128"/>
      <c r="CR41" s="128"/>
      <c r="CS41" s="128"/>
      <c r="CT41" s="128"/>
      <c r="CU41" s="128"/>
      <c r="CV41" s="128"/>
      <c r="CW41" s="128"/>
      <c r="CX41" s="128"/>
      <c r="CY41" s="128"/>
      <c r="CZ41" s="128"/>
      <c r="DA41" s="128"/>
      <c r="DB41" s="128"/>
      <c r="DC41" s="128"/>
      <c r="DD41" s="128"/>
      <c r="DE41" s="128"/>
      <c r="DF41" s="128"/>
      <c r="DG41" s="128"/>
      <c r="DH41" s="128"/>
      <c r="DI41" s="128"/>
      <c r="DJ41" s="128"/>
      <c r="DK41" s="128"/>
      <c r="DL41" s="128"/>
      <c r="DM41" s="128"/>
      <c r="DN41" s="128"/>
      <c r="DO41" s="128"/>
      <c r="DP41" s="128"/>
      <c r="DQ41" s="128"/>
      <c r="DR41" s="128"/>
      <c r="DS41" s="128"/>
      <c r="DT41" s="128"/>
      <c r="DU41" s="128"/>
      <c r="DV41" s="128"/>
      <c r="DW41" s="128"/>
      <c r="DX41" s="128"/>
      <c r="DY41" s="128"/>
      <c r="DZ41" s="128"/>
      <c r="EA41" s="128"/>
      <c r="EB41" s="128"/>
      <c r="EC41" s="128"/>
      <c r="ED41" s="128"/>
      <c r="EE41" s="128"/>
      <c r="EF41" s="128"/>
      <c r="EG41" s="128"/>
      <c r="EH41" s="128"/>
      <c r="EI41" s="128"/>
      <c r="EJ41" s="128"/>
      <c r="EK41" s="128"/>
      <c r="EL41" s="128"/>
      <c r="EM41" s="128"/>
      <c r="EN41" s="128"/>
      <c r="EO41" s="128"/>
      <c r="EP41" s="128"/>
      <c r="EQ41" s="128"/>
      <c r="ER41" s="128"/>
      <c r="ES41" s="128"/>
      <c r="ET41" s="128"/>
      <c r="EU41" s="128"/>
      <c r="EV41" s="128"/>
      <c r="EW41" s="128"/>
      <c r="EX41" s="128"/>
      <c r="EY41" s="128"/>
      <c r="EZ41" s="128"/>
      <c r="FA41" s="128"/>
      <c r="FB41" s="128"/>
      <c r="FC41" s="128"/>
      <c r="FD41" s="128"/>
      <c r="FE41" s="128"/>
      <c r="FF41" s="128"/>
      <c r="FG41" s="128"/>
      <c r="FH41" s="128"/>
      <c r="FI41" s="128"/>
      <c r="FJ41" s="128"/>
      <c r="FK41" s="128"/>
      <c r="FL41" s="128"/>
      <c r="FM41" s="128"/>
      <c r="FN41" s="128"/>
      <c r="FO41" s="128"/>
      <c r="FP41" s="128"/>
      <c r="FQ41" s="128"/>
      <c r="FR41" s="128"/>
      <c r="FS41" s="128"/>
      <c r="FT41" s="128"/>
      <c r="FU41" s="128"/>
      <c r="FV41" s="128"/>
      <c r="FW41" s="128"/>
      <c r="FX41" s="128"/>
      <c r="FY41" s="128"/>
      <c r="FZ41" s="128"/>
      <c r="GA41" s="128"/>
      <c r="GB41" s="128"/>
      <c r="GC41" s="128"/>
      <c r="GD41" s="128"/>
      <c r="GE41" s="128"/>
      <c r="GF41" s="128"/>
      <c r="GG41" s="128"/>
      <c r="GH41" s="128"/>
      <c r="GI41" s="128"/>
      <c r="GJ41" s="128"/>
      <c r="GK41" s="128"/>
      <c r="GL41" s="128"/>
      <c r="GM41" s="128"/>
      <c r="GN41" s="128"/>
      <c r="GO41" s="128"/>
      <c r="GP41" s="128"/>
      <c r="GQ41" s="128"/>
      <c r="GR41" s="128"/>
      <c r="GS41" s="128"/>
      <c r="GT41" s="128"/>
      <c r="GU41" s="128"/>
      <c r="GV41" s="128"/>
      <c r="GW41" s="128"/>
      <c r="GX41" s="128"/>
      <c r="GY41" s="128"/>
      <c r="GZ41" s="128"/>
      <c r="HA41" s="128"/>
      <c r="HB41" s="128"/>
      <c r="HC41" s="128"/>
      <c r="HD41" s="128"/>
      <c r="HE41" s="128"/>
      <c r="HF41" s="128"/>
      <c r="HG41" s="128"/>
      <c r="HH41" s="128"/>
      <c r="HI41" s="128"/>
      <c r="HJ41" s="128"/>
      <c r="HK41" s="128"/>
      <c r="HL41" s="128"/>
      <c r="HM41" s="128"/>
      <c r="HN41" s="128"/>
      <c r="HO41" s="128"/>
      <c r="HP41" s="128"/>
      <c r="HQ41" s="128"/>
      <c r="HR41" s="128"/>
      <c r="HS41" s="128"/>
      <c r="HT41" s="128"/>
      <c r="HU41" s="128"/>
      <c r="HV41" s="128"/>
      <c r="HW41" s="128"/>
      <c r="HX41" s="128"/>
      <c r="HY41" s="128"/>
      <c r="HZ41" s="128"/>
      <c r="IA41" s="128"/>
      <c r="IB41" s="128"/>
      <c r="IC41" s="128"/>
      <c r="ID41" s="128"/>
      <c r="IE41" s="128"/>
      <c r="IF41" s="128"/>
      <c r="IG41" s="128"/>
      <c r="IH41" s="128"/>
      <c r="II41" s="128"/>
      <c r="IJ41" s="128"/>
      <c r="IK41" s="128"/>
      <c r="IL41" s="128"/>
      <c r="IM41" s="128"/>
      <c r="IN41" s="128"/>
      <c r="IO41" s="128"/>
      <c r="IP41" s="128"/>
      <c r="IQ41" s="128"/>
      <c r="IR41" s="128"/>
      <c r="IS41" s="128"/>
      <c r="IT41" s="128"/>
      <c r="IU41" s="128"/>
      <c r="IV41" s="128"/>
      <c r="IW41" s="128"/>
      <c r="IX41" s="128"/>
      <c r="IY41" s="128"/>
      <c r="IZ41" s="128"/>
      <c r="JA41" s="128"/>
      <c r="JB41" s="128"/>
      <c r="JC41" s="128"/>
      <c r="JD41" s="128"/>
      <c r="JE41" s="128"/>
      <c r="JF41" s="128"/>
      <c r="JG41" s="128"/>
      <c r="JH41" s="128"/>
      <c r="JI41" s="128"/>
      <c r="JJ41" s="128"/>
      <c r="JK41" s="128"/>
      <c r="JL41" s="128"/>
      <c r="JM41" s="128"/>
      <c r="JN41" s="128"/>
      <c r="JO41" s="128"/>
      <c r="JP41" s="128"/>
      <c r="JQ41" s="128"/>
      <c r="JR41" s="128"/>
      <c r="JS41" s="128"/>
      <c r="JT41" s="128"/>
      <c r="JU41" s="128"/>
      <c r="JV41" s="128"/>
      <c r="JW41" s="128"/>
      <c r="JX41" s="128"/>
      <c r="JY41" s="128"/>
      <c r="JZ41" s="128"/>
      <c r="KA41" s="128"/>
      <c r="KB41" s="128"/>
      <c r="KC41" s="128"/>
      <c r="KD41" s="128"/>
      <c r="KE41" s="128"/>
      <c r="KF41" s="128"/>
      <c r="KG41" s="128"/>
      <c r="KH41" s="128"/>
      <c r="KI41" s="128"/>
      <c r="KJ41" s="128"/>
      <c r="KK41" s="128"/>
      <c r="KL41" s="128"/>
      <c r="KM41" s="128"/>
      <c r="KN41" s="128"/>
      <c r="KO41" s="128"/>
      <c r="KP41" s="128"/>
      <c r="KQ41" s="128"/>
      <c r="KR41" s="128"/>
      <c r="KS41" s="128"/>
      <c r="KT41" s="128"/>
      <c r="KU41" s="128"/>
      <c r="KV41" s="128"/>
      <c r="KW41" s="128"/>
      <c r="KX41" s="128"/>
      <c r="KY41" s="128"/>
      <c r="KZ41" s="128"/>
      <c r="LA41" s="128"/>
      <c r="LB41" s="128"/>
      <c r="LC41" s="128"/>
      <c r="LD41" s="128"/>
      <c r="LE41" s="128"/>
      <c r="LF41" s="128"/>
      <c r="LG41" s="128"/>
      <c r="LH41" s="128"/>
      <c r="LI41" s="128"/>
      <c r="LJ41" s="128"/>
      <c r="LK41" s="128"/>
      <c r="LL41" s="128"/>
      <c r="LM41" s="128"/>
      <c r="LN41" s="128"/>
      <c r="LO41" s="128"/>
      <c r="LP41" s="128"/>
      <c r="LQ41" s="128"/>
      <c r="LR41" s="128"/>
      <c r="LS41" s="128"/>
      <c r="LT41" s="128"/>
      <c r="LU41" s="128"/>
      <c r="LV41" s="128"/>
      <c r="LW41" s="128"/>
      <c r="LX41" s="128"/>
      <c r="LY41" s="128"/>
      <c r="LZ41" s="128"/>
      <c r="MA41" s="128"/>
      <c r="MB41" s="128"/>
      <c r="MC41" s="128"/>
      <c r="MD41" s="128"/>
      <c r="ME41" s="128"/>
      <c r="MF41" s="128"/>
      <c r="MG41" s="128"/>
      <c r="MH41" s="128"/>
      <c r="MI41" s="128"/>
      <c r="MJ41" s="128"/>
      <c r="MK41" s="128"/>
      <c r="ML41" s="128"/>
      <c r="MM41" s="128"/>
      <c r="MN41" s="128"/>
      <c r="MO41" s="128"/>
      <c r="MP41" s="128"/>
      <c r="MQ41" s="128"/>
      <c r="MR41" s="128"/>
      <c r="MS41" s="128"/>
      <c r="MT41" s="128"/>
      <c r="MU41" s="128"/>
      <c r="MV41" s="128"/>
      <c r="MW41" s="128"/>
      <c r="MX41" s="128"/>
      <c r="MY41" s="128"/>
      <c r="MZ41" s="128"/>
      <c r="NA41" s="128"/>
      <c r="NB41" s="128"/>
      <c r="NC41" s="128"/>
      <c r="ND41" s="128"/>
      <c r="NE41" s="128"/>
      <c r="NF41" s="128"/>
      <c r="NG41" s="128"/>
      <c r="NH41" s="128"/>
      <c r="NI41" s="128"/>
      <c r="NJ41" s="128"/>
      <c r="NK41" s="128"/>
      <c r="NL41" s="128"/>
      <c r="NM41" s="128"/>
      <c r="NN41" s="128"/>
      <c r="NO41" s="128"/>
      <c r="NP41" s="128"/>
      <c r="NQ41" s="128"/>
      <c r="NR41" s="128"/>
      <c r="NS41" s="128"/>
      <c r="NT41" s="128"/>
      <c r="NU41" s="128"/>
      <c r="NV41" s="128"/>
      <c r="NW41" s="128"/>
      <c r="NX41" s="128"/>
      <c r="NY41" s="128"/>
      <c r="NZ41" s="128"/>
      <c r="OA41" s="128"/>
      <c r="OB41" s="128"/>
      <c r="OC41" s="128"/>
      <c r="OD41" s="128"/>
      <c r="OE41" s="128"/>
      <c r="OF41" s="128"/>
      <c r="OG41" s="128"/>
      <c r="OH41" s="128"/>
      <c r="OI41" s="128"/>
      <c r="OJ41" s="128"/>
      <c r="OK41" s="128"/>
      <c r="OL41" s="128"/>
      <c r="OM41" s="128"/>
      <c r="ON41" s="128"/>
      <c r="OO41" s="128"/>
      <c r="OP41" s="128"/>
      <c r="OQ41" s="128"/>
      <c r="OR41" s="128"/>
      <c r="OS41" s="128"/>
      <c r="OT41" s="128"/>
      <c r="OU41" s="128"/>
      <c r="OV41" s="128"/>
      <c r="OW41" s="128"/>
      <c r="OX41" s="128"/>
      <c r="OY41" s="128"/>
      <c r="OZ41" s="128"/>
      <c r="PA41" s="128"/>
      <c r="PB41" s="128"/>
      <c r="PC41" s="128"/>
      <c r="PD41" s="128"/>
      <c r="PE41" s="128"/>
      <c r="PF41" s="128"/>
      <c r="PG41" s="128"/>
      <c r="PH41" s="128"/>
      <c r="PI41" s="128"/>
      <c r="PJ41" s="128"/>
      <c r="PK41" s="128"/>
      <c r="PL41" s="128"/>
      <c r="PM41" s="128"/>
      <c r="PN41" s="128"/>
      <c r="PO41" s="128"/>
      <c r="PP41" s="128"/>
      <c r="PQ41" s="128"/>
      <c r="PR41" s="128"/>
      <c r="PS41" s="128"/>
      <c r="PT41" s="128"/>
      <c r="PU41" s="128"/>
      <c r="PV41" s="128"/>
      <c r="PW41" s="128"/>
      <c r="PX41" s="128"/>
      <c r="PY41" s="128"/>
      <c r="PZ41" s="128"/>
      <c r="QA41" s="128"/>
      <c r="QB41" s="128"/>
      <c r="QC41" s="128"/>
      <c r="QD41" s="128"/>
      <c r="QE41" s="128"/>
      <c r="QF41" s="128"/>
      <c r="QG41" s="128"/>
      <c r="QH41" s="128"/>
      <c r="QI41" s="128"/>
      <c r="QJ41" s="128"/>
      <c r="QK41" s="128"/>
      <c r="QL41" s="128"/>
      <c r="QM41" s="128"/>
      <c r="QN41" s="128"/>
      <c r="QO41" s="128"/>
      <c r="QP41" s="128"/>
      <c r="QQ41" s="128"/>
      <c r="QR41" s="128"/>
      <c r="QS41" s="128"/>
      <c r="QT41" s="128"/>
      <c r="QU41" s="128"/>
      <c r="QV41" s="128"/>
      <c r="QW41" s="128"/>
      <c r="QX41" s="128"/>
      <c r="QY41" s="128"/>
      <c r="QZ41" s="128"/>
      <c r="RA41" s="128"/>
      <c r="RB41" s="128"/>
      <c r="RC41" s="128"/>
      <c r="RD41" s="128"/>
      <c r="RE41" s="128"/>
      <c r="RF41" s="128"/>
      <c r="RG41" s="128"/>
      <c r="RH41" s="128"/>
      <c r="RI41" s="128"/>
      <c r="RJ41" s="128"/>
      <c r="RK41" s="128"/>
      <c r="RL41" s="128"/>
      <c r="RM41" s="128"/>
      <c r="RN41" s="128"/>
      <c r="RO41" s="128"/>
      <c r="RP41" s="128"/>
      <c r="RQ41" s="128"/>
      <c r="RR41" s="128"/>
      <c r="RS41" s="128"/>
      <c r="RT41" s="128"/>
      <c r="RU41" s="128"/>
      <c r="RV41" s="128"/>
      <c r="RW41" s="128"/>
      <c r="RX41" s="128"/>
      <c r="RY41" s="128"/>
      <c r="RZ41" s="128"/>
      <c r="SA41" s="128"/>
      <c r="SB41" s="128"/>
      <c r="SC41" s="128"/>
      <c r="SD41" s="128"/>
      <c r="SE41" s="128"/>
      <c r="SF41" s="128"/>
      <c r="SG41" s="128"/>
      <c r="SH41" s="128"/>
      <c r="SI41" s="128"/>
      <c r="SJ41" s="128"/>
      <c r="SK41" s="128"/>
      <c r="SL41" s="128"/>
      <c r="SM41" s="128"/>
      <c r="SN41" s="128"/>
      <c r="SO41" s="128"/>
      <c r="SP41" s="128"/>
      <c r="SQ41" s="128"/>
      <c r="SR41" s="128"/>
      <c r="SS41" s="128"/>
      <c r="ST41" s="128"/>
      <c r="SU41" s="128"/>
      <c r="SV41" s="128"/>
      <c r="SW41" s="128"/>
      <c r="SX41" s="128"/>
      <c r="SY41" s="128"/>
      <c r="SZ41" s="128"/>
      <c r="TA41" s="128"/>
      <c r="TB41" s="128"/>
      <c r="TC41" s="128"/>
      <c r="TD41" s="128"/>
      <c r="TE41" s="128"/>
      <c r="TF41" s="128"/>
      <c r="TG41" s="128"/>
      <c r="TH41" s="128"/>
      <c r="TI41" s="128"/>
      <c r="TJ41" s="128"/>
      <c r="TK41" s="128"/>
      <c r="TL41" s="128"/>
      <c r="TM41" s="128"/>
      <c r="TN41" s="128"/>
      <c r="TO41" s="128"/>
      <c r="TP41" s="128"/>
      <c r="TQ41" s="128"/>
      <c r="TR41" s="128"/>
      <c r="TS41" s="128"/>
      <c r="TT41" s="128"/>
      <c r="TU41" s="128"/>
      <c r="TV41" s="128"/>
      <c r="TW41" s="128"/>
      <c r="TX41" s="128"/>
      <c r="TY41" s="128"/>
      <c r="TZ41" s="128"/>
      <c r="UA41" s="128"/>
      <c r="UB41" s="128"/>
      <c r="UC41" s="128"/>
      <c r="UD41" s="128"/>
      <c r="UE41" s="128"/>
      <c r="UF41" s="128"/>
      <c r="UG41" s="128"/>
      <c r="UH41" s="128"/>
      <c r="UI41" s="128"/>
      <c r="UJ41" s="128"/>
      <c r="UK41" s="128"/>
      <c r="UL41" s="128"/>
      <c r="UM41" s="128"/>
      <c r="UN41" s="128"/>
      <c r="UO41" s="128"/>
      <c r="UP41" s="128"/>
      <c r="UQ41" s="128"/>
      <c r="UR41" s="128"/>
      <c r="US41" s="128"/>
      <c r="UT41" s="128"/>
      <c r="UU41" s="128"/>
      <c r="UV41" s="128"/>
      <c r="UW41" s="128"/>
      <c r="UX41" s="128"/>
      <c r="UY41" s="128"/>
      <c r="UZ41" s="128"/>
      <c r="VA41" s="128"/>
      <c r="VB41" s="128"/>
      <c r="VC41" s="128"/>
      <c r="VD41" s="128"/>
      <c r="VE41" s="128"/>
      <c r="VF41" s="128"/>
      <c r="VG41" s="128"/>
      <c r="VH41" s="128"/>
      <c r="VI41" s="128"/>
      <c r="VJ41" s="128"/>
      <c r="VK41" s="128"/>
      <c r="VL41" s="128"/>
      <c r="VM41" s="128"/>
      <c r="VN41" s="128"/>
      <c r="VO41" s="128"/>
      <c r="VP41" s="128"/>
      <c r="VQ41" s="128"/>
      <c r="VR41" s="128"/>
      <c r="VS41" s="128"/>
      <c r="VT41" s="128"/>
      <c r="VU41" s="128"/>
      <c r="VV41" s="128"/>
      <c r="VW41" s="128"/>
      <c r="VX41" s="128"/>
      <c r="VY41" s="128"/>
      <c r="VZ41" s="128"/>
      <c r="WA41" s="128"/>
      <c r="WB41" s="128"/>
      <c r="WC41" s="128"/>
      <c r="WD41" s="128"/>
      <c r="WE41" s="128"/>
      <c r="WF41" s="128"/>
      <c r="WG41" s="128"/>
      <c r="WH41" s="128"/>
      <c r="WI41" s="128"/>
      <c r="WJ41" s="128"/>
      <c r="WK41" s="128"/>
      <c r="WL41" s="128"/>
      <c r="WM41" s="128"/>
      <c r="WN41" s="128"/>
      <c r="WO41" s="128"/>
      <c r="WP41" s="128"/>
      <c r="WQ41" s="128"/>
      <c r="WR41" s="128"/>
      <c r="WS41" s="128"/>
      <c r="WT41" s="128"/>
      <c r="WU41" s="128"/>
      <c r="WV41" s="128"/>
      <c r="WW41" s="128"/>
      <c r="WX41" s="128"/>
      <c r="WY41" s="128"/>
      <c r="WZ41" s="128"/>
      <c r="XA41" s="128"/>
      <c r="XB41" s="128"/>
      <c r="XC41" s="128"/>
      <c r="XD41" s="128"/>
      <c r="XE41" s="128"/>
      <c r="XF41" s="128"/>
      <c r="XG41" s="128"/>
      <c r="XH41" s="128"/>
      <c r="XI41" s="128"/>
      <c r="XJ41" s="128"/>
      <c r="XK41" s="128"/>
      <c r="XL41" s="128"/>
      <c r="XM41" s="128"/>
      <c r="XN41" s="128"/>
      <c r="XO41" s="128"/>
      <c r="XP41" s="128"/>
      <c r="XQ41" s="128"/>
      <c r="XR41" s="128"/>
      <c r="XS41" s="128"/>
      <c r="XT41" s="128"/>
      <c r="XU41" s="128"/>
      <c r="XV41" s="128"/>
      <c r="XW41" s="128"/>
      <c r="XX41" s="128"/>
      <c r="XY41" s="128"/>
      <c r="XZ41" s="128"/>
      <c r="YA41" s="128"/>
      <c r="YB41" s="128"/>
      <c r="YC41" s="128"/>
      <c r="YD41" s="128"/>
      <c r="YE41" s="128"/>
      <c r="YF41" s="128"/>
      <c r="YG41" s="128"/>
      <c r="YH41" s="128"/>
      <c r="YI41" s="128"/>
      <c r="YJ41" s="128"/>
      <c r="YK41" s="128"/>
      <c r="YL41" s="128"/>
      <c r="YM41" s="128"/>
      <c r="YN41" s="128"/>
      <c r="YO41" s="128"/>
      <c r="YP41" s="128"/>
      <c r="YQ41" s="128"/>
      <c r="YR41" s="128"/>
      <c r="YS41" s="128"/>
      <c r="YT41" s="128"/>
      <c r="YU41" s="128"/>
      <c r="YV41" s="128"/>
      <c r="YW41" s="128"/>
      <c r="YX41" s="128"/>
      <c r="YY41" s="128"/>
      <c r="YZ41" s="128"/>
      <c r="ZA41" s="128"/>
      <c r="ZB41" s="128"/>
      <c r="ZC41" s="128"/>
      <c r="ZD41" s="128"/>
      <c r="ZE41" s="128"/>
      <c r="ZF41" s="128"/>
      <c r="ZG41" s="128"/>
      <c r="ZH41" s="128"/>
      <c r="ZI41" s="128"/>
      <c r="ZJ41" s="128"/>
      <c r="ZK41" s="128"/>
      <c r="ZL41" s="128"/>
      <c r="ZM41" s="128"/>
      <c r="ZN41" s="128"/>
      <c r="ZO41" s="128"/>
      <c r="ZP41" s="128"/>
      <c r="ZQ41" s="128"/>
      <c r="ZR41" s="128"/>
      <c r="ZS41" s="128"/>
      <c r="ZT41" s="128"/>
      <c r="ZU41" s="128"/>
      <c r="ZV41" s="128"/>
      <c r="ZW41" s="128"/>
      <c r="ZX41" s="128"/>
      <c r="ZY41" s="128"/>
      <c r="ZZ41" s="128"/>
      <c r="AAA41" s="128"/>
      <c r="AAB41" s="128"/>
      <c r="AAC41" s="128"/>
      <c r="AAD41" s="128"/>
      <c r="AAE41" s="128"/>
      <c r="AAF41" s="128"/>
      <c r="AAG41" s="128"/>
      <c r="AAH41" s="128"/>
      <c r="AAI41" s="128"/>
      <c r="AAJ41" s="128"/>
      <c r="AAK41" s="128"/>
      <c r="AAL41" s="128"/>
      <c r="AAM41" s="128"/>
      <c r="AAN41" s="128"/>
      <c r="AAO41" s="128"/>
      <c r="AAP41" s="128"/>
      <c r="AAQ41" s="128"/>
      <c r="AAR41" s="128"/>
      <c r="AAS41" s="128"/>
      <c r="AAT41" s="128"/>
      <c r="AAU41" s="128"/>
      <c r="AAV41" s="128"/>
      <c r="AAW41" s="128"/>
      <c r="AAX41" s="128"/>
      <c r="AAY41" s="128"/>
      <c r="AAZ41" s="128"/>
      <c r="ABA41" s="128"/>
      <c r="ABB41" s="128"/>
      <c r="ABC41" s="128"/>
      <c r="ABD41" s="128"/>
      <c r="ABE41" s="128"/>
      <c r="ABF41" s="128"/>
      <c r="ABG41" s="128"/>
      <c r="ABH41" s="128"/>
      <c r="ABI41" s="128"/>
      <c r="ABJ41" s="128"/>
      <c r="ABK41" s="128"/>
      <c r="ABL41" s="128"/>
      <c r="ABM41" s="128"/>
      <c r="ABN41" s="128"/>
      <c r="ABO41" s="128"/>
      <c r="ABP41" s="128"/>
      <c r="ABQ41" s="128"/>
      <c r="ABR41" s="128"/>
      <c r="ABS41" s="128"/>
      <c r="ABT41" s="128"/>
      <c r="ABU41" s="128"/>
      <c r="ABV41" s="128"/>
      <c r="ABW41" s="128"/>
      <c r="ABX41" s="128"/>
      <c r="ABY41" s="128"/>
      <c r="ABZ41" s="128"/>
      <c r="ACA41" s="128"/>
      <c r="ACB41" s="128"/>
      <c r="ACC41" s="128"/>
      <c r="ACD41" s="128"/>
      <c r="ACE41" s="128"/>
      <c r="ACF41" s="128"/>
      <c r="ACG41" s="128"/>
      <c r="ACH41" s="128"/>
      <c r="ACI41" s="128"/>
      <c r="ACJ41" s="128"/>
      <c r="ACK41" s="128"/>
      <c r="ACL41" s="128"/>
      <c r="ACM41" s="128"/>
      <c r="ACN41" s="128"/>
      <c r="ACO41" s="128"/>
      <c r="ACP41" s="128"/>
      <c r="ACQ41" s="128"/>
      <c r="ACR41" s="128"/>
      <c r="ACS41" s="128"/>
      <c r="ACT41" s="128"/>
      <c r="ACU41" s="128"/>
      <c r="ACV41" s="128"/>
      <c r="ACW41" s="128"/>
      <c r="ACX41" s="128"/>
      <c r="ACY41" s="128"/>
      <c r="ACZ41" s="128"/>
      <c r="ADA41" s="128"/>
      <c r="ADB41" s="128"/>
      <c r="ADC41" s="128"/>
      <c r="ADD41" s="128"/>
      <c r="ADE41" s="128"/>
      <c r="ADF41" s="128"/>
      <c r="ADG41" s="128"/>
      <c r="ADH41" s="128"/>
      <c r="ADI41" s="128"/>
      <c r="ADJ41" s="128"/>
      <c r="ADK41" s="128"/>
      <c r="ADL41" s="128"/>
      <c r="ADM41" s="128"/>
      <c r="ADN41" s="128"/>
      <c r="ADO41" s="128"/>
      <c r="ADP41" s="128"/>
      <c r="ADQ41" s="128"/>
      <c r="ADR41" s="128"/>
      <c r="ADS41" s="128"/>
      <c r="ADT41" s="128"/>
      <c r="ADU41" s="128"/>
      <c r="ADV41" s="128"/>
      <c r="ADW41" s="128"/>
      <c r="ADX41" s="128"/>
      <c r="ADY41" s="128"/>
      <c r="ADZ41" s="128"/>
      <c r="AEA41" s="128"/>
      <c r="AEB41" s="128"/>
      <c r="AEC41" s="128"/>
      <c r="AED41" s="128"/>
      <c r="AEE41" s="128"/>
      <c r="AEF41" s="128"/>
      <c r="AEG41" s="128"/>
      <c r="AEH41" s="128"/>
      <c r="AEI41" s="128"/>
      <c r="AEJ41" s="128"/>
      <c r="AEK41" s="128"/>
      <c r="AEL41" s="128"/>
      <c r="AEM41" s="128"/>
      <c r="AEN41" s="128"/>
      <c r="AEO41" s="128"/>
      <c r="AEP41" s="128"/>
      <c r="AEQ41" s="128"/>
      <c r="AER41" s="128"/>
      <c r="AES41" s="128"/>
      <c r="AET41" s="128"/>
      <c r="AEU41" s="128"/>
      <c r="AEV41" s="128"/>
      <c r="AEW41" s="128"/>
      <c r="AEX41" s="128"/>
      <c r="AEY41" s="128"/>
      <c r="AEZ41" s="128"/>
      <c r="AFA41" s="128"/>
      <c r="AFB41" s="128"/>
      <c r="AFC41" s="128"/>
      <c r="AFD41" s="128"/>
      <c r="AFE41" s="128"/>
      <c r="AFF41" s="128"/>
      <c r="AFG41" s="128"/>
      <c r="AFH41" s="128"/>
      <c r="AFI41" s="128"/>
      <c r="AFJ41" s="128"/>
      <c r="AFK41" s="128"/>
      <c r="AFL41" s="128"/>
      <c r="AFM41" s="128"/>
      <c r="AFN41" s="128"/>
      <c r="AFO41" s="128"/>
      <c r="AFP41" s="128"/>
      <c r="AFQ41" s="128"/>
      <c r="AFR41" s="128"/>
      <c r="AFS41" s="128"/>
      <c r="AFT41" s="128"/>
      <c r="AFU41" s="128"/>
      <c r="AFV41" s="128"/>
      <c r="AFW41" s="128"/>
      <c r="AFX41" s="128"/>
      <c r="AFY41" s="128"/>
      <c r="AFZ41" s="128"/>
      <c r="AGA41" s="128"/>
      <c r="AGB41" s="128"/>
      <c r="AGC41" s="128"/>
      <c r="AGD41" s="128"/>
      <c r="AGE41" s="128"/>
      <c r="AGF41" s="128"/>
      <c r="AGG41" s="128"/>
      <c r="AGH41" s="128"/>
      <c r="AGI41" s="128"/>
      <c r="AGJ41" s="128"/>
      <c r="AGK41" s="128"/>
      <c r="AGL41" s="128"/>
      <c r="AGM41" s="128"/>
      <c r="AGN41" s="128"/>
      <c r="AGO41" s="128"/>
      <c r="AGP41" s="128"/>
      <c r="AGQ41" s="128"/>
      <c r="AGR41" s="128"/>
      <c r="AGS41" s="128"/>
      <c r="AGT41" s="128"/>
      <c r="AGU41" s="128"/>
      <c r="AGV41" s="128"/>
      <c r="AGW41" s="128"/>
      <c r="AGX41" s="128"/>
      <c r="AGY41" s="128"/>
      <c r="AGZ41" s="128"/>
      <c r="AHA41" s="128"/>
      <c r="AHB41" s="128"/>
      <c r="AHC41" s="128"/>
      <c r="AHD41" s="128"/>
      <c r="AHE41" s="128"/>
      <c r="AHF41" s="128"/>
      <c r="AHG41" s="128"/>
      <c r="AHH41" s="128"/>
      <c r="AHI41" s="128"/>
      <c r="AHJ41" s="128"/>
      <c r="AHK41" s="128"/>
      <c r="AHL41" s="128"/>
      <c r="AHM41" s="128"/>
      <c r="AHN41" s="128"/>
      <c r="AHO41" s="128"/>
      <c r="AHP41" s="128"/>
      <c r="AHQ41" s="128"/>
      <c r="AHR41" s="128"/>
      <c r="AHS41" s="128"/>
      <c r="AHT41" s="128"/>
      <c r="AHU41" s="128"/>
      <c r="AHV41" s="128"/>
      <c r="AHW41" s="128"/>
      <c r="AHX41" s="128"/>
      <c r="AHY41" s="128"/>
      <c r="AHZ41" s="128"/>
      <c r="AIA41" s="128"/>
      <c r="AIB41" s="128"/>
      <c r="AIC41" s="128"/>
      <c r="AID41" s="128"/>
      <c r="AIE41" s="128"/>
      <c r="AIF41" s="128"/>
      <c r="AIG41" s="128"/>
      <c r="AIH41" s="128"/>
      <c r="AII41" s="128"/>
      <c r="AIJ41" s="128"/>
      <c r="AIK41" s="128"/>
      <c r="AIL41" s="128"/>
      <c r="AIM41" s="128"/>
      <c r="AIN41" s="128"/>
      <c r="AIO41" s="128"/>
      <c r="AIP41" s="128"/>
      <c r="AIQ41" s="128"/>
      <c r="AIR41" s="128"/>
      <c r="AIS41" s="128"/>
      <c r="AIT41" s="128"/>
      <c r="AIU41" s="128"/>
      <c r="AIV41" s="128"/>
      <c r="AIW41" s="128"/>
      <c r="AIX41" s="128"/>
      <c r="AIY41" s="128"/>
      <c r="AIZ41" s="128"/>
      <c r="AJA41" s="128"/>
      <c r="AJB41" s="128"/>
      <c r="AJC41" s="128"/>
      <c r="AJD41" s="128"/>
      <c r="AJE41" s="128"/>
      <c r="AJF41" s="128"/>
      <c r="AJG41" s="128"/>
      <c r="AJH41" s="128"/>
      <c r="AJI41" s="128"/>
      <c r="AJJ41" s="128"/>
      <c r="AJK41" s="128"/>
      <c r="AJL41" s="128"/>
      <c r="AJM41" s="128"/>
      <c r="AJN41" s="128"/>
      <c r="AJO41" s="128"/>
      <c r="AJP41" s="128"/>
      <c r="AJQ41" s="128"/>
      <c r="AJR41" s="128"/>
      <c r="AJS41" s="128"/>
      <c r="AJT41" s="128"/>
      <c r="AJU41" s="128"/>
      <c r="AJV41" s="128"/>
      <c r="AJW41" s="128"/>
      <c r="AJX41" s="128"/>
      <c r="AJY41" s="128"/>
      <c r="AJZ41" s="128"/>
      <c r="AKA41" s="128"/>
      <c r="AKB41" s="128"/>
      <c r="AKC41" s="128"/>
      <c r="AKD41" s="128"/>
      <c r="AKE41" s="128"/>
      <c r="AKF41" s="128"/>
      <c r="AKG41" s="128"/>
      <c r="AKH41" s="128"/>
      <c r="AKI41" s="128"/>
      <c r="AKJ41" s="128"/>
      <c r="AKK41" s="128"/>
      <c r="AKL41" s="128"/>
      <c r="AKM41" s="128"/>
      <c r="AKN41" s="128"/>
      <c r="AKO41" s="128"/>
      <c r="AKP41" s="128"/>
      <c r="AKQ41" s="128"/>
      <c r="AKR41" s="128"/>
      <c r="AKS41" s="128"/>
      <c r="AKT41" s="128"/>
      <c r="AKU41" s="128"/>
      <c r="AKV41" s="128"/>
      <c r="AKW41" s="128"/>
      <c r="AKX41" s="128"/>
      <c r="AKY41" s="128"/>
      <c r="AKZ41" s="128"/>
      <c r="ALA41" s="128"/>
      <c r="ALB41" s="128"/>
      <c r="ALC41" s="128"/>
      <c r="ALD41" s="128"/>
      <c r="ALE41" s="128"/>
      <c r="ALF41" s="128"/>
      <c r="ALG41" s="128"/>
      <c r="ALH41" s="128"/>
      <c r="ALI41" s="128"/>
      <c r="ALJ41" s="128"/>
      <c r="ALK41" s="128"/>
      <c r="ALL41" s="128"/>
      <c r="ALM41" s="128"/>
      <c r="ALN41" s="128"/>
      <c r="ALO41" s="128"/>
      <c r="ALP41" s="128"/>
      <c r="ALQ41" s="128"/>
      <c r="ALR41" s="128"/>
      <c r="ALS41" s="128"/>
      <c r="ALT41" s="128"/>
      <c r="ALU41" s="128"/>
      <c r="ALV41" s="128"/>
      <c r="ALW41" s="128"/>
      <c r="ALX41" s="128"/>
      <c r="ALY41" s="128"/>
      <c r="ALZ41"/>
      <c r="AMA41"/>
      <c r="AMB41"/>
      <c r="AMC41"/>
    </row>
    <row r="42" spans="1:1017" s="96" customFormat="1" ht="12" customHeight="1">
      <c r="A42" s="130"/>
      <c r="B42" s="130"/>
      <c r="C42" s="130"/>
      <c r="D42" s="130"/>
      <c r="E42" s="130"/>
      <c r="F42" s="130"/>
      <c r="I42" s="225"/>
      <c r="J42" s="159"/>
      <c r="O42" s="173"/>
      <c r="S42" s="274"/>
      <c r="W42"/>
      <c r="X42" s="179"/>
      <c r="Z42" s="159"/>
      <c r="AB42"/>
      <c r="AD42" s="128"/>
      <c r="AE42"/>
      <c r="AF42" s="128"/>
      <c r="AG42" s="128"/>
      <c r="AH42" s="128"/>
      <c r="AI42" s="128"/>
      <c r="AJ42" s="128"/>
      <c r="AK42" s="128"/>
      <c r="AL42" s="128"/>
      <c r="AM42" s="128"/>
      <c r="AN42" s="128"/>
      <c r="AO42" s="128"/>
      <c r="AP42" s="128"/>
      <c r="AQ42" s="128"/>
      <c r="AR42" s="128"/>
      <c r="AS42" s="128"/>
      <c r="AT42" s="128"/>
      <c r="AU42" s="128"/>
      <c r="AV42" s="128"/>
      <c r="AW42" s="128"/>
      <c r="AX42" s="128"/>
      <c r="AY42" s="128"/>
      <c r="AZ42" s="128"/>
      <c r="BA42" s="128"/>
      <c r="BB42" s="128"/>
      <c r="BC42" s="128"/>
      <c r="BD42" s="128"/>
      <c r="BE42" s="128"/>
      <c r="BF42" s="128"/>
      <c r="BG42" s="128"/>
      <c r="BH42" s="128"/>
      <c r="BI42" s="128"/>
      <c r="BJ42" s="128"/>
      <c r="BK42" s="128"/>
      <c r="BL42" s="128"/>
      <c r="BM42" s="128"/>
      <c r="BN42" s="128"/>
      <c r="BO42" s="128"/>
      <c r="BP42" s="128"/>
      <c r="BQ42" s="128"/>
      <c r="BR42" s="128"/>
      <c r="BS42" s="128"/>
      <c r="BT42" s="128"/>
      <c r="BU42" s="128"/>
      <c r="BV42" s="128"/>
      <c r="BW42" s="128"/>
      <c r="BX42" s="128"/>
      <c r="BY42" s="128"/>
      <c r="BZ42" s="128"/>
      <c r="CA42" s="128"/>
      <c r="CB42" s="128"/>
      <c r="CC42" s="128"/>
      <c r="CD42" s="128"/>
      <c r="CE42" s="128"/>
      <c r="CF42" s="128"/>
      <c r="CG42" s="128"/>
      <c r="CH42" s="128"/>
      <c r="CI42" s="128"/>
      <c r="CJ42" s="128"/>
      <c r="CK42" s="128"/>
      <c r="CL42" s="128"/>
      <c r="CM42" s="128"/>
      <c r="CN42" s="128"/>
      <c r="CO42" s="128"/>
      <c r="CP42" s="128"/>
      <c r="CQ42" s="128"/>
      <c r="CR42" s="128"/>
      <c r="CS42" s="128"/>
      <c r="CT42" s="128"/>
      <c r="CU42" s="128"/>
      <c r="CV42" s="128"/>
      <c r="CW42" s="128"/>
      <c r="CX42" s="128"/>
      <c r="CY42" s="128"/>
      <c r="CZ42" s="128"/>
      <c r="DA42" s="128"/>
      <c r="DB42" s="128"/>
      <c r="DC42" s="128"/>
      <c r="DD42" s="128"/>
      <c r="DE42" s="128"/>
      <c r="DF42" s="128"/>
      <c r="DG42" s="128"/>
      <c r="DH42" s="128"/>
      <c r="DI42" s="128"/>
      <c r="DJ42" s="128"/>
      <c r="DK42" s="128"/>
      <c r="DL42" s="128"/>
      <c r="DM42" s="128"/>
      <c r="DN42" s="128"/>
      <c r="DO42" s="128"/>
      <c r="DP42" s="128"/>
      <c r="DQ42" s="128"/>
      <c r="DR42" s="128"/>
      <c r="DS42" s="128"/>
      <c r="DT42" s="128"/>
      <c r="DU42" s="128"/>
      <c r="DV42" s="128"/>
      <c r="DW42" s="128"/>
      <c r="DX42" s="128"/>
      <c r="DY42" s="128"/>
      <c r="DZ42" s="128"/>
      <c r="EA42" s="128"/>
      <c r="EB42" s="128"/>
      <c r="EC42" s="128"/>
      <c r="ED42" s="128"/>
      <c r="EE42" s="128"/>
      <c r="EF42" s="128"/>
      <c r="EG42" s="128"/>
      <c r="EH42" s="128"/>
      <c r="EI42" s="128"/>
      <c r="EJ42" s="128"/>
      <c r="EK42" s="128"/>
      <c r="EL42" s="128"/>
      <c r="EM42" s="128"/>
      <c r="EN42" s="128"/>
      <c r="EO42" s="128"/>
      <c r="EP42" s="128"/>
      <c r="EQ42" s="128"/>
      <c r="ER42" s="128"/>
      <c r="ES42" s="128"/>
      <c r="ET42" s="128"/>
      <c r="EU42" s="128"/>
      <c r="EV42" s="128"/>
      <c r="EW42" s="128"/>
      <c r="EX42" s="128"/>
      <c r="EY42" s="128"/>
      <c r="EZ42" s="128"/>
      <c r="FA42" s="128"/>
      <c r="FB42" s="128"/>
      <c r="FC42" s="128"/>
      <c r="FD42" s="128"/>
      <c r="FE42" s="128"/>
      <c r="FF42" s="128"/>
      <c r="FG42" s="128"/>
      <c r="FH42" s="128"/>
      <c r="FI42" s="128"/>
      <c r="FJ42" s="128"/>
      <c r="FK42" s="128"/>
      <c r="FL42" s="128"/>
      <c r="FM42" s="128"/>
      <c r="FN42" s="128"/>
      <c r="FO42" s="128"/>
      <c r="FP42" s="128"/>
      <c r="FQ42" s="128"/>
      <c r="FR42" s="128"/>
      <c r="FS42" s="128"/>
      <c r="FT42" s="128"/>
      <c r="FU42" s="128"/>
      <c r="FV42" s="128"/>
      <c r="FW42" s="128"/>
      <c r="FX42" s="128"/>
      <c r="FY42" s="128"/>
      <c r="FZ42" s="128"/>
      <c r="GA42" s="128"/>
      <c r="GB42" s="128"/>
      <c r="GC42" s="128"/>
      <c r="GD42" s="128"/>
      <c r="GE42" s="128"/>
      <c r="GF42" s="128"/>
      <c r="GG42" s="128"/>
      <c r="GH42" s="128"/>
      <c r="GI42" s="128"/>
      <c r="GJ42" s="128"/>
      <c r="GK42" s="128"/>
      <c r="GL42" s="128"/>
      <c r="GM42" s="128"/>
      <c r="GN42" s="128"/>
      <c r="GO42" s="128"/>
      <c r="GP42" s="128"/>
      <c r="GQ42" s="128"/>
      <c r="GR42" s="128"/>
      <c r="GS42" s="128"/>
      <c r="GT42" s="128"/>
      <c r="GU42" s="128"/>
      <c r="GV42" s="128"/>
      <c r="GW42" s="128"/>
      <c r="GX42" s="128"/>
      <c r="GY42" s="128"/>
      <c r="GZ42" s="128"/>
      <c r="HA42" s="128"/>
      <c r="HB42" s="128"/>
      <c r="HC42" s="128"/>
      <c r="HD42" s="128"/>
      <c r="HE42" s="128"/>
      <c r="HF42" s="128"/>
      <c r="HG42" s="128"/>
      <c r="HH42" s="128"/>
      <c r="HI42" s="128"/>
      <c r="HJ42" s="128"/>
      <c r="HK42" s="128"/>
      <c r="HL42" s="128"/>
      <c r="HM42" s="128"/>
      <c r="HN42" s="128"/>
      <c r="HO42" s="128"/>
      <c r="HP42" s="128"/>
      <c r="HQ42" s="128"/>
      <c r="HR42" s="128"/>
      <c r="HS42" s="128"/>
      <c r="HT42" s="128"/>
      <c r="HU42" s="128"/>
      <c r="HV42" s="128"/>
      <c r="HW42" s="128"/>
      <c r="HX42" s="128"/>
      <c r="HY42" s="128"/>
      <c r="HZ42" s="128"/>
      <c r="IA42" s="128"/>
      <c r="IB42" s="128"/>
      <c r="IC42" s="128"/>
      <c r="ID42" s="128"/>
      <c r="IE42" s="128"/>
      <c r="IF42" s="128"/>
      <c r="IG42" s="128"/>
      <c r="IH42" s="128"/>
      <c r="II42" s="128"/>
      <c r="IJ42" s="128"/>
      <c r="IK42" s="128"/>
      <c r="IL42" s="128"/>
      <c r="IM42" s="128"/>
      <c r="IN42" s="128"/>
      <c r="IO42" s="128"/>
      <c r="IP42" s="128"/>
      <c r="IQ42" s="128"/>
      <c r="IR42" s="128"/>
      <c r="IS42" s="128"/>
      <c r="IT42" s="128"/>
      <c r="IU42" s="128"/>
      <c r="IV42" s="128"/>
      <c r="IW42" s="128"/>
      <c r="IX42" s="128"/>
      <c r="IY42" s="128"/>
      <c r="IZ42" s="128"/>
      <c r="JA42" s="128"/>
      <c r="JB42" s="128"/>
      <c r="JC42" s="128"/>
      <c r="JD42" s="128"/>
      <c r="JE42" s="128"/>
      <c r="JF42" s="128"/>
      <c r="JG42" s="128"/>
      <c r="JH42" s="128"/>
      <c r="JI42" s="128"/>
      <c r="JJ42" s="128"/>
      <c r="JK42" s="128"/>
      <c r="JL42" s="128"/>
      <c r="JM42" s="128"/>
      <c r="JN42" s="128"/>
      <c r="JO42" s="128"/>
      <c r="JP42" s="128"/>
      <c r="JQ42" s="128"/>
      <c r="JR42" s="128"/>
      <c r="JS42" s="128"/>
      <c r="JT42" s="128"/>
      <c r="JU42" s="128"/>
      <c r="JV42" s="128"/>
      <c r="JW42" s="128"/>
      <c r="JX42" s="128"/>
      <c r="JY42" s="128"/>
      <c r="JZ42" s="128"/>
      <c r="KA42" s="128"/>
      <c r="KB42" s="128"/>
      <c r="KC42" s="128"/>
      <c r="KD42" s="128"/>
      <c r="KE42" s="128"/>
      <c r="KF42" s="128"/>
      <c r="KG42" s="128"/>
      <c r="KH42" s="128"/>
      <c r="KI42" s="128"/>
      <c r="KJ42" s="128"/>
      <c r="KK42" s="128"/>
      <c r="KL42" s="128"/>
      <c r="KM42" s="128"/>
      <c r="KN42" s="128"/>
      <c r="KO42" s="128"/>
      <c r="KP42" s="128"/>
      <c r="KQ42" s="128"/>
      <c r="KR42" s="128"/>
      <c r="KS42" s="128"/>
      <c r="KT42" s="128"/>
      <c r="KU42" s="128"/>
      <c r="KV42" s="128"/>
      <c r="KW42" s="128"/>
      <c r="KX42" s="128"/>
      <c r="KY42" s="128"/>
      <c r="KZ42" s="128"/>
      <c r="LA42" s="128"/>
      <c r="LB42" s="128"/>
      <c r="LC42" s="128"/>
      <c r="LD42" s="128"/>
      <c r="LE42" s="128"/>
      <c r="LF42" s="128"/>
      <c r="LG42" s="128"/>
      <c r="LH42" s="128"/>
      <c r="LI42" s="128"/>
      <c r="LJ42" s="128"/>
      <c r="LK42" s="128"/>
      <c r="LL42" s="128"/>
      <c r="LM42" s="128"/>
      <c r="LN42" s="128"/>
      <c r="LO42" s="128"/>
      <c r="LP42" s="128"/>
      <c r="LQ42" s="128"/>
      <c r="LR42" s="128"/>
      <c r="LS42" s="128"/>
      <c r="LT42" s="128"/>
      <c r="LU42" s="128"/>
      <c r="LV42" s="128"/>
      <c r="LW42" s="128"/>
      <c r="LX42" s="128"/>
      <c r="LY42" s="128"/>
      <c r="LZ42" s="128"/>
      <c r="MA42" s="128"/>
      <c r="MB42" s="128"/>
      <c r="MC42" s="128"/>
      <c r="MD42" s="128"/>
      <c r="ME42" s="128"/>
      <c r="MF42" s="128"/>
      <c r="MG42" s="128"/>
      <c r="MH42" s="128"/>
      <c r="MI42" s="128"/>
      <c r="MJ42" s="128"/>
      <c r="MK42" s="128"/>
      <c r="ML42" s="128"/>
      <c r="MM42" s="128"/>
      <c r="MN42" s="128"/>
      <c r="MO42" s="128"/>
      <c r="MP42" s="128"/>
      <c r="MQ42" s="128"/>
      <c r="MR42" s="128"/>
      <c r="MS42" s="128"/>
      <c r="MT42" s="128"/>
      <c r="MU42" s="128"/>
      <c r="MV42" s="128"/>
      <c r="MW42" s="128"/>
      <c r="MX42" s="128"/>
      <c r="MY42" s="128"/>
      <c r="MZ42" s="128"/>
      <c r="NA42" s="128"/>
      <c r="NB42" s="128"/>
      <c r="NC42" s="128"/>
      <c r="ND42" s="128"/>
      <c r="NE42" s="128"/>
      <c r="NF42" s="128"/>
      <c r="NG42" s="128"/>
      <c r="NH42" s="128"/>
      <c r="NI42" s="128"/>
      <c r="NJ42" s="128"/>
      <c r="NK42" s="128"/>
      <c r="NL42" s="128"/>
      <c r="NM42" s="128"/>
      <c r="NN42" s="128"/>
      <c r="NO42" s="128"/>
      <c r="NP42" s="128"/>
      <c r="NQ42" s="128"/>
      <c r="NR42" s="128"/>
      <c r="NS42" s="128"/>
      <c r="NT42" s="128"/>
      <c r="NU42" s="128"/>
      <c r="NV42" s="128"/>
      <c r="NW42" s="128"/>
      <c r="NX42" s="128"/>
      <c r="NY42" s="128"/>
      <c r="NZ42" s="128"/>
      <c r="OA42" s="128"/>
      <c r="OB42" s="128"/>
      <c r="OC42" s="128"/>
      <c r="OD42" s="128"/>
      <c r="OE42" s="128"/>
      <c r="OF42" s="128"/>
      <c r="OG42" s="128"/>
      <c r="OH42" s="128"/>
      <c r="OI42" s="128"/>
      <c r="OJ42" s="128"/>
      <c r="OK42" s="128"/>
      <c r="OL42" s="128"/>
      <c r="OM42" s="128"/>
      <c r="ON42" s="128"/>
      <c r="OO42" s="128"/>
      <c r="OP42" s="128"/>
      <c r="OQ42" s="128"/>
      <c r="OR42" s="128"/>
      <c r="OS42" s="128"/>
      <c r="OT42" s="128"/>
      <c r="OU42" s="128"/>
      <c r="OV42" s="128"/>
      <c r="OW42" s="128"/>
      <c r="OX42" s="128"/>
      <c r="OY42" s="128"/>
      <c r="OZ42" s="128"/>
      <c r="PA42" s="128"/>
      <c r="PB42" s="128"/>
      <c r="PC42" s="128"/>
      <c r="PD42" s="128"/>
      <c r="PE42" s="128"/>
      <c r="PF42" s="128"/>
      <c r="PG42" s="128"/>
      <c r="PH42" s="128"/>
      <c r="PI42" s="128"/>
      <c r="PJ42" s="128"/>
      <c r="PK42" s="128"/>
      <c r="PL42" s="128"/>
      <c r="PM42" s="128"/>
      <c r="PN42" s="128"/>
      <c r="PO42" s="128"/>
      <c r="PP42" s="128"/>
      <c r="PQ42" s="128"/>
      <c r="PR42" s="128"/>
      <c r="PS42" s="128"/>
      <c r="PT42" s="128"/>
      <c r="PU42" s="128"/>
      <c r="PV42" s="128"/>
      <c r="PW42" s="128"/>
      <c r="PX42" s="128"/>
      <c r="PY42" s="128"/>
      <c r="PZ42" s="128"/>
      <c r="QA42" s="128"/>
      <c r="QB42" s="128"/>
      <c r="QC42" s="128"/>
      <c r="QD42" s="128"/>
      <c r="QE42" s="128"/>
      <c r="QF42" s="128"/>
      <c r="QG42" s="128"/>
      <c r="QH42" s="128"/>
      <c r="QI42" s="128"/>
      <c r="QJ42" s="128"/>
      <c r="QK42" s="128"/>
      <c r="QL42" s="128"/>
      <c r="QM42" s="128"/>
      <c r="QN42" s="128"/>
      <c r="QO42" s="128"/>
      <c r="QP42" s="128"/>
      <c r="QQ42" s="128"/>
      <c r="QR42" s="128"/>
      <c r="QS42" s="128"/>
      <c r="QT42" s="128"/>
      <c r="QU42" s="128"/>
      <c r="QV42" s="128"/>
      <c r="QW42" s="128"/>
      <c r="QX42" s="128"/>
      <c r="QY42" s="128"/>
      <c r="QZ42" s="128"/>
      <c r="RA42" s="128"/>
      <c r="RB42" s="128"/>
      <c r="RC42" s="128"/>
      <c r="RD42" s="128"/>
      <c r="RE42" s="128"/>
      <c r="RF42" s="128"/>
      <c r="RG42" s="128"/>
      <c r="RH42" s="128"/>
      <c r="RI42" s="128"/>
      <c r="RJ42" s="128"/>
      <c r="RK42" s="128"/>
      <c r="RL42" s="128"/>
      <c r="RM42" s="128"/>
      <c r="RN42" s="128"/>
      <c r="RO42" s="128"/>
      <c r="RP42" s="128"/>
      <c r="RQ42" s="128"/>
      <c r="RR42" s="128"/>
      <c r="RS42" s="128"/>
      <c r="RT42" s="128"/>
      <c r="RU42" s="128"/>
      <c r="RV42" s="128"/>
      <c r="RW42" s="128"/>
      <c r="RX42" s="128"/>
      <c r="RY42" s="128"/>
      <c r="RZ42" s="128"/>
      <c r="SA42" s="128"/>
      <c r="SB42" s="128"/>
      <c r="SC42" s="128"/>
      <c r="SD42" s="128"/>
      <c r="SE42" s="128"/>
      <c r="SF42" s="128"/>
      <c r="SG42" s="128"/>
      <c r="SH42" s="128"/>
      <c r="SI42" s="128"/>
      <c r="SJ42" s="128"/>
      <c r="SK42" s="128"/>
      <c r="SL42" s="128"/>
      <c r="SM42" s="128"/>
      <c r="SN42" s="128"/>
      <c r="SO42" s="128"/>
      <c r="SP42" s="128"/>
      <c r="SQ42" s="128"/>
      <c r="SR42" s="128"/>
      <c r="SS42" s="128"/>
      <c r="ST42" s="128"/>
      <c r="SU42" s="128"/>
      <c r="SV42" s="128"/>
      <c r="SW42" s="128"/>
      <c r="SX42" s="128"/>
      <c r="SY42" s="128"/>
      <c r="SZ42" s="128"/>
      <c r="TA42" s="128"/>
      <c r="TB42" s="128"/>
      <c r="TC42" s="128"/>
      <c r="TD42" s="128"/>
      <c r="TE42" s="128"/>
      <c r="TF42" s="128"/>
      <c r="TG42" s="128"/>
      <c r="TH42" s="128"/>
      <c r="TI42" s="128"/>
      <c r="TJ42" s="128"/>
      <c r="TK42" s="128"/>
      <c r="TL42" s="128"/>
      <c r="TM42" s="128"/>
      <c r="TN42" s="128"/>
      <c r="TO42" s="128"/>
      <c r="TP42" s="128"/>
      <c r="TQ42" s="128"/>
      <c r="TR42" s="128"/>
      <c r="TS42" s="128"/>
      <c r="TT42" s="128"/>
      <c r="TU42" s="128"/>
      <c r="TV42" s="128"/>
      <c r="TW42" s="128"/>
      <c r="TX42" s="128"/>
      <c r="TY42" s="128"/>
      <c r="TZ42" s="128"/>
      <c r="UA42" s="128"/>
      <c r="UB42" s="128"/>
      <c r="UC42" s="128"/>
      <c r="UD42" s="128"/>
      <c r="UE42" s="128"/>
      <c r="UF42" s="128"/>
      <c r="UG42" s="128"/>
      <c r="UH42" s="128"/>
      <c r="UI42" s="128"/>
      <c r="UJ42" s="128"/>
      <c r="UK42" s="128"/>
      <c r="UL42" s="128"/>
      <c r="UM42" s="128"/>
      <c r="UN42" s="128"/>
      <c r="UO42" s="128"/>
      <c r="UP42" s="128"/>
      <c r="UQ42" s="128"/>
      <c r="UR42" s="128"/>
      <c r="US42" s="128"/>
      <c r="UT42" s="128"/>
      <c r="UU42" s="128"/>
      <c r="UV42" s="128"/>
      <c r="UW42" s="128"/>
      <c r="UX42" s="128"/>
      <c r="UY42" s="128"/>
      <c r="UZ42" s="128"/>
      <c r="VA42" s="128"/>
      <c r="VB42" s="128"/>
      <c r="VC42" s="128"/>
      <c r="VD42" s="128"/>
      <c r="VE42" s="128"/>
      <c r="VF42" s="128"/>
      <c r="VG42" s="128"/>
      <c r="VH42" s="128"/>
      <c r="VI42" s="128"/>
      <c r="VJ42" s="128"/>
      <c r="VK42" s="128"/>
      <c r="VL42" s="128"/>
      <c r="VM42" s="128"/>
      <c r="VN42" s="128"/>
      <c r="VO42" s="128"/>
      <c r="VP42" s="128"/>
      <c r="VQ42" s="128"/>
      <c r="VR42" s="128"/>
      <c r="VS42" s="128"/>
      <c r="VT42" s="128"/>
      <c r="VU42" s="128"/>
      <c r="VV42" s="128"/>
      <c r="VW42" s="128"/>
      <c r="VX42" s="128"/>
      <c r="VY42" s="128"/>
      <c r="VZ42" s="128"/>
      <c r="WA42" s="128"/>
      <c r="WB42" s="128"/>
      <c r="WC42" s="128"/>
      <c r="WD42" s="128"/>
      <c r="WE42" s="128"/>
      <c r="WF42" s="128"/>
      <c r="WG42" s="128"/>
      <c r="WH42" s="128"/>
      <c r="WI42" s="128"/>
      <c r="WJ42" s="128"/>
      <c r="WK42" s="128"/>
      <c r="WL42" s="128"/>
      <c r="WM42" s="128"/>
      <c r="WN42" s="128"/>
      <c r="WO42" s="128"/>
      <c r="WP42" s="128"/>
      <c r="WQ42" s="128"/>
      <c r="WR42" s="128"/>
      <c r="WS42" s="128"/>
      <c r="WT42" s="128"/>
      <c r="WU42" s="128"/>
      <c r="WV42" s="128"/>
      <c r="WW42" s="128"/>
      <c r="WX42" s="128"/>
      <c r="WY42" s="128"/>
      <c r="WZ42" s="128"/>
      <c r="XA42" s="128"/>
      <c r="XB42" s="128"/>
      <c r="XC42" s="128"/>
      <c r="XD42" s="128"/>
      <c r="XE42" s="128"/>
      <c r="XF42" s="128"/>
      <c r="XG42" s="128"/>
      <c r="XH42" s="128"/>
      <c r="XI42" s="128"/>
      <c r="XJ42" s="128"/>
      <c r="XK42" s="128"/>
      <c r="XL42" s="128"/>
      <c r="XM42" s="128"/>
      <c r="XN42" s="128"/>
      <c r="XO42" s="128"/>
      <c r="XP42" s="128"/>
      <c r="XQ42" s="128"/>
      <c r="XR42" s="128"/>
      <c r="XS42" s="128"/>
      <c r="XT42" s="128"/>
      <c r="XU42" s="128"/>
      <c r="XV42" s="128"/>
      <c r="XW42" s="128"/>
      <c r="XX42" s="128"/>
      <c r="XY42" s="128"/>
      <c r="XZ42" s="128"/>
      <c r="YA42" s="128"/>
      <c r="YB42" s="128"/>
      <c r="YC42" s="128"/>
      <c r="YD42" s="128"/>
      <c r="YE42" s="128"/>
      <c r="YF42" s="128"/>
      <c r="YG42" s="128"/>
      <c r="YH42" s="128"/>
      <c r="YI42" s="128"/>
      <c r="YJ42" s="128"/>
      <c r="YK42" s="128"/>
      <c r="YL42" s="128"/>
      <c r="YM42" s="128"/>
      <c r="YN42" s="128"/>
      <c r="YO42" s="128"/>
      <c r="YP42" s="128"/>
      <c r="YQ42" s="128"/>
      <c r="YR42" s="128"/>
      <c r="YS42" s="128"/>
      <c r="YT42" s="128"/>
      <c r="YU42" s="128"/>
      <c r="YV42" s="128"/>
      <c r="YW42" s="128"/>
      <c r="YX42" s="128"/>
      <c r="YY42" s="128"/>
      <c r="YZ42" s="128"/>
      <c r="ZA42" s="128"/>
      <c r="ZB42" s="128"/>
      <c r="ZC42" s="128"/>
      <c r="ZD42" s="128"/>
      <c r="ZE42" s="128"/>
      <c r="ZF42" s="128"/>
      <c r="ZG42" s="128"/>
      <c r="ZH42" s="128"/>
      <c r="ZI42" s="128"/>
      <c r="ZJ42" s="128"/>
      <c r="ZK42" s="128"/>
      <c r="ZL42" s="128"/>
      <c r="ZM42" s="128"/>
      <c r="ZN42" s="128"/>
      <c r="ZO42" s="128"/>
      <c r="ZP42" s="128"/>
      <c r="ZQ42" s="128"/>
      <c r="ZR42" s="128"/>
      <c r="ZS42" s="128"/>
      <c r="ZT42" s="128"/>
      <c r="ZU42" s="128"/>
      <c r="ZV42" s="128"/>
      <c r="ZW42" s="128"/>
      <c r="ZX42" s="128"/>
      <c r="ZY42" s="128"/>
      <c r="ZZ42" s="128"/>
      <c r="AAA42" s="128"/>
      <c r="AAB42" s="128"/>
      <c r="AAC42" s="128"/>
      <c r="AAD42" s="128"/>
      <c r="AAE42" s="128"/>
      <c r="AAF42" s="128"/>
      <c r="AAG42" s="128"/>
      <c r="AAH42" s="128"/>
      <c r="AAI42" s="128"/>
      <c r="AAJ42" s="128"/>
      <c r="AAK42" s="128"/>
      <c r="AAL42" s="128"/>
      <c r="AAM42" s="128"/>
      <c r="AAN42" s="128"/>
      <c r="AAO42" s="128"/>
      <c r="AAP42" s="128"/>
      <c r="AAQ42" s="128"/>
      <c r="AAR42" s="128"/>
      <c r="AAS42" s="128"/>
      <c r="AAT42" s="128"/>
      <c r="AAU42" s="128"/>
      <c r="AAV42" s="128"/>
      <c r="AAW42" s="128"/>
      <c r="AAX42" s="128"/>
      <c r="AAY42" s="128"/>
      <c r="AAZ42" s="128"/>
      <c r="ABA42" s="128"/>
      <c r="ABB42" s="128"/>
      <c r="ABC42" s="128"/>
      <c r="ABD42" s="128"/>
      <c r="ABE42" s="128"/>
      <c r="ABF42" s="128"/>
      <c r="ABG42" s="128"/>
      <c r="ABH42" s="128"/>
      <c r="ABI42" s="128"/>
      <c r="ABJ42" s="128"/>
      <c r="ABK42" s="128"/>
      <c r="ABL42" s="128"/>
      <c r="ABM42" s="128"/>
      <c r="ABN42" s="128"/>
      <c r="ABO42" s="128"/>
      <c r="ABP42" s="128"/>
      <c r="ABQ42" s="128"/>
      <c r="ABR42" s="128"/>
      <c r="ABS42" s="128"/>
      <c r="ABT42" s="128"/>
      <c r="ABU42" s="128"/>
      <c r="ABV42" s="128"/>
      <c r="ABW42" s="128"/>
      <c r="ABX42" s="128"/>
      <c r="ABY42" s="128"/>
      <c r="ABZ42" s="128"/>
      <c r="ACA42" s="128"/>
      <c r="ACB42" s="128"/>
      <c r="ACC42" s="128"/>
      <c r="ACD42" s="128"/>
      <c r="ACE42" s="128"/>
      <c r="ACF42" s="128"/>
      <c r="ACG42" s="128"/>
      <c r="ACH42" s="128"/>
      <c r="ACI42" s="128"/>
      <c r="ACJ42" s="128"/>
      <c r="ACK42" s="128"/>
      <c r="ACL42" s="128"/>
      <c r="ACM42" s="128"/>
      <c r="ACN42" s="128"/>
      <c r="ACO42" s="128"/>
      <c r="ACP42" s="128"/>
      <c r="ACQ42" s="128"/>
      <c r="ACR42" s="128"/>
      <c r="ACS42" s="128"/>
      <c r="ACT42" s="128"/>
      <c r="ACU42" s="128"/>
      <c r="ACV42" s="128"/>
      <c r="ACW42" s="128"/>
      <c r="ACX42" s="128"/>
      <c r="ACY42" s="128"/>
      <c r="ACZ42" s="128"/>
      <c r="ADA42" s="128"/>
      <c r="ADB42" s="128"/>
      <c r="ADC42" s="128"/>
      <c r="ADD42" s="128"/>
      <c r="ADE42" s="128"/>
      <c r="ADF42" s="128"/>
      <c r="ADG42" s="128"/>
      <c r="ADH42" s="128"/>
      <c r="ADI42" s="128"/>
      <c r="ADJ42" s="128"/>
      <c r="ADK42" s="128"/>
      <c r="ADL42" s="128"/>
      <c r="ADM42" s="128"/>
      <c r="ADN42" s="128"/>
      <c r="ADO42" s="128"/>
      <c r="ADP42" s="128"/>
      <c r="ADQ42" s="128"/>
      <c r="ADR42" s="128"/>
      <c r="ADS42" s="128"/>
      <c r="ADT42" s="128"/>
      <c r="ADU42" s="128"/>
      <c r="ADV42" s="128"/>
      <c r="ADW42" s="128"/>
      <c r="ADX42" s="128"/>
      <c r="ADY42" s="128"/>
      <c r="ADZ42" s="128"/>
      <c r="AEA42" s="128"/>
      <c r="AEB42" s="128"/>
      <c r="AEC42" s="128"/>
      <c r="AED42" s="128"/>
      <c r="AEE42" s="128"/>
      <c r="AEF42" s="128"/>
      <c r="AEG42" s="128"/>
      <c r="AEH42" s="128"/>
      <c r="AEI42" s="128"/>
      <c r="AEJ42" s="128"/>
      <c r="AEK42" s="128"/>
      <c r="AEL42" s="128"/>
      <c r="AEM42" s="128"/>
      <c r="AEN42" s="128"/>
      <c r="AEO42" s="128"/>
      <c r="AEP42" s="128"/>
      <c r="AEQ42" s="128"/>
      <c r="AER42" s="128"/>
      <c r="AES42" s="128"/>
      <c r="AET42" s="128"/>
      <c r="AEU42" s="128"/>
      <c r="AEV42" s="128"/>
      <c r="AEW42" s="128"/>
      <c r="AEX42" s="128"/>
      <c r="AEY42" s="128"/>
      <c r="AEZ42" s="128"/>
      <c r="AFA42" s="128"/>
      <c r="AFB42" s="128"/>
      <c r="AFC42" s="128"/>
      <c r="AFD42" s="128"/>
      <c r="AFE42" s="128"/>
      <c r="AFF42" s="128"/>
      <c r="AFG42" s="128"/>
      <c r="AFH42" s="128"/>
      <c r="AFI42" s="128"/>
      <c r="AFJ42" s="128"/>
      <c r="AFK42" s="128"/>
      <c r="AFL42" s="128"/>
      <c r="AFM42" s="128"/>
      <c r="AFN42" s="128"/>
      <c r="AFO42" s="128"/>
      <c r="AFP42" s="128"/>
      <c r="AFQ42" s="128"/>
      <c r="AFR42" s="128"/>
      <c r="AFS42" s="128"/>
      <c r="AFT42" s="128"/>
      <c r="AFU42" s="128"/>
      <c r="AFV42" s="128"/>
      <c r="AFW42" s="128"/>
      <c r="AFX42" s="128"/>
      <c r="AFY42" s="128"/>
      <c r="AFZ42" s="128"/>
      <c r="AGA42" s="128"/>
      <c r="AGB42" s="128"/>
      <c r="AGC42" s="128"/>
      <c r="AGD42" s="128"/>
      <c r="AGE42" s="128"/>
      <c r="AGF42" s="128"/>
      <c r="AGG42" s="128"/>
      <c r="AGH42" s="128"/>
      <c r="AGI42" s="128"/>
      <c r="AGJ42" s="128"/>
      <c r="AGK42" s="128"/>
      <c r="AGL42" s="128"/>
      <c r="AGM42" s="128"/>
      <c r="AGN42" s="128"/>
      <c r="AGO42" s="128"/>
      <c r="AGP42" s="128"/>
      <c r="AGQ42" s="128"/>
      <c r="AGR42" s="128"/>
      <c r="AGS42" s="128"/>
      <c r="AGT42" s="128"/>
      <c r="AGU42" s="128"/>
      <c r="AGV42" s="128"/>
      <c r="AGW42" s="128"/>
      <c r="AGX42" s="128"/>
      <c r="AGY42" s="128"/>
      <c r="AGZ42" s="128"/>
      <c r="AHA42" s="128"/>
      <c r="AHB42" s="128"/>
      <c r="AHC42" s="128"/>
      <c r="AHD42" s="128"/>
      <c r="AHE42" s="128"/>
      <c r="AHF42" s="128"/>
      <c r="AHG42" s="128"/>
      <c r="AHH42" s="128"/>
      <c r="AHI42" s="128"/>
      <c r="AHJ42" s="128"/>
      <c r="AHK42" s="128"/>
      <c r="AHL42" s="128"/>
      <c r="AHM42" s="128"/>
      <c r="AHN42" s="128"/>
      <c r="AHO42" s="128"/>
      <c r="AHP42" s="128"/>
      <c r="AHQ42" s="128"/>
      <c r="AHR42" s="128"/>
      <c r="AHS42" s="128"/>
      <c r="AHT42" s="128"/>
      <c r="AHU42" s="128"/>
      <c r="AHV42" s="128"/>
      <c r="AHW42" s="128"/>
      <c r="AHX42" s="128"/>
      <c r="AHY42" s="128"/>
      <c r="AHZ42" s="128"/>
      <c r="AIA42" s="128"/>
      <c r="AIB42" s="128"/>
      <c r="AIC42" s="128"/>
      <c r="AID42" s="128"/>
      <c r="AIE42" s="128"/>
      <c r="AIF42" s="128"/>
      <c r="AIG42" s="128"/>
      <c r="AIH42" s="128"/>
      <c r="AII42" s="128"/>
      <c r="AIJ42" s="128"/>
      <c r="AIK42" s="128"/>
      <c r="AIL42" s="128"/>
      <c r="AIM42" s="128"/>
      <c r="AIN42" s="128"/>
      <c r="AIO42" s="128"/>
      <c r="AIP42" s="128"/>
      <c r="AIQ42" s="128"/>
      <c r="AIR42" s="128"/>
      <c r="AIS42" s="128"/>
      <c r="AIT42" s="128"/>
      <c r="AIU42" s="128"/>
      <c r="AIV42" s="128"/>
      <c r="AIW42" s="128"/>
      <c r="AIX42" s="128"/>
      <c r="AIY42" s="128"/>
      <c r="AIZ42" s="128"/>
      <c r="AJA42" s="128"/>
      <c r="AJB42" s="128"/>
      <c r="AJC42" s="128"/>
      <c r="AJD42" s="128"/>
      <c r="AJE42" s="128"/>
      <c r="AJF42" s="128"/>
      <c r="AJG42" s="128"/>
      <c r="AJH42" s="128"/>
      <c r="AJI42" s="128"/>
      <c r="AJJ42" s="128"/>
      <c r="AJK42" s="128"/>
      <c r="AJL42" s="128"/>
      <c r="AJM42" s="128"/>
      <c r="AJN42" s="128"/>
      <c r="AJO42" s="128"/>
      <c r="AJP42" s="128"/>
      <c r="AJQ42" s="128"/>
      <c r="AJR42" s="128"/>
      <c r="AJS42" s="128"/>
      <c r="AJT42" s="128"/>
      <c r="AJU42" s="128"/>
      <c r="AJV42" s="128"/>
      <c r="AJW42" s="128"/>
      <c r="AJX42" s="128"/>
      <c r="AJY42" s="128"/>
      <c r="AJZ42" s="128"/>
      <c r="AKA42" s="128"/>
      <c r="AKB42" s="128"/>
      <c r="AKC42" s="128"/>
      <c r="AKD42" s="128"/>
      <c r="AKE42" s="128"/>
      <c r="AKF42" s="128"/>
      <c r="AKG42" s="128"/>
      <c r="AKH42" s="128"/>
      <c r="AKI42" s="128"/>
      <c r="AKJ42" s="128"/>
      <c r="AKK42" s="128"/>
      <c r="AKL42" s="128"/>
      <c r="AKM42" s="128"/>
      <c r="AKN42" s="128"/>
      <c r="AKO42" s="128"/>
      <c r="AKP42" s="128"/>
      <c r="AKQ42" s="128"/>
      <c r="AKR42" s="128"/>
      <c r="AKS42" s="128"/>
      <c r="AKT42" s="128"/>
      <c r="AKU42" s="128"/>
      <c r="AKV42" s="128"/>
      <c r="AKW42" s="128"/>
      <c r="AKX42" s="128"/>
      <c r="AKY42" s="128"/>
      <c r="AKZ42" s="128"/>
      <c r="ALA42" s="128"/>
      <c r="ALB42" s="128"/>
      <c r="ALC42" s="128"/>
      <c r="ALD42" s="128"/>
      <c r="ALE42" s="128"/>
      <c r="ALF42" s="128"/>
      <c r="ALG42" s="128"/>
      <c r="ALH42" s="128"/>
      <c r="ALI42" s="128"/>
      <c r="ALJ42" s="128"/>
      <c r="ALK42" s="128"/>
      <c r="ALL42" s="128"/>
      <c r="ALM42" s="128"/>
      <c r="ALN42" s="128"/>
      <c r="ALO42" s="128"/>
      <c r="ALP42" s="128"/>
      <c r="ALQ42" s="128"/>
      <c r="ALR42" s="128"/>
      <c r="ALS42" s="128"/>
      <c r="ALT42" s="128"/>
      <c r="ALU42" s="128"/>
      <c r="ALV42" s="128"/>
      <c r="ALW42" s="128"/>
      <c r="ALX42" s="128"/>
      <c r="ALY42" s="128"/>
      <c r="ALZ42"/>
      <c r="AMA42"/>
      <c r="AMB42"/>
      <c r="AMC42"/>
    </row>
    <row r="43" spans="1:1017" s="96" customFormat="1" ht="12" customHeight="1">
      <c r="A43" s="130"/>
      <c r="B43" s="130"/>
      <c r="C43" s="130"/>
      <c r="D43" s="130"/>
      <c r="E43" s="130"/>
      <c r="F43" s="130"/>
      <c r="I43" s="225"/>
      <c r="J43" s="159"/>
      <c r="O43" s="173"/>
      <c r="S43" s="274"/>
      <c r="W43"/>
      <c r="X43" s="179"/>
      <c r="Z43" s="159"/>
      <c r="AB43"/>
      <c r="AD43" s="128"/>
      <c r="AE43"/>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28"/>
      <c r="CK43" s="128"/>
      <c r="CL43" s="128"/>
      <c r="CM43" s="128"/>
      <c r="CN43" s="128"/>
      <c r="CO43" s="128"/>
      <c r="CP43" s="128"/>
      <c r="CQ43" s="128"/>
      <c r="CR43" s="128"/>
      <c r="CS43" s="128"/>
      <c r="CT43" s="128"/>
      <c r="CU43" s="128"/>
      <c r="CV43" s="128"/>
      <c r="CW43" s="128"/>
      <c r="CX43" s="128"/>
      <c r="CY43" s="128"/>
      <c r="CZ43" s="128"/>
      <c r="DA43" s="128"/>
      <c r="DB43" s="128"/>
      <c r="DC43" s="128"/>
      <c r="DD43" s="128"/>
      <c r="DE43" s="128"/>
      <c r="DF43" s="128"/>
      <c r="DG43" s="128"/>
      <c r="DH43" s="128"/>
      <c r="DI43" s="128"/>
      <c r="DJ43" s="128"/>
      <c r="DK43" s="128"/>
      <c r="DL43" s="128"/>
      <c r="DM43" s="128"/>
      <c r="DN43" s="128"/>
      <c r="DO43" s="128"/>
      <c r="DP43" s="128"/>
      <c r="DQ43" s="128"/>
      <c r="DR43" s="128"/>
      <c r="DS43" s="128"/>
      <c r="DT43" s="128"/>
      <c r="DU43" s="128"/>
      <c r="DV43" s="128"/>
      <c r="DW43" s="128"/>
      <c r="DX43" s="128"/>
      <c r="DY43" s="128"/>
      <c r="DZ43" s="128"/>
      <c r="EA43" s="128"/>
      <c r="EB43" s="128"/>
      <c r="EC43" s="128"/>
      <c r="ED43" s="128"/>
      <c r="EE43" s="128"/>
      <c r="EF43" s="128"/>
      <c r="EG43" s="128"/>
      <c r="EH43" s="128"/>
      <c r="EI43" s="128"/>
      <c r="EJ43" s="128"/>
      <c r="EK43" s="128"/>
      <c r="EL43" s="128"/>
      <c r="EM43" s="128"/>
      <c r="EN43" s="128"/>
      <c r="EO43" s="128"/>
      <c r="EP43" s="128"/>
      <c r="EQ43" s="128"/>
      <c r="ER43" s="128"/>
      <c r="ES43" s="128"/>
      <c r="ET43" s="128"/>
      <c r="EU43" s="128"/>
      <c r="EV43" s="128"/>
      <c r="EW43" s="128"/>
      <c r="EX43" s="128"/>
      <c r="EY43" s="128"/>
      <c r="EZ43" s="128"/>
      <c r="FA43" s="128"/>
      <c r="FB43" s="128"/>
      <c r="FC43" s="128"/>
      <c r="FD43" s="128"/>
      <c r="FE43" s="128"/>
      <c r="FF43" s="128"/>
      <c r="FG43" s="128"/>
      <c r="FH43" s="128"/>
      <c r="FI43" s="128"/>
      <c r="FJ43" s="128"/>
      <c r="FK43" s="128"/>
      <c r="FL43" s="128"/>
      <c r="FM43" s="128"/>
      <c r="FN43" s="128"/>
      <c r="FO43" s="128"/>
      <c r="FP43" s="128"/>
      <c r="FQ43" s="128"/>
      <c r="FR43" s="128"/>
      <c r="FS43" s="128"/>
      <c r="FT43" s="128"/>
      <c r="FU43" s="128"/>
      <c r="FV43" s="128"/>
      <c r="FW43" s="128"/>
      <c r="FX43" s="128"/>
      <c r="FY43" s="128"/>
      <c r="FZ43" s="128"/>
      <c r="GA43" s="128"/>
      <c r="GB43" s="128"/>
      <c r="GC43" s="128"/>
      <c r="GD43" s="128"/>
      <c r="GE43" s="128"/>
      <c r="GF43" s="128"/>
      <c r="GG43" s="128"/>
      <c r="GH43" s="128"/>
      <c r="GI43" s="128"/>
      <c r="GJ43" s="128"/>
      <c r="GK43" s="128"/>
      <c r="GL43" s="128"/>
      <c r="GM43" s="128"/>
      <c r="GN43" s="128"/>
      <c r="GO43" s="128"/>
      <c r="GP43" s="128"/>
      <c r="GQ43" s="128"/>
      <c r="GR43" s="128"/>
      <c r="GS43" s="128"/>
      <c r="GT43" s="128"/>
      <c r="GU43" s="128"/>
      <c r="GV43" s="128"/>
      <c r="GW43" s="128"/>
      <c r="GX43" s="128"/>
      <c r="GY43" s="128"/>
      <c r="GZ43" s="128"/>
      <c r="HA43" s="128"/>
      <c r="HB43" s="128"/>
      <c r="HC43" s="128"/>
      <c r="HD43" s="128"/>
      <c r="HE43" s="128"/>
      <c r="HF43" s="128"/>
      <c r="HG43" s="128"/>
      <c r="HH43" s="128"/>
      <c r="HI43" s="128"/>
      <c r="HJ43" s="128"/>
      <c r="HK43" s="128"/>
      <c r="HL43" s="128"/>
      <c r="HM43" s="128"/>
      <c r="HN43" s="128"/>
      <c r="HO43" s="128"/>
      <c r="HP43" s="128"/>
      <c r="HQ43" s="128"/>
      <c r="HR43" s="128"/>
      <c r="HS43" s="128"/>
      <c r="HT43" s="128"/>
      <c r="HU43" s="128"/>
      <c r="HV43" s="128"/>
      <c r="HW43" s="128"/>
      <c r="HX43" s="128"/>
      <c r="HY43" s="128"/>
      <c r="HZ43" s="128"/>
      <c r="IA43" s="128"/>
      <c r="IB43" s="128"/>
      <c r="IC43" s="128"/>
      <c r="ID43" s="128"/>
      <c r="IE43" s="128"/>
      <c r="IF43" s="128"/>
      <c r="IG43" s="128"/>
      <c r="IH43" s="128"/>
      <c r="II43" s="128"/>
      <c r="IJ43" s="128"/>
      <c r="IK43" s="128"/>
      <c r="IL43" s="128"/>
      <c r="IM43" s="128"/>
      <c r="IN43" s="128"/>
      <c r="IO43" s="128"/>
      <c r="IP43" s="128"/>
      <c r="IQ43" s="128"/>
      <c r="IR43" s="128"/>
      <c r="IS43" s="128"/>
      <c r="IT43" s="128"/>
      <c r="IU43" s="128"/>
      <c r="IV43" s="128"/>
      <c r="IW43" s="128"/>
      <c r="IX43" s="128"/>
      <c r="IY43" s="128"/>
      <c r="IZ43" s="128"/>
      <c r="JA43" s="128"/>
      <c r="JB43" s="128"/>
      <c r="JC43" s="128"/>
      <c r="JD43" s="128"/>
      <c r="JE43" s="128"/>
      <c r="JF43" s="128"/>
      <c r="JG43" s="128"/>
      <c r="JH43" s="128"/>
      <c r="JI43" s="128"/>
      <c r="JJ43" s="128"/>
      <c r="JK43" s="128"/>
      <c r="JL43" s="128"/>
      <c r="JM43" s="128"/>
      <c r="JN43" s="128"/>
      <c r="JO43" s="128"/>
      <c r="JP43" s="128"/>
      <c r="JQ43" s="128"/>
      <c r="JR43" s="128"/>
      <c r="JS43" s="128"/>
      <c r="JT43" s="128"/>
      <c r="JU43" s="128"/>
      <c r="JV43" s="128"/>
      <c r="JW43" s="128"/>
      <c r="JX43" s="128"/>
      <c r="JY43" s="128"/>
      <c r="JZ43" s="128"/>
      <c r="KA43" s="128"/>
      <c r="KB43" s="128"/>
      <c r="KC43" s="128"/>
      <c r="KD43" s="128"/>
      <c r="KE43" s="128"/>
      <c r="KF43" s="128"/>
      <c r="KG43" s="128"/>
      <c r="KH43" s="128"/>
      <c r="KI43" s="128"/>
      <c r="KJ43" s="128"/>
      <c r="KK43" s="128"/>
      <c r="KL43" s="128"/>
      <c r="KM43" s="128"/>
      <c r="KN43" s="128"/>
      <c r="KO43" s="128"/>
      <c r="KP43" s="128"/>
      <c r="KQ43" s="128"/>
      <c r="KR43" s="128"/>
      <c r="KS43" s="128"/>
      <c r="KT43" s="128"/>
      <c r="KU43" s="128"/>
      <c r="KV43" s="128"/>
      <c r="KW43" s="128"/>
      <c r="KX43" s="128"/>
      <c r="KY43" s="128"/>
      <c r="KZ43" s="128"/>
      <c r="LA43" s="128"/>
      <c r="LB43" s="128"/>
      <c r="LC43" s="128"/>
      <c r="LD43" s="128"/>
      <c r="LE43" s="128"/>
      <c r="LF43" s="128"/>
      <c r="LG43" s="128"/>
      <c r="LH43" s="128"/>
      <c r="LI43" s="128"/>
      <c r="LJ43" s="128"/>
      <c r="LK43" s="128"/>
      <c r="LL43" s="128"/>
      <c r="LM43" s="128"/>
      <c r="LN43" s="128"/>
      <c r="LO43" s="128"/>
      <c r="LP43" s="128"/>
      <c r="LQ43" s="128"/>
      <c r="LR43" s="128"/>
      <c r="LS43" s="128"/>
      <c r="LT43" s="128"/>
      <c r="LU43" s="128"/>
      <c r="LV43" s="128"/>
      <c r="LW43" s="128"/>
      <c r="LX43" s="128"/>
      <c r="LY43" s="128"/>
      <c r="LZ43" s="128"/>
      <c r="MA43" s="128"/>
      <c r="MB43" s="128"/>
      <c r="MC43" s="128"/>
      <c r="MD43" s="128"/>
      <c r="ME43" s="128"/>
      <c r="MF43" s="128"/>
      <c r="MG43" s="128"/>
      <c r="MH43" s="128"/>
      <c r="MI43" s="128"/>
      <c r="MJ43" s="128"/>
      <c r="MK43" s="128"/>
      <c r="ML43" s="128"/>
      <c r="MM43" s="128"/>
      <c r="MN43" s="128"/>
      <c r="MO43" s="128"/>
      <c r="MP43" s="128"/>
      <c r="MQ43" s="128"/>
      <c r="MR43" s="128"/>
      <c r="MS43" s="128"/>
      <c r="MT43" s="128"/>
      <c r="MU43" s="128"/>
      <c r="MV43" s="128"/>
      <c r="MW43" s="128"/>
      <c r="MX43" s="128"/>
      <c r="MY43" s="128"/>
      <c r="MZ43" s="128"/>
      <c r="NA43" s="128"/>
      <c r="NB43" s="128"/>
      <c r="NC43" s="128"/>
      <c r="ND43" s="128"/>
      <c r="NE43" s="128"/>
      <c r="NF43" s="128"/>
      <c r="NG43" s="128"/>
      <c r="NH43" s="128"/>
      <c r="NI43" s="128"/>
      <c r="NJ43" s="128"/>
      <c r="NK43" s="128"/>
      <c r="NL43" s="128"/>
      <c r="NM43" s="128"/>
      <c r="NN43" s="128"/>
      <c r="NO43" s="128"/>
      <c r="NP43" s="128"/>
      <c r="NQ43" s="128"/>
      <c r="NR43" s="128"/>
      <c r="NS43" s="128"/>
      <c r="NT43" s="128"/>
      <c r="NU43" s="128"/>
      <c r="NV43" s="128"/>
      <c r="NW43" s="128"/>
      <c r="NX43" s="128"/>
      <c r="NY43" s="128"/>
      <c r="NZ43" s="128"/>
      <c r="OA43" s="128"/>
      <c r="OB43" s="128"/>
      <c r="OC43" s="128"/>
      <c r="OD43" s="128"/>
      <c r="OE43" s="128"/>
      <c r="OF43" s="128"/>
      <c r="OG43" s="128"/>
      <c r="OH43" s="128"/>
      <c r="OI43" s="128"/>
      <c r="OJ43" s="128"/>
      <c r="OK43" s="128"/>
      <c r="OL43" s="128"/>
      <c r="OM43" s="128"/>
      <c r="ON43" s="128"/>
      <c r="OO43" s="128"/>
      <c r="OP43" s="128"/>
      <c r="OQ43" s="128"/>
      <c r="OR43" s="128"/>
      <c r="OS43" s="128"/>
      <c r="OT43" s="128"/>
      <c r="OU43" s="128"/>
      <c r="OV43" s="128"/>
      <c r="OW43" s="128"/>
      <c r="OX43" s="128"/>
      <c r="OY43" s="128"/>
      <c r="OZ43" s="128"/>
      <c r="PA43" s="128"/>
      <c r="PB43" s="128"/>
      <c r="PC43" s="128"/>
      <c r="PD43" s="128"/>
      <c r="PE43" s="128"/>
      <c r="PF43" s="128"/>
      <c r="PG43" s="128"/>
      <c r="PH43" s="128"/>
      <c r="PI43" s="128"/>
      <c r="PJ43" s="128"/>
      <c r="PK43" s="128"/>
      <c r="PL43" s="128"/>
      <c r="PM43" s="128"/>
      <c r="PN43" s="128"/>
      <c r="PO43" s="128"/>
      <c r="PP43" s="128"/>
      <c r="PQ43" s="128"/>
      <c r="PR43" s="128"/>
      <c r="PS43" s="128"/>
      <c r="PT43" s="128"/>
      <c r="PU43" s="128"/>
      <c r="PV43" s="128"/>
      <c r="PW43" s="128"/>
      <c r="PX43" s="128"/>
      <c r="PY43" s="128"/>
      <c r="PZ43" s="128"/>
      <c r="QA43" s="128"/>
      <c r="QB43" s="128"/>
      <c r="QC43" s="128"/>
      <c r="QD43" s="128"/>
      <c r="QE43" s="128"/>
      <c r="QF43" s="128"/>
      <c r="QG43" s="128"/>
      <c r="QH43" s="128"/>
      <c r="QI43" s="128"/>
      <c r="QJ43" s="128"/>
      <c r="QK43" s="128"/>
      <c r="QL43" s="128"/>
      <c r="QM43" s="128"/>
      <c r="QN43" s="128"/>
      <c r="QO43" s="128"/>
      <c r="QP43" s="128"/>
      <c r="QQ43" s="128"/>
      <c r="QR43" s="128"/>
      <c r="QS43" s="128"/>
      <c r="QT43" s="128"/>
      <c r="QU43" s="128"/>
      <c r="QV43" s="128"/>
      <c r="QW43" s="128"/>
      <c r="QX43" s="128"/>
      <c r="QY43" s="128"/>
      <c r="QZ43" s="128"/>
      <c r="RA43" s="128"/>
      <c r="RB43" s="128"/>
      <c r="RC43" s="128"/>
      <c r="RD43" s="128"/>
      <c r="RE43" s="128"/>
      <c r="RF43" s="128"/>
      <c r="RG43" s="128"/>
      <c r="RH43" s="128"/>
      <c r="RI43" s="128"/>
      <c r="RJ43" s="128"/>
      <c r="RK43" s="128"/>
      <c r="RL43" s="128"/>
      <c r="RM43" s="128"/>
      <c r="RN43" s="128"/>
      <c r="RO43" s="128"/>
      <c r="RP43" s="128"/>
      <c r="RQ43" s="128"/>
      <c r="RR43" s="128"/>
      <c r="RS43" s="128"/>
      <c r="RT43" s="128"/>
      <c r="RU43" s="128"/>
      <c r="RV43" s="128"/>
      <c r="RW43" s="128"/>
      <c r="RX43" s="128"/>
      <c r="RY43" s="128"/>
      <c r="RZ43" s="128"/>
      <c r="SA43" s="128"/>
      <c r="SB43" s="128"/>
      <c r="SC43" s="128"/>
      <c r="SD43" s="128"/>
      <c r="SE43" s="128"/>
      <c r="SF43" s="128"/>
      <c r="SG43" s="128"/>
      <c r="SH43" s="128"/>
      <c r="SI43" s="128"/>
      <c r="SJ43" s="128"/>
      <c r="SK43" s="128"/>
      <c r="SL43" s="128"/>
      <c r="SM43" s="128"/>
      <c r="SN43" s="128"/>
      <c r="SO43" s="128"/>
      <c r="SP43" s="128"/>
      <c r="SQ43" s="128"/>
      <c r="SR43" s="128"/>
      <c r="SS43" s="128"/>
      <c r="ST43" s="128"/>
      <c r="SU43" s="128"/>
      <c r="SV43" s="128"/>
      <c r="SW43" s="128"/>
      <c r="SX43" s="128"/>
      <c r="SY43" s="128"/>
      <c r="SZ43" s="128"/>
      <c r="TA43" s="128"/>
      <c r="TB43" s="128"/>
      <c r="TC43" s="128"/>
      <c r="TD43" s="128"/>
      <c r="TE43" s="128"/>
      <c r="TF43" s="128"/>
      <c r="TG43" s="128"/>
      <c r="TH43" s="128"/>
      <c r="TI43" s="128"/>
      <c r="TJ43" s="128"/>
      <c r="TK43" s="128"/>
      <c r="TL43" s="128"/>
      <c r="TM43" s="128"/>
      <c r="TN43" s="128"/>
      <c r="TO43" s="128"/>
      <c r="TP43" s="128"/>
      <c r="TQ43" s="128"/>
      <c r="TR43" s="128"/>
      <c r="TS43" s="128"/>
      <c r="TT43" s="128"/>
      <c r="TU43" s="128"/>
      <c r="TV43" s="128"/>
      <c r="TW43" s="128"/>
      <c r="TX43" s="128"/>
      <c r="TY43" s="128"/>
      <c r="TZ43" s="128"/>
      <c r="UA43" s="128"/>
      <c r="UB43" s="128"/>
      <c r="UC43" s="128"/>
      <c r="UD43" s="128"/>
      <c r="UE43" s="128"/>
      <c r="UF43" s="128"/>
      <c r="UG43" s="128"/>
      <c r="UH43" s="128"/>
      <c r="UI43" s="128"/>
      <c r="UJ43" s="128"/>
      <c r="UK43" s="128"/>
      <c r="UL43" s="128"/>
      <c r="UM43" s="128"/>
      <c r="UN43" s="128"/>
      <c r="UO43" s="128"/>
      <c r="UP43" s="128"/>
      <c r="UQ43" s="128"/>
      <c r="UR43" s="128"/>
      <c r="US43" s="128"/>
      <c r="UT43" s="128"/>
      <c r="UU43" s="128"/>
      <c r="UV43" s="128"/>
      <c r="UW43" s="128"/>
      <c r="UX43" s="128"/>
      <c r="UY43" s="128"/>
      <c r="UZ43" s="128"/>
      <c r="VA43" s="128"/>
      <c r="VB43" s="128"/>
      <c r="VC43" s="128"/>
      <c r="VD43" s="128"/>
      <c r="VE43" s="128"/>
      <c r="VF43" s="128"/>
      <c r="VG43" s="128"/>
      <c r="VH43" s="128"/>
      <c r="VI43" s="128"/>
      <c r="VJ43" s="128"/>
      <c r="VK43" s="128"/>
      <c r="VL43" s="128"/>
      <c r="VM43" s="128"/>
      <c r="VN43" s="128"/>
      <c r="VO43" s="128"/>
      <c r="VP43" s="128"/>
      <c r="VQ43" s="128"/>
      <c r="VR43" s="128"/>
      <c r="VS43" s="128"/>
      <c r="VT43" s="128"/>
      <c r="VU43" s="128"/>
      <c r="VV43" s="128"/>
      <c r="VW43" s="128"/>
      <c r="VX43" s="128"/>
      <c r="VY43" s="128"/>
      <c r="VZ43" s="128"/>
      <c r="WA43" s="128"/>
      <c r="WB43" s="128"/>
      <c r="WC43" s="128"/>
      <c r="WD43" s="128"/>
      <c r="WE43" s="128"/>
      <c r="WF43" s="128"/>
      <c r="WG43" s="128"/>
      <c r="WH43" s="128"/>
      <c r="WI43" s="128"/>
      <c r="WJ43" s="128"/>
      <c r="WK43" s="128"/>
      <c r="WL43" s="128"/>
      <c r="WM43" s="128"/>
      <c r="WN43" s="128"/>
      <c r="WO43" s="128"/>
      <c r="WP43" s="128"/>
      <c r="WQ43" s="128"/>
      <c r="WR43" s="128"/>
      <c r="WS43" s="128"/>
      <c r="WT43" s="128"/>
      <c r="WU43" s="128"/>
      <c r="WV43" s="128"/>
      <c r="WW43" s="128"/>
      <c r="WX43" s="128"/>
      <c r="WY43" s="128"/>
      <c r="WZ43" s="128"/>
      <c r="XA43" s="128"/>
      <c r="XB43" s="128"/>
      <c r="XC43" s="128"/>
      <c r="XD43" s="128"/>
      <c r="XE43" s="128"/>
      <c r="XF43" s="128"/>
      <c r="XG43" s="128"/>
      <c r="XH43" s="128"/>
      <c r="XI43" s="128"/>
      <c r="XJ43" s="128"/>
      <c r="XK43" s="128"/>
      <c r="XL43" s="128"/>
      <c r="XM43" s="128"/>
      <c r="XN43" s="128"/>
      <c r="XO43" s="128"/>
      <c r="XP43" s="128"/>
      <c r="XQ43" s="128"/>
      <c r="XR43" s="128"/>
      <c r="XS43" s="128"/>
      <c r="XT43" s="128"/>
      <c r="XU43" s="128"/>
      <c r="XV43" s="128"/>
      <c r="XW43" s="128"/>
      <c r="XX43" s="128"/>
      <c r="XY43" s="128"/>
      <c r="XZ43" s="128"/>
      <c r="YA43" s="128"/>
      <c r="YB43" s="128"/>
      <c r="YC43" s="128"/>
      <c r="YD43" s="128"/>
      <c r="YE43" s="128"/>
      <c r="YF43" s="128"/>
      <c r="YG43" s="128"/>
      <c r="YH43" s="128"/>
      <c r="YI43" s="128"/>
      <c r="YJ43" s="128"/>
      <c r="YK43" s="128"/>
      <c r="YL43" s="128"/>
      <c r="YM43" s="128"/>
      <c r="YN43" s="128"/>
      <c r="YO43" s="128"/>
      <c r="YP43" s="128"/>
      <c r="YQ43" s="128"/>
      <c r="YR43" s="128"/>
      <c r="YS43" s="128"/>
      <c r="YT43" s="128"/>
      <c r="YU43" s="128"/>
      <c r="YV43" s="128"/>
      <c r="YW43" s="128"/>
      <c r="YX43" s="128"/>
      <c r="YY43" s="128"/>
      <c r="YZ43" s="128"/>
      <c r="ZA43" s="128"/>
      <c r="ZB43" s="128"/>
      <c r="ZC43" s="128"/>
      <c r="ZD43" s="128"/>
      <c r="ZE43" s="128"/>
      <c r="ZF43" s="128"/>
      <c r="ZG43" s="128"/>
      <c r="ZH43" s="128"/>
      <c r="ZI43" s="128"/>
      <c r="ZJ43" s="128"/>
      <c r="ZK43" s="128"/>
      <c r="ZL43" s="128"/>
      <c r="ZM43" s="128"/>
      <c r="ZN43" s="128"/>
      <c r="ZO43" s="128"/>
      <c r="ZP43" s="128"/>
      <c r="ZQ43" s="128"/>
      <c r="ZR43" s="128"/>
      <c r="ZS43" s="128"/>
      <c r="ZT43" s="128"/>
      <c r="ZU43" s="128"/>
      <c r="ZV43" s="128"/>
      <c r="ZW43" s="128"/>
      <c r="ZX43" s="128"/>
      <c r="ZY43" s="128"/>
      <c r="ZZ43" s="128"/>
      <c r="AAA43" s="128"/>
      <c r="AAB43" s="128"/>
      <c r="AAC43" s="128"/>
      <c r="AAD43" s="128"/>
      <c r="AAE43" s="128"/>
      <c r="AAF43" s="128"/>
      <c r="AAG43" s="128"/>
      <c r="AAH43" s="128"/>
      <c r="AAI43" s="128"/>
      <c r="AAJ43" s="128"/>
      <c r="AAK43" s="128"/>
      <c r="AAL43" s="128"/>
      <c r="AAM43" s="128"/>
      <c r="AAN43" s="128"/>
      <c r="AAO43" s="128"/>
      <c r="AAP43" s="128"/>
      <c r="AAQ43" s="128"/>
      <c r="AAR43" s="128"/>
      <c r="AAS43" s="128"/>
      <c r="AAT43" s="128"/>
      <c r="AAU43" s="128"/>
      <c r="AAV43" s="128"/>
      <c r="AAW43" s="128"/>
      <c r="AAX43" s="128"/>
      <c r="AAY43" s="128"/>
      <c r="AAZ43" s="128"/>
      <c r="ABA43" s="128"/>
      <c r="ABB43" s="128"/>
      <c r="ABC43" s="128"/>
      <c r="ABD43" s="128"/>
      <c r="ABE43" s="128"/>
      <c r="ABF43" s="128"/>
      <c r="ABG43" s="128"/>
      <c r="ABH43" s="128"/>
      <c r="ABI43" s="128"/>
      <c r="ABJ43" s="128"/>
      <c r="ABK43" s="128"/>
      <c r="ABL43" s="128"/>
      <c r="ABM43" s="128"/>
      <c r="ABN43" s="128"/>
      <c r="ABO43" s="128"/>
      <c r="ABP43" s="128"/>
      <c r="ABQ43" s="128"/>
      <c r="ABR43" s="128"/>
      <c r="ABS43" s="128"/>
      <c r="ABT43" s="128"/>
      <c r="ABU43" s="128"/>
      <c r="ABV43" s="128"/>
      <c r="ABW43" s="128"/>
      <c r="ABX43" s="128"/>
      <c r="ABY43" s="128"/>
      <c r="ABZ43" s="128"/>
      <c r="ACA43" s="128"/>
      <c r="ACB43" s="128"/>
      <c r="ACC43" s="128"/>
      <c r="ACD43" s="128"/>
      <c r="ACE43" s="128"/>
      <c r="ACF43" s="128"/>
      <c r="ACG43" s="128"/>
      <c r="ACH43" s="128"/>
      <c r="ACI43" s="128"/>
      <c r="ACJ43" s="128"/>
      <c r="ACK43" s="128"/>
      <c r="ACL43" s="128"/>
      <c r="ACM43" s="128"/>
      <c r="ACN43" s="128"/>
      <c r="ACO43" s="128"/>
      <c r="ACP43" s="128"/>
      <c r="ACQ43" s="128"/>
      <c r="ACR43" s="128"/>
      <c r="ACS43" s="128"/>
      <c r="ACT43" s="128"/>
      <c r="ACU43" s="128"/>
      <c r="ACV43" s="128"/>
      <c r="ACW43" s="128"/>
      <c r="ACX43" s="128"/>
      <c r="ACY43" s="128"/>
      <c r="ACZ43" s="128"/>
      <c r="ADA43" s="128"/>
      <c r="ADB43" s="128"/>
      <c r="ADC43" s="128"/>
      <c r="ADD43" s="128"/>
      <c r="ADE43" s="128"/>
      <c r="ADF43" s="128"/>
      <c r="ADG43" s="128"/>
      <c r="ADH43" s="128"/>
      <c r="ADI43" s="128"/>
      <c r="ADJ43" s="128"/>
      <c r="ADK43" s="128"/>
      <c r="ADL43" s="128"/>
      <c r="ADM43" s="128"/>
      <c r="ADN43" s="128"/>
      <c r="ADO43" s="128"/>
      <c r="ADP43" s="128"/>
      <c r="ADQ43" s="128"/>
      <c r="ADR43" s="128"/>
      <c r="ADS43" s="128"/>
      <c r="ADT43" s="128"/>
      <c r="ADU43" s="128"/>
      <c r="ADV43" s="128"/>
      <c r="ADW43" s="128"/>
      <c r="ADX43" s="128"/>
      <c r="ADY43" s="128"/>
      <c r="ADZ43" s="128"/>
      <c r="AEA43" s="128"/>
      <c r="AEB43" s="128"/>
      <c r="AEC43" s="128"/>
      <c r="AED43" s="128"/>
      <c r="AEE43" s="128"/>
      <c r="AEF43" s="128"/>
      <c r="AEG43" s="128"/>
      <c r="AEH43" s="128"/>
      <c r="AEI43" s="128"/>
      <c r="AEJ43" s="128"/>
      <c r="AEK43" s="128"/>
      <c r="AEL43" s="128"/>
      <c r="AEM43" s="128"/>
      <c r="AEN43" s="128"/>
      <c r="AEO43" s="128"/>
      <c r="AEP43" s="128"/>
      <c r="AEQ43" s="128"/>
      <c r="AER43" s="128"/>
      <c r="AES43" s="128"/>
      <c r="AET43" s="128"/>
      <c r="AEU43" s="128"/>
      <c r="AEV43" s="128"/>
      <c r="AEW43" s="128"/>
      <c r="AEX43" s="128"/>
      <c r="AEY43" s="128"/>
      <c r="AEZ43" s="128"/>
      <c r="AFA43" s="128"/>
      <c r="AFB43" s="128"/>
      <c r="AFC43" s="128"/>
      <c r="AFD43" s="128"/>
      <c r="AFE43" s="128"/>
      <c r="AFF43" s="128"/>
      <c r="AFG43" s="128"/>
      <c r="AFH43" s="128"/>
      <c r="AFI43" s="128"/>
      <c r="AFJ43" s="128"/>
      <c r="AFK43" s="128"/>
      <c r="AFL43" s="128"/>
      <c r="AFM43" s="128"/>
      <c r="AFN43" s="128"/>
      <c r="AFO43" s="128"/>
      <c r="AFP43" s="128"/>
      <c r="AFQ43" s="128"/>
      <c r="AFR43" s="128"/>
      <c r="AFS43" s="128"/>
      <c r="AFT43" s="128"/>
      <c r="AFU43" s="128"/>
      <c r="AFV43" s="128"/>
      <c r="AFW43" s="128"/>
      <c r="AFX43" s="128"/>
      <c r="AFY43" s="128"/>
      <c r="AFZ43" s="128"/>
      <c r="AGA43" s="128"/>
      <c r="AGB43" s="128"/>
      <c r="AGC43" s="128"/>
      <c r="AGD43" s="128"/>
      <c r="AGE43" s="128"/>
      <c r="AGF43" s="128"/>
      <c r="AGG43" s="128"/>
      <c r="AGH43" s="128"/>
      <c r="AGI43" s="128"/>
      <c r="AGJ43" s="128"/>
      <c r="AGK43" s="128"/>
      <c r="AGL43" s="128"/>
      <c r="AGM43" s="128"/>
      <c r="AGN43" s="128"/>
      <c r="AGO43" s="128"/>
      <c r="AGP43" s="128"/>
      <c r="AGQ43" s="128"/>
      <c r="AGR43" s="128"/>
      <c r="AGS43" s="128"/>
      <c r="AGT43" s="128"/>
      <c r="AGU43" s="128"/>
      <c r="AGV43" s="128"/>
      <c r="AGW43" s="128"/>
      <c r="AGX43" s="128"/>
      <c r="AGY43" s="128"/>
      <c r="AGZ43" s="128"/>
      <c r="AHA43" s="128"/>
      <c r="AHB43" s="128"/>
      <c r="AHC43" s="128"/>
      <c r="AHD43" s="128"/>
      <c r="AHE43" s="128"/>
      <c r="AHF43" s="128"/>
      <c r="AHG43" s="128"/>
      <c r="AHH43" s="128"/>
      <c r="AHI43" s="128"/>
      <c r="AHJ43" s="128"/>
      <c r="AHK43" s="128"/>
      <c r="AHL43" s="128"/>
      <c r="AHM43" s="128"/>
      <c r="AHN43" s="128"/>
      <c r="AHO43" s="128"/>
      <c r="AHP43" s="128"/>
      <c r="AHQ43" s="128"/>
      <c r="AHR43" s="128"/>
      <c r="AHS43" s="128"/>
      <c r="AHT43" s="128"/>
      <c r="AHU43" s="128"/>
      <c r="AHV43" s="128"/>
      <c r="AHW43" s="128"/>
      <c r="AHX43" s="128"/>
      <c r="AHY43" s="128"/>
      <c r="AHZ43" s="128"/>
      <c r="AIA43" s="128"/>
      <c r="AIB43" s="128"/>
      <c r="AIC43" s="128"/>
      <c r="AID43" s="128"/>
      <c r="AIE43" s="128"/>
      <c r="AIF43" s="128"/>
      <c r="AIG43" s="128"/>
      <c r="AIH43" s="128"/>
      <c r="AII43" s="128"/>
      <c r="AIJ43" s="128"/>
      <c r="AIK43" s="128"/>
      <c r="AIL43" s="128"/>
      <c r="AIM43" s="128"/>
      <c r="AIN43" s="128"/>
      <c r="AIO43" s="128"/>
      <c r="AIP43" s="128"/>
      <c r="AIQ43" s="128"/>
      <c r="AIR43" s="128"/>
      <c r="AIS43" s="128"/>
      <c r="AIT43" s="128"/>
      <c r="AIU43" s="128"/>
      <c r="AIV43" s="128"/>
      <c r="AIW43" s="128"/>
      <c r="AIX43" s="128"/>
      <c r="AIY43" s="128"/>
      <c r="AIZ43" s="128"/>
      <c r="AJA43" s="128"/>
      <c r="AJB43" s="128"/>
      <c r="AJC43" s="128"/>
      <c r="AJD43" s="128"/>
      <c r="AJE43" s="128"/>
      <c r="AJF43" s="128"/>
      <c r="AJG43" s="128"/>
      <c r="AJH43" s="128"/>
      <c r="AJI43" s="128"/>
      <c r="AJJ43" s="128"/>
      <c r="AJK43" s="128"/>
      <c r="AJL43" s="128"/>
      <c r="AJM43" s="128"/>
      <c r="AJN43" s="128"/>
      <c r="AJO43" s="128"/>
      <c r="AJP43" s="128"/>
      <c r="AJQ43" s="128"/>
      <c r="AJR43" s="128"/>
      <c r="AJS43" s="128"/>
      <c r="AJT43" s="128"/>
      <c r="AJU43" s="128"/>
      <c r="AJV43" s="128"/>
      <c r="AJW43" s="128"/>
      <c r="AJX43" s="128"/>
      <c r="AJY43" s="128"/>
      <c r="AJZ43" s="128"/>
      <c r="AKA43" s="128"/>
      <c r="AKB43" s="128"/>
      <c r="AKC43" s="128"/>
      <c r="AKD43" s="128"/>
      <c r="AKE43" s="128"/>
      <c r="AKF43" s="128"/>
      <c r="AKG43" s="128"/>
      <c r="AKH43" s="128"/>
      <c r="AKI43" s="128"/>
      <c r="AKJ43" s="128"/>
      <c r="AKK43" s="128"/>
      <c r="AKL43" s="128"/>
      <c r="AKM43" s="128"/>
      <c r="AKN43" s="128"/>
      <c r="AKO43" s="128"/>
      <c r="AKP43" s="128"/>
      <c r="AKQ43" s="128"/>
      <c r="AKR43" s="128"/>
      <c r="AKS43" s="128"/>
      <c r="AKT43" s="128"/>
      <c r="AKU43" s="128"/>
      <c r="AKV43" s="128"/>
      <c r="AKW43" s="128"/>
      <c r="AKX43" s="128"/>
      <c r="AKY43" s="128"/>
      <c r="AKZ43" s="128"/>
      <c r="ALA43" s="128"/>
      <c r="ALB43" s="128"/>
      <c r="ALC43" s="128"/>
      <c r="ALD43" s="128"/>
      <c r="ALE43" s="128"/>
      <c r="ALF43" s="128"/>
      <c r="ALG43" s="128"/>
      <c r="ALH43" s="128"/>
      <c r="ALI43" s="128"/>
      <c r="ALJ43" s="128"/>
      <c r="ALK43" s="128"/>
      <c r="ALL43" s="128"/>
      <c r="ALM43" s="128"/>
      <c r="ALN43" s="128"/>
      <c r="ALO43" s="128"/>
      <c r="ALP43" s="128"/>
      <c r="ALQ43" s="128"/>
      <c r="ALR43" s="128"/>
      <c r="ALS43" s="128"/>
      <c r="ALT43" s="128"/>
      <c r="ALU43" s="128"/>
      <c r="ALV43" s="128"/>
      <c r="ALW43" s="128"/>
      <c r="ALX43" s="128"/>
      <c r="ALY43" s="128"/>
      <c r="ALZ43"/>
      <c r="AMA43"/>
      <c r="AMB43"/>
      <c r="AMC43"/>
    </row>
    <row r="44" spans="1:1017" s="96" customFormat="1" ht="12" customHeight="1">
      <c r="A44" s="130"/>
      <c r="B44" s="130"/>
      <c r="C44" s="130"/>
      <c r="D44" s="130"/>
      <c r="E44" s="130"/>
      <c r="F44" s="130"/>
      <c r="I44" s="225"/>
      <c r="J44" s="159"/>
      <c r="O44" s="173"/>
      <c r="S44" s="274"/>
      <c r="W44"/>
      <c r="X44" s="179"/>
      <c r="Z44" s="159"/>
      <c r="AB44"/>
      <c r="AD44" s="128"/>
      <c r="AE44"/>
      <c r="AF44" s="128"/>
      <c r="AG44" s="128"/>
      <c r="AH44" s="128"/>
      <c r="AI44" s="128"/>
      <c r="AJ44" s="128"/>
      <c r="AK44" s="128"/>
      <c r="AL44" s="128"/>
      <c r="AM44" s="128"/>
      <c r="AN44" s="128"/>
      <c r="AO44" s="128"/>
      <c r="AP44" s="128"/>
      <c r="AQ44" s="128"/>
      <c r="AR44" s="128"/>
      <c r="AS44" s="128"/>
      <c r="AT44" s="128"/>
      <c r="AU44" s="128"/>
      <c r="AV44" s="128"/>
      <c r="AW44" s="128"/>
      <c r="AX44" s="128"/>
      <c r="AY44" s="128"/>
      <c r="AZ44" s="128"/>
      <c r="BA44" s="128"/>
      <c r="BB44" s="128"/>
      <c r="BC44" s="128"/>
      <c r="BD44" s="128"/>
      <c r="BE44" s="128"/>
      <c r="BF44" s="128"/>
      <c r="BG44" s="128"/>
      <c r="BH44" s="128"/>
      <c r="BI44" s="128"/>
      <c r="BJ44" s="128"/>
      <c r="BK44" s="128"/>
      <c r="BL44" s="128"/>
      <c r="BM44" s="128"/>
      <c r="BN44" s="128"/>
      <c r="BO44" s="128"/>
      <c r="BP44" s="128"/>
      <c r="BQ44" s="128"/>
      <c r="BR44" s="128"/>
      <c r="BS44" s="128"/>
      <c r="BT44" s="128"/>
      <c r="BU44" s="128"/>
      <c r="BV44" s="128"/>
      <c r="BW44" s="128"/>
      <c r="BX44" s="128"/>
      <c r="BY44" s="128"/>
      <c r="BZ44" s="128"/>
      <c r="CA44" s="128"/>
      <c r="CB44" s="128"/>
      <c r="CC44" s="128"/>
      <c r="CD44" s="128"/>
      <c r="CE44" s="128"/>
      <c r="CF44" s="128"/>
      <c r="CG44" s="128"/>
      <c r="CH44" s="128"/>
      <c r="CI44" s="128"/>
      <c r="CJ44" s="128"/>
      <c r="CK44" s="128"/>
      <c r="CL44" s="128"/>
      <c r="CM44" s="128"/>
      <c r="CN44" s="128"/>
      <c r="CO44" s="128"/>
      <c r="CP44" s="128"/>
      <c r="CQ44" s="128"/>
      <c r="CR44" s="128"/>
      <c r="CS44" s="128"/>
      <c r="CT44" s="128"/>
      <c r="CU44" s="128"/>
      <c r="CV44" s="128"/>
      <c r="CW44" s="128"/>
      <c r="CX44" s="128"/>
      <c r="CY44" s="128"/>
      <c r="CZ44" s="128"/>
      <c r="DA44" s="128"/>
      <c r="DB44" s="128"/>
      <c r="DC44" s="128"/>
      <c r="DD44" s="128"/>
      <c r="DE44" s="128"/>
      <c r="DF44" s="128"/>
      <c r="DG44" s="128"/>
      <c r="DH44" s="128"/>
      <c r="DI44" s="128"/>
      <c r="DJ44" s="128"/>
      <c r="DK44" s="128"/>
      <c r="DL44" s="128"/>
      <c r="DM44" s="128"/>
      <c r="DN44" s="128"/>
      <c r="DO44" s="128"/>
      <c r="DP44" s="128"/>
      <c r="DQ44" s="128"/>
      <c r="DR44" s="128"/>
      <c r="DS44" s="128"/>
      <c r="DT44" s="128"/>
      <c r="DU44" s="128"/>
      <c r="DV44" s="128"/>
      <c r="DW44" s="128"/>
      <c r="DX44" s="128"/>
      <c r="DY44" s="128"/>
      <c r="DZ44" s="128"/>
      <c r="EA44" s="128"/>
      <c r="EB44" s="128"/>
      <c r="EC44" s="128"/>
      <c r="ED44" s="128"/>
      <c r="EE44" s="128"/>
      <c r="EF44" s="128"/>
      <c r="EG44" s="128"/>
      <c r="EH44" s="128"/>
      <c r="EI44" s="128"/>
      <c r="EJ44" s="128"/>
      <c r="EK44" s="128"/>
      <c r="EL44" s="128"/>
      <c r="EM44" s="128"/>
      <c r="EN44" s="128"/>
      <c r="EO44" s="128"/>
      <c r="EP44" s="128"/>
      <c r="EQ44" s="128"/>
      <c r="ER44" s="128"/>
      <c r="ES44" s="128"/>
      <c r="ET44" s="128"/>
      <c r="EU44" s="128"/>
      <c r="EV44" s="128"/>
      <c r="EW44" s="128"/>
      <c r="EX44" s="128"/>
      <c r="EY44" s="128"/>
      <c r="EZ44" s="128"/>
      <c r="FA44" s="128"/>
      <c r="FB44" s="128"/>
      <c r="FC44" s="128"/>
      <c r="FD44" s="128"/>
      <c r="FE44" s="128"/>
      <c r="FF44" s="128"/>
      <c r="FG44" s="128"/>
      <c r="FH44" s="128"/>
      <c r="FI44" s="128"/>
      <c r="FJ44" s="128"/>
      <c r="FK44" s="128"/>
      <c r="FL44" s="128"/>
      <c r="FM44" s="128"/>
      <c r="FN44" s="128"/>
      <c r="FO44" s="128"/>
      <c r="FP44" s="128"/>
      <c r="FQ44" s="128"/>
      <c r="FR44" s="128"/>
      <c r="FS44" s="128"/>
      <c r="FT44" s="128"/>
      <c r="FU44" s="128"/>
      <c r="FV44" s="128"/>
      <c r="FW44" s="128"/>
      <c r="FX44" s="128"/>
      <c r="FY44" s="128"/>
      <c r="FZ44" s="128"/>
      <c r="GA44" s="128"/>
      <c r="GB44" s="128"/>
      <c r="GC44" s="128"/>
      <c r="GD44" s="128"/>
      <c r="GE44" s="128"/>
      <c r="GF44" s="128"/>
      <c r="GG44" s="128"/>
      <c r="GH44" s="128"/>
      <c r="GI44" s="128"/>
      <c r="GJ44" s="128"/>
      <c r="GK44" s="128"/>
      <c r="GL44" s="128"/>
      <c r="GM44" s="128"/>
      <c r="GN44" s="128"/>
      <c r="GO44" s="128"/>
      <c r="GP44" s="128"/>
      <c r="GQ44" s="128"/>
      <c r="GR44" s="128"/>
      <c r="GS44" s="128"/>
      <c r="GT44" s="128"/>
      <c r="GU44" s="128"/>
      <c r="GV44" s="128"/>
      <c r="GW44" s="128"/>
      <c r="GX44" s="128"/>
      <c r="GY44" s="128"/>
      <c r="GZ44" s="128"/>
      <c r="HA44" s="128"/>
      <c r="HB44" s="128"/>
      <c r="HC44" s="128"/>
      <c r="HD44" s="128"/>
      <c r="HE44" s="128"/>
      <c r="HF44" s="128"/>
      <c r="HG44" s="128"/>
      <c r="HH44" s="128"/>
      <c r="HI44" s="128"/>
      <c r="HJ44" s="128"/>
      <c r="HK44" s="128"/>
      <c r="HL44" s="128"/>
      <c r="HM44" s="128"/>
      <c r="HN44" s="128"/>
      <c r="HO44" s="128"/>
      <c r="HP44" s="128"/>
      <c r="HQ44" s="128"/>
      <c r="HR44" s="128"/>
      <c r="HS44" s="128"/>
      <c r="HT44" s="128"/>
      <c r="HU44" s="128"/>
      <c r="HV44" s="128"/>
      <c r="HW44" s="128"/>
      <c r="HX44" s="128"/>
      <c r="HY44" s="128"/>
      <c r="HZ44" s="128"/>
      <c r="IA44" s="128"/>
      <c r="IB44" s="128"/>
      <c r="IC44" s="128"/>
      <c r="ID44" s="128"/>
      <c r="IE44" s="128"/>
      <c r="IF44" s="128"/>
      <c r="IG44" s="128"/>
      <c r="IH44" s="128"/>
      <c r="II44" s="128"/>
      <c r="IJ44" s="128"/>
      <c r="IK44" s="128"/>
      <c r="IL44" s="128"/>
      <c r="IM44" s="128"/>
      <c r="IN44" s="128"/>
      <c r="IO44" s="128"/>
      <c r="IP44" s="128"/>
      <c r="IQ44" s="128"/>
      <c r="IR44" s="128"/>
      <c r="IS44" s="128"/>
      <c r="IT44" s="128"/>
      <c r="IU44" s="128"/>
      <c r="IV44" s="128"/>
      <c r="IW44" s="128"/>
      <c r="IX44" s="128"/>
      <c r="IY44" s="128"/>
      <c r="IZ44" s="128"/>
      <c r="JA44" s="128"/>
      <c r="JB44" s="128"/>
      <c r="JC44" s="128"/>
      <c r="JD44" s="128"/>
      <c r="JE44" s="128"/>
      <c r="JF44" s="128"/>
      <c r="JG44" s="128"/>
      <c r="JH44" s="128"/>
      <c r="JI44" s="128"/>
      <c r="JJ44" s="128"/>
      <c r="JK44" s="128"/>
      <c r="JL44" s="128"/>
      <c r="JM44" s="128"/>
      <c r="JN44" s="128"/>
      <c r="JO44" s="128"/>
      <c r="JP44" s="128"/>
      <c r="JQ44" s="128"/>
      <c r="JR44" s="128"/>
      <c r="JS44" s="128"/>
      <c r="JT44" s="128"/>
      <c r="JU44" s="128"/>
      <c r="JV44" s="128"/>
      <c r="JW44" s="128"/>
      <c r="JX44" s="128"/>
      <c r="JY44" s="128"/>
      <c r="JZ44" s="128"/>
      <c r="KA44" s="128"/>
      <c r="KB44" s="128"/>
      <c r="KC44" s="128"/>
      <c r="KD44" s="128"/>
      <c r="KE44" s="128"/>
      <c r="KF44" s="128"/>
      <c r="KG44" s="128"/>
      <c r="KH44" s="128"/>
      <c r="KI44" s="128"/>
      <c r="KJ44" s="128"/>
      <c r="KK44" s="128"/>
      <c r="KL44" s="128"/>
      <c r="KM44" s="128"/>
      <c r="KN44" s="128"/>
      <c r="KO44" s="128"/>
      <c r="KP44" s="128"/>
      <c r="KQ44" s="128"/>
      <c r="KR44" s="128"/>
      <c r="KS44" s="128"/>
      <c r="KT44" s="128"/>
      <c r="KU44" s="128"/>
      <c r="KV44" s="128"/>
      <c r="KW44" s="128"/>
      <c r="KX44" s="128"/>
      <c r="KY44" s="128"/>
      <c r="KZ44" s="128"/>
      <c r="LA44" s="128"/>
      <c r="LB44" s="128"/>
      <c r="LC44" s="128"/>
      <c r="LD44" s="128"/>
      <c r="LE44" s="128"/>
      <c r="LF44" s="128"/>
      <c r="LG44" s="128"/>
      <c r="LH44" s="128"/>
      <c r="LI44" s="128"/>
      <c r="LJ44" s="128"/>
      <c r="LK44" s="128"/>
      <c r="LL44" s="128"/>
      <c r="LM44" s="128"/>
      <c r="LN44" s="128"/>
      <c r="LO44" s="128"/>
      <c r="LP44" s="128"/>
      <c r="LQ44" s="128"/>
      <c r="LR44" s="128"/>
      <c r="LS44" s="128"/>
      <c r="LT44" s="128"/>
      <c r="LU44" s="128"/>
      <c r="LV44" s="128"/>
      <c r="LW44" s="128"/>
      <c r="LX44" s="128"/>
      <c r="LY44" s="128"/>
      <c r="LZ44" s="128"/>
      <c r="MA44" s="128"/>
      <c r="MB44" s="128"/>
      <c r="MC44" s="128"/>
      <c r="MD44" s="128"/>
      <c r="ME44" s="128"/>
      <c r="MF44" s="128"/>
      <c r="MG44" s="128"/>
      <c r="MH44" s="128"/>
      <c r="MI44" s="128"/>
      <c r="MJ44" s="128"/>
      <c r="MK44" s="128"/>
      <c r="ML44" s="128"/>
      <c r="MM44" s="128"/>
      <c r="MN44" s="128"/>
      <c r="MO44" s="128"/>
      <c r="MP44" s="128"/>
      <c r="MQ44" s="128"/>
      <c r="MR44" s="128"/>
      <c r="MS44" s="128"/>
      <c r="MT44" s="128"/>
      <c r="MU44" s="128"/>
      <c r="MV44" s="128"/>
      <c r="MW44" s="128"/>
      <c r="MX44" s="128"/>
      <c r="MY44" s="128"/>
      <c r="MZ44" s="128"/>
      <c r="NA44" s="128"/>
      <c r="NB44" s="128"/>
      <c r="NC44" s="128"/>
      <c r="ND44" s="128"/>
      <c r="NE44" s="128"/>
      <c r="NF44" s="128"/>
      <c r="NG44" s="128"/>
      <c r="NH44" s="128"/>
      <c r="NI44" s="128"/>
      <c r="NJ44" s="128"/>
      <c r="NK44" s="128"/>
      <c r="NL44" s="128"/>
      <c r="NM44" s="128"/>
      <c r="NN44" s="128"/>
      <c r="NO44" s="128"/>
      <c r="NP44" s="128"/>
      <c r="NQ44" s="128"/>
      <c r="NR44" s="128"/>
      <c r="NS44" s="128"/>
      <c r="NT44" s="128"/>
      <c r="NU44" s="128"/>
      <c r="NV44" s="128"/>
      <c r="NW44" s="128"/>
      <c r="NX44" s="128"/>
      <c r="NY44" s="128"/>
      <c r="NZ44" s="128"/>
      <c r="OA44" s="128"/>
      <c r="OB44" s="128"/>
      <c r="OC44" s="128"/>
      <c r="OD44" s="128"/>
      <c r="OE44" s="128"/>
      <c r="OF44" s="128"/>
      <c r="OG44" s="128"/>
      <c r="OH44" s="128"/>
      <c r="OI44" s="128"/>
      <c r="OJ44" s="128"/>
      <c r="OK44" s="128"/>
      <c r="OL44" s="128"/>
      <c r="OM44" s="128"/>
      <c r="ON44" s="128"/>
      <c r="OO44" s="128"/>
      <c r="OP44" s="128"/>
      <c r="OQ44" s="128"/>
      <c r="OR44" s="128"/>
      <c r="OS44" s="128"/>
      <c r="OT44" s="128"/>
      <c r="OU44" s="128"/>
      <c r="OV44" s="128"/>
      <c r="OW44" s="128"/>
      <c r="OX44" s="128"/>
      <c r="OY44" s="128"/>
      <c r="OZ44" s="128"/>
      <c r="PA44" s="128"/>
      <c r="PB44" s="128"/>
      <c r="PC44" s="128"/>
      <c r="PD44" s="128"/>
      <c r="PE44" s="128"/>
      <c r="PF44" s="128"/>
      <c r="PG44" s="128"/>
      <c r="PH44" s="128"/>
      <c r="PI44" s="128"/>
      <c r="PJ44" s="128"/>
      <c r="PK44" s="128"/>
      <c r="PL44" s="128"/>
      <c r="PM44" s="128"/>
      <c r="PN44" s="128"/>
      <c r="PO44" s="128"/>
      <c r="PP44" s="128"/>
      <c r="PQ44" s="128"/>
      <c r="PR44" s="128"/>
      <c r="PS44" s="128"/>
      <c r="PT44" s="128"/>
      <c r="PU44" s="128"/>
      <c r="PV44" s="128"/>
      <c r="PW44" s="128"/>
      <c r="PX44" s="128"/>
      <c r="PY44" s="128"/>
      <c r="PZ44" s="128"/>
      <c r="QA44" s="128"/>
      <c r="QB44" s="128"/>
      <c r="QC44" s="128"/>
      <c r="QD44" s="128"/>
      <c r="QE44" s="128"/>
      <c r="QF44" s="128"/>
      <c r="QG44" s="128"/>
      <c r="QH44" s="128"/>
      <c r="QI44" s="128"/>
      <c r="QJ44" s="128"/>
      <c r="QK44" s="128"/>
      <c r="QL44" s="128"/>
      <c r="QM44" s="128"/>
      <c r="QN44" s="128"/>
      <c r="QO44" s="128"/>
      <c r="QP44" s="128"/>
      <c r="QQ44" s="128"/>
      <c r="QR44" s="128"/>
      <c r="QS44" s="128"/>
      <c r="QT44" s="128"/>
      <c r="QU44" s="128"/>
      <c r="QV44" s="128"/>
      <c r="QW44" s="128"/>
      <c r="QX44" s="128"/>
      <c r="QY44" s="128"/>
      <c r="QZ44" s="128"/>
      <c r="RA44" s="128"/>
      <c r="RB44" s="128"/>
      <c r="RC44" s="128"/>
      <c r="RD44" s="128"/>
      <c r="RE44" s="128"/>
      <c r="RF44" s="128"/>
      <c r="RG44" s="128"/>
      <c r="RH44" s="128"/>
      <c r="RI44" s="128"/>
      <c r="RJ44" s="128"/>
      <c r="RK44" s="128"/>
      <c r="RL44" s="128"/>
      <c r="RM44" s="128"/>
      <c r="RN44" s="128"/>
      <c r="RO44" s="128"/>
      <c r="RP44" s="128"/>
      <c r="RQ44" s="128"/>
      <c r="RR44" s="128"/>
      <c r="RS44" s="128"/>
      <c r="RT44" s="128"/>
      <c r="RU44" s="128"/>
      <c r="RV44" s="128"/>
      <c r="RW44" s="128"/>
      <c r="RX44" s="128"/>
      <c r="RY44" s="128"/>
      <c r="RZ44" s="128"/>
      <c r="SA44" s="128"/>
      <c r="SB44" s="128"/>
      <c r="SC44" s="128"/>
      <c r="SD44" s="128"/>
      <c r="SE44" s="128"/>
      <c r="SF44" s="128"/>
      <c r="SG44" s="128"/>
      <c r="SH44" s="128"/>
      <c r="SI44" s="128"/>
      <c r="SJ44" s="128"/>
      <c r="SK44" s="128"/>
      <c r="SL44" s="128"/>
      <c r="SM44" s="128"/>
      <c r="SN44" s="128"/>
      <c r="SO44" s="128"/>
      <c r="SP44" s="128"/>
      <c r="SQ44" s="128"/>
      <c r="SR44" s="128"/>
      <c r="SS44" s="128"/>
      <c r="ST44" s="128"/>
      <c r="SU44" s="128"/>
      <c r="SV44" s="128"/>
      <c r="SW44" s="128"/>
      <c r="SX44" s="128"/>
      <c r="SY44" s="128"/>
      <c r="SZ44" s="128"/>
      <c r="TA44" s="128"/>
      <c r="TB44" s="128"/>
      <c r="TC44" s="128"/>
      <c r="TD44" s="128"/>
      <c r="TE44" s="128"/>
      <c r="TF44" s="128"/>
      <c r="TG44" s="128"/>
      <c r="TH44" s="128"/>
      <c r="TI44" s="128"/>
      <c r="TJ44" s="128"/>
      <c r="TK44" s="128"/>
      <c r="TL44" s="128"/>
      <c r="TM44" s="128"/>
      <c r="TN44" s="128"/>
      <c r="TO44" s="128"/>
      <c r="TP44" s="128"/>
      <c r="TQ44" s="128"/>
      <c r="TR44" s="128"/>
      <c r="TS44" s="128"/>
      <c r="TT44" s="128"/>
      <c r="TU44" s="128"/>
      <c r="TV44" s="128"/>
      <c r="TW44" s="128"/>
      <c r="TX44" s="128"/>
      <c r="TY44" s="128"/>
      <c r="TZ44" s="128"/>
      <c r="UA44" s="128"/>
      <c r="UB44" s="128"/>
      <c r="UC44" s="128"/>
      <c r="UD44" s="128"/>
      <c r="UE44" s="128"/>
      <c r="UF44" s="128"/>
      <c r="UG44" s="128"/>
      <c r="UH44" s="128"/>
      <c r="UI44" s="128"/>
      <c r="UJ44" s="128"/>
      <c r="UK44" s="128"/>
      <c r="UL44" s="128"/>
      <c r="UM44" s="128"/>
      <c r="UN44" s="128"/>
      <c r="UO44" s="128"/>
      <c r="UP44" s="128"/>
      <c r="UQ44" s="128"/>
      <c r="UR44" s="128"/>
      <c r="US44" s="128"/>
      <c r="UT44" s="128"/>
      <c r="UU44" s="128"/>
      <c r="UV44" s="128"/>
      <c r="UW44" s="128"/>
      <c r="UX44" s="128"/>
      <c r="UY44" s="128"/>
      <c r="UZ44" s="128"/>
      <c r="VA44" s="128"/>
      <c r="VB44" s="128"/>
      <c r="VC44" s="128"/>
      <c r="VD44" s="128"/>
      <c r="VE44" s="128"/>
      <c r="VF44" s="128"/>
      <c r="VG44" s="128"/>
      <c r="VH44" s="128"/>
      <c r="VI44" s="128"/>
      <c r="VJ44" s="128"/>
      <c r="VK44" s="128"/>
      <c r="VL44" s="128"/>
      <c r="VM44" s="128"/>
      <c r="VN44" s="128"/>
      <c r="VO44" s="128"/>
      <c r="VP44" s="128"/>
      <c r="VQ44" s="128"/>
      <c r="VR44" s="128"/>
      <c r="VS44" s="128"/>
      <c r="VT44" s="128"/>
      <c r="VU44" s="128"/>
      <c r="VV44" s="128"/>
      <c r="VW44" s="128"/>
      <c r="VX44" s="128"/>
      <c r="VY44" s="128"/>
      <c r="VZ44" s="128"/>
      <c r="WA44" s="128"/>
      <c r="WB44" s="128"/>
      <c r="WC44" s="128"/>
      <c r="WD44" s="128"/>
      <c r="WE44" s="128"/>
      <c r="WF44" s="128"/>
      <c r="WG44" s="128"/>
      <c r="WH44" s="128"/>
      <c r="WI44" s="128"/>
      <c r="WJ44" s="128"/>
      <c r="WK44" s="128"/>
      <c r="WL44" s="128"/>
      <c r="WM44" s="128"/>
      <c r="WN44" s="128"/>
      <c r="WO44" s="128"/>
      <c r="WP44" s="128"/>
      <c r="WQ44" s="128"/>
      <c r="WR44" s="128"/>
      <c r="WS44" s="128"/>
      <c r="WT44" s="128"/>
      <c r="WU44" s="128"/>
      <c r="WV44" s="128"/>
      <c r="WW44" s="128"/>
      <c r="WX44" s="128"/>
      <c r="WY44" s="128"/>
      <c r="WZ44" s="128"/>
      <c r="XA44" s="128"/>
      <c r="XB44" s="128"/>
      <c r="XC44" s="128"/>
      <c r="XD44" s="128"/>
      <c r="XE44" s="128"/>
      <c r="XF44" s="128"/>
      <c r="XG44" s="128"/>
      <c r="XH44" s="128"/>
      <c r="XI44" s="128"/>
      <c r="XJ44" s="128"/>
      <c r="XK44" s="128"/>
      <c r="XL44" s="128"/>
      <c r="XM44" s="128"/>
      <c r="XN44" s="128"/>
      <c r="XO44" s="128"/>
      <c r="XP44" s="128"/>
      <c r="XQ44" s="128"/>
      <c r="XR44" s="128"/>
      <c r="XS44" s="128"/>
      <c r="XT44" s="128"/>
      <c r="XU44" s="128"/>
      <c r="XV44" s="128"/>
      <c r="XW44" s="128"/>
      <c r="XX44" s="128"/>
      <c r="XY44" s="128"/>
      <c r="XZ44" s="128"/>
      <c r="YA44" s="128"/>
      <c r="YB44" s="128"/>
      <c r="YC44" s="128"/>
      <c r="YD44" s="128"/>
      <c r="YE44" s="128"/>
      <c r="YF44" s="128"/>
      <c r="YG44" s="128"/>
      <c r="YH44" s="128"/>
      <c r="YI44" s="128"/>
      <c r="YJ44" s="128"/>
      <c r="YK44" s="128"/>
      <c r="YL44" s="128"/>
      <c r="YM44" s="128"/>
      <c r="YN44" s="128"/>
      <c r="YO44" s="128"/>
      <c r="YP44" s="128"/>
      <c r="YQ44" s="128"/>
      <c r="YR44" s="128"/>
      <c r="YS44" s="128"/>
      <c r="YT44" s="128"/>
      <c r="YU44" s="128"/>
      <c r="YV44" s="128"/>
      <c r="YW44" s="128"/>
      <c r="YX44" s="128"/>
      <c r="YY44" s="128"/>
      <c r="YZ44" s="128"/>
      <c r="ZA44" s="128"/>
      <c r="ZB44" s="128"/>
      <c r="ZC44" s="128"/>
      <c r="ZD44" s="128"/>
      <c r="ZE44" s="128"/>
      <c r="ZF44" s="128"/>
      <c r="ZG44" s="128"/>
      <c r="ZH44" s="128"/>
      <c r="ZI44" s="128"/>
      <c r="ZJ44" s="128"/>
      <c r="ZK44" s="128"/>
      <c r="ZL44" s="128"/>
      <c r="ZM44" s="128"/>
      <c r="ZN44" s="128"/>
      <c r="ZO44" s="128"/>
      <c r="ZP44" s="128"/>
      <c r="ZQ44" s="128"/>
      <c r="ZR44" s="128"/>
      <c r="ZS44" s="128"/>
      <c r="ZT44" s="128"/>
      <c r="ZU44" s="128"/>
      <c r="ZV44" s="128"/>
      <c r="ZW44" s="128"/>
      <c r="ZX44" s="128"/>
      <c r="ZY44" s="128"/>
      <c r="ZZ44" s="128"/>
      <c r="AAA44" s="128"/>
      <c r="AAB44" s="128"/>
      <c r="AAC44" s="128"/>
      <c r="AAD44" s="128"/>
      <c r="AAE44" s="128"/>
      <c r="AAF44" s="128"/>
      <c r="AAG44" s="128"/>
      <c r="AAH44" s="128"/>
      <c r="AAI44" s="128"/>
      <c r="AAJ44" s="128"/>
      <c r="AAK44" s="128"/>
      <c r="AAL44" s="128"/>
      <c r="AAM44" s="128"/>
      <c r="AAN44" s="128"/>
      <c r="AAO44" s="128"/>
      <c r="AAP44" s="128"/>
      <c r="AAQ44" s="128"/>
      <c r="AAR44" s="128"/>
      <c r="AAS44" s="128"/>
      <c r="AAT44" s="128"/>
      <c r="AAU44" s="128"/>
      <c r="AAV44" s="128"/>
      <c r="AAW44" s="128"/>
      <c r="AAX44" s="128"/>
      <c r="AAY44" s="128"/>
      <c r="AAZ44" s="128"/>
      <c r="ABA44" s="128"/>
      <c r="ABB44" s="128"/>
      <c r="ABC44" s="128"/>
      <c r="ABD44" s="128"/>
      <c r="ABE44" s="128"/>
      <c r="ABF44" s="128"/>
      <c r="ABG44" s="128"/>
      <c r="ABH44" s="128"/>
      <c r="ABI44" s="128"/>
      <c r="ABJ44" s="128"/>
      <c r="ABK44" s="128"/>
      <c r="ABL44" s="128"/>
      <c r="ABM44" s="128"/>
      <c r="ABN44" s="128"/>
      <c r="ABO44" s="128"/>
      <c r="ABP44" s="128"/>
      <c r="ABQ44" s="128"/>
      <c r="ABR44" s="128"/>
      <c r="ABS44" s="128"/>
      <c r="ABT44" s="128"/>
      <c r="ABU44" s="128"/>
      <c r="ABV44" s="128"/>
      <c r="ABW44" s="128"/>
      <c r="ABX44" s="128"/>
      <c r="ABY44" s="128"/>
      <c r="ABZ44" s="128"/>
      <c r="ACA44" s="128"/>
      <c r="ACB44" s="128"/>
      <c r="ACC44" s="128"/>
      <c r="ACD44" s="128"/>
      <c r="ACE44" s="128"/>
      <c r="ACF44" s="128"/>
      <c r="ACG44" s="128"/>
      <c r="ACH44" s="128"/>
      <c r="ACI44" s="128"/>
      <c r="ACJ44" s="128"/>
      <c r="ACK44" s="128"/>
      <c r="ACL44" s="128"/>
      <c r="ACM44" s="128"/>
      <c r="ACN44" s="128"/>
      <c r="ACO44" s="128"/>
      <c r="ACP44" s="128"/>
      <c r="ACQ44" s="128"/>
      <c r="ACR44" s="128"/>
      <c r="ACS44" s="128"/>
      <c r="ACT44" s="128"/>
      <c r="ACU44" s="128"/>
      <c r="ACV44" s="128"/>
      <c r="ACW44" s="128"/>
      <c r="ACX44" s="128"/>
      <c r="ACY44" s="128"/>
      <c r="ACZ44" s="128"/>
      <c r="ADA44" s="128"/>
      <c r="ADB44" s="128"/>
      <c r="ADC44" s="128"/>
      <c r="ADD44" s="128"/>
      <c r="ADE44" s="128"/>
      <c r="ADF44" s="128"/>
      <c r="ADG44" s="128"/>
      <c r="ADH44" s="128"/>
      <c r="ADI44" s="128"/>
      <c r="ADJ44" s="128"/>
      <c r="ADK44" s="128"/>
      <c r="ADL44" s="128"/>
      <c r="ADM44" s="128"/>
      <c r="ADN44" s="128"/>
      <c r="ADO44" s="128"/>
      <c r="ADP44" s="128"/>
      <c r="ADQ44" s="128"/>
      <c r="ADR44" s="128"/>
      <c r="ADS44" s="128"/>
      <c r="ADT44" s="128"/>
      <c r="ADU44" s="128"/>
      <c r="ADV44" s="128"/>
      <c r="ADW44" s="128"/>
      <c r="ADX44" s="128"/>
      <c r="ADY44" s="128"/>
      <c r="ADZ44" s="128"/>
      <c r="AEA44" s="128"/>
      <c r="AEB44" s="128"/>
      <c r="AEC44" s="128"/>
      <c r="AED44" s="128"/>
      <c r="AEE44" s="128"/>
      <c r="AEF44" s="128"/>
      <c r="AEG44" s="128"/>
      <c r="AEH44" s="128"/>
      <c r="AEI44" s="128"/>
      <c r="AEJ44" s="128"/>
      <c r="AEK44" s="128"/>
      <c r="AEL44" s="128"/>
      <c r="AEM44" s="128"/>
      <c r="AEN44" s="128"/>
      <c r="AEO44" s="128"/>
      <c r="AEP44" s="128"/>
      <c r="AEQ44" s="128"/>
      <c r="AER44" s="128"/>
      <c r="AES44" s="128"/>
      <c r="AET44" s="128"/>
      <c r="AEU44" s="128"/>
      <c r="AEV44" s="128"/>
      <c r="AEW44" s="128"/>
      <c r="AEX44" s="128"/>
      <c r="AEY44" s="128"/>
      <c r="AEZ44" s="128"/>
      <c r="AFA44" s="128"/>
      <c r="AFB44" s="128"/>
      <c r="AFC44" s="128"/>
      <c r="AFD44" s="128"/>
      <c r="AFE44" s="128"/>
      <c r="AFF44" s="128"/>
      <c r="AFG44" s="128"/>
      <c r="AFH44" s="128"/>
      <c r="AFI44" s="128"/>
      <c r="AFJ44" s="128"/>
      <c r="AFK44" s="128"/>
      <c r="AFL44" s="128"/>
      <c r="AFM44" s="128"/>
      <c r="AFN44" s="128"/>
      <c r="AFO44" s="128"/>
      <c r="AFP44" s="128"/>
      <c r="AFQ44" s="128"/>
      <c r="AFR44" s="128"/>
      <c r="AFS44" s="128"/>
      <c r="AFT44" s="128"/>
      <c r="AFU44" s="128"/>
      <c r="AFV44" s="128"/>
      <c r="AFW44" s="128"/>
      <c r="AFX44" s="128"/>
      <c r="AFY44" s="128"/>
      <c r="AFZ44" s="128"/>
      <c r="AGA44" s="128"/>
      <c r="AGB44" s="128"/>
      <c r="AGC44" s="128"/>
      <c r="AGD44" s="128"/>
      <c r="AGE44" s="128"/>
      <c r="AGF44" s="128"/>
      <c r="AGG44" s="128"/>
      <c r="AGH44" s="128"/>
      <c r="AGI44" s="128"/>
      <c r="AGJ44" s="128"/>
      <c r="AGK44" s="128"/>
      <c r="AGL44" s="128"/>
      <c r="AGM44" s="128"/>
      <c r="AGN44" s="128"/>
      <c r="AGO44" s="128"/>
      <c r="AGP44" s="128"/>
      <c r="AGQ44" s="128"/>
      <c r="AGR44" s="128"/>
      <c r="AGS44" s="128"/>
      <c r="AGT44" s="128"/>
      <c r="AGU44" s="128"/>
      <c r="AGV44" s="128"/>
      <c r="AGW44" s="128"/>
      <c r="AGX44" s="128"/>
      <c r="AGY44" s="128"/>
      <c r="AGZ44" s="128"/>
      <c r="AHA44" s="128"/>
      <c r="AHB44" s="128"/>
      <c r="AHC44" s="128"/>
      <c r="AHD44" s="128"/>
      <c r="AHE44" s="128"/>
      <c r="AHF44" s="128"/>
      <c r="AHG44" s="128"/>
      <c r="AHH44" s="128"/>
      <c r="AHI44" s="128"/>
      <c r="AHJ44" s="128"/>
      <c r="AHK44" s="128"/>
      <c r="AHL44" s="128"/>
      <c r="AHM44" s="128"/>
      <c r="AHN44" s="128"/>
      <c r="AHO44" s="128"/>
      <c r="AHP44" s="128"/>
      <c r="AHQ44" s="128"/>
      <c r="AHR44" s="128"/>
      <c r="AHS44" s="128"/>
      <c r="AHT44" s="128"/>
      <c r="AHU44" s="128"/>
      <c r="AHV44" s="128"/>
      <c r="AHW44" s="128"/>
      <c r="AHX44" s="128"/>
      <c r="AHY44" s="128"/>
      <c r="AHZ44" s="128"/>
      <c r="AIA44" s="128"/>
      <c r="AIB44" s="128"/>
      <c r="AIC44" s="128"/>
      <c r="AID44" s="128"/>
      <c r="AIE44" s="128"/>
      <c r="AIF44" s="128"/>
      <c r="AIG44" s="128"/>
      <c r="AIH44" s="128"/>
      <c r="AII44" s="128"/>
      <c r="AIJ44" s="128"/>
      <c r="AIK44" s="128"/>
      <c r="AIL44" s="128"/>
      <c r="AIM44" s="128"/>
      <c r="AIN44" s="128"/>
      <c r="AIO44" s="128"/>
      <c r="AIP44" s="128"/>
      <c r="AIQ44" s="128"/>
      <c r="AIR44" s="128"/>
      <c r="AIS44" s="128"/>
      <c r="AIT44" s="128"/>
      <c r="AIU44" s="128"/>
      <c r="AIV44" s="128"/>
      <c r="AIW44" s="128"/>
      <c r="AIX44" s="128"/>
      <c r="AIY44" s="128"/>
      <c r="AIZ44" s="128"/>
      <c r="AJA44" s="128"/>
      <c r="AJB44" s="128"/>
      <c r="AJC44" s="128"/>
      <c r="AJD44" s="128"/>
      <c r="AJE44" s="128"/>
      <c r="AJF44" s="128"/>
      <c r="AJG44" s="128"/>
      <c r="AJH44" s="128"/>
      <c r="AJI44" s="128"/>
      <c r="AJJ44" s="128"/>
      <c r="AJK44" s="128"/>
      <c r="AJL44" s="128"/>
      <c r="AJM44" s="128"/>
      <c r="AJN44" s="128"/>
      <c r="AJO44" s="128"/>
      <c r="AJP44" s="128"/>
      <c r="AJQ44" s="128"/>
      <c r="AJR44" s="128"/>
      <c r="AJS44" s="128"/>
      <c r="AJT44" s="128"/>
      <c r="AJU44" s="128"/>
      <c r="AJV44" s="128"/>
      <c r="AJW44" s="128"/>
      <c r="AJX44" s="128"/>
      <c r="AJY44" s="128"/>
      <c r="AJZ44" s="128"/>
      <c r="AKA44" s="128"/>
      <c r="AKB44" s="128"/>
      <c r="AKC44" s="128"/>
      <c r="AKD44" s="128"/>
      <c r="AKE44" s="128"/>
      <c r="AKF44" s="128"/>
      <c r="AKG44" s="128"/>
      <c r="AKH44" s="128"/>
      <c r="AKI44" s="128"/>
      <c r="AKJ44" s="128"/>
      <c r="AKK44" s="128"/>
      <c r="AKL44" s="128"/>
      <c r="AKM44" s="128"/>
      <c r="AKN44" s="128"/>
      <c r="AKO44" s="128"/>
      <c r="AKP44" s="128"/>
      <c r="AKQ44" s="128"/>
      <c r="AKR44" s="128"/>
      <c r="AKS44" s="128"/>
      <c r="AKT44" s="128"/>
      <c r="AKU44" s="128"/>
      <c r="AKV44" s="128"/>
      <c r="AKW44" s="128"/>
      <c r="AKX44" s="128"/>
      <c r="AKY44" s="128"/>
      <c r="AKZ44" s="128"/>
      <c r="ALA44" s="128"/>
      <c r="ALB44" s="128"/>
      <c r="ALC44" s="128"/>
      <c r="ALD44" s="128"/>
      <c r="ALE44" s="128"/>
      <c r="ALF44" s="128"/>
      <c r="ALG44" s="128"/>
      <c r="ALH44" s="128"/>
      <c r="ALI44" s="128"/>
      <c r="ALJ44" s="128"/>
      <c r="ALK44" s="128"/>
      <c r="ALL44" s="128"/>
      <c r="ALM44" s="128"/>
      <c r="ALN44" s="128"/>
      <c r="ALO44" s="128"/>
      <c r="ALP44" s="128"/>
      <c r="ALQ44" s="128"/>
      <c r="ALR44" s="128"/>
      <c r="ALS44" s="128"/>
      <c r="ALT44" s="128"/>
      <c r="ALU44" s="128"/>
      <c r="ALV44" s="128"/>
      <c r="ALW44" s="128"/>
      <c r="ALX44" s="128"/>
      <c r="ALY44" s="128"/>
      <c r="ALZ44"/>
      <c r="AMA44"/>
      <c r="AMB44"/>
      <c r="AMC44"/>
    </row>
    <row r="45" spans="1:1017" s="96" customFormat="1" ht="12" customHeight="1">
      <c r="A45" s="129"/>
      <c r="B45" s="129"/>
      <c r="C45" s="129"/>
      <c r="D45" s="129"/>
      <c r="E45" s="129"/>
      <c r="F45" s="129"/>
      <c r="I45" s="225"/>
      <c r="J45" s="159"/>
      <c r="O45" s="173"/>
      <c r="S45" s="274"/>
      <c r="W45"/>
      <c r="X45" s="179"/>
      <c r="Z45" s="159"/>
      <c r="AB45"/>
      <c r="AD45" s="128"/>
      <c r="AE45"/>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28"/>
      <c r="CK45" s="128"/>
      <c r="CL45" s="128"/>
      <c r="CM45" s="128"/>
      <c r="CN45" s="128"/>
      <c r="CO45" s="128"/>
      <c r="CP45" s="128"/>
      <c r="CQ45" s="128"/>
      <c r="CR45" s="128"/>
      <c r="CS45" s="128"/>
      <c r="CT45" s="128"/>
      <c r="CU45" s="128"/>
      <c r="CV45" s="128"/>
      <c r="CW45" s="128"/>
      <c r="CX45" s="128"/>
      <c r="CY45" s="128"/>
      <c r="CZ45" s="128"/>
      <c r="DA45" s="128"/>
      <c r="DB45" s="128"/>
      <c r="DC45" s="128"/>
      <c r="DD45" s="128"/>
      <c r="DE45" s="128"/>
      <c r="DF45" s="128"/>
      <c r="DG45" s="128"/>
      <c r="DH45" s="128"/>
      <c r="DI45" s="128"/>
      <c r="DJ45" s="128"/>
      <c r="DK45" s="128"/>
      <c r="DL45" s="128"/>
      <c r="DM45" s="128"/>
      <c r="DN45" s="128"/>
      <c r="DO45" s="128"/>
      <c r="DP45" s="128"/>
      <c r="DQ45" s="128"/>
      <c r="DR45" s="128"/>
      <c r="DS45" s="128"/>
      <c r="DT45" s="128"/>
      <c r="DU45" s="128"/>
      <c r="DV45" s="128"/>
      <c r="DW45" s="128"/>
      <c r="DX45" s="128"/>
      <c r="DY45" s="128"/>
      <c r="DZ45" s="128"/>
      <c r="EA45" s="128"/>
      <c r="EB45" s="128"/>
      <c r="EC45" s="128"/>
      <c r="ED45" s="128"/>
      <c r="EE45" s="128"/>
      <c r="EF45" s="128"/>
      <c r="EG45" s="128"/>
      <c r="EH45" s="128"/>
      <c r="EI45" s="128"/>
      <c r="EJ45" s="128"/>
      <c r="EK45" s="128"/>
      <c r="EL45" s="128"/>
      <c r="EM45" s="128"/>
      <c r="EN45" s="128"/>
      <c r="EO45" s="128"/>
      <c r="EP45" s="128"/>
      <c r="EQ45" s="128"/>
      <c r="ER45" s="128"/>
      <c r="ES45" s="128"/>
      <c r="ET45" s="128"/>
      <c r="EU45" s="128"/>
      <c r="EV45" s="128"/>
      <c r="EW45" s="128"/>
      <c r="EX45" s="128"/>
      <c r="EY45" s="128"/>
      <c r="EZ45" s="128"/>
      <c r="FA45" s="128"/>
      <c r="FB45" s="128"/>
      <c r="FC45" s="128"/>
      <c r="FD45" s="128"/>
      <c r="FE45" s="128"/>
      <c r="FF45" s="128"/>
      <c r="FG45" s="128"/>
      <c r="FH45" s="128"/>
      <c r="FI45" s="128"/>
      <c r="FJ45" s="128"/>
      <c r="FK45" s="128"/>
      <c r="FL45" s="128"/>
      <c r="FM45" s="128"/>
      <c r="FN45" s="128"/>
      <c r="FO45" s="128"/>
      <c r="FP45" s="128"/>
      <c r="FQ45" s="128"/>
      <c r="FR45" s="128"/>
      <c r="FS45" s="128"/>
      <c r="FT45" s="128"/>
      <c r="FU45" s="128"/>
      <c r="FV45" s="128"/>
      <c r="FW45" s="128"/>
      <c r="FX45" s="128"/>
      <c r="FY45" s="128"/>
      <c r="FZ45" s="128"/>
      <c r="GA45" s="128"/>
      <c r="GB45" s="128"/>
      <c r="GC45" s="128"/>
      <c r="GD45" s="128"/>
      <c r="GE45" s="128"/>
      <c r="GF45" s="128"/>
      <c r="GG45" s="128"/>
      <c r="GH45" s="128"/>
      <c r="GI45" s="128"/>
      <c r="GJ45" s="128"/>
      <c r="GK45" s="128"/>
      <c r="GL45" s="128"/>
      <c r="GM45" s="128"/>
      <c r="GN45" s="128"/>
      <c r="GO45" s="128"/>
      <c r="GP45" s="128"/>
      <c r="GQ45" s="128"/>
      <c r="GR45" s="128"/>
      <c r="GS45" s="128"/>
      <c r="GT45" s="128"/>
      <c r="GU45" s="128"/>
      <c r="GV45" s="128"/>
      <c r="GW45" s="128"/>
      <c r="GX45" s="128"/>
      <c r="GY45" s="128"/>
      <c r="GZ45" s="128"/>
      <c r="HA45" s="128"/>
      <c r="HB45" s="128"/>
      <c r="HC45" s="128"/>
      <c r="HD45" s="128"/>
      <c r="HE45" s="128"/>
      <c r="HF45" s="128"/>
      <c r="HG45" s="128"/>
      <c r="HH45" s="128"/>
      <c r="HI45" s="128"/>
      <c r="HJ45" s="128"/>
      <c r="HK45" s="128"/>
      <c r="HL45" s="128"/>
      <c r="HM45" s="128"/>
      <c r="HN45" s="128"/>
      <c r="HO45" s="128"/>
      <c r="HP45" s="128"/>
      <c r="HQ45" s="128"/>
      <c r="HR45" s="128"/>
      <c r="HS45" s="128"/>
      <c r="HT45" s="128"/>
      <c r="HU45" s="128"/>
      <c r="HV45" s="128"/>
      <c r="HW45" s="128"/>
      <c r="HX45" s="128"/>
      <c r="HY45" s="128"/>
      <c r="HZ45" s="128"/>
      <c r="IA45" s="128"/>
      <c r="IB45" s="128"/>
      <c r="IC45" s="128"/>
      <c r="ID45" s="128"/>
      <c r="IE45" s="128"/>
      <c r="IF45" s="128"/>
      <c r="IG45" s="128"/>
      <c r="IH45" s="128"/>
      <c r="II45" s="128"/>
      <c r="IJ45" s="128"/>
      <c r="IK45" s="128"/>
      <c r="IL45" s="128"/>
      <c r="IM45" s="128"/>
      <c r="IN45" s="128"/>
      <c r="IO45" s="128"/>
      <c r="IP45" s="128"/>
      <c r="IQ45" s="128"/>
      <c r="IR45" s="128"/>
      <c r="IS45" s="128"/>
      <c r="IT45" s="128"/>
      <c r="IU45" s="128"/>
      <c r="IV45" s="128"/>
      <c r="IW45" s="128"/>
      <c r="IX45" s="128"/>
      <c r="IY45" s="128"/>
      <c r="IZ45" s="128"/>
      <c r="JA45" s="128"/>
      <c r="JB45" s="128"/>
      <c r="JC45" s="128"/>
      <c r="JD45" s="128"/>
      <c r="JE45" s="128"/>
      <c r="JF45" s="128"/>
      <c r="JG45" s="128"/>
      <c r="JH45" s="128"/>
      <c r="JI45" s="128"/>
      <c r="JJ45" s="128"/>
      <c r="JK45" s="128"/>
      <c r="JL45" s="128"/>
      <c r="JM45" s="128"/>
      <c r="JN45" s="128"/>
      <c r="JO45" s="128"/>
      <c r="JP45" s="128"/>
      <c r="JQ45" s="128"/>
      <c r="JR45" s="128"/>
      <c r="JS45" s="128"/>
      <c r="JT45" s="128"/>
      <c r="JU45" s="128"/>
      <c r="JV45" s="128"/>
      <c r="JW45" s="128"/>
      <c r="JX45" s="128"/>
      <c r="JY45" s="128"/>
      <c r="JZ45" s="128"/>
      <c r="KA45" s="128"/>
      <c r="KB45" s="128"/>
      <c r="KC45" s="128"/>
      <c r="KD45" s="128"/>
      <c r="KE45" s="128"/>
      <c r="KF45" s="128"/>
      <c r="KG45" s="128"/>
      <c r="KH45" s="128"/>
      <c r="KI45" s="128"/>
      <c r="KJ45" s="128"/>
      <c r="KK45" s="128"/>
      <c r="KL45" s="128"/>
      <c r="KM45" s="128"/>
      <c r="KN45" s="128"/>
      <c r="KO45" s="128"/>
      <c r="KP45" s="128"/>
      <c r="KQ45" s="128"/>
      <c r="KR45" s="128"/>
      <c r="KS45" s="128"/>
      <c r="KT45" s="128"/>
      <c r="KU45" s="128"/>
      <c r="KV45" s="128"/>
      <c r="KW45" s="128"/>
      <c r="KX45" s="128"/>
      <c r="KY45" s="128"/>
      <c r="KZ45" s="128"/>
      <c r="LA45" s="128"/>
      <c r="LB45" s="128"/>
      <c r="LC45" s="128"/>
      <c r="LD45" s="128"/>
      <c r="LE45" s="128"/>
      <c r="LF45" s="128"/>
      <c r="LG45" s="128"/>
      <c r="LH45" s="128"/>
      <c r="LI45" s="128"/>
      <c r="LJ45" s="128"/>
      <c r="LK45" s="128"/>
      <c r="LL45" s="128"/>
      <c r="LM45" s="128"/>
      <c r="LN45" s="128"/>
      <c r="LO45" s="128"/>
      <c r="LP45" s="128"/>
      <c r="LQ45" s="128"/>
      <c r="LR45" s="128"/>
      <c r="LS45" s="128"/>
      <c r="LT45" s="128"/>
      <c r="LU45" s="128"/>
      <c r="LV45" s="128"/>
      <c r="LW45" s="128"/>
      <c r="LX45" s="128"/>
      <c r="LY45" s="128"/>
      <c r="LZ45" s="128"/>
      <c r="MA45" s="128"/>
      <c r="MB45" s="128"/>
      <c r="MC45" s="128"/>
      <c r="MD45" s="128"/>
      <c r="ME45" s="128"/>
      <c r="MF45" s="128"/>
      <c r="MG45" s="128"/>
      <c r="MH45" s="128"/>
      <c r="MI45" s="128"/>
      <c r="MJ45" s="128"/>
      <c r="MK45" s="128"/>
      <c r="ML45" s="128"/>
      <c r="MM45" s="128"/>
      <c r="MN45" s="128"/>
      <c r="MO45" s="128"/>
      <c r="MP45" s="128"/>
      <c r="MQ45" s="128"/>
      <c r="MR45" s="128"/>
      <c r="MS45" s="128"/>
      <c r="MT45" s="128"/>
      <c r="MU45" s="128"/>
      <c r="MV45" s="128"/>
      <c r="MW45" s="128"/>
      <c r="MX45" s="128"/>
      <c r="MY45" s="128"/>
      <c r="MZ45" s="128"/>
      <c r="NA45" s="128"/>
      <c r="NB45" s="128"/>
      <c r="NC45" s="128"/>
      <c r="ND45" s="128"/>
      <c r="NE45" s="128"/>
      <c r="NF45" s="128"/>
      <c r="NG45" s="128"/>
      <c r="NH45" s="128"/>
      <c r="NI45" s="128"/>
      <c r="NJ45" s="128"/>
      <c r="NK45" s="128"/>
      <c r="NL45" s="128"/>
      <c r="NM45" s="128"/>
      <c r="NN45" s="128"/>
      <c r="NO45" s="128"/>
      <c r="NP45" s="128"/>
      <c r="NQ45" s="128"/>
      <c r="NR45" s="128"/>
      <c r="NS45" s="128"/>
      <c r="NT45" s="128"/>
      <c r="NU45" s="128"/>
      <c r="NV45" s="128"/>
      <c r="NW45" s="128"/>
      <c r="NX45" s="128"/>
      <c r="NY45" s="128"/>
      <c r="NZ45" s="128"/>
      <c r="OA45" s="128"/>
      <c r="OB45" s="128"/>
      <c r="OC45" s="128"/>
      <c r="OD45" s="128"/>
      <c r="OE45" s="128"/>
      <c r="OF45" s="128"/>
      <c r="OG45" s="128"/>
      <c r="OH45" s="128"/>
      <c r="OI45" s="128"/>
      <c r="OJ45" s="128"/>
      <c r="OK45" s="128"/>
      <c r="OL45" s="128"/>
      <c r="OM45" s="128"/>
      <c r="ON45" s="128"/>
      <c r="OO45" s="128"/>
      <c r="OP45" s="128"/>
      <c r="OQ45" s="128"/>
      <c r="OR45" s="128"/>
      <c r="OS45" s="128"/>
      <c r="OT45" s="128"/>
      <c r="OU45" s="128"/>
      <c r="OV45" s="128"/>
      <c r="OW45" s="128"/>
      <c r="OX45" s="128"/>
      <c r="OY45" s="128"/>
      <c r="OZ45" s="128"/>
      <c r="PA45" s="128"/>
      <c r="PB45" s="128"/>
      <c r="PC45" s="128"/>
      <c r="PD45" s="128"/>
      <c r="PE45" s="128"/>
      <c r="PF45" s="128"/>
      <c r="PG45" s="128"/>
      <c r="PH45" s="128"/>
      <c r="PI45" s="128"/>
      <c r="PJ45" s="128"/>
      <c r="PK45" s="128"/>
      <c r="PL45" s="128"/>
      <c r="PM45" s="128"/>
      <c r="PN45" s="128"/>
      <c r="PO45" s="128"/>
      <c r="PP45" s="128"/>
      <c r="PQ45" s="128"/>
      <c r="PR45" s="128"/>
      <c r="PS45" s="128"/>
      <c r="PT45" s="128"/>
      <c r="PU45" s="128"/>
      <c r="PV45" s="128"/>
      <c r="PW45" s="128"/>
      <c r="PX45" s="128"/>
      <c r="PY45" s="128"/>
      <c r="PZ45" s="128"/>
      <c r="QA45" s="128"/>
      <c r="QB45" s="128"/>
      <c r="QC45" s="128"/>
      <c r="QD45" s="128"/>
      <c r="QE45" s="128"/>
      <c r="QF45" s="128"/>
      <c r="QG45" s="128"/>
      <c r="QH45" s="128"/>
      <c r="QI45" s="128"/>
      <c r="QJ45" s="128"/>
      <c r="QK45" s="128"/>
      <c r="QL45" s="128"/>
      <c r="QM45" s="128"/>
      <c r="QN45" s="128"/>
      <c r="QO45" s="128"/>
      <c r="QP45" s="128"/>
      <c r="QQ45" s="128"/>
      <c r="QR45" s="128"/>
      <c r="QS45" s="128"/>
      <c r="QT45" s="128"/>
      <c r="QU45" s="128"/>
      <c r="QV45" s="128"/>
      <c r="QW45" s="128"/>
      <c r="QX45" s="128"/>
      <c r="QY45" s="128"/>
      <c r="QZ45" s="128"/>
      <c r="RA45" s="128"/>
      <c r="RB45" s="128"/>
      <c r="RC45" s="128"/>
      <c r="RD45" s="128"/>
      <c r="RE45" s="128"/>
      <c r="RF45" s="128"/>
      <c r="RG45" s="128"/>
      <c r="RH45" s="128"/>
      <c r="RI45" s="128"/>
      <c r="RJ45" s="128"/>
      <c r="RK45" s="128"/>
      <c r="RL45" s="128"/>
      <c r="RM45" s="128"/>
      <c r="RN45" s="128"/>
      <c r="RO45" s="128"/>
      <c r="RP45" s="128"/>
      <c r="RQ45" s="128"/>
      <c r="RR45" s="128"/>
      <c r="RS45" s="128"/>
      <c r="RT45" s="128"/>
      <c r="RU45" s="128"/>
      <c r="RV45" s="128"/>
      <c r="RW45" s="128"/>
      <c r="RX45" s="128"/>
      <c r="RY45" s="128"/>
      <c r="RZ45" s="128"/>
      <c r="SA45" s="128"/>
      <c r="SB45" s="128"/>
      <c r="SC45" s="128"/>
      <c r="SD45" s="128"/>
      <c r="SE45" s="128"/>
      <c r="SF45" s="128"/>
      <c r="SG45" s="128"/>
      <c r="SH45" s="128"/>
      <c r="SI45" s="128"/>
      <c r="SJ45" s="128"/>
      <c r="SK45" s="128"/>
      <c r="SL45" s="128"/>
      <c r="SM45" s="128"/>
      <c r="SN45" s="128"/>
      <c r="SO45" s="128"/>
      <c r="SP45" s="128"/>
      <c r="SQ45" s="128"/>
      <c r="SR45" s="128"/>
      <c r="SS45" s="128"/>
      <c r="ST45" s="128"/>
      <c r="SU45" s="128"/>
      <c r="SV45" s="128"/>
      <c r="SW45" s="128"/>
      <c r="SX45" s="128"/>
      <c r="SY45" s="128"/>
      <c r="SZ45" s="128"/>
      <c r="TA45" s="128"/>
      <c r="TB45" s="128"/>
      <c r="TC45" s="128"/>
      <c r="TD45" s="128"/>
      <c r="TE45" s="128"/>
      <c r="TF45" s="128"/>
      <c r="TG45" s="128"/>
      <c r="TH45" s="128"/>
      <c r="TI45" s="128"/>
      <c r="TJ45" s="128"/>
      <c r="TK45" s="128"/>
      <c r="TL45" s="128"/>
      <c r="TM45" s="128"/>
      <c r="TN45" s="128"/>
      <c r="TO45" s="128"/>
      <c r="TP45" s="128"/>
      <c r="TQ45" s="128"/>
      <c r="TR45" s="128"/>
      <c r="TS45" s="128"/>
      <c r="TT45" s="128"/>
      <c r="TU45" s="128"/>
      <c r="TV45" s="128"/>
      <c r="TW45" s="128"/>
      <c r="TX45" s="128"/>
      <c r="TY45" s="128"/>
      <c r="TZ45" s="128"/>
      <c r="UA45" s="128"/>
      <c r="UB45" s="128"/>
      <c r="UC45" s="128"/>
      <c r="UD45" s="128"/>
      <c r="UE45" s="128"/>
      <c r="UF45" s="128"/>
      <c r="UG45" s="128"/>
      <c r="UH45" s="128"/>
      <c r="UI45" s="128"/>
      <c r="UJ45" s="128"/>
      <c r="UK45" s="128"/>
      <c r="UL45" s="128"/>
      <c r="UM45" s="128"/>
      <c r="UN45" s="128"/>
      <c r="UO45" s="128"/>
      <c r="UP45" s="128"/>
      <c r="UQ45" s="128"/>
      <c r="UR45" s="128"/>
      <c r="US45" s="128"/>
      <c r="UT45" s="128"/>
      <c r="UU45" s="128"/>
      <c r="UV45" s="128"/>
      <c r="UW45" s="128"/>
      <c r="UX45" s="128"/>
      <c r="UY45" s="128"/>
      <c r="UZ45" s="128"/>
      <c r="VA45" s="128"/>
      <c r="VB45" s="128"/>
      <c r="VC45" s="128"/>
      <c r="VD45" s="128"/>
      <c r="VE45" s="128"/>
      <c r="VF45" s="128"/>
      <c r="VG45" s="128"/>
      <c r="VH45" s="128"/>
      <c r="VI45" s="128"/>
      <c r="VJ45" s="128"/>
      <c r="VK45" s="128"/>
      <c r="VL45" s="128"/>
      <c r="VM45" s="128"/>
      <c r="VN45" s="128"/>
      <c r="VO45" s="128"/>
      <c r="VP45" s="128"/>
      <c r="VQ45" s="128"/>
      <c r="VR45" s="128"/>
      <c r="VS45" s="128"/>
      <c r="VT45" s="128"/>
      <c r="VU45" s="128"/>
      <c r="VV45" s="128"/>
      <c r="VW45" s="128"/>
      <c r="VX45" s="128"/>
      <c r="VY45" s="128"/>
      <c r="VZ45" s="128"/>
      <c r="WA45" s="128"/>
      <c r="WB45" s="128"/>
      <c r="WC45" s="128"/>
      <c r="WD45" s="128"/>
      <c r="WE45" s="128"/>
      <c r="WF45" s="128"/>
      <c r="WG45" s="128"/>
      <c r="WH45" s="128"/>
      <c r="WI45" s="128"/>
      <c r="WJ45" s="128"/>
      <c r="WK45" s="128"/>
      <c r="WL45" s="128"/>
      <c r="WM45" s="128"/>
      <c r="WN45" s="128"/>
      <c r="WO45" s="128"/>
      <c r="WP45" s="128"/>
      <c r="WQ45" s="128"/>
      <c r="WR45" s="128"/>
      <c r="WS45" s="128"/>
      <c r="WT45" s="128"/>
      <c r="WU45" s="128"/>
      <c r="WV45" s="128"/>
      <c r="WW45" s="128"/>
      <c r="WX45" s="128"/>
      <c r="WY45" s="128"/>
      <c r="WZ45" s="128"/>
      <c r="XA45" s="128"/>
      <c r="XB45" s="128"/>
      <c r="XC45" s="128"/>
      <c r="XD45" s="128"/>
      <c r="XE45" s="128"/>
      <c r="XF45" s="128"/>
      <c r="XG45" s="128"/>
      <c r="XH45" s="128"/>
      <c r="XI45" s="128"/>
      <c r="XJ45" s="128"/>
      <c r="XK45" s="128"/>
      <c r="XL45" s="128"/>
      <c r="XM45" s="128"/>
      <c r="XN45" s="128"/>
      <c r="XO45" s="128"/>
      <c r="XP45" s="128"/>
      <c r="XQ45" s="128"/>
      <c r="XR45" s="128"/>
      <c r="XS45" s="128"/>
      <c r="XT45" s="128"/>
      <c r="XU45" s="128"/>
      <c r="XV45" s="128"/>
      <c r="XW45" s="128"/>
      <c r="XX45" s="128"/>
      <c r="XY45" s="128"/>
      <c r="XZ45" s="128"/>
      <c r="YA45" s="128"/>
      <c r="YB45" s="128"/>
      <c r="YC45" s="128"/>
      <c r="YD45" s="128"/>
      <c r="YE45" s="128"/>
      <c r="YF45" s="128"/>
      <c r="YG45" s="128"/>
      <c r="YH45" s="128"/>
      <c r="YI45" s="128"/>
      <c r="YJ45" s="128"/>
      <c r="YK45" s="128"/>
      <c r="YL45" s="128"/>
      <c r="YM45" s="128"/>
      <c r="YN45" s="128"/>
      <c r="YO45" s="128"/>
      <c r="YP45" s="128"/>
      <c r="YQ45" s="128"/>
      <c r="YR45" s="128"/>
      <c r="YS45" s="128"/>
      <c r="YT45" s="128"/>
      <c r="YU45" s="128"/>
      <c r="YV45" s="128"/>
      <c r="YW45" s="128"/>
      <c r="YX45" s="128"/>
      <c r="YY45" s="128"/>
      <c r="YZ45" s="128"/>
      <c r="ZA45" s="128"/>
      <c r="ZB45" s="128"/>
      <c r="ZC45" s="128"/>
      <c r="ZD45" s="128"/>
      <c r="ZE45" s="128"/>
      <c r="ZF45" s="128"/>
      <c r="ZG45" s="128"/>
      <c r="ZH45" s="128"/>
      <c r="ZI45" s="128"/>
      <c r="ZJ45" s="128"/>
      <c r="ZK45" s="128"/>
      <c r="ZL45" s="128"/>
      <c r="ZM45" s="128"/>
      <c r="ZN45" s="128"/>
      <c r="ZO45" s="128"/>
      <c r="ZP45" s="128"/>
      <c r="ZQ45" s="128"/>
      <c r="ZR45" s="128"/>
      <c r="ZS45" s="128"/>
      <c r="ZT45" s="128"/>
      <c r="ZU45" s="128"/>
      <c r="ZV45" s="128"/>
      <c r="ZW45" s="128"/>
      <c r="ZX45" s="128"/>
      <c r="ZY45" s="128"/>
      <c r="ZZ45" s="128"/>
      <c r="AAA45" s="128"/>
      <c r="AAB45" s="128"/>
      <c r="AAC45" s="128"/>
      <c r="AAD45" s="128"/>
      <c r="AAE45" s="128"/>
      <c r="AAF45" s="128"/>
      <c r="AAG45" s="128"/>
      <c r="AAH45" s="128"/>
      <c r="AAI45" s="128"/>
      <c r="AAJ45" s="128"/>
      <c r="AAK45" s="128"/>
      <c r="AAL45" s="128"/>
      <c r="AAM45" s="128"/>
      <c r="AAN45" s="128"/>
      <c r="AAO45" s="128"/>
      <c r="AAP45" s="128"/>
      <c r="AAQ45" s="128"/>
      <c r="AAR45" s="128"/>
      <c r="AAS45" s="128"/>
      <c r="AAT45" s="128"/>
      <c r="AAU45" s="128"/>
      <c r="AAV45" s="128"/>
      <c r="AAW45" s="128"/>
      <c r="AAX45" s="128"/>
      <c r="AAY45" s="128"/>
      <c r="AAZ45" s="128"/>
      <c r="ABA45" s="128"/>
      <c r="ABB45" s="128"/>
      <c r="ABC45" s="128"/>
      <c r="ABD45" s="128"/>
      <c r="ABE45" s="128"/>
      <c r="ABF45" s="128"/>
      <c r="ABG45" s="128"/>
      <c r="ABH45" s="128"/>
      <c r="ABI45" s="128"/>
      <c r="ABJ45" s="128"/>
      <c r="ABK45" s="128"/>
      <c r="ABL45" s="128"/>
      <c r="ABM45" s="128"/>
      <c r="ABN45" s="128"/>
      <c r="ABO45" s="128"/>
      <c r="ABP45" s="128"/>
      <c r="ABQ45" s="128"/>
      <c r="ABR45" s="128"/>
      <c r="ABS45" s="128"/>
      <c r="ABT45" s="128"/>
      <c r="ABU45" s="128"/>
      <c r="ABV45" s="128"/>
      <c r="ABW45" s="128"/>
      <c r="ABX45" s="128"/>
      <c r="ABY45" s="128"/>
      <c r="ABZ45" s="128"/>
      <c r="ACA45" s="128"/>
      <c r="ACB45" s="128"/>
      <c r="ACC45" s="128"/>
      <c r="ACD45" s="128"/>
      <c r="ACE45" s="128"/>
      <c r="ACF45" s="128"/>
      <c r="ACG45" s="128"/>
      <c r="ACH45" s="128"/>
      <c r="ACI45" s="128"/>
      <c r="ACJ45" s="128"/>
      <c r="ACK45" s="128"/>
      <c r="ACL45" s="128"/>
      <c r="ACM45" s="128"/>
      <c r="ACN45" s="128"/>
      <c r="ACO45" s="128"/>
      <c r="ACP45" s="128"/>
      <c r="ACQ45" s="128"/>
      <c r="ACR45" s="128"/>
      <c r="ACS45" s="128"/>
      <c r="ACT45" s="128"/>
      <c r="ACU45" s="128"/>
      <c r="ACV45" s="128"/>
      <c r="ACW45" s="128"/>
      <c r="ACX45" s="128"/>
      <c r="ACY45" s="128"/>
      <c r="ACZ45" s="128"/>
      <c r="ADA45" s="128"/>
      <c r="ADB45" s="128"/>
      <c r="ADC45" s="128"/>
      <c r="ADD45" s="128"/>
      <c r="ADE45" s="128"/>
      <c r="ADF45" s="128"/>
      <c r="ADG45" s="128"/>
      <c r="ADH45" s="128"/>
      <c r="ADI45" s="128"/>
      <c r="ADJ45" s="128"/>
      <c r="ADK45" s="128"/>
      <c r="ADL45" s="128"/>
      <c r="ADM45" s="128"/>
      <c r="ADN45" s="128"/>
      <c r="ADO45" s="128"/>
      <c r="ADP45" s="128"/>
      <c r="ADQ45" s="128"/>
      <c r="ADR45" s="128"/>
      <c r="ADS45" s="128"/>
      <c r="ADT45" s="128"/>
      <c r="ADU45" s="128"/>
      <c r="ADV45" s="128"/>
      <c r="ADW45" s="128"/>
      <c r="ADX45" s="128"/>
      <c r="ADY45" s="128"/>
      <c r="ADZ45" s="128"/>
      <c r="AEA45" s="128"/>
      <c r="AEB45" s="128"/>
      <c r="AEC45" s="128"/>
      <c r="AED45" s="128"/>
      <c r="AEE45" s="128"/>
      <c r="AEF45" s="128"/>
      <c r="AEG45" s="128"/>
      <c r="AEH45" s="128"/>
      <c r="AEI45" s="128"/>
      <c r="AEJ45" s="128"/>
      <c r="AEK45" s="128"/>
      <c r="AEL45" s="128"/>
      <c r="AEM45" s="128"/>
      <c r="AEN45" s="128"/>
      <c r="AEO45" s="128"/>
      <c r="AEP45" s="128"/>
      <c r="AEQ45" s="128"/>
      <c r="AER45" s="128"/>
      <c r="AES45" s="128"/>
      <c r="AET45" s="128"/>
      <c r="AEU45" s="128"/>
      <c r="AEV45" s="128"/>
      <c r="AEW45" s="128"/>
      <c r="AEX45" s="128"/>
      <c r="AEY45" s="128"/>
      <c r="AEZ45" s="128"/>
      <c r="AFA45" s="128"/>
      <c r="AFB45" s="128"/>
      <c r="AFC45" s="128"/>
      <c r="AFD45" s="128"/>
      <c r="AFE45" s="128"/>
      <c r="AFF45" s="128"/>
      <c r="AFG45" s="128"/>
      <c r="AFH45" s="128"/>
      <c r="AFI45" s="128"/>
      <c r="AFJ45" s="128"/>
      <c r="AFK45" s="128"/>
      <c r="AFL45" s="128"/>
      <c r="AFM45" s="128"/>
      <c r="AFN45" s="128"/>
      <c r="AFO45" s="128"/>
      <c r="AFP45" s="128"/>
      <c r="AFQ45" s="128"/>
      <c r="AFR45" s="128"/>
      <c r="AFS45" s="128"/>
      <c r="AFT45" s="128"/>
      <c r="AFU45" s="128"/>
      <c r="AFV45" s="128"/>
      <c r="AFW45" s="128"/>
      <c r="AFX45" s="128"/>
      <c r="AFY45" s="128"/>
      <c r="AFZ45" s="128"/>
      <c r="AGA45" s="128"/>
      <c r="AGB45" s="128"/>
      <c r="AGC45" s="128"/>
      <c r="AGD45" s="128"/>
      <c r="AGE45" s="128"/>
      <c r="AGF45" s="128"/>
      <c r="AGG45" s="128"/>
      <c r="AGH45" s="128"/>
      <c r="AGI45" s="128"/>
      <c r="AGJ45" s="128"/>
      <c r="AGK45" s="128"/>
      <c r="AGL45" s="128"/>
      <c r="AGM45" s="128"/>
      <c r="AGN45" s="128"/>
      <c r="AGO45" s="128"/>
      <c r="AGP45" s="128"/>
      <c r="AGQ45" s="128"/>
      <c r="AGR45" s="128"/>
      <c r="AGS45" s="128"/>
      <c r="AGT45" s="128"/>
      <c r="AGU45" s="128"/>
      <c r="AGV45" s="128"/>
      <c r="AGW45" s="128"/>
      <c r="AGX45" s="128"/>
      <c r="AGY45" s="128"/>
      <c r="AGZ45" s="128"/>
      <c r="AHA45" s="128"/>
      <c r="AHB45" s="128"/>
      <c r="AHC45" s="128"/>
      <c r="AHD45" s="128"/>
      <c r="AHE45" s="128"/>
      <c r="AHF45" s="128"/>
      <c r="AHG45" s="128"/>
      <c r="AHH45" s="128"/>
      <c r="AHI45" s="128"/>
      <c r="AHJ45" s="128"/>
      <c r="AHK45" s="128"/>
      <c r="AHL45" s="128"/>
      <c r="AHM45" s="128"/>
      <c r="AHN45" s="128"/>
      <c r="AHO45" s="128"/>
      <c r="AHP45" s="128"/>
      <c r="AHQ45" s="128"/>
      <c r="AHR45" s="128"/>
      <c r="AHS45" s="128"/>
      <c r="AHT45" s="128"/>
      <c r="AHU45" s="128"/>
      <c r="AHV45" s="128"/>
      <c r="AHW45" s="128"/>
      <c r="AHX45" s="128"/>
      <c r="AHY45" s="128"/>
      <c r="AHZ45" s="128"/>
      <c r="AIA45" s="128"/>
      <c r="AIB45" s="128"/>
      <c r="AIC45" s="128"/>
      <c r="AID45" s="128"/>
      <c r="AIE45" s="128"/>
      <c r="AIF45" s="128"/>
      <c r="AIG45" s="128"/>
      <c r="AIH45" s="128"/>
      <c r="AII45" s="128"/>
      <c r="AIJ45" s="128"/>
      <c r="AIK45" s="128"/>
      <c r="AIL45" s="128"/>
      <c r="AIM45" s="128"/>
      <c r="AIN45" s="128"/>
      <c r="AIO45" s="128"/>
      <c r="AIP45" s="128"/>
      <c r="AIQ45" s="128"/>
      <c r="AIR45" s="128"/>
      <c r="AIS45" s="128"/>
      <c r="AIT45" s="128"/>
      <c r="AIU45" s="128"/>
      <c r="AIV45" s="128"/>
      <c r="AIW45" s="128"/>
      <c r="AIX45" s="128"/>
      <c r="AIY45" s="128"/>
      <c r="AIZ45" s="128"/>
      <c r="AJA45" s="128"/>
      <c r="AJB45" s="128"/>
      <c r="AJC45" s="128"/>
      <c r="AJD45" s="128"/>
      <c r="AJE45" s="128"/>
      <c r="AJF45" s="128"/>
      <c r="AJG45" s="128"/>
      <c r="AJH45" s="128"/>
      <c r="AJI45" s="128"/>
      <c r="AJJ45" s="128"/>
      <c r="AJK45" s="128"/>
      <c r="AJL45" s="128"/>
      <c r="AJM45" s="128"/>
      <c r="AJN45" s="128"/>
      <c r="AJO45" s="128"/>
      <c r="AJP45" s="128"/>
      <c r="AJQ45" s="128"/>
      <c r="AJR45" s="128"/>
      <c r="AJS45" s="128"/>
      <c r="AJT45" s="128"/>
      <c r="AJU45" s="128"/>
      <c r="AJV45" s="128"/>
      <c r="AJW45" s="128"/>
      <c r="AJX45" s="128"/>
      <c r="AJY45" s="128"/>
      <c r="AJZ45" s="128"/>
      <c r="AKA45" s="128"/>
      <c r="AKB45" s="128"/>
      <c r="AKC45" s="128"/>
      <c r="AKD45" s="128"/>
      <c r="AKE45" s="128"/>
      <c r="AKF45" s="128"/>
      <c r="AKG45" s="128"/>
      <c r="AKH45" s="128"/>
      <c r="AKI45" s="128"/>
      <c r="AKJ45" s="128"/>
      <c r="AKK45" s="128"/>
      <c r="AKL45" s="128"/>
      <c r="AKM45" s="128"/>
      <c r="AKN45" s="128"/>
      <c r="AKO45" s="128"/>
      <c r="AKP45" s="128"/>
      <c r="AKQ45" s="128"/>
      <c r="AKR45" s="128"/>
      <c r="AKS45" s="128"/>
      <c r="AKT45" s="128"/>
      <c r="AKU45" s="128"/>
      <c r="AKV45" s="128"/>
      <c r="AKW45" s="128"/>
      <c r="AKX45" s="128"/>
      <c r="AKY45" s="128"/>
      <c r="AKZ45" s="128"/>
      <c r="ALA45" s="128"/>
      <c r="ALB45" s="128"/>
      <c r="ALC45" s="128"/>
      <c r="ALD45" s="128"/>
      <c r="ALE45" s="128"/>
      <c r="ALF45" s="128"/>
      <c r="ALG45" s="128"/>
      <c r="ALH45" s="128"/>
      <c r="ALI45" s="128"/>
      <c r="ALJ45" s="128"/>
      <c r="ALK45" s="128"/>
      <c r="ALL45" s="128"/>
      <c r="ALM45" s="128"/>
      <c r="ALN45" s="128"/>
      <c r="ALO45" s="128"/>
      <c r="ALP45" s="128"/>
      <c r="ALQ45" s="128"/>
      <c r="ALR45" s="128"/>
      <c r="ALS45" s="128"/>
      <c r="ALT45" s="128"/>
      <c r="ALU45" s="128"/>
      <c r="ALV45" s="128"/>
      <c r="ALW45" s="128"/>
      <c r="ALX45" s="128"/>
      <c r="ALY45" s="128"/>
      <c r="ALZ45"/>
      <c r="AMA45"/>
      <c r="AMB45"/>
      <c r="AMC45"/>
    </row>
    <row r="46" spans="1:1017" s="96" customFormat="1" ht="12" customHeight="1">
      <c r="A46" s="129"/>
      <c r="B46" s="129"/>
      <c r="C46" s="129"/>
      <c r="D46" s="129"/>
      <c r="E46" s="129"/>
      <c r="F46" s="129"/>
      <c r="I46" s="225"/>
      <c r="J46" s="159"/>
      <c r="O46" s="173"/>
      <c r="S46" s="274"/>
      <c r="W46"/>
      <c r="X46" s="179"/>
      <c r="Z46" s="159"/>
      <c r="AB46"/>
      <c r="AD46" s="128"/>
      <c r="AE46"/>
      <c r="AF46" s="128"/>
      <c r="AG46" s="128"/>
      <c r="AH46" s="128"/>
      <c r="AI46" s="128"/>
      <c r="AJ46" s="128"/>
      <c r="AK46" s="128"/>
      <c r="AL46" s="128"/>
      <c r="AM46" s="128"/>
      <c r="AN46" s="128"/>
      <c r="AO46" s="128"/>
      <c r="AP46" s="128"/>
      <c r="AQ46" s="128"/>
      <c r="AR46" s="128"/>
      <c r="AS46" s="128"/>
      <c r="AT46" s="128"/>
      <c r="AU46" s="128"/>
      <c r="AV46" s="128"/>
      <c r="AW46" s="128"/>
      <c r="AX46" s="128"/>
      <c r="AY46" s="128"/>
      <c r="AZ46" s="128"/>
      <c r="BA46" s="128"/>
      <c r="BB46" s="128"/>
      <c r="BC46" s="128"/>
      <c r="BD46" s="128"/>
      <c r="BE46" s="128"/>
      <c r="BF46" s="128"/>
      <c r="BG46" s="128"/>
      <c r="BH46" s="128"/>
      <c r="BI46" s="128"/>
      <c r="BJ46" s="128"/>
      <c r="BK46" s="128"/>
      <c r="BL46" s="128"/>
      <c r="BM46" s="128"/>
      <c r="BN46" s="128"/>
      <c r="BO46" s="128"/>
      <c r="BP46" s="128"/>
      <c r="BQ46" s="128"/>
      <c r="BR46" s="128"/>
      <c r="BS46" s="128"/>
      <c r="BT46" s="128"/>
      <c r="BU46" s="128"/>
      <c r="BV46" s="128"/>
      <c r="BW46" s="128"/>
      <c r="BX46" s="128"/>
      <c r="BY46" s="128"/>
      <c r="BZ46" s="128"/>
      <c r="CA46" s="128"/>
      <c r="CB46" s="128"/>
      <c r="CC46" s="128"/>
      <c r="CD46" s="128"/>
      <c r="CE46" s="128"/>
      <c r="CF46" s="128"/>
      <c r="CG46" s="128"/>
      <c r="CH46" s="128"/>
      <c r="CI46" s="128"/>
      <c r="CJ46" s="128"/>
      <c r="CK46" s="128"/>
      <c r="CL46" s="128"/>
      <c r="CM46" s="128"/>
      <c r="CN46" s="128"/>
      <c r="CO46" s="128"/>
      <c r="CP46" s="128"/>
      <c r="CQ46" s="128"/>
      <c r="CR46" s="128"/>
      <c r="CS46" s="128"/>
      <c r="CT46" s="128"/>
      <c r="CU46" s="128"/>
      <c r="CV46" s="128"/>
      <c r="CW46" s="128"/>
      <c r="CX46" s="128"/>
      <c r="CY46" s="128"/>
      <c r="CZ46" s="128"/>
      <c r="DA46" s="128"/>
      <c r="DB46" s="128"/>
      <c r="DC46" s="128"/>
      <c r="DD46" s="128"/>
      <c r="DE46" s="128"/>
      <c r="DF46" s="128"/>
      <c r="DG46" s="128"/>
      <c r="DH46" s="128"/>
      <c r="DI46" s="128"/>
      <c r="DJ46" s="128"/>
      <c r="DK46" s="128"/>
      <c r="DL46" s="128"/>
      <c r="DM46" s="128"/>
      <c r="DN46" s="128"/>
      <c r="DO46" s="128"/>
      <c r="DP46" s="128"/>
      <c r="DQ46" s="128"/>
      <c r="DR46" s="128"/>
      <c r="DS46" s="128"/>
      <c r="DT46" s="128"/>
      <c r="DU46" s="128"/>
      <c r="DV46" s="128"/>
      <c r="DW46" s="128"/>
      <c r="DX46" s="128"/>
      <c r="DY46" s="128"/>
      <c r="DZ46" s="128"/>
      <c r="EA46" s="128"/>
      <c r="EB46" s="128"/>
      <c r="EC46" s="128"/>
      <c r="ED46" s="128"/>
      <c r="EE46" s="128"/>
      <c r="EF46" s="128"/>
      <c r="EG46" s="128"/>
      <c r="EH46" s="128"/>
      <c r="EI46" s="128"/>
      <c r="EJ46" s="128"/>
      <c r="EK46" s="128"/>
      <c r="EL46" s="128"/>
      <c r="EM46" s="128"/>
      <c r="EN46" s="128"/>
      <c r="EO46" s="128"/>
      <c r="EP46" s="128"/>
      <c r="EQ46" s="128"/>
      <c r="ER46" s="128"/>
      <c r="ES46" s="128"/>
      <c r="ET46" s="128"/>
      <c r="EU46" s="128"/>
      <c r="EV46" s="128"/>
      <c r="EW46" s="128"/>
      <c r="EX46" s="128"/>
      <c r="EY46" s="128"/>
      <c r="EZ46" s="128"/>
      <c r="FA46" s="128"/>
      <c r="FB46" s="128"/>
      <c r="FC46" s="128"/>
      <c r="FD46" s="128"/>
      <c r="FE46" s="128"/>
      <c r="FF46" s="128"/>
      <c r="FG46" s="128"/>
      <c r="FH46" s="128"/>
      <c r="FI46" s="128"/>
      <c r="FJ46" s="128"/>
      <c r="FK46" s="128"/>
      <c r="FL46" s="128"/>
      <c r="FM46" s="128"/>
      <c r="FN46" s="128"/>
      <c r="FO46" s="128"/>
      <c r="FP46" s="128"/>
      <c r="FQ46" s="128"/>
      <c r="FR46" s="128"/>
      <c r="FS46" s="128"/>
      <c r="FT46" s="128"/>
      <c r="FU46" s="128"/>
      <c r="FV46" s="128"/>
      <c r="FW46" s="128"/>
      <c r="FX46" s="128"/>
      <c r="FY46" s="128"/>
      <c r="FZ46" s="128"/>
      <c r="GA46" s="128"/>
      <c r="GB46" s="128"/>
      <c r="GC46" s="128"/>
      <c r="GD46" s="128"/>
      <c r="GE46" s="128"/>
      <c r="GF46" s="128"/>
      <c r="GG46" s="128"/>
      <c r="GH46" s="128"/>
      <c r="GI46" s="128"/>
      <c r="GJ46" s="128"/>
      <c r="GK46" s="128"/>
      <c r="GL46" s="128"/>
      <c r="GM46" s="128"/>
      <c r="GN46" s="128"/>
      <c r="GO46" s="128"/>
      <c r="GP46" s="128"/>
      <c r="GQ46" s="128"/>
      <c r="GR46" s="128"/>
      <c r="GS46" s="128"/>
      <c r="GT46" s="128"/>
      <c r="GU46" s="128"/>
      <c r="GV46" s="128"/>
      <c r="GW46" s="128"/>
      <c r="GX46" s="128"/>
      <c r="GY46" s="128"/>
      <c r="GZ46" s="128"/>
      <c r="HA46" s="128"/>
      <c r="HB46" s="128"/>
      <c r="HC46" s="128"/>
      <c r="HD46" s="128"/>
      <c r="HE46" s="128"/>
      <c r="HF46" s="128"/>
      <c r="HG46" s="128"/>
      <c r="HH46" s="128"/>
      <c r="HI46" s="128"/>
      <c r="HJ46" s="128"/>
      <c r="HK46" s="128"/>
      <c r="HL46" s="128"/>
      <c r="HM46" s="128"/>
      <c r="HN46" s="128"/>
      <c r="HO46" s="128"/>
      <c r="HP46" s="128"/>
      <c r="HQ46" s="128"/>
      <c r="HR46" s="128"/>
      <c r="HS46" s="128"/>
      <c r="HT46" s="128"/>
      <c r="HU46" s="128"/>
      <c r="HV46" s="128"/>
      <c r="HW46" s="128"/>
      <c r="HX46" s="128"/>
      <c r="HY46" s="128"/>
      <c r="HZ46" s="128"/>
      <c r="IA46" s="128"/>
      <c r="IB46" s="128"/>
      <c r="IC46" s="128"/>
      <c r="ID46" s="128"/>
      <c r="IE46" s="128"/>
      <c r="IF46" s="128"/>
      <c r="IG46" s="128"/>
      <c r="IH46" s="128"/>
      <c r="II46" s="128"/>
      <c r="IJ46" s="128"/>
      <c r="IK46" s="128"/>
      <c r="IL46" s="128"/>
      <c r="IM46" s="128"/>
      <c r="IN46" s="128"/>
      <c r="IO46" s="128"/>
      <c r="IP46" s="128"/>
      <c r="IQ46" s="128"/>
      <c r="IR46" s="128"/>
      <c r="IS46" s="128"/>
      <c r="IT46" s="128"/>
      <c r="IU46" s="128"/>
      <c r="IV46" s="128"/>
      <c r="IW46" s="128"/>
      <c r="IX46" s="128"/>
      <c r="IY46" s="128"/>
      <c r="IZ46" s="128"/>
      <c r="JA46" s="128"/>
      <c r="JB46" s="128"/>
      <c r="JC46" s="128"/>
      <c r="JD46" s="128"/>
      <c r="JE46" s="128"/>
      <c r="JF46" s="128"/>
      <c r="JG46" s="128"/>
      <c r="JH46" s="128"/>
      <c r="JI46" s="128"/>
      <c r="JJ46" s="128"/>
      <c r="JK46" s="128"/>
      <c r="JL46" s="128"/>
      <c r="JM46" s="128"/>
      <c r="JN46" s="128"/>
      <c r="JO46" s="128"/>
      <c r="JP46" s="128"/>
      <c r="JQ46" s="128"/>
      <c r="JR46" s="128"/>
      <c r="JS46" s="128"/>
      <c r="JT46" s="128"/>
      <c r="JU46" s="128"/>
      <c r="JV46" s="128"/>
      <c r="JW46" s="128"/>
      <c r="JX46" s="128"/>
      <c r="JY46" s="128"/>
      <c r="JZ46" s="128"/>
      <c r="KA46" s="128"/>
      <c r="KB46" s="128"/>
      <c r="KC46" s="128"/>
      <c r="KD46" s="128"/>
      <c r="KE46" s="128"/>
      <c r="KF46" s="128"/>
      <c r="KG46" s="128"/>
      <c r="KH46" s="128"/>
      <c r="KI46" s="128"/>
      <c r="KJ46" s="128"/>
      <c r="KK46" s="128"/>
      <c r="KL46" s="128"/>
      <c r="KM46" s="128"/>
      <c r="KN46" s="128"/>
      <c r="KO46" s="128"/>
      <c r="KP46" s="128"/>
      <c r="KQ46" s="128"/>
      <c r="KR46" s="128"/>
      <c r="KS46" s="128"/>
      <c r="KT46" s="128"/>
      <c r="KU46" s="128"/>
      <c r="KV46" s="128"/>
      <c r="KW46" s="128"/>
      <c r="KX46" s="128"/>
      <c r="KY46" s="128"/>
      <c r="KZ46" s="128"/>
      <c r="LA46" s="128"/>
      <c r="LB46" s="128"/>
      <c r="LC46" s="128"/>
      <c r="LD46" s="128"/>
      <c r="LE46" s="128"/>
      <c r="LF46" s="128"/>
      <c r="LG46" s="128"/>
      <c r="LH46" s="128"/>
      <c r="LI46" s="128"/>
      <c r="LJ46" s="128"/>
      <c r="LK46" s="128"/>
      <c r="LL46" s="128"/>
      <c r="LM46" s="128"/>
      <c r="LN46" s="128"/>
      <c r="LO46" s="128"/>
      <c r="LP46" s="128"/>
      <c r="LQ46" s="128"/>
      <c r="LR46" s="128"/>
      <c r="LS46" s="128"/>
      <c r="LT46" s="128"/>
      <c r="LU46" s="128"/>
      <c r="LV46" s="128"/>
      <c r="LW46" s="128"/>
      <c r="LX46" s="128"/>
      <c r="LY46" s="128"/>
      <c r="LZ46" s="128"/>
      <c r="MA46" s="128"/>
      <c r="MB46" s="128"/>
      <c r="MC46" s="128"/>
      <c r="MD46" s="128"/>
      <c r="ME46" s="128"/>
      <c r="MF46" s="128"/>
      <c r="MG46" s="128"/>
      <c r="MH46" s="128"/>
      <c r="MI46" s="128"/>
      <c r="MJ46" s="128"/>
      <c r="MK46" s="128"/>
      <c r="ML46" s="128"/>
      <c r="MM46" s="128"/>
      <c r="MN46" s="128"/>
      <c r="MO46" s="128"/>
      <c r="MP46" s="128"/>
      <c r="MQ46" s="128"/>
      <c r="MR46" s="128"/>
      <c r="MS46" s="128"/>
      <c r="MT46" s="128"/>
      <c r="MU46" s="128"/>
      <c r="MV46" s="128"/>
      <c r="MW46" s="128"/>
      <c r="MX46" s="128"/>
      <c r="MY46" s="128"/>
      <c r="MZ46" s="128"/>
      <c r="NA46" s="128"/>
      <c r="NB46" s="128"/>
      <c r="NC46" s="128"/>
      <c r="ND46" s="128"/>
      <c r="NE46" s="128"/>
      <c r="NF46" s="128"/>
      <c r="NG46" s="128"/>
      <c r="NH46" s="128"/>
      <c r="NI46" s="128"/>
      <c r="NJ46" s="128"/>
      <c r="NK46" s="128"/>
      <c r="NL46" s="128"/>
      <c r="NM46" s="128"/>
      <c r="NN46" s="128"/>
      <c r="NO46" s="128"/>
      <c r="NP46" s="128"/>
      <c r="NQ46" s="128"/>
      <c r="NR46" s="128"/>
      <c r="NS46" s="128"/>
      <c r="NT46" s="128"/>
      <c r="NU46" s="128"/>
      <c r="NV46" s="128"/>
      <c r="NW46" s="128"/>
      <c r="NX46" s="128"/>
      <c r="NY46" s="128"/>
      <c r="NZ46" s="128"/>
      <c r="OA46" s="128"/>
      <c r="OB46" s="128"/>
      <c r="OC46" s="128"/>
      <c r="OD46" s="128"/>
      <c r="OE46" s="128"/>
      <c r="OF46" s="128"/>
      <c r="OG46" s="128"/>
      <c r="OH46" s="128"/>
      <c r="OI46" s="128"/>
      <c r="OJ46" s="128"/>
      <c r="OK46" s="128"/>
      <c r="OL46" s="128"/>
      <c r="OM46" s="128"/>
      <c r="ON46" s="128"/>
      <c r="OO46" s="128"/>
      <c r="OP46" s="128"/>
      <c r="OQ46" s="128"/>
      <c r="OR46" s="128"/>
      <c r="OS46" s="128"/>
      <c r="OT46" s="128"/>
      <c r="OU46" s="128"/>
      <c r="OV46" s="128"/>
      <c r="OW46" s="128"/>
      <c r="OX46" s="128"/>
      <c r="OY46" s="128"/>
      <c r="OZ46" s="128"/>
      <c r="PA46" s="128"/>
      <c r="PB46" s="128"/>
      <c r="PC46" s="128"/>
      <c r="PD46" s="128"/>
      <c r="PE46" s="128"/>
      <c r="PF46" s="128"/>
      <c r="PG46" s="128"/>
      <c r="PH46" s="128"/>
      <c r="PI46" s="128"/>
      <c r="PJ46" s="128"/>
      <c r="PK46" s="128"/>
      <c r="PL46" s="128"/>
      <c r="PM46" s="128"/>
      <c r="PN46" s="128"/>
      <c r="PO46" s="128"/>
      <c r="PP46" s="128"/>
      <c r="PQ46" s="128"/>
      <c r="PR46" s="128"/>
      <c r="PS46" s="128"/>
      <c r="PT46" s="128"/>
      <c r="PU46" s="128"/>
      <c r="PV46" s="128"/>
      <c r="PW46" s="128"/>
      <c r="PX46" s="128"/>
      <c r="PY46" s="128"/>
      <c r="PZ46" s="128"/>
      <c r="QA46" s="128"/>
      <c r="QB46" s="128"/>
      <c r="QC46" s="128"/>
      <c r="QD46" s="128"/>
      <c r="QE46" s="128"/>
      <c r="QF46" s="128"/>
      <c r="QG46" s="128"/>
      <c r="QH46" s="128"/>
      <c r="QI46" s="128"/>
      <c r="QJ46" s="128"/>
      <c r="QK46" s="128"/>
      <c r="QL46" s="128"/>
      <c r="QM46" s="128"/>
      <c r="QN46" s="128"/>
      <c r="QO46" s="128"/>
      <c r="QP46" s="128"/>
      <c r="QQ46" s="128"/>
      <c r="QR46" s="128"/>
      <c r="QS46" s="128"/>
      <c r="QT46" s="128"/>
      <c r="QU46" s="128"/>
      <c r="QV46" s="128"/>
      <c r="QW46" s="128"/>
      <c r="QX46" s="128"/>
      <c r="QY46" s="128"/>
      <c r="QZ46" s="128"/>
      <c r="RA46" s="128"/>
      <c r="RB46" s="128"/>
      <c r="RC46" s="128"/>
      <c r="RD46" s="128"/>
      <c r="RE46" s="128"/>
      <c r="RF46" s="128"/>
      <c r="RG46" s="128"/>
      <c r="RH46" s="128"/>
      <c r="RI46" s="128"/>
      <c r="RJ46" s="128"/>
      <c r="RK46" s="128"/>
      <c r="RL46" s="128"/>
      <c r="RM46" s="128"/>
      <c r="RN46" s="128"/>
      <c r="RO46" s="128"/>
      <c r="RP46" s="128"/>
      <c r="RQ46" s="128"/>
      <c r="RR46" s="128"/>
      <c r="RS46" s="128"/>
      <c r="RT46" s="128"/>
      <c r="RU46" s="128"/>
      <c r="RV46" s="128"/>
      <c r="RW46" s="128"/>
      <c r="RX46" s="128"/>
      <c r="RY46" s="128"/>
      <c r="RZ46" s="128"/>
      <c r="SA46" s="128"/>
      <c r="SB46" s="128"/>
      <c r="SC46" s="128"/>
      <c r="SD46" s="128"/>
      <c r="SE46" s="128"/>
      <c r="SF46" s="128"/>
      <c r="SG46" s="128"/>
      <c r="SH46" s="128"/>
      <c r="SI46" s="128"/>
      <c r="SJ46" s="128"/>
      <c r="SK46" s="128"/>
      <c r="SL46" s="128"/>
      <c r="SM46" s="128"/>
      <c r="SN46" s="128"/>
      <c r="SO46" s="128"/>
      <c r="SP46" s="128"/>
      <c r="SQ46" s="128"/>
      <c r="SR46" s="128"/>
      <c r="SS46" s="128"/>
      <c r="ST46" s="128"/>
      <c r="SU46" s="128"/>
      <c r="SV46" s="128"/>
      <c r="SW46" s="128"/>
      <c r="SX46" s="128"/>
      <c r="SY46" s="128"/>
      <c r="SZ46" s="128"/>
      <c r="TA46" s="128"/>
      <c r="TB46" s="128"/>
      <c r="TC46" s="128"/>
      <c r="TD46" s="128"/>
      <c r="TE46" s="128"/>
      <c r="TF46" s="128"/>
      <c r="TG46" s="128"/>
      <c r="TH46" s="128"/>
      <c r="TI46" s="128"/>
      <c r="TJ46" s="128"/>
      <c r="TK46" s="128"/>
      <c r="TL46" s="128"/>
      <c r="TM46" s="128"/>
      <c r="TN46" s="128"/>
      <c r="TO46" s="128"/>
      <c r="TP46" s="128"/>
      <c r="TQ46" s="128"/>
      <c r="TR46" s="128"/>
      <c r="TS46" s="128"/>
      <c r="TT46" s="128"/>
      <c r="TU46" s="128"/>
      <c r="TV46" s="128"/>
      <c r="TW46" s="128"/>
      <c r="TX46" s="128"/>
      <c r="TY46" s="128"/>
      <c r="TZ46" s="128"/>
      <c r="UA46" s="128"/>
      <c r="UB46" s="128"/>
      <c r="UC46" s="128"/>
      <c r="UD46" s="128"/>
      <c r="UE46" s="128"/>
      <c r="UF46" s="128"/>
      <c r="UG46" s="128"/>
      <c r="UH46" s="128"/>
      <c r="UI46" s="128"/>
      <c r="UJ46" s="128"/>
      <c r="UK46" s="128"/>
      <c r="UL46" s="128"/>
      <c r="UM46" s="128"/>
      <c r="UN46" s="128"/>
      <c r="UO46" s="128"/>
      <c r="UP46" s="128"/>
      <c r="UQ46" s="128"/>
      <c r="UR46" s="128"/>
      <c r="US46" s="128"/>
      <c r="UT46" s="128"/>
      <c r="UU46" s="128"/>
      <c r="UV46" s="128"/>
      <c r="UW46" s="128"/>
      <c r="UX46" s="128"/>
      <c r="UY46" s="128"/>
      <c r="UZ46" s="128"/>
      <c r="VA46" s="128"/>
      <c r="VB46" s="128"/>
      <c r="VC46" s="128"/>
      <c r="VD46" s="128"/>
      <c r="VE46" s="128"/>
      <c r="VF46" s="128"/>
      <c r="VG46" s="128"/>
      <c r="VH46" s="128"/>
      <c r="VI46" s="128"/>
      <c r="VJ46" s="128"/>
      <c r="VK46" s="128"/>
      <c r="VL46" s="128"/>
      <c r="VM46" s="128"/>
      <c r="VN46" s="128"/>
      <c r="VO46" s="128"/>
      <c r="VP46" s="128"/>
      <c r="VQ46" s="128"/>
      <c r="VR46" s="128"/>
      <c r="VS46" s="128"/>
      <c r="VT46" s="128"/>
      <c r="VU46" s="128"/>
      <c r="VV46" s="128"/>
      <c r="VW46" s="128"/>
      <c r="VX46" s="128"/>
      <c r="VY46" s="128"/>
      <c r="VZ46" s="128"/>
      <c r="WA46" s="128"/>
      <c r="WB46" s="128"/>
      <c r="WC46" s="128"/>
      <c r="WD46" s="128"/>
      <c r="WE46" s="128"/>
      <c r="WF46" s="128"/>
      <c r="WG46" s="128"/>
      <c r="WH46" s="128"/>
      <c r="WI46" s="128"/>
      <c r="WJ46" s="128"/>
      <c r="WK46" s="128"/>
      <c r="WL46" s="128"/>
      <c r="WM46" s="128"/>
      <c r="WN46" s="128"/>
      <c r="WO46" s="128"/>
      <c r="WP46" s="128"/>
      <c r="WQ46" s="128"/>
      <c r="WR46" s="128"/>
      <c r="WS46" s="128"/>
      <c r="WT46" s="128"/>
      <c r="WU46" s="128"/>
      <c r="WV46" s="128"/>
      <c r="WW46" s="128"/>
      <c r="WX46" s="128"/>
      <c r="WY46" s="128"/>
      <c r="WZ46" s="128"/>
      <c r="XA46" s="128"/>
      <c r="XB46" s="128"/>
      <c r="XC46" s="128"/>
      <c r="XD46" s="128"/>
      <c r="XE46" s="128"/>
      <c r="XF46" s="128"/>
      <c r="XG46" s="128"/>
      <c r="XH46" s="128"/>
      <c r="XI46" s="128"/>
      <c r="XJ46" s="128"/>
      <c r="XK46" s="128"/>
      <c r="XL46" s="128"/>
      <c r="XM46" s="128"/>
      <c r="XN46" s="128"/>
      <c r="XO46" s="128"/>
      <c r="XP46" s="128"/>
      <c r="XQ46" s="128"/>
      <c r="XR46" s="128"/>
      <c r="XS46" s="128"/>
      <c r="XT46" s="128"/>
      <c r="XU46" s="128"/>
      <c r="XV46" s="128"/>
      <c r="XW46" s="128"/>
      <c r="XX46" s="128"/>
      <c r="XY46" s="128"/>
      <c r="XZ46" s="128"/>
      <c r="YA46" s="128"/>
      <c r="YB46" s="128"/>
      <c r="YC46" s="128"/>
      <c r="YD46" s="128"/>
      <c r="YE46" s="128"/>
      <c r="YF46" s="128"/>
      <c r="YG46" s="128"/>
      <c r="YH46" s="128"/>
      <c r="YI46" s="128"/>
      <c r="YJ46" s="128"/>
      <c r="YK46" s="128"/>
      <c r="YL46" s="128"/>
      <c r="YM46" s="128"/>
      <c r="YN46" s="128"/>
      <c r="YO46" s="128"/>
      <c r="YP46" s="128"/>
      <c r="YQ46" s="128"/>
      <c r="YR46" s="128"/>
      <c r="YS46" s="128"/>
      <c r="YT46" s="128"/>
      <c r="YU46" s="128"/>
      <c r="YV46" s="128"/>
      <c r="YW46" s="128"/>
      <c r="YX46" s="128"/>
      <c r="YY46" s="128"/>
      <c r="YZ46" s="128"/>
      <c r="ZA46" s="128"/>
      <c r="ZB46" s="128"/>
      <c r="ZC46" s="128"/>
      <c r="ZD46" s="128"/>
      <c r="ZE46" s="128"/>
      <c r="ZF46" s="128"/>
      <c r="ZG46" s="128"/>
      <c r="ZH46" s="128"/>
      <c r="ZI46" s="128"/>
      <c r="ZJ46" s="128"/>
      <c r="ZK46" s="128"/>
      <c r="ZL46" s="128"/>
      <c r="ZM46" s="128"/>
      <c r="ZN46" s="128"/>
      <c r="ZO46" s="128"/>
      <c r="ZP46" s="128"/>
      <c r="ZQ46" s="128"/>
      <c r="ZR46" s="128"/>
      <c r="ZS46" s="128"/>
      <c r="ZT46" s="128"/>
      <c r="ZU46" s="128"/>
      <c r="ZV46" s="128"/>
      <c r="ZW46" s="128"/>
      <c r="ZX46" s="128"/>
      <c r="ZY46" s="128"/>
      <c r="ZZ46" s="128"/>
      <c r="AAA46" s="128"/>
      <c r="AAB46" s="128"/>
      <c r="AAC46" s="128"/>
      <c r="AAD46" s="128"/>
      <c r="AAE46" s="128"/>
      <c r="AAF46" s="128"/>
      <c r="AAG46" s="128"/>
      <c r="AAH46" s="128"/>
      <c r="AAI46" s="128"/>
      <c r="AAJ46" s="128"/>
      <c r="AAK46" s="128"/>
      <c r="AAL46" s="128"/>
      <c r="AAM46" s="128"/>
      <c r="AAN46" s="128"/>
      <c r="AAO46" s="128"/>
      <c r="AAP46" s="128"/>
      <c r="AAQ46" s="128"/>
      <c r="AAR46" s="128"/>
      <c r="AAS46" s="128"/>
      <c r="AAT46" s="128"/>
      <c r="AAU46" s="128"/>
      <c r="AAV46" s="128"/>
      <c r="AAW46" s="128"/>
      <c r="AAX46" s="128"/>
      <c r="AAY46" s="128"/>
      <c r="AAZ46" s="128"/>
      <c r="ABA46" s="128"/>
      <c r="ABB46" s="128"/>
      <c r="ABC46" s="128"/>
      <c r="ABD46" s="128"/>
      <c r="ABE46" s="128"/>
      <c r="ABF46" s="128"/>
      <c r="ABG46" s="128"/>
      <c r="ABH46" s="128"/>
      <c r="ABI46" s="128"/>
      <c r="ABJ46" s="128"/>
      <c r="ABK46" s="128"/>
      <c r="ABL46" s="128"/>
      <c r="ABM46" s="128"/>
      <c r="ABN46" s="128"/>
      <c r="ABO46" s="128"/>
      <c r="ABP46" s="128"/>
      <c r="ABQ46" s="128"/>
      <c r="ABR46" s="128"/>
      <c r="ABS46" s="128"/>
      <c r="ABT46" s="128"/>
      <c r="ABU46" s="128"/>
      <c r="ABV46" s="128"/>
      <c r="ABW46" s="128"/>
      <c r="ABX46" s="128"/>
      <c r="ABY46" s="128"/>
      <c r="ABZ46" s="128"/>
      <c r="ACA46" s="128"/>
      <c r="ACB46" s="128"/>
      <c r="ACC46" s="128"/>
      <c r="ACD46" s="128"/>
      <c r="ACE46" s="128"/>
      <c r="ACF46" s="128"/>
      <c r="ACG46" s="128"/>
      <c r="ACH46" s="128"/>
      <c r="ACI46" s="128"/>
      <c r="ACJ46" s="128"/>
      <c r="ACK46" s="128"/>
      <c r="ACL46" s="128"/>
      <c r="ACM46" s="128"/>
      <c r="ACN46" s="128"/>
      <c r="ACO46" s="128"/>
      <c r="ACP46" s="128"/>
      <c r="ACQ46" s="128"/>
      <c r="ACR46" s="128"/>
      <c r="ACS46" s="128"/>
      <c r="ACT46" s="128"/>
      <c r="ACU46" s="128"/>
      <c r="ACV46" s="128"/>
      <c r="ACW46" s="128"/>
      <c r="ACX46" s="128"/>
      <c r="ACY46" s="128"/>
      <c r="ACZ46" s="128"/>
      <c r="ADA46" s="128"/>
      <c r="ADB46" s="128"/>
      <c r="ADC46" s="128"/>
      <c r="ADD46" s="128"/>
      <c r="ADE46" s="128"/>
      <c r="ADF46" s="128"/>
      <c r="ADG46" s="128"/>
      <c r="ADH46" s="128"/>
      <c r="ADI46" s="128"/>
      <c r="ADJ46" s="128"/>
      <c r="ADK46" s="128"/>
      <c r="ADL46" s="128"/>
      <c r="ADM46" s="128"/>
      <c r="ADN46" s="128"/>
      <c r="ADO46" s="128"/>
      <c r="ADP46" s="128"/>
      <c r="ADQ46" s="128"/>
      <c r="ADR46" s="128"/>
      <c r="ADS46" s="128"/>
      <c r="ADT46" s="128"/>
      <c r="ADU46" s="128"/>
      <c r="ADV46" s="128"/>
      <c r="ADW46" s="128"/>
      <c r="ADX46" s="128"/>
      <c r="ADY46" s="128"/>
      <c r="ADZ46" s="128"/>
      <c r="AEA46" s="128"/>
      <c r="AEB46" s="128"/>
      <c r="AEC46" s="128"/>
      <c r="AED46" s="128"/>
      <c r="AEE46" s="128"/>
      <c r="AEF46" s="128"/>
      <c r="AEG46" s="128"/>
      <c r="AEH46" s="128"/>
      <c r="AEI46" s="128"/>
      <c r="AEJ46" s="128"/>
      <c r="AEK46" s="128"/>
      <c r="AEL46" s="128"/>
      <c r="AEM46" s="128"/>
      <c r="AEN46" s="128"/>
      <c r="AEO46" s="128"/>
      <c r="AEP46" s="128"/>
      <c r="AEQ46" s="128"/>
      <c r="AER46" s="128"/>
      <c r="AES46" s="128"/>
      <c r="AET46" s="128"/>
      <c r="AEU46" s="128"/>
      <c r="AEV46" s="128"/>
      <c r="AEW46" s="128"/>
      <c r="AEX46" s="128"/>
      <c r="AEY46" s="128"/>
      <c r="AEZ46" s="128"/>
      <c r="AFA46" s="128"/>
      <c r="AFB46" s="128"/>
      <c r="AFC46" s="128"/>
      <c r="AFD46" s="128"/>
      <c r="AFE46" s="128"/>
      <c r="AFF46" s="128"/>
      <c r="AFG46" s="128"/>
      <c r="AFH46" s="128"/>
      <c r="AFI46" s="128"/>
      <c r="AFJ46" s="128"/>
      <c r="AFK46" s="128"/>
      <c r="AFL46" s="128"/>
      <c r="AFM46" s="128"/>
      <c r="AFN46" s="128"/>
      <c r="AFO46" s="128"/>
      <c r="AFP46" s="128"/>
      <c r="AFQ46" s="128"/>
      <c r="AFR46" s="128"/>
      <c r="AFS46" s="128"/>
      <c r="AFT46" s="128"/>
      <c r="AFU46" s="128"/>
      <c r="AFV46" s="128"/>
      <c r="AFW46" s="128"/>
      <c r="AFX46" s="128"/>
      <c r="AFY46" s="128"/>
      <c r="AFZ46" s="128"/>
      <c r="AGA46" s="128"/>
      <c r="AGB46" s="128"/>
      <c r="AGC46" s="128"/>
      <c r="AGD46" s="128"/>
      <c r="AGE46" s="128"/>
      <c r="AGF46" s="128"/>
      <c r="AGG46" s="128"/>
      <c r="AGH46" s="128"/>
      <c r="AGI46" s="128"/>
      <c r="AGJ46" s="128"/>
      <c r="AGK46" s="128"/>
      <c r="AGL46" s="128"/>
      <c r="AGM46" s="128"/>
      <c r="AGN46" s="128"/>
      <c r="AGO46" s="128"/>
      <c r="AGP46" s="128"/>
      <c r="AGQ46" s="128"/>
      <c r="AGR46" s="128"/>
      <c r="AGS46" s="128"/>
      <c r="AGT46" s="128"/>
      <c r="AGU46" s="128"/>
      <c r="AGV46" s="128"/>
      <c r="AGW46" s="128"/>
      <c r="AGX46" s="128"/>
      <c r="AGY46" s="128"/>
      <c r="AGZ46" s="128"/>
      <c r="AHA46" s="128"/>
      <c r="AHB46" s="128"/>
      <c r="AHC46" s="128"/>
      <c r="AHD46" s="128"/>
      <c r="AHE46" s="128"/>
      <c r="AHF46" s="128"/>
      <c r="AHG46" s="128"/>
      <c r="AHH46" s="128"/>
      <c r="AHI46" s="128"/>
      <c r="AHJ46" s="128"/>
      <c r="AHK46" s="128"/>
      <c r="AHL46" s="128"/>
      <c r="AHM46" s="128"/>
      <c r="AHN46" s="128"/>
      <c r="AHO46" s="128"/>
      <c r="AHP46" s="128"/>
      <c r="AHQ46" s="128"/>
      <c r="AHR46" s="128"/>
      <c r="AHS46" s="128"/>
      <c r="AHT46" s="128"/>
      <c r="AHU46" s="128"/>
      <c r="AHV46" s="128"/>
      <c r="AHW46" s="128"/>
      <c r="AHX46" s="128"/>
      <c r="AHY46" s="128"/>
      <c r="AHZ46" s="128"/>
      <c r="AIA46" s="128"/>
      <c r="AIB46" s="128"/>
      <c r="AIC46" s="128"/>
      <c r="AID46" s="128"/>
      <c r="AIE46" s="128"/>
      <c r="AIF46" s="128"/>
      <c r="AIG46" s="128"/>
      <c r="AIH46" s="128"/>
      <c r="AII46" s="128"/>
      <c r="AIJ46" s="128"/>
      <c r="AIK46" s="128"/>
      <c r="AIL46" s="128"/>
      <c r="AIM46" s="128"/>
      <c r="AIN46" s="128"/>
      <c r="AIO46" s="128"/>
      <c r="AIP46" s="128"/>
      <c r="AIQ46" s="128"/>
      <c r="AIR46" s="128"/>
      <c r="AIS46" s="128"/>
      <c r="AIT46" s="128"/>
      <c r="AIU46" s="128"/>
      <c r="AIV46" s="128"/>
      <c r="AIW46" s="128"/>
      <c r="AIX46" s="128"/>
      <c r="AIY46" s="128"/>
      <c r="AIZ46" s="128"/>
      <c r="AJA46" s="128"/>
      <c r="AJB46" s="128"/>
      <c r="AJC46" s="128"/>
      <c r="AJD46" s="128"/>
      <c r="AJE46" s="128"/>
      <c r="AJF46" s="128"/>
      <c r="AJG46" s="128"/>
      <c r="AJH46" s="128"/>
      <c r="AJI46" s="128"/>
      <c r="AJJ46" s="128"/>
      <c r="AJK46" s="128"/>
      <c r="AJL46" s="128"/>
      <c r="AJM46" s="128"/>
      <c r="AJN46" s="128"/>
      <c r="AJO46" s="128"/>
      <c r="AJP46" s="128"/>
      <c r="AJQ46" s="128"/>
      <c r="AJR46" s="128"/>
      <c r="AJS46" s="128"/>
      <c r="AJT46" s="128"/>
      <c r="AJU46" s="128"/>
      <c r="AJV46" s="128"/>
      <c r="AJW46" s="128"/>
      <c r="AJX46" s="128"/>
      <c r="AJY46" s="128"/>
      <c r="AJZ46" s="128"/>
      <c r="AKA46" s="128"/>
      <c r="AKB46" s="128"/>
      <c r="AKC46" s="128"/>
      <c r="AKD46" s="128"/>
      <c r="AKE46" s="128"/>
      <c r="AKF46" s="128"/>
      <c r="AKG46" s="128"/>
      <c r="AKH46" s="128"/>
      <c r="AKI46" s="128"/>
      <c r="AKJ46" s="128"/>
      <c r="AKK46" s="128"/>
      <c r="AKL46" s="128"/>
      <c r="AKM46" s="128"/>
      <c r="AKN46" s="128"/>
      <c r="AKO46" s="128"/>
      <c r="AKP46" s="128"/>
      <c r="AKQ46" s="128"/>
      <c r="AKR46" s="128"/>
      <c r="AKS46" s="128"/>
      <c r="AKT46" s="128"/>
      <c r="AKU46" s="128"/>
      <c r="AKV46" s="128"/>
      <c r="AKW46" s="128"/>
      <c r="AKX46" s="128"/>
      <c r="AKY46" s="128"/>
      <c r="AKZ46" s="128"/>
      <c r="ALA46" s="128"/>
      <c r="ALB46" s="128"/>
      <c r="ALC46" s="128"/>
      <c r="ALD46" s="128"/>
      <c r="ALE46" s="128"/>
      <c r="ALF46" s="128"/>
      <c r="ALG46" s="128"/>
      <c r="ALH46" s="128"/>
      <c r="ALI46" s="128"/>
      <c r="ALJ46" s="128"/>
      <c r="ALK46" s="128"/>
      <c r="ALL46" s="128"/>
      <c r="ALM46" s="128"/>
      <c r="ALN46" s="128"/>
      <c r="ALO46" s="128"/>
      <c r="ALP46" s="128"/>
      <c r="ALQ46" s="128"/>
      <c r="ALR46" s="128"/>
      <c r="ALS46" s="128"/>
      <c r="ALT46" s="128"/>
      <c r="ALU46" s="128"/>
      <c r="ALV46" s="128"/>
      <c r="ALW46" s="128"/>
      <c r="ALX46" s="128"/>
      <c r="ALY46" s="128"/>
      <c r="ALZ46"/>
      <c r="AMA46"/>
      <c r="AMB46"/>
      <c r="AMC46"/>
    </row>
    <row r="47" spans="1:1017" s="96" customFormat="1" ht="12" customHeight="1">
      <c r="A47" s="129"/>
      <c r="B47" s="129"/>
      <c r="C47" s="129"/>
      <c r="D47" s="129"/>
      <c r="E47" s="129"/>
      <c r="F47" s="129"/>
      <c r="I47" s="225"/>
      <c r="J47" s="159"/>
      <c r="O47" s="173"/>
      <c r="S47" s="274"/>
      <c r="W47"/>
      <c r="X47" s="179"/>
      <c r="Z47" s="159"/>
      <c r="AB47"/>
      <c r="AD47" s="128"/>
      <c r="AE47"/>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28"/>
      <c r="CK47" s="128"/>
      <c r="CL47" s="128"/>
      <c r="CM47" s="128"/>
      <c r="CN47" s="128"/>
      <c r="CO47" s="128"/>
      <c r="CP47" s="128"/>
      <c r="CQ47" s="128"/>
      <c r="CR47" s="128"/>
      <c r="CS47" s="128"/>
      <c r="CT47" s="128"/>
      <c r="CU47" s="128"/>
      <c r="CV47" s="128"/>
      <c r="CW47" s="128"/>
      <c r="CX47" s="128"/>
      <c r="CY47" s="128"/>
      <c r="CZ47" s="128"/>
      <c r="DA47" s="128"/>
      <c r="DB47" s="128"/>
      <c r="DC47" s="128"/>
      <c r="DD47" s="128"/>
      <c r="DE47" s="128"/>
      <c r="DF47" s="128"/>
      <c r="DG47" s="128"/>
      <c r="DH47" s="128"/>
      <c r="DI47" s="128"/>
      <c r="DJ47" s="128"/>
      <c r="DK47" s="128"/>
      <c r="DL47" s="128"/>
      <c r="DM47" s="128"/>
      <c r="DN47" s="128"/>
      <c r="DO47" s="128"/>
      <c r="DP47" s="128"/>
      <c r="DQ47" s="128"/>
      <c r="DR47" s="128"/>
      <c r="DS47" s="128"/>
      <c r="DT47" s="128"/>
      <c r="DU47" s="128"/>
      <c r="DV47" s="128"/>
      <c r="DW47" s="128"/>
      <c r="DX47" s="128"/>
      <c r="DY47" s="128"/>
      <c r="DZ47" s="128"/>
      <c r="EA47" s="128"/>
      <c r="EB47" s="128"/>
      <c r="EC47" s="128"/>
      <c r="ED47" s="128"/>
      <c r="EE47" s="128"/>
      <c r="EF47" s="128"/>
      <c r="EG47" s="128"/>
      <c r="EH47" s="128"/>
      <c r="EI47" s="128"/>
      <c r="EJ47" s="128"/>
      <c r="EK47" s="128"/>
      <c r="EL47" s="128"/>
      <c r="EM47" s="128"/>
      <c r="EN47" s="128"/>
      <c r="EO47" s="128"/>
      <c r="EP47" s="128"/>
      <c r="EQ47" s="128"/>
      <c r="ER47" s="128"/>
      <c r="ES47" s="128"/>
      <c r="ET47" s="128"/>
      <c r="EU47" s="128"/>
      <c r="EV47" s="128"/>
      <c r="EW47" s="128"/>
      <c r="EX47" s="128"/>
      <c r="EY47" s="128"/>
      <c r="EZ47" s="128"/>
      <c r="FA47" s="128"/>
      <c r="FB47" s="128"/>
      <c r="FC47" s="128"/>
      <c r="FD47" s="128"/>
      <c r="FE47" s="128"/>
      <c r="FF47" s="128"/>
      <c r="FG47" s="128"/>
      <c r="FH47" s="128"/>
      <c r="FI47" s="128"/>
      <c r="FJ47" s="128"/>
      <c r="FK47" s="128"/>
      <c r="FL47" s="128"/>
      <c r="FM47" s="128"/>
      <c r="FN47" s="128"/>
      <c r="FO47" s="128"/>
      <c r="FP47" s="128"/>
      <c r="FQ47" s="128"/>
      <c r="FR47" s="128"/>
      <c r="FS47" s="128"/>
      <c r="FT47" s="128"/>
      <c r="FU47" s="128"/>
      <c r="FV47" s="128"/>
      <c r="FW47" s="128"/>
      <c r="FX47" s="128"/>
      <c r="FY47" s="128"/>
      <c r="FZ47" s="128"/>
      <c r="GA47" s="128"/>
      <c r="GB47" s="128"/>
      <c r="GC47" s="128"/>
      <c r="GD47" s="128"/>
      <c r="GE47" s="128"/>
      <c r="GF47" s="128"/>
      <c r="GG47" s="128"/>
      <c r="GH47" s="128"/>
      <c r="GI47" s="128"/>
      <c r="GJ47" s="128"/>
      <c r="GK47" s="128"/>
      <c r="GL47" s="128"/>
      <c r="GM47" s="128"/>
      <c r="GN47" s="128"/>
      <c r="GO47" s="128"/>
      <c r="GP47" s="128"/>
      <c r="GQ47" s="128"/>
      <c r="GR47" s="128"/>
      <c r="GS47" s="128"/>
      <c r="GT47" s="128"/>
      <c r="GU47" s="128"/>
      <c r="GV47" s="128"/>
      <c r="GW47" s="128"/>
      <c r="GX47" s="128"/>
      <c r="GY47" s="128"/>
      <c r="GZ47" s="128"/>
      <c r="HA47" s="128"/>
      <c r="HB47" s="128"/>
      <c r="HC47" s="128"/>
      <c r="HD47" s="128"/>
      <c r="HE47" s="128"/>
      <c r="HF47" s="128"/>
      <c r="HG47" s="128"/>
      <c r="HH47" s="128"/>
      <c r="HI47" s="128"/>
      <c r="HJ47" s="128"/>
      <c r="HK47" s="128"/>
      <c r="HL47" s="128"/>
      <c r="HM47" s="128"/>
      <c r="HN47" s="128"/>
      <c r="HO47" s="128"/>
      <c r="HP47" s="128"/>
      <c r="HQ47" s="128"/>
      <c r="HR47" s="128"/>
      <c r="HS47" s="128"/>
      <c r="HT47" s="128"/>
      <c r="HU47" s="128"/>
      <c r="HV47" s="128"/>
      <c r="HW47" s="128"/>
      <c r="HX47" s="128"/>
      <c r="HY47" s="128"/>
      <c r="HZ47" s="128"/>
      <c r="IA47" s="128"/>
      <c r="IB47" s="128"/>
      <c r="IC47" s="128"/>
      <c r="ID47" s="128"/>
      <c r="IE47" s="128"/>
      <c r="IF47" s="128"/>
      <c r="IG47" s="128"/>
      <c r="IH47" s="128"/>
      <c r="II47" s="128"/>
      <c r="IJ47" s="128"/>
      <c r="IK47" s="128"/>
      <c r="IL47" s="128"/>
      <c r="IM47" s="128"/>
      <c r="IN47" s="128"/>
      <c r="IO47" s="128"/>
      <c r="IP47" s="128"/>
      <c r="IQ47" s="128"/>
      <c r="IR47" s="128"/>
      <c r="IS47" s="128"/>
      <c r="IT47" s="128"/>
      <c r="IU47" s="128"/>
      <c r="IV47" s="128"/>
      <c r="IW47" s="128"/>
      <c r="IX47" s="128"/>
      <c r="IY47" s="128"/>
      <c r="IZ47" s="128"/>
      <c r="JA47" s="128"/>
      <c r="JB47" s="128"/>
      <c r="JC47" s="128"/>
      <c r="JD47" s="128"/>
      <c r="JE47" s="128"/>
      <c r="JF47" s="128"/>
      <c r="JG47" s="128"/>
      <c r="JH47" s="128"/>
      <c r="JI47" s="128"/>
      <c r="JJ47" s="128"/>
      <c r="JK47" s="128"/>
      <c r="JL47" s="128"/>
      <c r="JM47" s="128"/>
      <c r="JN47" s="128"/>
      <c r="JO47" s="128"/>
      <c r="JP47" s="128"/>
      <c r="JQ47" s="128"/>
      <c r="JR47" s="128"/>
      <c r="JS47" s="128"/>
      <c r="JT47" s="128"/>
      <c r="JU47" s="128"/>
      <c r="JV47" s="128"/>
      <c r="JW47" s="128"/>
      <c r="JX47" s="128"/>
      <c r="JY47" s="128"/>
      <c r="JZ47" s="128"/>
      <c r="KA47" s="128"/>
      <c r="KB47" s="128"/>
      <c r="KC47" s="128"/>
      <c r="KD47" s="128"/>
      <c r="KE47" s="128"/>
      <c r="KF47" s="128"/>
      <c r="KG47" s="128"/>
      <c r="KH47" s="128"/>
      <c r="KI47" s="128"/>
      <c r="KJ47" s="128"/>
      <c r="KK47" s="128"/>
      <c r="KL47" s="128"/>
      <c r="KM47" s="128"/>
      <c r="KN47" s="128"/>
      <c r="KO47" s="128"/>
      <c r="KP47" s="128"/>
      <c r="KQ47" s="128"/>
      <c r="KR47" s="128"/>
      <c r="KS47" s="128"/>
      <c r="KT47" s="128"/>
      <c r="KU47" s="128"/>
      <c r="KV47" s="128"/>
      <c r="KW47" s="128"/>
      <c r="KX47" s="128"/>
      <c r="KY47" s="128"/>
      <c r="KZ47" s="128"/>
      <c r="LA47" s="128"/>
      <c r="LB47" s="128"/>
      <c r="LC47" s="128"/>
      <c r="LD47" s="128"/>
      <c r="LE47" s="128"/>
      <c r="LF47" s="128"/>
      <c r="LG47" s="128"/>
      <c r="LH47" s="128"/>
      <c r="LI47" s="128"/>
      <c r="LJ47" s="128"/>
      <c r="LK47" s="128"/>
      <c r="LL47" s="128"/>
      <c r="LM47" s="128"/>
      <c r="LN47" s="128"/>
      <c r="LO47" s="128"/>
      <c r="LP47" s="128"/>
      <c r="LQ47" s="128"/>
      <c r="LR47" s="128"/>
      <c r="LS47" s="128"/>
      <c r="LT47" s="128"/>
      <c r="LU47" s="128"/>
      <c r="LV47" s="128"/>
      <c r="LW47" s="128"/>
      <c r="LX47" s="128"/>
      <c r="LY47" s="128"/>
      <c r="LZ47" s="128"/>
      <c r="MA47" s="128"/>
      <c r="MB47" s="128"/>
      <c r="MC47" s="128"/>
      <c r="MD47" s="128"/>
      <c r="ME47" s="128"/>
      <c r="MF47" s="128"/>
      <c r="MG47" s="128"/>
      <c r="MH47" s="128"/>
      <c r="MI47" s="128"/>
      <c r="MJ47" s="128"/>
      <c r="MK47" s="128"/>
      <c r="ML47" s="128"/>
      <c r="MM47" s="128"/>
      <c r="MN47" s="128"/>
      <c r="MO47" s="128"/>
      <c r="MP47" s="128"/>
      <c r="MQ47" s="128"/>
      <c r="MR47" s="128"/>
      <c r="MS47" s="128"/>
      <c r="MT47" s="128"/>
      <c r="MU47" s="128"/>
      <c r="MV47" s="128"/>
      <c r="MW47" s="128"/>
      <c r="MX47" s="128"/>
      <c r="MY47" s="128"/>
      <c r="MZ47" s="128"/>
      <c r="NA47" s="128"/>
      <c r="NB47" s="128"/>
      <c r="NC47" s="128"/>
      <c r="ND47" s="128"/>
      <c r="NE47" s="128"/>
      <c r="NF47" s="128"/>
      <c r="NG47" s="128"/>
      <c r="NH47" s="128"/>
      <c r="NI47" s="128"/>
      <c r="NJ47" s="128"/>
      <c r="NK47" s="128"/>
      <c r="NL47" s="128"/>
      <c r="NM47" s="128"/>
      <c r="NN47" s="128"/>
      <c r="NO47" s="128"/>
      <c r="NP47" s="128"/>
      <c r="NQ47" s="128"/>
      <c r="NR47" s="128"/>
      <c r="NS47" s="128"/>
      <c r="NT47" s="128"/>
      <c r="NU47" s="128"/>
      <c r="NV47" s="128"/>
      <c r="NW47" s="128"/>
      <c r="NX47" s="128"/>
      <c r="NY47" s="128"/>
      <c r="NZ47" s="128"/>
      <c r="OA47" s="128"/>
      <c r="OB47" s="128"/>
      <c r="OC47" s="128"/>
      <c r="OD47" s="128"/>
      <c r="OE47" s="128"/>
      <c r="OF47" s="128"/>
      <c r="OG47" s="128"/>
      <c r="OH47" s="128"/>
      <c r="OI47" s="128"/>
      <c r="OJ47" s="128"/>
      <c r="OK47" s="128"/>
      <c r="OL47" s="128"/>
      <c r="OM47" s="128"/>
      <c r="ON47" s="128"/>
      <c r="OO47" s="128"/>
      <c r="OP47" s="128"/>
      <c r="OQ47" s="128"/>
      <c r="OR47" s="128"/>
      <c r="OS47" s="128"/>
      <c r="OT47" s="128"/>
      <c r="OU47" s="128"/>
      <c r="OV47" s="128"/>
      <c r="OW47" s="128"/>
      <c r="OX47" s="128"/>
      <c r="OY47" s="128"/>
      <c r="OZ47" s="128"/>
      <c r="PA47" s="128"/>
      <c r="PB47" s="128"/>
      <c r="PC47" s="128"/>
      <c r="PD47" s="128"/>
      <c r="PE47" s="128"/>
      <c r="PF47" s="128"/>
      <c r="PG47" s="128"/>
      <c r="PH47" s="128"/>
      <c r="PI47" s="128"/>
      <c r="PJ47" s="128"/>
      <c r="PK47" s="128"/>
      <c r="PL47" s="128"/>
      <c r="PM47" s="128"/>
      <c r="PN47" s="128"/>
      <c r="PO47" s="128"/>
      <c r="PP47" s="128"/>
      <c r="PQ47" s="128"/>
      <c r="PR47" s="128"/>
      <c r="PS47" s="128"/>
      <c r="PT47" s="128"/>
      <c r="PU47" s="128"/>
      <c r="PV47" s="128"/>
      <c r="PW47" s="128"/>
      <c r="PX47" s="128"/>
      <c r="PY47" s="128"/>
      <c r="PZ47" s="128"/>
      <c r="QA47" s="128"/>
      <c r="QB47" s="128"/>
      <c r="QC47" s="128"/>
      <c r="QD47" s="128"/>
      <c r="QE47" s="128"/>
      <c r="QF47" s="128"/>
      <c r="QG47" s="128"/>
      <c r="QH47" s="128"/>
      <c r="QI47" s="128"/>
      <c r="QJ47" s="128"/>
      <c r="QK47" s="128"/>
      <c r="QL47" s="128"/>
      <c r="QM47" s="128"/>
      <c r="QN47" s="128"/>
      <c r="QO47" s="128"/>
      <c r="QP47" s="128"/>
      <c r="QQ47" s="128"/>
      <c r="QR47" s="128"/>
      <c r="QS47" s="128"/>
      <c r="QT47" s="128"/>
      <c r="QU47" s="128"/>
      <c r="QV47" s="128"/>
      <c r="QW47" s="128"/>
      <c r="QX47" s="128"/>
      <c r="QY47" s="128"/>
      <c r="QZ47" s="128"/>
      <c r="RA47" s="128"/>
      <c r="RB47" s="128"/>
      <c r="RC47" s="128"/>
      <c r="RD47" s="128"/>
      <c r="RE47" s="128"/>
      <c r="RF47" s="128"/>
      <c r="RG47" s="128"/>
      <c r="RH47" s="128"/>
      <c r="RI47" s="128"/>
      <c r="RJ47" s="128"/>
      <c r="RK47" s="128"/>
      <c r="RL47" s="128"/>
      <c r="RM47" s="128"/>
      <c r="RN47" s="128"/>
      <c r="RO47" s="128"/>
      <c r="RP47" s="128"/>
      <c r="RQ47" s="128"/>
      <c r="RR47" s="128"/>
      <c r="RS47" s="128"/>
      <c r="RT47" s="128"/>
      <c r="RU47" s="128"/>
      <c r="RV47" s="128"/>
      <c r="RW47" s="128"/>
      <c r="RX47" s="128"/>
      <c r="RY47" s="128"/>
      <c r="RZ47" s="128"/>
      <c r="SA47" s="128"/>
      <c r="SB47" s="128"/>
      <c r="SC47" s="128"/>
      <c r="SD47" s="128"/>
      <c r="SE47" s="128"/>
      <c r="SF47" s="128"/>
      <c r="SG47" s="128"/>
      <c r="SH47" s="128"/>
      <c r="SI47" s="128"/>
      <c r="SJ47" s="128"/>
      <c r="SK47" s="128"/>
      <c r="SL47" s="128"/>
      <c r="SM47" s="128"/>
      <c r="SN47" s="128"/>
      <c r="SO47" s="128"/>
      <c r="SP47" s="128"/>
      <c r="SQ47" s="128"/>
      <c r="SR47" s="128"/>
      <c r="SS47" s="128"/>
      <c r="ST47" s="128"/>
      <c r="SU47" s="128"/>
      <c r="SV47" s="128"/>
      <c r="SW47" s="128"/>
      <c r="SX47" s="128"/>
      <c r="SY47" s="128"/>
      <c r="SZ47" s="128"/>
      <c r="TA47" s="128"/>
      <c r="TB47" s="128"/>
      <c r="TC47" s="128"/>
      <c r="TD47" s="128"/>
      <c r="TE47" s="128"/>
      <c r="TF47" s="128"/>
      <c r="TG47" s="128"/>
      <c r="TH47" s="128"/>
      <c r="TI47" s="128"/>
      <c r="TJ47" s="128"/>
      <c r="TK47" s="128"/>
      <c r="TL47" s="128"/>
      <c r="TM47" s="128"/>
      <c r="TN47" s="128"/>
      <c r="TO47" s="128"/>
      <c r="TP47" s="128"/>
      <c r="TQ47" s="128"/>
      <c r="TR47" s="128"/>
      <c r="TS47" s="128"/>
      <c r="TT47" s="128"/>
      <c r="TU47" s="128"/>
      <c r="TV47" s="128"/>
      <c r="TW47" s="128"/>
      <c r="TX47" s="128"/>
      <c r="TY47" s="128"/>
      <c r="TZ47" s="128"/>
      <c r="UA47" s="128"/>
      <c r="UB47" s="128"/>
      <c r="UC47" s="128"/>
      <c r="UD47" s="128"/>
      <c r="UE47" s="128"/>
      <c r="UF47" s="128"/>
      <c r="UG47" s="128"/>
      <c r="UH47" s="128"/>
      <c r="UI47" s="128"/>
      <c r="UJ47" s="128"/>
      <c r="UK47" s="128"/>
      <c r="UL47" s="128"/>
      <c r="UM47" s="128"/>
      <c r="UN47" s="128"/>
      <c r="UO47" s="128"/>
      <c r="UP47" s="128"/>
      <c r="UQ47" s="128"/>
      <c r="UR47" s="128"/>
      <c r="US47" s="128"/>
      <c r="UT47" s="128"/>
      <c r="UU47" s="128"/>
      <c r="UV47" s="128"/>
      <c r="UW47" s="128"/>
      <c r="UX47" s="128"/>
      <c r="UY47" s="128"/>
      <c r="UZ47" s="128"/>
      <c r="VA47" s="128"/>
      <c r="VB47" s="128"/>
      <c r="VC47" s="128"/>
      <c r="VD47" s="128"/>
      <c r="VE47" s="128"/>
      <c r="VF47" s="128"/>
      <c r="VG47" s="128"/>
      <c r="VH47" s="128"/>
      <c r="VI47" s="128"/>
      <c r="VJ47" s="128"/>
      <c r="VK47" s="128"/>
      <c r="VL47" s="128"/>
      <c r="VM47" s="128"/>
      <c r="VN47" s="128"/>
      <c r="VO47" s="128"/>
      <c r="VP47" s="128"/>
      <c r="VQ47" s="128"/>
      <c r="VR47" s="128"/>
      <c r="VS47" s="128"/>
      <c r="VT47" s="128"/>
      <c r="VU47" s="128"/>
      <c r="VV47" s="128"/>
      <c r="VW47" s="128"/>
      <c r="VX47" s="128"/>
      <c r="VY47" s="128"/>
      <c r="VZ47" s="128"/>
      <c r="WA47" s="128"/>
      <c r="WB47" s="128"/>
      <c r="WC47" s="128"/>
      <c r="WD47" s="128"/>
      <c r="WE47" s="128"/>
      <c r="WF47" s="128"/>
      <c r="WG47" s="128"/>
      <c r="WH47" s="128"/>
      <c r="WI47" s="128"/>
      <c r="WJ47" s="128"/>
      <c r="WK47" s="128"/>
      <c r="WL47" s="128"/>
      <c r="WM47" s="128"/>
      <c r="WN47" s="128"/>
      <c r="WO47" s="128"/>
      <c r="WP47" s="128"/>
      <c r="WQ47" s="128"/>
      <c r="WR47" s="128"/>
      <c r="WS47" s="128"/>
      <c r="WT47" s="128"/>
      <c r="WU47" s="128"/>
      <c r="WV47" s="128"/>
      <c r="WW47" s="128"/>
      <c r="WX47" s="128"/>
      <c r="WY47" s="128"/>
      <c r="WZ47" s="128"/>
      <c r="XA47" s="128"/>
      <c r="XB47" s="128"/>
      <c r="XC47" s="128"/>
      <c r="XD47" s="128"/>
      <c r="XE47" s="128"/>
      <c r="XF47" s="128"/>
      <c r="XG47" s="128"/>
      <c r="XH47" s="128"/>
      <c r="XI47" s="128"/>
      <c r="XJ47" s="128"/>
      <c r="XK47" s="128"/>
      <c r="XL47" s="128"/>
      <c r="XM47" s="128"/>
      <c r="XN47" s="128"/>
      <c r="XO47" s="128"/>
      <c r="XP47" s="128"/>
      <c r="XQ47" s="128"/>
      <c r="XR47" s="128"/>
      <c r="XS47" s="128"/>
      <c r="XT47" s="128"/>
      <c r="XU47" s="128"/>
      <c r="XV47" s="128"/>
      <c r="XW47" s="128"/>
      <c r="XX47" s="128"/>
      <c r="XY47" s="128"/>
      <c r="XZ47" s="128"/>
      <c r="YA47" s="128"/>
      <c r="YB47" s="128"/>
      <c r="YC47" s="128"/>
      <c r="YD47" s="128"/>
      <c r="YE47" s="128"/>
      <c r="YF47" s="128"/>
      <c r="YG47" s="128"/>
      <c r="YH47" s="128"/>
      <c r="YI47" s="128"/>
      <c r="YJ47" s="128"/>
      <c r="YK47" s="128"/>
      <c r="YL47" s="128"/>
      <c r="YM47" s="128"/>
      <c r="YN47" s="128"/>
      <c r="YO47" s="128"/>
      <c r="YP47" s="128"/>
      <c r="YQ47" s="128"/>
      <c r="YR47" s="128"/>
      <c r="YS47" s="128"/>
      <c r="YT47" s="128"/>
      <c r="YU47" s="128"/>
      <c r="YV47" s="128"/>
      <c r="YW47" s="128"/>
      <c r="YX47" s="128"/>
      <c r="YY47" s="128"/>
      <c r="YZ47" s="128"/>
      <c r="ZA47" s="128"/>
      <c r="ZB47" s="128"/>
      <c r="ZC47" s="128"/>
      <c r="ZD47" s="128"/>
      <c r="ZE47" s="128"/>
      <c r="ZF47" s="128"/>
      <c r="ZG47" s="128"/>
      <c r="ZH47" s="128"/>
      <c r="ZI47" s="128"/>
      <c r="ZJ47" s="128"/>
      <c r="ZK47" s="128"/>
      <c r="ZL47" s="128"/>
      <c r="ZM47" s="128"/>
      <c r="ZN47" s="128"/>
      <c r="ZO47" s="128"/>
      <c r="ZP47" s="128"/>
      <c r="ZQ47" s="128"/>
      <c r="ZR47" s="128"/>
      <c r="ZS47" s="128"/>
      <c r="ZT47" s="128"/>
      <c r="ZU47" s="128"/>
      <c r="ZV47" s="128"/>
      <c r="ZW47" s="128"/>
      <c r="ZX47" s="128"/>
      <c r="ZY47" s="128"/>
      <c r="ZZ47" s="128"/>
      <c r="AAA47" s="128"/>
      <c r="AAB47" s="128"/>
      <c r="AAC47" s="128"/>
      <c r="AAD47" s="128"/>
      <c r="AAE47" s="128"/>
      <c r="AAF47" s="128"/>
      <c r="AAG47" s="128"/>
      <c r="AAH47" s="128"/>
      <c r="AAI47" s="128"/>
      <c r="AAJ47" s="128"/>
      <c r="AAK47" s="128"/>
      <c r="AAL47" s="128"/>
      <c r="AAM47" s="128"/>
      <c r="AAN47" s="128"/>
      <c r="AAO47" s="128"/>
      <c r="AAP47" s="128"/>
      <c r="AAQ47" s="128"/>
      <c r="AAR47" s="128"/>
      <c r="AAS47" s="128"/>
      <c r="AAT47" s="128"/>
      <c r="AAU47" s="128"/>
      <c r="AAV47" s="128"/>
      <c r="AAW47" s="128"/>
      <c r="AAX47" s="128"/>
      <c r="AAY47" s="128"/>
      <c r="AAZ47" s="128"/>
      <c r="ABA47" s="128"/>
      <c r="ABB47" s="128"/>
      <c r="ABC47" s="128"/>
      <c r="ABD47" s="128"/>
      <c r="ABE47" s="128"/>
      <c r="ABF47" s="128"/>
      <c r="ABG47" s="128"/>
      <c r="ABH47" s="128"/>
      <c r="ABI47" s="128"/>
      <c r="ABJ47" s="128"/>
      <c r="ABK47" s="128"/>
      <c r="ABL47" s="128"/>
      <c r="ABM47" s="128"/>
      <c r="ABN47" s="128"/>
      <c r="ABO47" s="128"/>
      <c r="ABP47" s="128"/>
      <c r="ABQ47" s="128"/>
      <c r="ABR47" s="128"/>
      <c r="ABS47" s="128"/>
      <c r="ABT47" s="128"/>
      <c r="ABU47" s="128"/>
      <c r="ABV47" s="128"/>
      <c r="ABW47" s="128"/>
      <c r="ABX47" s="128"/>
      <c r="ABY47" s="128"/>
      <c r="ABZ47" s="128"/>
      <c r="ACA47" s="128"/>
      <c r="ACB47" s="128"/>
      <c r="ACC47" s="128"/>
      <c r="ACD47" s="128"/>
      <c r="ACE47" s="128"/>
      <c r="ACF47" s="128"/>
      <c r="ACG47" s="128"/>
      <c r="ACH47" s="128"/>
      <c r="ACI47" s="128"/>
      <c r="ACJ47" s="128"/>
      <c r="ACK47" s="128"/>
      <c r="ACL47" s="128"/>
      <c r="ACM47" s="128"/>
      <c r="ACN47" s="128"/>
      <c r="ACO47" s="128"/>
      <c r="ACP47" s="128"/>
      <c r="ACQ47" s="128"/>
      <c r="ACR47" s="128"/>
      <c r="ACS47" s="128"/>
      <c r="ACT47" s="128"/>
      <c r="ACU47" s="128"/>
      <c r="ACV47" s="128"/>
      <c r="ACW47" s="128"/>
      <c r="ACX47" s="128"/>
      <c r="ACY47" s="128"/>
      <c r="ACZ47" s="128"/>
      <c r="ADA47" s="128"/>
      <c r="ADB47" s="128"/>
      <c r="ADC47" s="128"/>
      <c r="ADD47" s="128"/>
      <c r="ADE47" s="128"/>
      <c r="ADF47" s="128"/>
      <c r="ADG47" s="128"/>
      <c r="ADH47" s="128"/>
      <c r="ADI47" s="128"/>
      <c r="ADJ47" s="128"/>
      <c r="ADK47" s="128"/>
      <c r="ADL47" s="128"/>
      <c r="ADM47" s="128"/>
      <c r="ADN47" s="128"/>
      <c r="ADO47" s="128"/>
      <c r="ADP47" s="128"/>
      <c r="ADQ47" s="128"/>
      <c r="ADR47" s="128"/>
      <c r="ADS47" s="128"/>
      <c r="ADT47" s="128"/>
      <c r="ADU47" s="128"/>
      <c r="ADV47" s="128"/>
      <c r="ADW47" s="128"/>
      <c r="ADX47" s="128"/>
      <c r="ADY47" s="128"/>
      <c r="ADZ47" s="128"/>
      <c r="AEA47" s="128"/>
      <c r="AEB47" s="128"/>
      <c r="AEC47" s="128"/>
      <c r="AED47" s="128"/>
      <c r="AEE47" s="128"/>
      <c r="AEF47" s="128"/>
      <c r="AEG47" s="128"/>
      <c r="AEH47" s="128"/>
      <c r="AEI47" s="128"/>
      <c r="AEJ47" s="128"/>
      <c r="AEK47" s="128"/>
      <c r="AEL47" s="128"/>
      <c r="AEM47" s="128"/>
      <c r="AEN47" s="128"/>
      <c r="AEO47" s="128"/>
      <c r="AEP47" s="128"/>
      <c r="AEQ47" s="128"/>
      <c r="AER47" s="128"/>
      <c r="AES47" s="128"/>
      <c r="AET47" s="128"/>
      <c r="AEU47" s="128"/>
      <c r="AEV47" s="128"/>
      <c r="AEW47" s="128"/>
      <c r="AEX47" s="128"/>
      <c r="AEY47" s="128"/>
      <c r="AEZ47" s="128"/>
      <c r="AFA47" s="128"/>
      <c r="AFB47" s="128"/>
      <c r="AFC47" s="128"/>
      <c r="AFD47" s="128"/>
      <c r="AFE47" s="128"/>
      <c r="AFF47" s="128"/>
      <c r="AFG47" s="128"/>
      <c r="AFH47" s="128"/>
      <c r="AFI47" s="128"/>
      <c r="AFJ47" s="128"/>
      <c r="AFK47" s="128"/>
      <c r="AFL47" s="128"/>
      <c r="AFM47" s="128"/>
      <c r="AFN47" s="128"/>
      <c r="AFO47" s="128"/>
      <c r="AFP47" s="128"/>
      <c r="AFQ47" s="128"/>
      <c r="AFR47" s="128"/>
      <c r="AFS47" s="128"/>
      <c r="AFT47" s="128"/>
      <c r="AFU47" s="128"/>
      <c r="AFV47" s="128"/>
      <c r="AFW47" s="128"/>
      <c r="AFX47" s="128"/>
      <c r="AFY47" s="128"/>
      <c r="AFZ47" s="128"/>
      <c r="AGA47" s="128"/>
      <c r="AGB47" s="128"/>
      <c r="AGC47" s="128"/>
      <c r="AGD47" s="128"/>
      <c r="AGE47" s="128"/>
      <c r="AGF47" s="128"/>
      <c r="AGG47" s="128"/>
      <c r="AGH47" s="128"/>
      <c r="AGI47" s="128"/>
      <c r="AGJ47" s="128"/>
      <c r="AGK47" s="128"/>
      <c r="AGL47" s="128"/>
      <c r="AGM47" s="128"/>
      <c r="AGN47" s="128"/>
      <c r="AGO47" s="128"/>
      <c r="AGP47" s="128"/>
      <c r="AGQ47" s="128"/>
      <c r="AGR47" s="128"/>
      <c r="AGS47" s="128"/>
      <c r="AGT47" s="128"/>
      <c r="AGU47" s="128"/>
      <c r="AGV47" s="128"/>
      <c r="AGW47" s="128"/>
      <c r="AGX47" s="128"/>
      <c r="AGY47" s="128"/>
      <c r="AGZ47" s="128"/>
      <c r="AHA47" s="128"/>
      <c r="AHB47" s="128"/>
      <c r="AHC47" s="128"/>
      <c r="AHD47" s="128"/>
      <c r="AHE47" s="128"/>
      <c r="AHF47" s="128"/>
      <c r="AHG47" s="128"/>
      <c r="AHH47" s="128"/>
      <c r="AHI47" s="128"/>
      <c r="AHJ47" s="128"/>
      <c r="AHK47" s="128"/>
      <c r="AHL47" s="128"/>
      <c r="AHM47" s="128"/>
      <c r="AHN47" s="128"/>
      <c r="AHO47" s="128"/>
      <c r="AHP47" s="128"/>
      <c r="AHQ47" s="128"/>
      <c r="AHR47" s="128"/>
      <c r="AHS47" s="128"/>
      <c r="AHT47" s="128"/>
      <c r="AHU47" s="128"/>
      <c r="AHV47" s="128"/>
      <c r="AHW47" s="128"/>
      <c r="AHX47" s="128"/>
      <c r="AHY47" s="128"/>
      <c r="AHZ47" s="128"/>
      <c r="AIA47" s="128"/>
      <c r="AIB47" s="128"/>
      <c r="AIC47" s="128"/>
      <c r="AID47" s="128"/>
      <c r="AIE47" s="128"/>
      <c r="AIF47" s="128"/>
      <c r="AIG47" s="128"/>
      <c r="AIH47" s="128"/>
      <c r="AII47" s="128"/>
      <c r="AIJ47" s="128"/>
      <c r="AIK47" s="128"/>
      <c r="AIL47" s="128"/>
      <c r="AIM47" s="128"/>
      <c r="AIN47" s="128"/>
      <c r="AIO47" s="128"/>
      <c r="AIP47" s="128"/>
      <c r="AIQ47" s="128"/>
      <c r="AIR47" s="128"/>
      <c r="AIS47" s="128"/>
      <c r="AIT47" s="128"/>
      <c r="AIU47" s="128"/>
      <c r="AIV47" s="128"/>
      <c r="AIW47" s="128"/>
      <c r="AIX47" s="128"/>
      <c r="AIY47" s="128"/>
      <c r="AIZ47" s="128"/>
      <c r="AJA47" s="128"/>
      <c r="AJB47" s="128"/>
      <c r="AJC47" s="128"/>
      <c r="AJD47" s="128"/>
      <c r="AJE47" s="128"/>
      <c r="AJF47" s="128"/>
      <c r="AJG47" s="128"/>
      <c r="AJH47" s="128"/>
      <c r="AJI47" s="128"/>
      <c r="AJJ47" s="128"/>
      <c r="AJK47" s="128"/>
      <c r="AJL47" s="128"/>
      <c r="AJM47" s="128"/>
      <c r="AJN47" s="128"/>
      <c r="AJO47" s="128"/>
      <c r="AJP47" s="128"/>
      <c r="AJQ47" s="128"/>
      <c r="AJR47" s="128"/>
      <c r="AJS47" s="128"/>
      <c r="AJT47" s="128"/>
      <c r="AJU47" s="128"/>
      <c r="AJV47" s="128"/>
      <c r="AJW47" s="128"/>
      <c r="AJX47" s="128"/>
      <c r="AJY47" s="128"/>
      <c r="AJZ47" s="128"/>
      <c r="AKA47" s="128"/>
      <c r="AKB47" s="128"/>
      <c r="AKC47" s="128"/>
      <c r="AKD47" s="128"/>
      <c r="AKE47" s="128"/>
      <c r="AKF47" s="128"/>
      <c r="AKG47" s="128"/>
      <c r="AKH47" s="128"/>
      <c r="AKI47" s="128"/>
      <c r="AKJ47" s="128"/>
      <c r="AKK47" s="128"/>
      <c r="AKL47" s="128"/>
      <c r="AKM47" s="128"/>
      <c r="AKN47" s="128"/>
      <c r="AKO47" s="128"/>
      <c r="AKP47" s="128"/>
      <c r="AKQ47" s="128"/>
      <c r="AKR47" s="128"/>
      <c r="AKS47" s="128"/>
      <c r="AKT47" s="128"/>
      <c r="AKU47" s="128"/>
      <c r="AKV47" s="128"/>
      <c r="AKW47" s="128"/>
      <c r="AKX47" s="128"/>
      <c r="AKY47" s="128"/>
      <c r="AKZ47" s="128"/>
      <c r="ALA47" s="128"/>
      <c r="ALB47" s="128"/>
      <c r="ALC47" s="128"/>
      <c r="ALD47" s="128"/>
      <c r="ALE47" s="128"/>
      <c r="ALF47" s="128"/>
      <c r="ALG47" s="128"/>
      <c r="ALH47" s="128"/>
      <c r="ALI47" s="128"/>
      <c r="ALJ47" s="128"/>
      <c r="ALK47" s="128"/>
      <c r="ALL47" s="128"/>
      <c r="ALM47" s="128"/>
      <c r="ALN47" s="128"/>
      <c r="ALO47" s="128"/>
      <c r="ALP47" s="128"/>
      <c r="ALQ47" s="128"/>
      <c r="ALR47" s="128"/>
      <c r="ALS47" s="128"/>
      <c r="ALT47" s="128"/>
      <c r="ALU47" s="128"/>
      <c r="ALV47" s="128"/>
      <c r="ALW47" s="128"/>
      <c r="ALX47" s="128"/>
      <c r="ALY47" s="128"/>
      <c r="ALZ47"/>
      <c r="AMA47"/>
      <c r="AMB47"/>
      <c r="AMC47"/>
    </row>
    <row r="48" spans="1:1017" ht="12" customHeight="1">
      <c r="A48" s="129"/>
      <c r="B48" s="129"/>
      <c r="C48" s="129"/>
      <c r="D48" s="129"/>
      <c r="E48" s="129"/>
      <c r="F48" s="129"/>
    </row>
    <row r="49" spans="1:1017" ht="12" customHeight="1">
      <c r="A49" s="129"/>
      <c r="B49" s="129"/>
      <c r="C49" s="129"/>
      <c r="D49" s="129"/>
      <c r="E49" s="129"/>
      <c r="F49" s="129"/>
    </row>
    <row r="50" spans="1:1017" ht="12" customHeight="1">
      <c r="A50" s="129"/>
      <c r="B50" s="129"/>
      <c r="C50" s="129"/>
      <c r="D50" s="129"/>
      <c r="E50" s="129"/>
      <c r="F50" s="129"/>
    </row>
    <row r="51" spans="1:1017" ht="12" customHeight="1">
      <c r="A51" s="129"/>
      <c r="B51" s="129"/>
      <c r="C51" s="129"/>
      <c r="D51" s="129"/>
      <c r="E51" s="129"/>
      <c r="F51" s="129"/>
    </row>
    <row r="52" spans="1:1017" s="117" customFormat="1" ht="12" customHeight="1">
      <c r="A52" s="129"/>
      <c r="B52" s="129"/>
      <c r="C52" s="129"/>
      <c r="D52" s="129"/>
      <c r="E52" s="129"/>
      <c r="F52" s="129"/>
      <c r="G52" s="96"/>
      <c r="H52" s="96"/>
      <c r="I52" s="225"/>
      <c r="J52" s="159"/>
      <c r="K52" s="96"/>
      <c r="L52" s="96"/>
      <c r="M52" s="96"/>
      <c r="N52" s="96"/>
      <c r="O52" s="173"/>
      <c r="P52" s="96"/>
      <c r="Q52" s="96"/>
      <c r="R52" s="96"/>
      <c r="S52" s="274"/>
      <c r="T52" s="96"/>
      <c r="U52" s="96"/>
      <c r="V52" s="96"/>
      <c r="W52"/>
      <c r="X52" s="179"/>
      <c r="Y52" s="96"/>
      <c r="Z52" s="161"/>
      <c r="AA52" s="96"/>
      <c r="AC52" s="96"/>
      <c r="AMA52"/>
    </row>
    <row r="53" spans="1:1017" s="117" customFormat="1" ht="12" customHeight="1">
      <c r="A53" s="130"/>
      <c r="B53" s="130"/>
      <c r="C53" s="130"/>
      <c r="D53" s="130"/>
      <c r="E53" s="130"/>
      <c r="F53" s="130"/>
      <c r="G53" s="96"/>
      <c r="H53" s="96"/>
      <c r="I53" s="225"/>
      <c r="J53" s="159"/>
      <c r="K53" s="96"/>
      <c r="L53" s="96"/>
      <c r="M53" s="96"/>
      <c r="N53" s="96"/>
      <c r="O53" s="173"/>
      <c r="P53" s="96"/>
      <c r="Q53" s="96"/>
      <c r="R53" s="96"/>
      <c r="S53" s="274"/>
      <c r="T53" s="96"/>
      <c r="U53" s="96"/>
      <c r="V53" s="96"/>
      <c r="W53"/>
      <c r="X53" s="179"/>
      <c r="Y53" s="96"/>
      <c r="Z53" s="161"/>
      <c r="AA53" s="96"/>
      <c r="AC53" s="96"/>
      <c r="AMA53"/>
    </row>
    <row r="54" spans="1:1017" s="117" customFormat="1" ht="12" customHeight="1">
      <c r="A54" s="123"/>
      <c r="B54" s="123"/>
      <c r="C54" s="123"/>
      <c r="D54" s="123"/>
      <c r="E54" s="123"/>
      <c r="F54" s="123"/>
      <c r="G54" s="112"/>
      <c r="H54" s="112"/>
      <c r="I54" s="273"/>
      <c r="J54" s="161"/>
      <c r="K54" s="112"/>
      <c r="L54" s="112"/>
      <c r="M54" s="112"/>
      <c r="N54" s="112"/>
      <c r="O54" s="190"/>
      <c r="P54" s="112"/>
      <c r="Q54" s="112"/>
      <c r="R54" s="112"/>
      <c r="S54" s="125"/>
      <c r="T54" s="112"/>
      <c r="U54" s="112"/>
      <c r="V54" s="112"/>
      <c r="W54"/>
      <c r="X54" s="180"/>
      <c r="Y54" s="112"/>
      <c r="Z54" s="161"/>
      <c r="AA54" s="112"/>
      <c r="AC54" s="112"/>
      <c r="AMA54"/>
    </row>
    <row r="55" spans="1:1017" s="117" customFormat="1" ht="12" customHeight="1">
      <c r="A55" s="123"/>
      <c r="B55" s="123"/>
      <c r="C55" s="123"/>
      <c r="D55" s="123"/>
      <c r="E55" s="123"/>
      <c r="F55" s="123"/>
      <c r="G55" s="112"/>
      <c r="H55" s="112"/>
      <c r="I55" s="273"/>
      <c r="J55" s="161"/>
      <c r="K55" s="112"/>
      <c r="L55" s="112"/>
      <c r="M55" s="112"/>
      <c r="N55" s="112"/>
      <c r="O55" s="190"/>
      <c r="P55" s="112"/>
      <c r="Q55" s="112"/>
      <c r="R55" s="112"/>
      <c r="S55" s="125"/>
      <c r="T55" s="112"/>
      <c r="U55" s="112"/>
      <c r="V55" s="112"/>
      <c r="W55"/>
      <c r="X55" s="180"/>
      <c r="Y55" s="112"/>
      <c r="Z55" s="161"/>
      <c r="AA55" s="112"/>
      <c r="AC55" s="112"/>
      <c r="AMA55"/>
    </row>
    <row r="56" spans="1:1017" s="117" customFormat="1" ht="12" customHeight="1">
      <c r="A56" s="123"/>
      <c r="B56" s="123"/>
      <c r="C56" s="123"/>
      <c r="D56" s="123"/>
      <c r="E56" s="123"/>
      <c r="F56" s="123"/>
      <c r="G56" s="112"/>
      <c r="H56" s="112"/>
      <c r="I56" s="273"/>
      <c r="J56" s="161"/>
      <c r="K56" s="112"/>
      <c r="L56" s="112"/>
      <c r="M56" s="112"/>
      <c r="N56" s="112"/>
      <c r="O56" s="190"/>
      <c r="P56" s="112"/>
      <c r="Q56" s="112"/>
      <c r="R56" s="112"/>
      <c r="S56" s="125"/>
      <c r="T56" s="112"/>
      <c r="U56" s="112"/>
      <c r="V56" s="112"/>
      <c r="W56"/>
      <c r="X56" s="180"/>
      <c r="Y56" s="112"/>
      <c r="Z56" s="161"/>
      <c r="AA56" s="112"/>
      <c r="AC56" s="112"/>
      <c r="AMA56"/>
    </row>
    <row r="57" spans="1:1017" s="117" customFormat="1" ht="12" customHeight="1">
      <c r="A57" s="123"/>
      <c r="B57" s="123"/>
      <c r="C57" s="123"/>
      <c r="D57" s="123"/>
      <c r="E57" s="123"/>
      <c r="F57" s="123"/>
      <c r="G57" s="112"/>
      <c r="H57" s="112"/>
      <c r="I57" s="273"/>
      <c r="J57" s="161"/>
      <c r="K57" s="112"/>
      <c r="L57" s="112"/>
      <c r="M57" s="112"/>
      <c r="N57" s="112"/>
      <c r="O57" s="190"/>
      <c r="P57" s="112"/>
      <c r="Q57" s="112"/>
      <c r="R57" s="112"/>
      <c r="S57" s="125"/>
      <c r="T57" s="112"/>
      <c r="U57" s="112"/>
      <c r="V57" s="112"/>
      <c r="W57"/>
      <c r="X57" s="180"/>
      <c r="Y57" s="112"/>
      <c r="Z57" s="161"/>
      <c r="AA57" s="112"/>
      <c r="AC57" s="112"/>
      <c r="AMA57"/>
    </row>
    <row r="58" spans="1:1017" s="117" customFormat="1" ht="12" customHeight="1">
      <c r="A58" s="123"/>
      <c r="B58" s="123"/>
      <c r="C58" s="123"/>
      <c r="D58" s="123"/>
      <c r="E58" s="123"/>
      <c r="F58" s="123"/>
      <c r="G58" s="112"/>
      <c r="H58" s="112"/>
      <c r="I58" s="273"/>
      <c r="J58" s="161"/>
      <c r="K58" s="112"/>
      <c r="L58" s="112"/>
      <c r="M58" s="112"/>
      <c r="N58" s="112"/>
      <c r="O58" s="190"/>
      <c r="P58" s="112"/>
      <c r="Q58" s="112"/>
      <c r="R58" s="112"/>
      <c r="S58" s="125"/>
      <c r="T58" s="112"/>
      <c r="U58" s="112"/>
      <c r="V58" s="112"/>
      <c r="W58"/>
      <c r="X58" s="180"/>
      <c r="Y58" s="112"/>
      <c r="Z58" s="161"/>
      <c r="AA58" s="112"/>
      <c r="AC58" s="112"/>
      <c r="AMA58"/>
    </row>
    <row r="59" spans="1:1017" ht="12" customHeight="1">
      <c r="A59" s="123"/>
      <c r="B59" s="123"/>
      <c r="C59" s="123"/>
      <c r="D59" s="123"/>
      <c r="E59" s="123"/>
      <c r="F59" s="123"/>
      <c r="G59" s="112"/>
      <c r="H59" s="112"/>
      <c r="I59" s="273"/>
      <c r="J59" s="161"/>
      <c r="K59" s="112"/>
      <c r="L59" s="112"/>
      <c r="M59" s="112"/>
      <c r="N59" s="112"/>
      <c r="O59" s="190"/>
      <c r="P59" s="112"/>
      <c r="Q59" s="112"/>
      <c r="R59" s="112"/>
      <c r="S59" s="125"/>
      <c r="T59" s="112"/>
      <c r="U59" s="112"/>
      <c r="V59" s="112"/>
      <c r="X59" s="180"/>
      <c r="Y59" s="112"/>
      <c r="AA59" s="112"/>
      <c r="AC59" s="112"/>
    </row>
    <row r="60" spans="1:1017" ht="12" customHeight="1">
      <c r="A60" s="123"/>
      <c r="B60" s="123"/>
      <c r="C60" s="123"/>
      <c r="D60" s="123"/>
      <c r="E60" s="123"/>
      <c r="F60" s="123"/>
      <c r="G60" s="112"/>
      <c r="H60" s="112"/>
      <c r="I60" s="273"/>
      <c r="J60" s="161"/>
      <c r="K60" s="112"/>
      <c r="L60" s="112"/>
      <c r="M60" s="112"/>
      <c r="N60" s="112"/>
      <c r="O60" s="190"/>
      <c r="P60" s="112"/>
      <c r="Q60" s="112"/>
      <c r="R60" s="112"/>
      <c r="S60" s="125"/>
      <c r="T60" s="112"/>
      <c r="U60" s="112"/>
      <c r="V60" s="112"/>
      <c r="X60" s="180"/>
      <c r="Y60" s="112"/>
      <c r="AA60" s="112"/>
      <c r="AC60" s="112"/>
    </row>
    <row r="61" spans="1:1017" ht="12" customHeight="1">
      <c r="A61" s="130"/>
      <c r="B61" s="130"/>
      <c r="C61" s="130"/>
      <c r="D61" s="130"/>
      <c r="E61" s="130"/>
      <c r="F61" s="130"/>
    </row>
    <row r="62" spans="1:1017" ht="12" customHeight="1">
      <c r="A62" s="130"/>
      <c r="B62" s="130"/>
      <c r="C62" s="130"/>
      <c r="D62" s="130"/>
      <c r="E62" s="130"/>
      <c r="F62" s="130"/>
    </row>
    <row r="63" spans="1:1017" ht="12" customHeight="1">
      <c r="A63" s="130"/>
      <c r="B63" s="130"/>
      <c r="C63" s="130"/>
      <c r="D63" s="130"/>
      <c r="E63" s="130"/>
      <c r="F63" s="130"/>
    </row>
    <row r="64" spans="1:1017" s="96" customFormat="1" ht="12" customHeight="1">
      <c r="A64" s="136"/>
      <c r="B64" s="136"/>
      <c r="C64" s="136"/>
      <c r="D64" s="136"/>
      <c r="E64" s="136"/>
      <c r="F64" s="136"/>
      <c r="I64" s="225"/>
      <c r="J64" s="159"/>
      <c r="O64" s="173"/>
      <c r="S64" s="274"/>
      <c r="W64"/>
      <c r="X64" s="179"/>
      <c r="Z64" s="159"/>
      <c r="AB64"/>
      <c r="AD64" s="128"/>
      <c r="AE64"/>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28"/>
      <c r="CK64" s="128"/>
      <c r="CL64" s="128"/>
      <c r="CM64" s="128"/>
      <c r="CN64" s="128"/>
      <c r="CO64" s="128"/>
      <c r="CP64" s="128"/>
      <c r="CQ64" s="128"/>
      <c r="CR64" s="128"/>
      <c r="CS64" s="128"/>
      <c r="CT64" s="128"/>
      <c r="CU64" s="128"/>
      <c r="CV64" s="128"/>
      <c r="CW64" s="128"/>
      <c r="CX64" s="128"/>
      <c r="CY64" s="128"/>
      <c r="CZ64" s="128"/>
      <c r="DA64" s="128"/>
      <c r="DB64" s="128"/>
      <c r="DC64" s="128"/>
      <c r="DD64" s="128"/>
      <c r="DE64" s="128"/>
      <c r="DF64" s="128"/>
      <c r="DG64" s="128"/>
      <c r="DH64" s="128"/>
      <c r="DI64" s="128"/>
      <c r="DJ64" s="128"/>
      <c r="DK64" s="128"/>
      <c r="DL64" s="128"/>
      <c r="DM64" s="128"/>
      <c r="DN64" s="128"/>
      <c r="DO64" s="128"/>
      <c r="DP64" s="128"/>
      <c r="DQ64" s="128"/>
      <c r="DR64" s="128"/>
      <c r="DS64" s="128"/>
      <c r="DT64" s="128"/>
      <c r="DU64" s="128"/>
      <c r="DV64" s="128"/>
      <c r="DW64" s="128"/>
      <c r="DX64" s="128"/>
      <c r="DY64" s="128"/>
      <c r="DZ64" s="128"/>
      <c r="EA64" s="128"/>
      <c r="EB64" s="128"/>
      <c r="EC64" s="128"/>
      <c r="ED64" s="128"/>
      <c r="EE64" s="128"/>
      <c r="EF64" s="128"/>
      <c r="EG64" s="128"/>
      <c r="EH64" s="128"/>
      <c r="EI64" s="128"/>
      <c r="EJ64" s="128"/>
      <c r="EK64" s="128"/>
      <c r="EL64" s="128"/>
      <c r="EM64" s="128"/>
      <c r="EN64" s="128"/>
      <c r="EO64" s="128"/>
      <c r="EP64" s="128"/>
      <c r="EQ64" s="128"/>
      <c r="ER64" s="128"/>
      <c r="ES64" s="128"/>
      <c r="ET64" s="128"/>
      <c r="EU64" s="128"/>
      <c r="EV64" s="128"/>
      <c r="EW64" s="128"/>
      <c r="EX64" s="128"/>
      <c r="EY64" s="128"/>
      <c r="EZ64" s="128"/>
      <c r="FA64" s="128"/>
      <c r="FB64" s="128"/>
      <c r="FC64" s="128"/>
      <c r="FD64" s="128"/>
      <c r="FE64" s="128"/>
      <c r="FF64" s="128"/>
      <c r="FG64" s="128"/>
      <c r="FH64" s="128"/>
      <c r="FI64" s="128"/>
      <c r="FJ64" s="128"/>
      <c r="FK64" s="128"/>
      <c r="FL64" s="128"/>
      <c r="FM64" s="128"/>
      <c r="FN64" s="128"/>
      <c r="FO64" s="128"/>
      <c r="FP64" s="128"/>
      <c r="FQ64" s="128"/>
      <c r="FR64" s="128"/>
      <c r="FS64" s="128"/>
      <c r="FT64" s="128"/>
      <c r="FU64" s="128"/>
      <c r="FV64" s="128"/>
      <c r="FW64" s="128"/>
      <c r="FX64" s="128"/>
      <c r="FY64" s="128"/>
      <c r="FZ64" s="128"/>
      <c r="GA64" s="128"/>
      <c r="GB64" s="128"/>
      <c r="GC64" s="128"/>
      <c r="GD64" s="128"/>
      <c r="GE64" s="128"/>
      <c r="GF64" s="128"/>
      <c r="GG64" s="128"/>
      <c r="GH64" s="128"/>
      <c r="GI64" s="128"/>
      <c r="GJ64" s="128"/>
      <c r="GK64" s="128"/>
      <c r="GL64" s="128"/>
      <c r="GM64" s="128"/>
      <c r="GN64" s="128"/>
      <c r="GO64" s="128"/>
      <c r="GP64" s="128"/>
      <c r="GQ64" s="128"/>
      <c r="GR64" s="128"/>
      <c r="GS64" s="128"/>
      <c r="GT64" s="128"/>
      <c r="GU64" s="128"/>
      <c r="GV64" s="128"/>
      <c r="GW64" s="128"/>
      <c r="GX64" s="128"/>
      <c r="GY64" s="128"/>
      <c r="GZ64" s="128"/>
      <c r="HA64" s="128"/>
      <c r="HB64" s="128"/>
      <c r="HC64" s="128"/>
      <c r="HD64" s="128"/>
      <c r="HE64" s="128"/>
      <c r="HF64" s="128"/>
      <c r="HG64" s="128"/>
      <c r="HH64" s="128"/>
      <c r="HI64" s="128"/>
      <c r="HJ64" s="128"/>
      <c r="HK64" s="128"/>
      <c r="HL64" s="128"/>
      <c r="HM64" s="128"/>
      <c r="HN64" s="128"/>
      <c r="HO64" s="128"/>
      <c r="HP64" s="128"/>
      <c r="HQ64" s="128"/>
      <c r="HR64" s="128"/>
      <c r="HS64" s="128"/>
      <c r="HT64" s="128"/>
      <c r="HU64" s="128"/>
      <c r="HV64" s="128"/>
      <c r="HW64" s="128"/>
      <c r="HX64" s="128"/>
      <c r="HY64" s="128"/>
      <c r="HZ64" s="128"/>
      <c r="IA64" s="128"/>
      <c r="IB64" s="128"/>
      <c r="IC64" s="128"/>
      <c r="ID64" s="128"/>
      <c r="IE64" s="128"/>
      <c r="IF64" s="128"/>
      <c r="IG64" s="128"/>
      <c r="IH64" s="128"/>
      <c r="II64" s="128"/>
      <c r="IJ64" s="128"/>
      <c r="IK64" s="128"/>
      <c r="IL64" s="128"/>
      <c r="IM64" s="128"/>
      <c r="IN64" s="128"/>
      <c r="IO64" s="128"/>
      <c r="IP64" s="128"/>
      <c r="IQ64" s="128"/>
      <c r="IR64" s="128"/>
      <c r="IS64" s="128"/>
      <c r="IT64" s="128"/>
      <c r="IU64" s="128"/>
      <c r="IV64" s="128"/>
      <c r="IW64" s="128"/>
      <c r="IX64" s="128"/>
      <c r="IY64" s="128"/>
      <c r="IZ64" s="128"/>
      <c r="JA64" s="128"/>
      <c r="JB64" s="128"/>
      <c r="JC64" s="128"/>
      <c r="JD64" s="128"/>
      <c r="JE64" s="128"/>
      <c r="JF64" s="128"/>
      <c r="JG64" s="128"/>
      <c r="JH64" s="128"/>
      <c r="JI64" s="128"/>
      <c r="JJ64" s="128"/>
      <c r="JK64" s="128"/>
      <c r="JL64" s="128"/>
      <c r="JM64" s="128"/>
      <c r="JN64" s="128"/>
      <c r="JO64" s="128"/>
      <c r="JP64" s="128"/>
      <c r="JQ64" s="128"/>
      <c r="JR64" s="128"/>
      <c r="JS64" s="128"/>
      <c r="JT64" s="128"/>
      <c r="JU64" s="128"/>
      <c r="JV64" s="128"/>
      <c r="JW64" s="128"/>
      <c r="JX64" s="128"/>
      <c r="JY64" s="128"/>
      <c r="JZ64" s="128"/>
      <c r="KA64" s="128"/>
      <c r="KB64" s="128"/>
      <c r="KC64" s="128"/>
      <c r="KD64" s="128"/>
      <c r="KE64" s="128"/>
      <c r="KF64" s="128"/>
      <c r="KG64" s="128"/>
      <c r="KH64" s="128"/>
      <c r="KI64" s="128"/>
      <c r="KJ64" s="128"/>
      <c r="KK64" s="128"/>
      <c r="KL64" s="128"/>
      <c r="KM64" s="128"/>
      <c r="KN64" s="128"/>
      <c r="KO64" s="128"/>
      <c r="KP64" s="128"/>
      <c r="KQ64" s="128"/>
      <c r="KR64" s="128"/>
      <c r="KS64" s="128"/>
      <c r="KT64" s="128"/>
      <c r="KU64" s="128"/>
      <c r="KV64" s="128"/>
      <c r="KW64" s="128"/>
      <c r="KX64" s="128"/>
      <c r="KY64" s="128"/>
      <c r="KZ64" s="128"/>
      <c r="LA64" s="128"/>
      <c r="LB64" s="128"/>
      <c r="LC64" s="128"/>
      <c r="LD64" s="128"/>
      <c r="LE64" s="128"/>
      <c r="LF64" s="128"/>
      <c r="LG64" s="128"/>
      <c r="LH64" s="128"/>
      <c r="LI64" s="128"/>
      <c r="LJ64" s="128"/>
      <c r="LK64" s="128"/>
      <c r="LL64" s="128"/>
      <c r="LM64" s="128"/>
      <c r="LN64" s="128"/>
      <c r="LO64" s="128"/>
      <c r="LP64" s="128"/>
      <c r="LQ64" s="128"/>
      <c r="LR64" s="128"/>
      <c r="LS64" s="128"/>
      <c r="LT64" s="128"/>
      <c r="LU64" s="128"/>
      <c r="LV64" s="128"/>
      <c r="LW64" s="128"/>
      <c r="LX64" s="128"/>
      <c r="LY64" s="128"/>
      <c r="LZ64" s="128"/>
      <c r="MA64" s="128"/>
      <c r="MB64" s="128"/>
      <c r="MC64" s="128"/>
      <c r="MD64" s="128"/>
      <c r="ME64" s="128"/>
      <c r="MF64" s="128"/>
      <c r="MG64" s="128"/>
      <c r="MH64" s="128"/>
      <c r="MI64" s="128"/>
      <c r="MJ64" s="128"/>
      <c r="MK64" s="128"/>
      <c r="ML64" s="128"/>
      <c r="MM64" s="128"/>
      <c r="MN64" s="128"/>
      <c r="MO64" s="128"/>
      <c r="MP64" s="128"/>
      <c r="MQ64" s="128"/>
      <c r="MR64" s="128"/>
      <c r="MS64" s="128"/>
      <c r="MT64" s="128"/>
      <c r="MU64" s="128"/>
      <c r="MV64" s="128"/>
      <c r="MW64" s="128"/>
      <c r="MX64" s="128"/>
      <c r="MY64" s="128"/>
      <c r="MZ64" s="128"/>
      <c r="NA64" s="128"/>
      <c r="NB64" s="128"/>
      <c r="NC64" s="128"/>
      <c r="ND64" s="128"/>
      <c r="NE64" s="128"/>
      <c r="NF64" s="128"/>
      <c r="NG64" s="128"/>
      <c r="NH64" s="128"/>
      <c r="NI64" s="128"/>
      <c r="NJ64" s="128"/>
      <c r="NK64" s="128"/>
      <c r="NL64" s="128"/>
      <c r="NM64" s="128"/>
      <c r="NN64" s="128"/>
      <c r="NO64" s="128"/>
      <c r="NP64" s="128"/>
      <c r="NQ64" s="128"/>
      <c r="NR64" s="128"/>
      <c r="NS64" s="128"/>
      <c r="NT64" s="128"/>
      <c r="NU64" s="128"/>
      <c r="NV64" s="128"/>
      <c r="NW64" s="128"/>
      <c r="NX64" s="128"/>
      <c r="NY64" s="128"/>
      <c r="NZ64" s="128"/>
      <c r="OA64" s="128"/>
      <c r="OB64" s="128"/>
      <c r="OC64" s="128"/>
      <c r="OD64" s="128"/>
      <c r="OE64" s="128"/>
      <c r="OF64" s="128"/>
      <c r="OG64" s="128"/>
      <c r="OH64" s="128"/>
      <c r="OI64" s="128"/>
      <c r="OJ64" s="128"/>
      <c r="OK64" s="128"/>
      <c r="OL64" s="128"/>
      <c r="OM64" s="128"/>
      <c r="ON64" s="128"/>
      <c r="OO64" s="128"/>
      <c r="OP64" s="128"/>
      <c r="OQ64" s="128"/>
      <c r="OR64" s="128"/>
      <c r="OS64" s="128"/>
      <c r="OT64" s="128"/>
      <c r="OU64" s="128"/>
      <c r="OV64" s="128"/>
      <c r="OW64" s="128"/>
      <c r="OX64" s="128"/>
      <c r="OY64" s="128"/>
      <c r="OZ64" s="128"/>
      <c r="PA64" s="128"/>
      <c r="PB64" s="128"/>
      <c r="PC64" s="128"/>
      <c r="PD64" s="128"/>
      <c r="PE64" s="128"/>
      <c r="PF64" s="128"/>
      <c r="PG64" s="128"/>
      <c r="PH64" s="128"/>
      <c r="PI64" s="128"/>
      <c r="PJ64" s="128"/>
      <c r="PK64" s="128"/>
      <c r="PL64" s="128"/>
      <c r="PM64" s="128"/>
      <c r="PN64" s="128"/>
      <c r="PO64" s="128"/>
      <c r="PP64" s="128"/>
      <c r="PQ64" s="128"/>
      <c r="PR64" s="128"/>
      <c r="PS64" s="128"/>
      <c r="PT64" s="128"/>
      <c r="PU64" s="128"/>
      <c r="PV64" s="128"/>
      <c r="PW64" s="128"/>
      <c r="PX64" s="128"/>
      <c r="PY64" s="128"/>
      <c r="PZ64" s="128"/>
      <c r="QA64" s="128"/>
      <c r="QB64" s="128"/>
      <c r="QC64" s="128"/>
      <c r="QD64" s="128"/>
      <c r="QE64" s="128"/>
      <c r="QF64" s="128"/>
      <c r="QG64" s="128"/>
      <c r="QH64" s="128"/>
      <c r="QI64" s="128"/>
      <c r="QJ64" s="128"/>
      <c r="QK64" s="128"/>
      <c r="QL64" s="128"/>
      <c r="QM64" s="128"/>
      <c r="QN64" s="128"/>
      <c r="QO64" s="128"/>
      <c r="QP64" s="128"/>
      <c r="QQ64" s="128"/>
      <c r="QR64" s="128"/>
      <c r="QS64" s="128"/>
      <c r="QT64" s="128"/>
      <c r="QU64" s="128"/>
      <c r="QV64" s="128"/>
      <c r="QW64" s="128"/>
      <c r="QX64" s="128"/>
      <c r="QY64" s="128"/>
      <c r="QZ64" s="128"/>
      <c r="RA64" s="128"/>
      <c r="RB64" s="128"/>
      <c r="RC64" s="128"/>
      <c r="RD64" s="128"/>
      <c r="RE64" s="128"/>
      <c r="RF64" s="128"/>
      <c r="RG64" s="128"/>
      <c r="RH64" s="128"/>
      <c r="RI64" s="128"/>
      <c r="RJ64" s="128"/>
      <c r="RK64" s="128"/>
      <c r="RL64" s="128"/>
      <c r="RM64" s="128"/>
      <c r="RN64" s="128"/>
      <c r="RO64" s="128"/>
      <c r="RP64" s="128"/>
      <c r="RQ64" s="128"/>
      <c r="RR64" s="128"/>
      <c r="RS64" s="128"/>
      <c r="RT64" s="128"/>
      <c r="RU64" s="128"/>
      <c r="RV64" s="128"/>
      <c r="RW64" s="128"/>
      <c r="RX64" s="128"/>
      <c r="RY64" s="128"/>
      <c r="RZ64" s="128"/>
      <c r="SA64" s="128"/>
      <c r="SB64" s="128"/>
      <c r="SC64" s="128"/>
      <c r="SD64" s="128"/>
      <c r="SE64" s="128"/>
      <c r="SF64" s="128"/>
      <c r="SG64" s="128"/>
      <c r="SH64" s="128"/>
      <c r="SI64" s="128"/>
      <c r="SJ64" s="128"/>
      <c r="SK64" s="128"/>
      <c r="SL64" s="128"/>
      <c r="SM64" s="128"/>
      <c r="SN64" s="128"/>
      <c r="SO64" s="128"/>
      <c r="SP64" s="128"/>
      <c r="SQ64" s="128"/>
      <c r="SR64" s="128"/>
      <c r="SS64" s="128"/>
      <c r="ST64" s="128"/>
      <c r="SU64" s="128"/>
      <c r="SV64" s="128"/>
      <c r="SW64" s="128"/>
      <c r="SX64" s="128"/>
      <c r="SY64" s="128"/>
      <c r="SZ64" s="128"/>
      <c r="TA64" s="128"/>
      <c r="TB64" s="128"/>
      <c r="TC64" s="128"/>
      <c r="TD64" s="128"/>
      <c r="TE64" s="128"/>
      <c r="TF64" s="128"/>
      <c r="TG64" s="128"/>
      <c r="TH64" s="128"/>
      <c r="TI64" s="128"/>
      <c r="TJ64" s="128"/>
      <c r="TK64" s="128"/>
      <c r="TL64" s="128"/>
      <c r="TM64" s="128"/>
      <c r="TN64" s="128"/>
      <c r="TO64" s="128"/>
      <c r="TP64" s="128"/>
      <c r="TQ64" s="128"/>
      <c r="TR64" s="128"/>
      <c r="TS64" s="128"/>
      <c r="TT64" s="128"/>
      <c r="TU64" s="128"/>
      <c r="TV64" s="128"/>
      <c r="TW64" s="128"/>
      <c r="TX64" s="128"/>
      <c r="TY64" s="128"/>
      <c r="TZ64" s="128"/>
      <c r="UA64" s="128"/>
      <c r="UB64" s="128"/>
      <c r="UC64" s="128"/>
      <c r="UD64" s="128"/>
      <c r="UE64" s="128"/>
      <c r="UF64" s="128"/>
      <c r="UG64" s="128"/>
      <c r="UH64" s="128"/>
      <c r="UI64" s="128"/>
      <c r="UJ64" s="128"/>
      <c r="UK64" s="128"/>
      <c r="UL64" s="128"/>
      <c r="UM64" s="128"/>
      <c r="UN64" s="128"/>
      <c r="UO64" s="128"/>
      <c r="UP64" s="128"/>
      <c r="UQ64" s="128"/>
      <c r="UR64" s="128"/>
      <c r="US64" s="128"/>
      <c r="UT64" s="128"/>
      <c r="UU64" s="128"/>
      <c r="UV64" s="128"/>
      <c r="UW64" s="128"/>
      <c r="UX64" s="128"/>
      <c r="UY64" s="128"/>
      <c r="UZ64" s="128"/>
      <c r="VA64" s="128"/>
      <c r="VB64" s="128"/>
      <c r="VC64" s="128"/>
      <c r="VD64" s="128"/>
      <c r="VE64" s="128"/>
      <c r="VF64" s="128"/>
      <c r="VG64" s="128"/>
      <c r="VH64" s="128"/>
      <c r="VI64" s="128"/>
      <c r="VJ64" s="128"/>
      <c r="VK64" s="128"/>
      <c r="VL64" s="128"/>
      <c r="VM64" s="128"/>
      <c r="VN64" s="128"/>
      <c r="VO64" s="128"/>
      <c r="VP64" s="128"/>
      <c r="VQ64" s="128"/>
      <c r="VR64" s="128"/>
      <c r="VS64" s="128"/>
      <c r="VT64" s="128"/>
      <c r="VU64" s="128"/>
      <c r="VV64" s="128"/>
      <c r="VW64" s="128"/>
      <c r="VX64" s="128"/>
      <c r="VY64" s="128"/>
      <c r="VZ64" s="128"/>
      <c r="WA64" s="128"/>
      <c r="WB64" s="128"/>
      <c r="WC64" s="128"/>
      <c r="WD64" s="128"/>
      <c r="WE64" s="128"/>
      <c r="WF64" s="128"/>
      <c r="WG64" s="128"/>
      <c r="WH64" s="128"/>
      <c r="WI64" s="128"/>
      <c r="WJ64" s="128"/>
      <c r="WK64" s="128"/>
      <c r="WL64" s="128"/>
      <c r="WM64" s="128"/>
      <c r="WN64" s="128"/>
      <c r="WO64" s="128"/>
      <c r="WP64" s="128"/>
      <c r="WQ64" s="128"/>
      <c r="WR64" s="128"/>
      <c r="WS64" s="128"/>
      <c r="WT64" s="128"/>
      <c r="WU64" s="128"/>
      <c r="WV64" s="128"/>
      <c r="WW64" s="128"/>
      <c r="WX64" s="128"/>
      <c r="WY64" s="128"/>
      <c r="WZ64" s="128"/>
      <c r="XA64" s="128"/>
      <c r="XB64" s="128"/>
      <c r="XC64" s="128"/>
      <c r="XD64" s="128"/>
      <c r="XE64" s="128"/>
      <c r="XF64" s="128"/>
      <c r="XG64" s="128"/>
      <c r="XH64" s="128"/>
      <c r="XI64" s="128"/>
      <c r="XJ64" s="128"/>
      <c r="XK64" s="128"/>
      <c r="XL64" s="128"/>
      <c r="XM64" s="128"/>
      <c r="XN64" s="128"/>
      <c r="XO64" s="128"/>
      <c r="XP64" s="128"/>
      <c r="XQ64" s="128"/>
      <c r="XR64" s="128"/>
      <c r="XS64" s="128"/>
      <c r="XT64" s="128"/>
      <c r="XU64" s="128"/>
      <c r="XV64" s="128"/>
      <c r="XW64" s="128"/>
      <c r="XX64" s="128"/>
      <c r="XY64" s="128"/>
      <c r="XZ64" s="128"/>
      <c r="YA64" s="128"/>
      <c r="YB64" s="128"/>
      <c r="YC64" s="128"/>
      <c r="YD64" s="128"/>
      <c r="YE64" s="128"/>
      <c r="YF64" s="128"/>
      <c r="YG64" s="128"/>
      <c r="YH64" s="128"/>
      <c r="YI64" s="128"/>
      <c r="YJ64" s="128"/>
      <c r="YK64" s="128"/>
      <c r="YL64" s="128"/>
      <c r="YM64" s="128"/>
      <c r="YN64" s="128"/>
      <c r="YO64" s="128"/>
      <c r="YP64" s="128"/>
      <c r="YQ64" s="128"/>
      <c r="YR64" s="128"/>
      <c r="YS64" s="128"/>
      <c r="YT64" s="128"/>
      <c r="YU64" s="128"/>
      <c r="YV64" s="128"/>
      <c r="YW64" s="128"/>
      <c r="YX64" s="128"/>
      <c r="YY64" s="128"/>
      <c r="YZ64" s="128"/>
      <c r="ZA64" s="128"/>
      <c r="ZB64" s="128"/>
      <c r="ZC64" s="128"/>
      <c r="ZD64" s="128"/>
      <c r="ZE64" s="128"/>
      <c r="ZF64" s="128"/>
      <c r="ZG64" s="128"/>
      <c r="ZH64" s="128"/>
      <c r="ZI64" s="128"/>
      <c r="ZJ64" s="128"/>
      <c r="ZK64" s="128"/>
      <c r="ZL64" s="128"/>
      <c r="ZM64" s="128"/>
      <c r="ZN64" s="128"/>
      <c r="ZO64" s="128"/>
      <c r="ZP64" s="128"/>
      <c r="ZQ64" s="128"/>
      <c r="ZR64" s="128"/>
      <c r="ZS64" s="128"/>
      <c r="ZT64" s="128"/>
      <c r="ZU64" s="128"/>
      <c r="ZV64" s="128"/>
      <c r="ZW64" s="128"/>
      <c r="ZX64" s="128"/>
      <c r="ZY64" s="128"/>
      <c r="ZZ64" s="128"/>
      <c r="AAA64" s="128"/>
      <c r="AAB64" s="128"/>
      <c r="AAC64" s="128"/>
      <c r="AAD64" s="128"/>
      <c r="AAE64" s="128"/>
      <c r="AAF64" s="128"/>
      <c r="AAG64" s="128"/>
      <c r="AAH64" s="128"/>
      <c r="AAI64" s="128"/>
      <c r="AAJ64" s="128"/>
      <c r="AAK64" s="128"/>
      <c r="AAL64" s="128"/>
      <c r="AAM64" s="128"/>
      <c r="AAN64" s="128"/>
      <c r="AAO64" s="128"/>
      <c r="AAP64" s="128"/>
      <c r="AAQ64" s="128"/>
      <c r="AAR64" s="128"/>
      <c r="AAS64" s="128"/>
      <c r="AAT64" s="128"/>
      <c r="AAU64" s="128"/>
      <c r="AAV64" s="128"/>
      <c r="AAW64" s="128"/>
      <c r="AAX64" s="128"/>
      <c r="AAY64" s="128"/>
      <c r="AAZ64" s="128"/>
      <c r="ABA64" s="128"/>
      <c r="ABB64" s="128"/>
      <c r="ABC64" s="128"/>
      <c r="ABD64" s="128"/>
      <c r="ABE64" s="128"/>
      <c r="ABF64" s="128"/>
      <c r="ABG64" s="128"/>
      <c r="ABH64" s="128"/>
      <c r="ABI64" s="128"/>
      <c r="ABJ64" s="128"/>
      <c r="ABK64" s="128"/>
      <c r="ABL64" s="128"/>
      <c r="ABM64" s="128"/>
      <c r="ABN64" s="128"/>
      <c r="ABO64" s="128"/>
      <c r="ABP64" s="128"/>
      <c r="ABQ64" s="128"/>
      <c r="ABR64" s="128"/>
      <c r="ABS64" s="128"/>
      <c r="ABT64" s="128"/>
      <c r="ABU64" s="128"/>
      <c r="ABV64" s="128"/>
      <c r="ABW64" s="128"/>
      <c r="ABX64" s="128"/>
      <c r="ABY64" s="128"/>
      <c r="ABZ64" s="128"/>
      <c r="ACA64" s="128"/>
      <c r="ACB64" s="128"/>
      <c r="ACC64" s="128"/>
      <c r="ACD64" s="128"/>
      <c r="ACE64" s="128"/>
      <c r="ACF64" s="128"/>
      <c r="ACG64" s="128"/>
      <c r="ACH64" s="128"/>
      <c r="ACI64" s="128"/>
      <c r="ACJ64" s="128"/>
      <c r="ACK64" s="128"/>
      <c r="ACL64" s="128"/>
      <c r="ACM64" s="128"/>
      <c r="ACN64" s="128"/>
      <c r="ACO64" s="128"/>
      <c r="ACP64" s="128"/>
      <c r="ACQ64" s="128"/>
      <c r="ACR64" s="128"/>
      <c r="ACS64" s="128"/>
      <c r="ACT64" s="128"/>
      <c r="ACU64" s="128"/>
      <c r="ACV64" s="128"/>
      <c r="ACW64" s="128"/>
      <c r="ACX64" s="128"/>
      <c r="ACY64" s="128"/>
      <c r="ACZ64" s="128"/>
      <c r="ADA64" s="128"/>
      <c r="ADB64" s="128"/>
      <c r="ADC64" s="128"/>
      <c r="ADD64" s="128"/>
      <c r="ADE64" s="128"/>
      <c r="ADF64" s="128"/>
      <c r="ADG64" s="128"/>
      <c r="ADH64" s="128"/>
      <c r="ADI64" s="128"/>
      <c r="ADJ64" s="128"/>
      <c r="ADK64" s="128"/>
      <c r="ADL64" s="128"/>
      <c r="ADM64" s="128"/>
      <c r="ADN64" s="128"/>
      <c r="ADO64" s="128"/>
      <c r="ADP64" s="128"/>
      <c r="ADQ64" s="128"/>
      <c r="ADR64" s="128"/>
      <c r="ADS64" s="128"/>
      <c r="ADT64" s="128"/>
      <c r="ADU64" s="128"/>
      <c r="ADV64" s="128"/>
      <c r="ADW64" s="128"/>
      <c r="ADX64" s="128"/>
      <c r="ADY64" s="128"/>
      <c r="ADZ64" s="128"/>
      <c r="AEA64" s="128"/>
      <c r="AEB64" s="128"/>
      <c r="AEC64" s="128"/>
      <c r="AED64" s="128"/>
      <c r="AEE64" s="128"/>
      <c r="AEF64" s="128"/>
      <c r="AEG64" s="128"/>
      <c r="AEH64" s="128"/>
      <c r="AEI64" s="128"/>
      <c r="AEJ64" s="128"/>
      <c r="AEK64" s="128"/>
      <c r="AEL64" s="128"/>
      <c r="AEM64" s="128"/>
      <c r="AEN64" s="128"/>
      <c r="AEO64" s="128"/>
      <c r="AEP64" s="128"/>
      <c r="AEQ64" s="128"/>
      <c r="AER64" s="128"/>
      <c r="AES64" s="128"/>
      <c r="AET64" s="128"/>
      <c r="AEU64" s="128"/>
      <c r="AEV64" s="128"/>
      <c r="AEW64" s="128"/>
      <c r="AEX64" s="128"/>
      <c r="AEY64" s="128"/>
      <c r="AEZ64" s="128"/>
      <c r="AFA64" s="128"/>
      <c r="AFB64" s="128"/>
      <c r="AFC64" s="128"/>
      <c r="AFD64" s="128"/>
      <c r="AFE64" s="128"/>
      <c r="AFF64" s="128"/>
      <c r="AFG64" s="128"/>
      <c r="AFH64" s="128"/>
      <c r="AFI64" s="128"/>
      <c r="AFJ64" s="128"/>
      <c r="AFK64" s="128"/>
      <c r="AFL64" s="128"/>
      <c r="AFM64" s="128"/>
      <c r="AFN64" s="128"/>
      <c r="AFO64" s="128"/>
      <c r="AFP64" s="128"/>
      <c r="AFQ64" s="128"/>
      <c r="AFR64" s="128"/>
      <c r="AFS64" s="128"/>
      <c r="AFT64" s="128"/>
      <c r="AFU64" s="128"/>
      <c r="AFV64" s="128"/>
      <c r="AFW64" s="128"/>
      <c r="AFX64" s="128"/>
      <c r="AFY64" s="128"/>
      <c r="AFZ64" s="128"/>
      <c r="AGA64" s="128"/>
      <c r="AGB64" s="128"/>
      <c r="AGC64" s="128"/>
      <c r="AGD64" s="128"/>
      <c r="AGE64" s="128"/>
      <c r="AGF64" s="128"/>
      <c r="AGG64" s="128"/>
      <c r="AGH64" s="128"/>
      <c r="AGI64" s="128"/>
      <c r="AGJ64" s="128"/>
      <c r="AGK64" s="128"/>
      <c r="AGL64" s="128"/>
      <c r="AGM64" s="128"/>
      <c r="AGN64" s="128"/>
      <c r="AGO64" s="128"/>
      <c r="AGP64" s="128"/>
      <c r="AGQ64" s="128"/>
      <c r="AGR64" s="128"/>
      <c r="AGS64" s="128"/>
      <c r="AGT64" s="128"/>
      <c r="AGU64" s="128"/>
      <c r="AGV64" s="128"/>
      <c r="AGW64" s="128"/>
      <c r="AGX64" s="128"/>
      <c r="AGY64" s="128"/>
      <c r="AGZ64" s="128"/>
      <c r="AHA64" s="128"/>
      <c r="AHB64" s="128"/>
      <c r="AHC64" s="128"/>
      <c r="AHD64" s="128"/>
      <c r="AHE64" s="128"/>
      <c r="AHF64" s="128"/>
      <c r="AHG64" s="128"/>
      <c r="AHH64" s="128"/>
      <c r="AHI64" s="128"/>
      <c r="AHJ64" s="128"/>
      <c r="AHK64" s="128"/>
      <c r="AHL64" s="128"/>
      <c r="AHM64" s="128"/>
      <c r="AHN64" s="128"/>
      <c r="AHO64" s="128"/>
      <c r="AHP64" s="128"/>
      <c r="AHQ64" s="128"/>
      <c r="AHR64" s="128"/>
      <c r="AHS64" s="128"/>
      <c r="AHT64" s="128"/>
      <c r="AHU64" s="128"/>
      <c r="AHV64" s="128"/>
      <c r="AHW64" s="128"/>
      <c r="AHX64" s="128"/>
      <c r="AHY64" s="128"/>
      <c r="AHZ64" s="128"/>
      <c r="AIA64" s="128"/>
      <c r="AIB64" s="128"/>
      <c r="AIC64" s="128"/>
      <c r="AID64" s="128"/>
      <c r="AIE64" s="128"/>
      <c r="AIF64" s="128"/>
      <c r="AIG64" s="128"/>
      <c r="AIH64" s="128"/>
      <c r="AII64" s="128"/>
      <c r="AIJ64" s="128"/>
      <c r="AIK64" s="128"/>
      <c r="AIL64" s="128"/>
      <c r="AIM64" s="128"/>
      <c r="AIN64" s="128"/>
      <c r="AIO64" s="128"/>
      <c r="AIP64" s="128"/>
      <c r="AIQ64" s="128"/>
      <c r="AIR64" s="128"/>
      <c r="AIS64" s="128"/>
      <c r="AIT64" s="128"/>
      <c r="AIU64" s="128"/>
      <c r="AIV64" s="128"/>
      <c r="AIW64" s="128"/>
      <c r="AIX64" s="128"/>
      <c r="AIY64" s="128"/>
      <c r="AIZ64" s="128"/>
      <c r="AJA64" s="128"/>
      <c r="AJB64" s="128"/>
      <c r="AJC64" s="128"/>
      <c r="AJD64" s="128"/>
      <c r="AJE64" s="128"/>
      <c r="AJF64" s="128"/>
      <c r="AJG64" s="128"/>
      <c r="AJH64" s="128"/>
      <c r="AJI64" s="128"/>
      <c r="AJJ64" s="128"/>
      <c r="AJK64" s="128"/>
      <c r="AJL64" s="128"/>
      <c r="AJM64" s="128"/>
      <c r="AJN64" s="128"/>
      <c r="AJO64" s="128"/>
      <c r="AJP64" s="128"/>
      <c r="AJQ64" s="128"/>
      <c r="AJR64" s="128"/>
      <c r="AJS64" s="128"/>
      <c r="AJT64" s="128"/>
      <c r="AJU64" s="128"/>
      <c r="AJV64" s="128"/>
      <c r="AJW64" s="128"/>
      <c r="AJX64" s="128"/>
      <c r="AJY64" s="128"/>
      <c r="AJZ64" s="128"/>
      <c r="AKA64" s="128"/>
      <c r="AKB64" s="128"/>
      <c r="AKC64" s="128"/>
      <c r="AKD64" s="128"/>
      <c r="AKE64" s="128"/>
      <c r="AKF64" s="128"/>
      <c r="AKG64" s="128"/>
      <c r="AKH64" s="128"/>
      <c r="AKI64" s="128"/>
      <c r="AKJ64" s="128"/>
      <c r="AKK64" s="128"/>
      <c r="AKL64" s="128"/>
      <c r="AKM64" s="128"/>
      <c r="AKN64" s="128"/>
      <c r="AKO64" s="128"/>
      <c r="AKP64" s="128"/>
      <c r="AKQ64" s="128"/>
      <c r="AKR64" s="128"/>
      <c r="AKS64" s="128"/>
      <c r="AKT64" s="128"/>
      <c r="AKU64" s="128"/>
      <c r="AKV64" s="128"/>
      <c r="AKW64" s="128"/>
      <c r="AKX64" s="128"/>
      <c r="AKY64" s="128"/>
      <c r="AKZ64" s="128"/>
      <c r="ALA64" s="128"/>
      <c r="ALB64" s="128"/>
      <c r="ALC64" s="128"/>
      <c r="ALD64" s="128"/>
      <c r="ALE64" s="128"/>
      <c r="ALF64" s="128"/>
      <c r="ALG64" s="128"/>
      <c r="ALH64" s="128"/>
      <c r="ALI64" s="128"/>
      <c r="ALJ64" s="128"/>
      <c r="ALK64" s="128"/>
      <c r="ALL64" s="128"/>
      <c r="ALM64" s="128"/>
      <c r="ALN64" s="128"/>
      <c r="ALO64" s="128"/>
      <c r="ALP64" s="128"/>
      <c r="ALQ64" s="128"/>
      <c r="ALR64" s="128"/>
      <c r="ALS64" s="128"/>
      <c r="ALT64" s="128"/>
      <c r="ALU64" s="128"/>
      <c r="ALV64" s="128"/>
      <c r="ALW64" s="128"/>
      <c r="ALX64" s="128"/>
      <c r="ALY64" s="128"/>
      <c r="ALZ64"/>
      <c r="AMA64"/>
      <c r="AMB64"/>
      <c r="AMC64"/>
    </row>
    <row r="65" spans="1:1017" s="96" customFormat="1" ht="12" customHeight="1">
      <c r="A65" s="136"/>
      <c r="B65" s="136"/>
      <c r="C65" s="136"/>
      <c r="D65" s="136"/>
      <c r="E65" s="136"/>
      <c r="F65" s="136"/>
      <c r="I65" s="225"/>
      <c r="J65" s="159"/>
      <c r="O65" s="173"/>
      <c r="S65" s="274"/>
      <c r="W65"/>
      <c r="X65" s="179"/>
      <c r="Z65" s="159"/>
      <c r="AB65"/>
      <c r="AD65" s="128"/>
      <c r="AE65"/>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28"/>
      <c r="CK65" s="128"/>
      <c r="CL65" s="128"/>
      <c r="CM65" s="128"/>
      <c r="CN65" s="128"/>
      <c r="CO65" s="128"/>
      <c r="CP65" s="128"/>
      <c r="CQ65" s="128"/>
      <c r="CR65" s="128"/>
      <c r="CS65" s="128"/>
      <c r="CT65" s="128"/>
      <c r="CU65" s="128"/>
      <c r="CV65" s="128"/>
      <c r="CW65" s="128"/>
      <c r="CX65" s="128"/>
      <c r="CY65" s="128"/>
      <c r="CZ65" s="128"/>
      <c r="DA65" s="128"/>
      <c r="DB65" s="128"/>
      <c r="DC65" s="128"/>
      <c r="DD65" s="128"/>
      <c r="DE65" s="128"/>
      <c r="DF65" s="128"/>
      <c r="DG65" s="128"/>
      <c r="DH65" s="128"/>
      <c r="DI65" s="128"/>
      <c r="DJ65" s="128"/>
      <c r="DK65" s="128"/>
      <c r="DL65" s="128"/>
      <c r="DM65" s="128"/>
      <c r="DN65" s="128"/>
      <c r="DO65" s="128"/>
      <c r="DP65" s="128"/>
      <c r="DQ65" s="128"/>
      <c r="DR65" s="128"/>
      <c r="DS65" s="128"/>
      <c r="DT65" s="128"/>
      <c r="DU65" s="128"/>
      <c r="DV65" s="128"/>
      <c r="DW65" s="128"/>
      <c r="DX65" s="128"/>
      <c r="DY65" s="128"/>
      <c r="DZ65" s="128"/>
      <c r="EA65" s="128"/>
      <c r="EB65" s="128"/>
      <c r="EC65" s="128"/>
      <c r="ED65" s="128"/>
      <c r="EE65" s="128"/>
      <c r="EF65" s="128"/>
      <c r="EG65" s="128"/>
      <c r="EH65" s="128"/>
      <c r="EI65" s="128"/>
      <c r="EJ65" s="128"/>
      <c r="EK65" s="128"/>
      <c r="EL65" s="128"/>
      <c r="EM65" s="128"/>
      <c r="EN65" s="128"/>
      <c r="EO65" s="128"/>
      <c r="EP65" s="128"/>
      <c r="EQ65" s="128"/>
      <c r="ER65" s="128"/>
      <c r="ES65" s="128"/>
      <c r="ET65" s="128"/>
      <c r="EU65" s="128"/>
      <c r="EV65" s="128"/>
      <c r="EW65" s="128"/>
      <c r="EX65" s="128"/>
      <c r="EY65" s="128"/>
      <c r="EZ65" s="128"/>
      <c r="FA65" s="128"/>
      <c r="FB65" s="128"/>
      <c r="FC65" s="128"/>
      <c r="FD65" s="128"/>
      <c r="FE65" s="128"/>
      <c r="FF65" s="128"/>
      <c r="FG65" s="128"/>
      <c r="FH65" s="128"/>
      <c r="FI65" s="128"/>
      <c r="FJ65" s="128"/>
      <c r="FK65" s="128"/>
      <c r="FL65" s="128"/>
      <c r="FM65" s="128"/>
      <c r="FN65" s="128"/>
      <c r="FO65" s="128"/>
      <c r="FP65" s="128"/>
      <c r="FQ65" s="128"/>
      <c r="FR65" s="128"/>
      <c r="FS65" s="128"/>
      <c r="FT65" s="128"/>
      <c r="FU65" s="128"/>
      <c r="FV65" s="128"/>
      <c r="FW65" s="128"/>
      <c r="FX65" s="128"/>
      <c r="FY65" s="128"/>
      <c r="FZ65" s="128"/>
      <c r="GA65" s="128"/>
      <c r="GB65" s="128"/>
      <c r="GC65" s="128"/>
      <c r="GD65" s="128"/>
      <c r="GE65" s="128"/>
      <c r="GF65" s="128"/>
      <c r="GG65" s="128"/>
      <c r="GH65" s="128"/>
      <c r="GI65" s="128"/>
      <c r="GJ65" s="128"/>
      <c r="GK65" s="128"/>
      <c r="GL65" s="128"/>
      <c r="GM65" s="128"/>
      <c r="GN65" s="128"/>
      <c r="GO65" s="128"/>
      <c r="GP65" s="128"/>
      <c r="GQ65" s="128"/>
      <c r="GR65" s="128"/>
      <c r="GS65" s="128"/>
      <c r="GT65" s="128"/>
      <c r="GU65" s="128"/>
      <c r="GV65" s="128"/>
      <c r="GW65" s="128"/>
      <c r="GX65" s="128"/>
      <c r="GY65" s="128"/>
      <c r="GZ65" s="128"/>
      <c r="HA65" s="128"/>
      <c r="HB65" s="128"/>
      <c r="HC65" s="128"/>
      <c r="HD65" s="128"/>
      <c r="HE65" s="128"/>
      <c r="HF65" s="128"/>
      <c r="HG65" s="128"/>
      <c r="HH65" s="128"/>
      <c r="HI65" s="128"/>
      <c r="HJ65" s="128"/>
      <c r="HK65" s="128"/>
      <c r="HL65" s="128"/>
      <c r="HM65" s="128"/>
      <c r="HN65" s="128"/>
      <c r="HO65" s="128"/>
      <c r="HP65" s="128"/>
      <c r="HQ65" s="128"/>
      <c r="HR65" s="128"/>
      <c r="HS65" s="128"/>
      <c r="HT65" s="128"/>
      <c r="HU65" s="128"/>
      <c r="HV65" s="128"/>
      <c r="HW65" s="128"/>
      <c r="HX65" s="128"/>
      <c r="HY65" s="128"/>
      <c r="HZ65" s="128"/>
      <c r="IA65" s="128"/>
      <c r="IB65" s="128"/>
      <c r="IC65" s="128"/>
      <c r="ID65" s="128"/>
      <c r="IE65" s="128"/>
      <c r="IF65" s="128"/>
      <c r="IG65" s="128"/>
      <c r="IH65" s="128"/>
      <c r="II65" s="128"/>
      <c r="IJ65" s="128"/>
      <c r="IK65" s="128"/>
      <c r="IL65" s="128"/>
      <c r="IM65" s="128"/>
      <c r="IN65" s="128"/>
      <c r="IO65" s="128"/>
      <c r="IP65" s="128"/>
      <c r="IQ65" s="128"/>
      <c r="IR65" s="128"/>
      <c r="IS65" s="128"/>
      <c r="IT65" s="128"/>
      <c r="IU65" s="128"/>
      <c r="IV65" s="128"/>
      <c r="IW65" s="128"/>
      <c r="IX65" s="128"/>
      <c r="IY65" s="128"/>
      <c r="IZ65" s="128"/>
      <c r="JA65" s="128"/>
      <c r="JB65" s="128"/>
      <c r="JC65" s="128"/>
      <c r="JD65" s="128"/>
      <c r="JE65" s="128"/>
      <c r="JF65" s="128"/>
      <c r="JG65" s="128"/>
      <c r="JH65" s="128"/>
      <c r="JI65" s="128"/>
      <c r="JJ65" s="128"/>
      <c r="JK65" s="128"/>
      <c r="JL65" s="128"/>
      <c r="JM65" s="128"/>
      <c r="JN65" s="128"/>
      <c r="JO65" s="128"/>
      <c r="JP65" s="128"/>
      <c r="JQ65" s="128"/>
      <c r="JR65" s="128"/>
      <c r="JS65" s="128"/>
      <c r="JT65" s="128"/>
      <c r="JU65" s="128"/>
      <c r="JV65" s="128"/>
      <c r="JW65" s="128"/>
      <c r="JX65" s="128"/>
      <c r="JY65" s="128"/>
      <c r="JZ65" s="128"/>
      <c r="KA65" s="128"/>
      <c r="KB65" s="128"/>
      <c r="KC65" s="128"/>
      <c r="KD65" s="128"/>
      <c r="KE65" s="128"/>
      <c r="KF65" s="128"/>
      <c r="KG65" s="128"/>
      <c r="KH65" s="128"/>
      <c r="KI65" s="128"/>
      <c r="KJ65" s="128"/>
      <c r="KK65" s="128"/>
      <c r="KL65" s="128"/>
      <c r="KM65" s="128"/>
      <c r="KN65" s="128"/>
      <c r="KO65" s="128"/>
      <c r="KP65" s="128"/>
      <c r="KQ65" s="128"/>
      <c r="KR65" s="128"/>
      <c r="KS65" s="128"/>
      <c r="KT65" s="128"/>
      <c r="KU65" s="128"/>
      <c r="KV65" s="128"/>
      <c r="KW65" s="128"/>
      <c r="KX65" s="128"/>
      <c r="KY65" s="128"/>
      <c r="KZ65" s="128"/>
      <c r="LA65" s="128"/>
      <c r="LB65" s="128"/>
      <c r="LC65" s="128"/>
      <c r="LD65" s="128"/>
      <c r="LE65" s="128"/>
      <c r="LF65" s="128"/>
      <c r="LG65" s="128"/>
      <c r="LH65" s="128"/>
      <c r="LI65" s="128"/>
      <c r="LJ65" s="128"/>
      <c r="LK65" s="128"/>
      <c r="LL65" s="128"/>
      <c r="LM65" s="128"/>
      <c r="LN65" s="128"/>
      <c r="LO65" s="128"/>
      <c r="LP65" s="128"/>
      <c r="LQ65" s="128"/>
      <c r="LR65" s="128"/>
      <c r="LS65" s="128"/>
      <c r="LT65" s="128"/>
      <c r="LU65" s="128"/>
      <c r="LV65" s="128"/>
      <c r="LW65" s="128"/>
      <c r="LX65" s="128"/>
      <c r="LY65" s="128"/>
      <c r="LZ65" s="128"/>
      <c r="MA65" s="128"/>
      <c r="MB65" s="128"/>
      <c r="MC65" s="128"/>
      <c r="MD65" s="128"/>
      <c r="ME65" s="128"/>
      <c r="MF65" s="128"/>
      <c r="MG65" s="128"/>
      <c r="MH65" s="128"/>
      <c r="MI65" s="128"/>
      <c r="MJ65" s="128"/>
      <c r="MK65" s="128"/>
      <c r="ML65" s="128"/>
      <c r="MM65" s="128"/>
      <c r="MN65" s="128"/>
      <c r="MO65" s="128"/>
      <c r="MP65" s="128"/>
      <c r="MQ65" s="128"/>
      <c r="MR65" s="128"/>
      <c r="MS65" s="128"/>
      <c r="MT65" s="128"/>
      <c r="MU65" s="128"/>
      <c r="MV65" s="128"/>
      <c r="MW65" s="128"/>
      <c r="MX65" s="128"/>
      <c r="MY65" s="128"/>
      <c r="MZ65" s="128"/>
      <c r="NA65" s="128"/>
      <c r="NB65" s="128"/>
      <c r="NC65" s="128"/>
      <c r="ND65" s="128"/>
      <c r="NE65" s="128"/>
      <c r="NF65" s="128"/>
      <c r="NG65" s="128"/>
      <c r="NH65" s="128"/>
      <c r="NI65" s="128"/>
      <c r="NJ65" s="128"/>
      <c r="NK65" s="128"/>
      <c r="NL65" s="128"/>
      <c r="NM65" s="128"/>
      <c r="NN65" s="128"/>
      <c r="NO65" s="128"/>
      <c r="NP65" s="128"/>
      <c r="NQ65" s="128"/>
      <c r="NR65" s="128"/>
      <c r="NS65" s="128"/>
      <c r="NT65" s="128"/>
      <c r="NU65" s="128"/>
      <c r="NV65" s="128"/>
      <c r="NW65" s="128"/>
      <c r="NX65" s="128"/>
      <c r="NY65" s="128"/>
      <c r="NZ65" s="128"/>
      <c r="OA65" s="128"/>
      <c r="OB65" s="128"/>
      <c r="OC65" s="128"/>
      <c r="OD65" s="128"/>
      <c r="OE65" s="128"/>
      <c r="OF65" s="128"/>
      <c r="OG65" s="128"/>
      <c r="OH65" s="128"/>
      <c r="OI65" s="128"/>
      <c r="OJ65" s="128"/>
      <c r="OK65" s="128"/>
      <c r="OL65" s="128"/>
      <c r="OM65" s="128"/>
      <c r="ON65" s="128"/>
      <c r="OO65" s="128"/>
      <c r="OP65" s="128"/>
      <c r="OQ65" s="128"/>
      <c r="OR65" s="128"/>
      <c r="OS65" s="128"/>
      <c r="OT65" s="128"/>
      <c r="OU65" s="128"/>
      <c r="OV65" s="128"/>
      <c r="OW65" s="128"/>
      <c r="OX65" s="128"/>
      <c r="OY65" s="128"/>
      <c r="OZ65" s="128"/>
      <c r="PA65" s="128"/>
      <c r="PB65" s="128"/>
      <c r="PC65" s="128"/>
      <c r="PD65" s="128"/>
      <c r="PE65" s="128"/>
      <c r="PF65" s="128"/>
      <c r="PG65" s="128"/>
      <c r="PH65" s="128"/>
      <c r="PI65" s="128"/>
      <c r="PJ65" s="128"/>
      <c r="PK65" s="128"/>
      <c r="PL65" s="128"/>
      <c r="PM65" s="128"/>
      <c r="PN65" s="128"/>
      <c r="PO65" s="128"/>
      <c r="PP65" s="128"/>
      <c r="PQ65" s="128"/>
      <c r="PR65" s="128"/>
      <c r="PS65" s="128"/>
      <c r="PT65" s="128"/>
      <c r="PU65" s="128"/>
      <c r="PV65" s="128"/>
      <c r="PW65" s="128"/>
      <c r="PX65" s="128"/>
      <c r="PY65" s="128"/>
      <c r="PZ65" s="128"/>
      <c r="QA65" s="128"/>
      <c r="QB65" s="128"/>
      <c r="QC65" s="128"/>
      <c r="QD65" s="128"/>
      <c r="QE65" s="128"/>
      <c r="QF65" s="128"/>
      <c r="QG65" s="128"/>
      <c r="QH65" s="128"/>
      <c r="QI65" s="128"/>
      <c r="QJ65" s="128"/>
      <c r="QK65" s="128"/>
      <c r="QL65" s="128"/>
      <c r="QM65" s="128"/>
      <c r="QN65" s="128"/>
      <c r="QO65" s="128"/>
      <c r="QP65" s="128"/>
      <c r="QQ65" s="128"/>
      <c r="QR65" s="128"/>
      <c r="QS65" s="128"/>
      <c r="QT65" s="128"/>
      <c r="QU65" s="128"/>
      <c r="QV65" s="128"/>
      <c r="QW65" s="128"/>
      <c r="QX65" s="128"/>
      <c r="QY65" s="128"/>
      <c r="QZ65" s="128"/>
      <c r="RA65" s="128"/>
      <c r="RB65" s="128"/>
      <c r="RC65" s="128"/>
      <c r="RD65" s="128"/>
      <c r="RE65" s="128"/>
      <c r="RF65" s="128"/>
      <c r="RG65" s="128"/>
      <c r="RH65" s="128"/>
      <c r="RI65" s="128"/>
      <c r="RJ65" s="128"/>
      <c r="RK65" s="128"/>
      <c r="RL65" s="128"/>
      <c r="RM65" s="128"/>
      <c r="RN65" s="128"/>
      <c r="RO65" s="128"/>
      <c r="RP65" s="128"/>
      <c r="RQ65" s="128"/>
      <c r="RR65" s="128"/>
      <c r="RS65" s="128"/>
      <c r="RT65" s="128"/>
      <c r="RU65" s="128"/>
      <c r="RV65" s="128"/>
      <c r="RW65" s="128"/>
      <c r="RX65" s="128"/>
      <c r="RY65" s="128"/>
      <c r="RZ65" s="128"/>
      <c r="SA65" s="128"/>
      <c r="SB65" s="128"/>
      <c r="SC65" s="128"/>
      <c r="SD65" s="128"/>
      <c r="SE65" s="128"/>
      <c r="SF65" s="128"/>
      <c r="SG65" s="128"/>
      <c r="SH65" s="128"/>
      <c r="SI65" s="128"/>
      <c r="SJ65" s="128"/>
      <c r="SK65" s="128"/>
      <c r="SL65" s="128"/>
      <c r="SM65" s="128"/>
      <c r="SN65" s="128"/>
      <c r="SO65" s="128"/>
      <c r="SP65" s="128"/>
      <c r="SQ65" s="128"/>
      <c r="SR65" s="128"/>
      <c r="SS65" s="128"/>
      <c r="ST65" s="128"/>
      <c r="SU65" s="128"/>
      <c r="SV65" s="128"/>
      <c r="SW65" s="128"/>
      <c r="SX65" s="128"/>
      <c r="SY65" s="128"/>
      <c r="SZ65" s="128"/>
      <c r="TA65" s="128"/>
      <c r="TB65" s="128"/>
      <c r="TC65" s="128"/>
      <c r="TD65" s="128"/>
      <c r="TE65" s="128"/>
      <c r="TF65" s="128"/>
      <c r="TG65" s="128"/>
      <c r="TH65" s="128"/>
      <c r="TI65" s="128"/>
      <c r="TJ65" s="128"/>
      <c r="TK65" s="128"/>
      <c r="TL65" s="128"/>
      <c r="TM65" s="128"/>
      <c r="TN65" s="128"/>
      <c r="TO65" s="128"/>
      <c r="TP65" s="128"/>
      <c r="TQ65" s="128"/>
      <c r="TR65" s="128"/>
      <c r="TS65" s="128"/>
      <c r="TT65" s="128"/>
      <c r="TU65" s="128"/>
      <c r="TV65" s="128"/>
      <c r="TW65" s="128"/>
      <c r="TX65" s="128"/>
      <c r="TY65" s="128"/>
      <c r="TZ65" s="128"/>
      <c r="UA65" s="128"/>
      <c r="UB65" s="128"/>
      <c r="UC65" s="128"/>
      <c r="UD65" s="128"/>
      <c r="UE65" s="128"/>
      <c r="UF65" s="128"/>
      <c r="UG65" s="128"/>
      <c r="UH65" s="128"/>
      <c r="UI65" s="128"/>
      <c r="UJ65" s="128"/>
      <c r="UK65" s="128"/>
      <c r="UL65" s="128"/>
      <c r="UM65" s="128"/>
      <c r="UN65" s="128"/>
      <c r="UO65" s="128"/>
      <c r="UP65" s="128"/>
      <c r="UQ65" s="128"/>
      <c r="UR65" s="128"/>
      <c r="US65" s="128"/>
      <c r="UT65" s="128"/>
      <c r="UU65" s="128"/>
      <c r="UV65" s="128"/>
      <c r="UW65" s="128"/>
      <c r="UX65" s="128"/>
      <c r="UY65" s="128"/>
      <c r="UZ65" s="128"/>
      <c r="VA65" s="128"/>
      <c r="VB65" s="128"/>
      <c r="VC65" s="128"/>
      <c r="VD65" s="128"/>
      <c r="VE65" s="128"/>
      <c r="VF65" s="128"/>
      <c r="VG65" s="128"/>
      <c r="VH65" s="128"/>
      <c r="VI65" s="128"/>
      <c r="VJ65" s="128"/>
      <c r="VK65" s="128"/>
      <c r="VL65" s="128"/>
      <c r="VM65" s="128"/>
      <c r="VN65" s="128"/>
      <c r="VO65" s="128"/>
      <c r="VP65" s="128"/>
      <c r="VQ65" s="128"/>
      <c r="VR65" s="128"/>
      <c r="VS65" s="128"/>
      <c r="VT65" s="128"/>
      <c r="VU65" s="128"/>
      <c r="VV65" s="128"/>
      <c r="VW65" s="128"/>
      <c r="VX65" s="128"/>
      <c r="VY65" s="128"/>
      <c r="VZ65" s="128"/>
      <c r="WA65" s="128"/>
      <c r="WB65" s="128"/>
      <c r="WC65" s="128"/>
      <c r="WD65" s="128"/>
      <c r="WE65" s="128"/>
      <c r="WF65" s="128"/>
      <c r="WG65" s="128"/>
      <c r="WH65" s="128"/>
      <c r="WI65" s="128"/>
      <c r="WJ65" s="128"/>
      <c r="WK65" s="128"/>
      <c r="WL65" s="128"/>
      <c r="WM65" s="128"/>
      <c r="WN65" s="128"/>
      <c r="WO65" s="128"/>
      <c r="WP65" s="128"/>
      <c r="WQ65" s="128"/>
      <c r="WR65" s="128"/>
      <c r="WS65" s="128"/>
      <c r="WT65" s="128"/>
      <c r="WU65" s="128"/>
      <c r="WV65" s="128"/>
      <c r="WW65" s="128"/>
      <c r="WX65" s="128"/>
      <c r="WY65" s="128"/>
      <c r="WZ65" s="128"/>
      <c r="XA65" s="128"/>
      <c r="XB65" s="128"/>
      <c r="XC65" s="128"/>
      <c r="XD65" s="128"/>
      <c r="XE65" s="128"/>
      <c r="XF65" s="128"/>
      <c r="XG65" s="128"/>
      <c r="XH65" s="128"/>
      <c r="XI65" s="128"/>
      <c r="XJ65" s="128"/>
      <c r="XK65" s="128"/>
      <c r="XL65" s="128"/>
      <c r="XM65" s="128"/>
      <c r="XN65" s="128"/>
      <c r="XO65" s="128"/>
      <c r="XP65" s="128"/>
      <c r="XQ65" s="128"/>
      <c r="XR65" s="128"/>
      <c r="XS65" s="128"/>
      <c r="XT65" s="128"/>
      <c r="XU65" s="128"/>
      <c r="XV65" s="128"/>
      <c r="XW65" s="128"/>
      <c r="XX65" s="128"/>
      <c r="XY65" s="128"/>
      <c r="XZ65" s="128"/>
      <c r="YA65" s="128"/>
      <c r="YB65" s="128"/>
      <c r="YC65" s="128"/>
      <c r="YD65" s="128"/>
      <c r="YE65" s="128"/>
      <c r="YF65" s="128"/>
      <c r="YG65" s="128"/>
      <c r="YH65" s="128"/>
      <c r="YI65" s="128"/>
      <c r="YJ65" s="128"/>
      <c r="YK65" s="128"/>
      <c r="YL65" s="128"/>
      <c r="YM65" s="128"/>
      <c r="YN65" s="128"/>
      <c r="YO65" s="128"/>
      <c r="YP65" s="128"/>
      <c r="YQ65" s="128"/>
      <c r="YR65" s="128"/>
      <c r="YS65" s="128"/>
      <c r="YT65" s="128"/>
      <c r="YU65" s="128"/>
      <c r="YV65" s="128"/>
      <c r="YW65" s="128"/>
      <c r="YX65" s="128"/>
      <c r="YY65" s="128"/>
      <c r="YZ65" s="128"/>
      <c r="ZA65" s="128"/>
      <c r="ZB65" s="128"/>
      <c r="ZC65" s="128"/>
      <c r="ZD65" s="128"/>
      <c r="ZE65" s="128"/>
      <c r="ZF65" s="128"/>
      <c r="ZG65" s="128"/>
      <c r="ZH65" s="128"/>
      <c r="ZI65" s="128"/>
      <c r="ZJ65" s="128"/>
      <c r="ZK65" s="128"/>
      <c r="ZL65" s="128"/>
      <c r="ZM65" s="128"/>
      <c r="ZN65" s="128"/>
      <c r="ZO65" s="128"/>
      <c r="ZP65" s="128"/>
      <c r="ZQ65" s="128"/>
      <c r="ZR65" s="128"/>
      <c r="ZS65" s="128"/>
      <c r="ZT65" s="128"/>
      <c r="ZU65" s="128"/>
      <c r="ZV65" s="128"/>
      <c r="ZW65" s="128"/>
      <c r="ZX65" s="128"/>
      <c r="ZY65" s="128"/>
      <c r="ZZ65" s="128"/>
      <c r="AAA65" s="128"/>
      <c r="AAB65" s="128"/>
      <c r="AAC65" s="128"/>
      <c r="AAD65" s="128"/>
      <c r="AAE65" s="128"/>
      <c r="AAF65" s="128"/>
      <c r="AAG65" s="128"/>
      <c r="AAH65" s="128"/>
      <c r="AAI65" s="128"/>
      <c r="AAJ65" s="128"/>
      <c r="AAK65" s="128"/>
      <c r="AAL65" s="128"/>
      <c r="AAM65" s="128"/>
      <c r="AAN65" s="128"/>
      <c r="AAO65" s="128"/>
      <c r="AAP65" s="128"/>
      <c r="AAQ65" s="128"/>
      <c r="AAR65" s="128"/>
      <c r="AAS65" s="128"/>
      <c r="AAT65" s="128"/>
      <c r="AAU65" s="128"/>
      <c r="AAV65" s="128"/>
      <c r="AAW65" s="128"/>
      <c r="AAX65" s="128"/>
      <c r="AAY65" s="128"/>
      <c r="AAZ65" s="128"/>
      <c r="ABA65" s="128"/>
      <c r="ABB65" s="128"/>
      <c r="ABC65" s="128"/>
      <c r="ABD65" s="128"/>
      <c r="ABE65" s="128"/>
      <c r="ABF65" s="128"/>
      <c r="ABG65" s="128"/>
      <c r="ABH65" s="128"/>
      <c r="ABI65" s="128"/>
      <c r="ABJ65" s="128"/>
      <c r="ABK65" s="128"/>
      <c r="ABL65" s="128"/>
      <c r="ABM65" s="128"/>
      <c r="ABN65" s="128"/>
      <c r="ABO65" s="128"/>
      <c r="ABP65" s="128"/>
      <c r="ABQ65" s="128"/>
      <c r="ABR65" s="128"/>
      <c r="ABS65" s="128"/>
      <c r="ABT65" s="128"/>
      <c r="ABU65" s="128"/>
      <c r="ABV65" s="128"/>
      <c r="ABW65" s="128"/>
      <c r="ABX65" s="128"/>
      <c r="ABY65" s="128"/>
      <c r="ABZ65" s="128"/>
      <c r="ACA65" s="128"/>
      <c r="ACB65" s="128"/>
      <c r="ACC65" s="128"/>
      <c r="ACD65" s="128"/>
      <c r="ACE65" s="128"/>
      <c r="ACF65" s="128"/>
      <c r="ACG65" s="128"/>
      <c r="ACH65" s="128"/>
      <c r="ACI65" s="128"/>
      <c r="ACJ65" s="128"/>
      <c r="ACK65" s="128"/>
      <c r="ACL65" s="128"/>
      <c r="ACM65" s="128"/>
      <c r="ACN65" s="128"/>
      <c r="ACO65" s="128"/>
      <c r="ACP65" s="128"/>
      <c r="ACQ65" s="128"/>
      <c r="ACR65" s="128"/>
      <c r="ACS65" s="128"/>
      <c r="ACT65" s="128"/>
      <c r="ACU65" s="128"/>
      <c r="ACV65" s="128"/>
      <c r="ACW65" s="128"/>
      <c r="ACX65" s="128"/>
      <c r="ACY65" s="128"/>
      <c r="ACZ65" s="128"/>
      <c r="ADA65" s="128"/>
      <c r="ADB65" s="128"/>
      <c r="ADC65" s="128"/>
      <c r="ADD65" s="128"/>
      <c r="ADE65" s="128"/>
      <c r="ADF65" s="128"/>
      <c r="ADG65" s="128"/>
      <c r="ADH65" s="128"/>
      <c r="ADI65" s="128"/>
      <c r="ADJ65" s="128"/>
      <c r="ADK65" s="128"/>
      <c r="ADL65" s="128"/>
      <c r="ADM65" s="128"/>
      <c r="ADN65" s="128"/>
      <c r="ADO65" s="128"/>
      <c r="ADP65" s="128"/>
      <c r="ADQ65" s="128"/>
      <c r="ADR65" s="128"/>
      <c r="ADS65" s="128"/>
      <c r="ADT65" s="128"/>
      <c r="ADU65" s="128"/>
      <c r="ADV65" s="128"/>
      <c r="ADW65" s="128"/>
      <c r="ADX65" s="128"/>
      <c r="ADY65" s="128"/>
      <c r="ADZ65" s="128"/>
      <c r="AEA65" s="128"/>
      <c r="AEB65" s="128"/>
      <c r="AEC65" s="128"/>
      <c r="AED65" s="128"/>
      <c r="AEE65" s="128"/>
      <c r="AEF65" s="128"/>
      <c r="AEG65" s="128"/>
      <c r="AEH65" s="128"/>
      <c r="AEI65" s="128"/>
      <c r="AEJ65" s="128"/>
      <c r="AEK65" s="128"/>
      <c r="AEL65" s="128"/>
      <c r="AEM65" s="128"/>
      <c r="AEN65" s="128"/>
      <c r="AEO65" s="128"/>
      <c r="AEP65" s="128"/>
      <c r="AEQ65" s="128"/>
      <c r="AER65" s="128"/>
      <c r="AES65" s="128"/>
      <c r="AET65" s="128"/>
      <c r="AEU65" s="128"/>
      <c r="AEV65" s="128"/>
      <c r="AEW65" s="128"/>
      <c r="AEX65" s="128"/>
      <c r="AEY65" s="128"/>
      <c r="AEZ65" s="128"/>
      <c r="AFA65" s="128"/>
      <c r="AFB65" s="128"/>
      <c r="AFC65" s="128"/>
      <c r="AFD65" s="128"/>
      <c r="AFE65" s="128"/>
      <c r="AFF65" s="128"/>
      <c r="AFG65" s="128"/>
      <c r="AFH65" s="128"/>
      <c r="AFI65" s="128"/>
      <c r="AFJ65" s="128"/>
      <c r="AFK65" s="128"/>
      <c r="AFL65" s="128"/>
      <c r="AFM65" s="128"/>
      <c r="AFN65" s="128"/>
      <c r="AFO65" s="128"/>
      <c r="AFP65" s="128"/>
      <c r="AFQ65" s="128"/>
      <c r="AFR65" s="128"/>
      <c r="AFS65" s="128"/>
      <c r="AFT65" s="128"/>
      <c r="AFU65" s="128"/>
      <c r="AFV65" s="128"/>
      <c r="AFW65" s="128"/>
      <c r="AFX65" s="128"/>
      <c r="AFY65" s="128"/>
      <c r="AFZ65" s="128"/>
      <c r="AGA65" s="128"/>
      <c r="AGB65" s="128"/>
      <c r="AGC65" s="128"/>
      <c r="AGD65" s="128"/>
      <c r="AGE65" s="128"/>
      <c r="AGF65" s="128"/>
      <c r="AGG65" s="128"/>
      <c r="AGH65" s="128"/>
      <c r="AGI65" s="128"/>
      <c r="AGJ65" s="128"/>
      <c r="AGK65" s="128"/>
      <c r="AGL65" s="128"/>
      <c r="AGM65" s="128"/>
      <c r="AGN65" s="128"/>
      <c r="AGO65" s="128"/>
      <c r="AGP65" s="128"/>
      <c r="AGQ65" s="128"/>
      <c r="AGR65" s="128"/>
      <c r="AGS65" s="128"/>
      <c r="AGT65" s="128"/>
      <c r="AGU65" s="128"/>
      <c r="AGV65" s="128"/>
      <c r="AGW65" s="128"/>
      <c r="AGX65" s="128"/>
      <c r="AGY65" s="128"/>
      <c r="AGZ65" s="128"/>
      <c r="AHA65" s="128"/>
      <c r="AHB65" s="128"/>
      <c r="AHC65" s="128"/>
      <c r="AHD65" s="128"/>
      <c r="AHE65" s="128"/>
      <c r="AHF65" s="128"/>
      <c r="AHG65" s="128"/>
      <c r="AHH65" s="128"/>
      <c r="AHI65" s="128"/>
      <c r="AHJ65" s="128"/>
      <c r="AHK65" s="128"/>
      <c r="AHL65" s="128"/>
      <c r="AHM65" s="128"/>
      <c r="AHN65" s="128"/>
      <c r="AHO65" s="128"/>
      <c r="AHP65" s="128"/>
      <c r="AHQ65" s="128"/>
      <c r="AHR65" s="128"/>
      <c r="AHS65" s="128"/>
      <c r="AHT65" s="128"/>
      <c r="AHU65" s="128"/>
      <c r="AHV65" s="128"/>
      <c r="AHW65" s="128"/>
      <c r="AHX65" s="128"/>
      <c r="AHY65" s="128"/>
      <c r="AHZ65" s="128"/>
      <c r="AIA65" s="128"/>
      <c r="AIB65" s="128"/>
      <c r="AIC65" s="128"/>
      <c r="AID65" s="128"/>
      <c r="AIE65" s="128"/>
      <c r="AIF65" s="128"/>
      <c r="AIG65" s="128"/>
      <c r="AIH65" s="128"/>
      <c r="AII65" s="128"/>
      <c r="AIJ65" s="128"/>
      <c r="AIK65" s="128"/>
      <c r="AIL65" s="128"/>
      <c r="AIM65" s="128"/>
      <c r="AIN65" s="128"/>
      <c r="AIO65" s="128"/>
      <c r="AIP65" s="128"/>
      <c r="AIQ65" s="128"/>
      <c r="AIR65" s="128"/>
      <c r="AIS65" s="128"/>
      <c r="AIT65" s="128"/>
      <c r="AIU65" s="128"/>
      <c r="AIV65" s="128"/>
      <c r="AIW65" s="128"/>
      <c r="AIX65" s="128"/>
      <c r="AIY65" s="128"/>
      <c r="AIZ65" s="128"/>
      <c r="AJA65" s="128"/>
      <c r="AJB65" s="128"/>
      <c r="AJC65" s="128"/>
      <c r="AJD65" s="128"/>
      <c r="AJE65" s="128"/>
      <c r="AJF65" s="128"/>
      <c r="AJG65" s="128"/>
      <c r="AJH65" s="128"/>
      <c r="AJI65" s="128"/>
      <c r="AJJ65" s="128"/>
      <c r="AJK65" s="128"/>
      <c r="AJL65" s="128"/>
      <c r="AJM65" s="128"/>
      <c r="AJN65" s="128"/>
      <c r="AJO65" s="128"/>
      <c r="AJP65" s="128"/>
      <c r="AJQ65" s="128"/>
      <c r="AJR65" s="128"/>
      <c r="AJS65" s="128"/>
      <c r="AJT65" s="128"/>
      <c r="AJU65" s="128"/>
      <c r="AJV65" s="128"/>
      <c r="AJW65" s="128"/>
      <c r="AJX65" s="128"/>
      <c r="AJY65" s="128"/>
      <c r="AJZ65" s="128"/>
      <c r="AKA65" s="128"/>
      <c r="AKB65" s="128"/>
      <c r="AKC65" s="128"/>
      <c r="AKD65" s="128"/>
      <c r="AKE65" s="128"/>
      <c r="AKF65" s="128"/>
      <c r="AKG65" s="128"/>
      <c r="AKH65" s="128"/>
      <c r="AKI65" s="128"/>
      <c r="AKJ65" s="128"/>
      <c r="AKK65" s="128"/>
      <c r="AKL65" s="128"/>
      <c r="AKM65" s="128"/>
      <c r="AKN65" s="128"/>
      <c r="AKO65" s="128"/>
      <c r="AKP65" s="128"/>
      <c r="AKQ65" s="128"/>
      <c r="AKR65" s="128"/>
      <c r="AKS65" s="128"/>
      <c r="AKT65" s="128"/>
      <c r="AKU65" s="128"/>
      <c r="AKV65" s="128"/>
      <c r="AKW65" s="128"/>
      <c r="AKX65" s="128"/>
      <c r="AKY65" s="128"/>
      <c r="AKZ65" s="128"/>
      <c r="ALA65" s="128"/>
      <c r="ALB65" s="128"/>
      <c r="ALC65" s="128"/>
      <c r="ALD65" s="128"/>
      <c r="ALE65" s="128"/>
      <c r="ALF65" s="128"/>
      <c r="ALG65" s="128"/>
      <c r="ALH65" s="128"/>
      <c r="ALI65" s="128"/>
      <c r="ALJ65" s="128"/>
      <c r="ALK65" s="128"/>
      <c r="ALL65" s="128"/>
      <c r="ALM65" s="128"/>
      <c r="ALN65" s="128"/>
      <c r="ALO65" s="128"/>
      <c r="ALP65" s="128"/>
      <c r="ALQ65" s="128"/>
      <c r="ALR65" s="128"/>
      <c r="ALS65" s="128"/>
      <c r="ALT65" s="128"/>
      <c r="ALU65" s="128"/>
      <c r="ALV65" s="128"/>
      <c r="ALW65" s="128"/>
      <c r="ALX65" s="128"/>
      <c r="ALY65" s="128"/>
      <c r="ALZ65"/>
      <c r="AMA65"/>
      <c r="AMB65"/>
      <c r="AMC65"/>
    </row>
  </sheetData>
  <mergeCells count="5">
    <mergeCell ref="H1:I2"/>
    <mergeCell ref="N1:O1"/>
    <mergeCell ref="K7:N7"/>
    <mergeCell ref="U7:V7"/>
    <mergeCell ref="AB7:AC7"/>
  </mergeCells>
  <conditionalFormatting sqref="A16:F17 A37:F877">
    <cfRule type="expression" dxfId="4570" priority="81">
      <formula>$AA16=1</formula>
    </cfRule>
    <cfRule type="expression" dxfId="4569" priority="80">
      <formula>$AC16=1</formula>
    </cfRule>
    <cfRule type="expression" dxfId="4568" priority="79">
      <formula>AND($AC16=1,$AA16=1)</formula>
    </cfRule>
    <cfRule type="expression" dxfId="4567" priority="78">
      <formula>OR($AC16="X",$AA16="X")</formula>
    </cfRule>
  </conditionalFormatting>
  <conditionalFormatting sqref="A9:G14">
    <cfRule type="expression" dxfId="4566" priority="23">
      <formula>OR($AC9="X",$AB9="X")</formula>
    </cfRule>
    <cfRule type="expression" dxfId="4565" priority="25">
      <formula>AND($AC9=1,$AB9=1)</formula>
    </cfRule>
    <cfRule type="expression" dxfId="4564" priority="26">
      <formula>$AC9=1</formula>
    </cfRule>
    <cfRule type="expression" dxfId="4563" priority="27">
      <formula>$AB9=1</formula>
    </cfRule>
    <cfRule type="expression" dxfId="4562" priority="28">
      <formula>AND(NOT(ISBLANK($V9)),ISBLANK($AB9),ISBLANK($AC9))</formula>
    </cfRule>
  </conditionalFormatting>
  <conditionalFormatting sqref="C9:C14">
    <cfRule type="expression" dxfId="4561" priority="4784">
      <formula>AND($Q9="X",$B9&lt;&gt;"")</formula>
    </cfRule>
  </conditionalFormatting>
  <conditionalFormatting sqref="D9:D14">
    <cfRule type="expression" dxfId="4560" priority="4785">
      <formula>AND($Q9="X",OR($B9&lt;&gt;"",$C9&lt;&gt;""))</formula>
    </cfRule>
  </conditionalFormatting>
  <conditionalFormatting sqref="E9:E14">
    <cfRule type="expression" dxfId="4559" priority="4786">
      <formula>AND($Q9="X",OR($B9&lt;&gt;"",$C9&lt;&gt;"",$D9&lt;&gt;""))</formula>
    </cfRule>
  </conditionalFormatting>
  <conditionalFormatting sqref="F1:F2">
    <cfRule type="dataBar" priority="76">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4558" priority="4787">
      <formula>AND($Q9="X",OR($B9&lt;&gt;"",$C9&lt;&gt;"",$D9&lt;&gt;"",$E9&lt;&gt;""))</formula>
    </cfRule>
  </conditionalFormatting>
  <conditionalFormatting sqref="G9:G14">
    <cfRule type="expression" dxfId="4557" priority="4788">
      <formula>AND($Q9="X",OR($B9&lt;&gt;"",$C9&lt;&gt;"",$D9&lt;&gt;"",$E9&lt;&gt;"",$F9&lt;&gt;""))</formula>
    </cfRule>
  </conditionalFormatting>
  <conditionalFormatting sqref="H16:H17 H37:H877">
    <cfRule type="expression" dxfId="4556" priority="77">
      <formula>$P16="X"</formula>
    </cfRule>
  </conditionalFormatting>
  <conditionalFormatting sqref="I9:I14">
    <cfRule type="expression" dxfId="4555" priority="18">
      <formula>$Q9="X"</formula>
    </cfRule>
  </conditionalFormatting>
  <conditionalFormatting sqref="P9:P14">
    <cfRule type="cellIs" dxfId="4554" priority="4" operator="equal">
      <formula>"0..1"</formula>
    </cfRule>
    <cfRule type="cellIs" dxfId="4553" priority="3" operator="equal">
      <formula>"0..n"</formula>
    </cfRule>
    <cfRule type="cellIs" dxfId="4552" priority="2" operator="equal">
      <formula>"1..1"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D246"/>
  <sheetViews>
    <sheetView zoomScaleNormal="100" workbookViewId="0">
      <pane xSplit="7" ySplit="8" topLeftCell="J9" activePane="bottomRight" state="frozen"/>
      <selection pane="bottomRight" activeCell="T9" sqref="T9"/>
      <selection pane="bottomLeft" activeCell="A9" sqref="A9"/>
      <selection pane="topRight" activeCell="H1" sqref="H1"/>
    </sheetView>
  </sheetViews>
  <sheetFormatPr defaultColWidth="9.5" defaultRowHeight="12" customHeight="1"/>
  <cols>
    <col min="1" max="1" width="4.625" style="128" customWidth="1"/>
    <col min="2" max="2" width="19.375" style="128" customWidth="1"/>
    <col min="3" max="3" width="18.125" style="128" customWidth="1"/>
    <col min="4" max="4" width="25" style="128" customWidth="1"/>
    <col min="5" max="5" width="20" style="128" customWidth="1"/>
    <col min="6" max="6" width="8.625" style="128" customWidth="1"/>
    <col min="7" max="7" width="11.875" style="96" customWidth="1"/>
    <col min="8" max="8" width="52.5" style="96" customWidth="1"/>
    <col min="9" max="9" width="33.5" style="225" customWidth="1"/>
    <col min="10" max="10" width="17.875" style="159" customWidth="1"/>
    <col min="11" max="12" width="4.875" style="96" hidden="1" customWidth="1"/>
    <col min="13" max="14" width="6.125" style="96" hidden="1" customWidth="1"/>
    <col min="15" max="15" width="6.625" style="173" hidden="1" customWidth="1"/>
    <col min="16" max="16" width="10.5" style="96" customWidth="1"/>
    <col min="17" max="17" width="6" style="173" customWidth="1"/>
    <col min="18" max="18" width="18.5" style="96" customWidth="1"/>
    <col min="19" max="19" width="12.625" style="274" customWidth="1"/>
    <col min="20" max="20" width="22.5" style="96" customWidth="1"/>
    <col min="21" max="23" width="9.5" style="96" customWidth="1"/>
    <col min="24" max="24" width="2.375" customWidth="1"/>
    <col min="25" max="25" width="10.875" style="179" customWidth="1"/>
    <col min="26" max="26" width="10.875" style="96" customWidth="1"/>
    <col min="27" max="27" width="10.875" style="159" customWidth="1"/>
    <col min="28" max="28" width="10.875" style="96" customWidth="1"/>
    <col min="29" max="29" width="9.5" customWidth="1"/>
    <col min="30" max="30" width="8" style="96" customWidth="1"/>
    <col min="31" max="31" width="9"/>
    <col min="32" max="1012" width="9.5" style="128"/>
    <col min="1013" max="1013" width="9" style="128" customWidth="1"/>
    <col min="1014" max="1015" width="9" customWidth="1"/>
  </cols>
  <sheetData>
    <row r="1" spans="1:1013" ht="13.5" customHeight="1">
      <c r="A1" s="228" t="s">
        <v>942</v>
      </c>
      <c r="C1" s="129" t="s">
        <v>813</v>
      </c>
      <c r="E1" s="150" t="s">
        <v>814</v>
      </c>
      <c r="F1" s="157" t="e">
        <f>createCase[[#Totals],[Métier]] / createCase[[#Totals],[ID]]</f>
        <v>#DIV/0!</v>
      </c>
      <c r="G1" s="128"/>
      <c r="H1" s="768" t="s">
        <v>910</v>
      </c>
      <c r="I1" s="768"/>
      <c r="N1" s="769" t="s">
        <v>816</v>
      </c>
      <c r="O1" s="769"/>
      <c r="AC1" s="96"/>
      <c r="AE1" s="128"/>
      <c r="ALY1"/>
    </row>
    <row r="2" spans="1:1013" ht="13.5" customHeight="1">
      <c r="C2" s="141" t="s">
        <v>818</v>
      </c>
      <c r="D2" s="281"/>
      <c r="E2" s="152" t="s">
        <v>819</v>
      </c>
      <c r="F2" s="157" t="e">
        <f>createCase[[#Totals],[NexSIS]] / createCase[[#Totals],[ID]]</f>
        <v>#DIV/0!</v>
      </c>
      <c r="G2" s="128"/>
      <c r="H2" s="768"/>
      <c r="I2" s="768"/>
      <c r="AC2" s="96"/>
      <c r="AE2" s="128"/>
      <c r="ALY2"/>
    </row>
    <row r="3" spans="1:1013" ht="13.5" customHeight="1">
      <c r="C3" s="142" t="s">
        <v>821</v>
      </c>
      <c r="E3" s="151" t="s">
        <v>822</v>
      </c>
      <c r="G3" s="128"/>
      <c r="AC3" s="96"/>
      <c r="AE3" s="128"/>
      <c r="ALY3"/>
    </row>
    <row r="4" spans="1:1013" ht="13.5" customHeight="1">
      <c r="C4" s="143" t="s">
        <v>824</v>
      </c>
      <c r="E4" s="153" t="s">
        <v>825</v>
      </c>
      <c r="G4" s="137"/>
      <c r="AC4" s="96"/>
      <c r="AE4" s="128"/>
      <c r="ALY4"/>
    </row>
    <row r="5" spans="1:1013" s="149" customFormat="1" ht="13.5" customHeight="1">
      <c r="A5" s="128"/>
      <c r="B5" s="128"/>
      <c r="C5" s="145" t="s">
        <v>826</v>
      </c>
      <c r="D5" s="146"/>
      <c r="E5" s="287" t="s">
        <v>911</v>
      </c>
      <c r="F5" s="146"/>
      <c r="G5" s="148"/>
      <c r="H5" s="148"/>
      <c r="I5" s="272"/>
      <c r="J5" s="160"/>
      <c r="K5" s="148"/>
      <c r="L5" s="148"/>
      <c r="M5" s="148"/>
      <c r="N5" s="148"/>
      <c r="O5" s="186"/>
      <c r="P5" s="148"/>
      <c r="Q5" s="186"/>
      <c r="R5" s="148"/>
      <c r="S5" s="276"/>
      <c r="T5" s="148"/>
      <c r="U5" s="148"/>
      <c r="V5" s="148"/>
      <c r="W5" s="148"/>
      <c r="X5"/>
      <c r="Y5" s="181"/>
      <c r="Z5" s="148"/>
      <c r="AA5" s="160"/>
      <c r="AB5" s="148"/>
      <c r="AC5" s="148"/>
      <c r="AD5" s="148"/>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row>
    <row r="6" spans="1:1013" ht="13.5" customHeight="1">
      <c r="C6" s="144" t="s">
        <v>827</v>
      </c>
      <c r="D6" s="138"/>
      <c r="F6" s="138"/>
      <c r="AC6" s="96"/>
      <c r="AE6" s="128"/>
      <c r="ALY6"/>
    </row>
    <row r="7" spans="1:1013" ht="13.5" customHeight="1">
      <c r="A7"/>
      <c r="B7"/>
      <c r="C7" s="138"/>
      <c r="D7" s="374"/>
      <c r="E7" s="138"/>
      <c r="F7" s="138"/>
      <c r="K7" s="770" t="s">
        <v>828</v>
      </c>
      <c r="L7" s="770"/>
      <c r="M7" s="770"/>
      <c r="N7" s="770"/>
      <c r="U7" s="674" t="s">
        <v>829</v>
      </c>
      <c r="V7" s="674" t="s">
        <v>829</v>
      </c>
      <c r="W7" s="674" t="s">
        <v>829</v>
      </c>
      <c r="AC7" s="770" t="s">
        <v>830</v>
      </c>
      <c r="AD7" s="770"/>
      <c r="AE7" s="128"/>
      <c r="ALY7"/>
    </row>
    <row r="8" spans="1:1013" s="238" customFormat="1" ht="55.5" customHeight="1">
      <c r="A8" s="233" t="s">
        <v>831</v>
      </c>
      <c r="B8" s="378" t="s">
        <v>832</v>
      </c>
      <c r="C8" s="275" t="s">
        <v>833</v>
      </c>
      <c r="D8" s="275" t="s">
        <v>834</v>
      </c>
      <c r="E8" s="275" t="s">
        <v>835</v>
      </c>
      <c r="F8" s="275" t="s">
        <v>836</v>
      </c>
      <c r="G8" s="275" t="s">
        <v>837</v>
      </c>
      <c r="H8" s="234" t="s">
        <v>9</v>
      </c>
      <c r="I8" s="234" t="s">
        <v>838</v>
      </c>
      <c r="J8" s="234" t="s">
        <v>841</v>
      </c>
      <c r="K8" s="235" t="s">
        <v>842</v>
      </c>
      <c r="L8" s="235" t="s">
        <v>843</v>
      </c>
      <c r="M8" s="235" t="s">
        <v>844</v>
      </c>
      <c r="N8" s="235" t="s">
        <v>845</v>
      </c>
      <c r="O8" s="235" t="s">
        <v>846</v>
      </c>
      <c r="P8" s="234" t="s">
        <v>677</v>
      </c>
      <c r="Q8" s="234" t="s">
        <v>3</v>
      </c>
      <c r="R8" s="234" t="s">
        <v>912</v>
      </c>
      <c r="S8" s="280" t="s">
        <v>913</v>
      </c>
      <c r="T8" s="234" t="s">
        <v>848</v>
      </c>
      <c r="U8" s="229" t="s">
        <v>849</v>
      </c>
      <c r="V8" s="229" t="s">
        <v>850</v>
      </c>
      <c r="W8" s="229" t="s">
        <v>943</v>
      </c>
      <c r="X8" s="230" t="s">
        <v>851</v>
      </c>
      <c r="Y8" s="235" t="s">
        <v>852</v>
      </c>
      <c r="Z8" s="235" t="s">
        <v>853</v>
      </c>
      <c r="AA8" s="236" t="s">
        <v>854</v>
      </c>
      <c r="AB8" s="235" t="s">
        <v>855</v>
      </c>
      <c r="AC8" s="235" t="s">
        <v>856</v>
      </c>
      <c r="AD8" s="237" t="s">
        <v>914</v>
      </c>
    </row>
    <row r="9" spans="1:1013" s="224" customFormat="1" ht="13.5" customHeight="1">
      <c r="A9" s="225">
        <f>ROW()-8</f>
        <v>1</v>
      </c>
      <c r="B9" s="217" t="s">
        <v>915</v>
      </c>
      <c r="C9" s="240"/>
      <c r="D9" s="721"/>
      <c r="E9" s="721"/>
      <c r="F9" s="721"/>
      <c r="G9" s="721"/>
      <c r="H9" s="720" t="s">
        <v>944</v>
      </c>
      <c r="I9" s="313" t="s">
        <v>945</v>
      </c>
      <c r="J9" s="722" t="s">
        <v>918</v>
      </c>
      <c r="K9" s="720" t="s">
        <v>946</v>
      </c>
      <c r="L9" s="720" t="s">
        <v>947</v>
      </c>
      <c r="M9" s="720"/>
      <c r="N9" s="720"/>
      <c r="O9" s="723">
        <v>1</v>
      </c>
      <c r="P9" s="720" t="s">
        <v>820</v>
      </c>
      <c r="Q9" s="723"/>
      <c r="R9" s="720" t="s">
        <v>862</v>
      </c>
      <c r="S9" s="724"/>
      <c r="T9" s="720" t="s">
        <v>948</v>
      </c>
      <c r="U9" s="725" t="s">
        <v>863</v>
      </c>
      <c r="V9" s="725" t="s">
        <v>863</v>
      </c>
      <c r="W9" s="725" t="s">
        <v>863</v>
      </c>
      <c r="X9" s="232"/>
      <c r="Y9" s="726"/>
      <c r="Z9" s="720" t="s">
        <v>919</v>
      </c>
      <c r="AA9" s="727" t="s">
        <v>920</v>
      </c>
      <c r="AB9" s="720"/>
      <c r="AC9" s="724">
        <v>1</v>
      </c>
      <c r="AD9" s="724">
        <v>1</v>
      </c>
    </row>
    <row r="10" spans="1:1013" s="224" customFormat="1" ht="13.5" customHeight="1">
      <c r="A10" s="225">
        <f t="shared" ref="A10:A46" si="0">ROW()-8</f>
        <v>2</v>
      </c>
      <c r="B10" s="251" t="s">
        <v>949</v>
      </c>
      <c r="C10" s="221"/>
      <c r="D10" s="221"/>
      <c r="E10" s="221"/>
      <c r="F10" s="221"/>
      <c r="G10" s="221"/>
      <c r="H10" s="720" t="s">
        <v>950</v>
      </c>
      <c r="I10" s="131" t="s">
        <v>951</v>
      </c>
      <c r="J10" s="722" t="s">
        <v>924</v>
      </c>
      <c r="K10" s="720" t="s">
        <v>925</v>
      </c>
      <c r="L10" s="720" t="s">
        <v>926</v>
      </c>
      <c r="M10" s="720"/>
      <c r="N10" s="720"/>
      <c r="O10" s="723"/>
      <c r="P10" s="720" t="s">
        <v>817</v>
      </c>
      <c r="Q10" s="723"/>
      <c r="R10" s="720" t="s">
        <v>862</v>
      </c>
      <c r="S10" s="724"/>
      <c r="T10" s="720"/>
      <c r="U10" s="725" t="s">
        <v>863</v>
      </c>
      <c r="V10" s="725" t="s">
        <v>863</v>
      </c>
      <c r="W10" s="725" t="s">
        <v>863</v>
      </c>
      <c r="X10" s="232"/>
      <c r="Y10" s="726"/>
      <c r="Z10" s="720"/>
      <c r="AA10" s="727"/>
      <c r="AB10" s="720"/>
      <c r="AC10" s="724">
        <v>1</v>
      </c>
      <c r="AD10" s="724">
        <v>1</v>
      </c>
    </row>
    <row r="11" spans="1:1013" s="224" customFormat="1" ht="13.5" customHeight="1">
      <c r="A11" s="225">
        <f t="shared" si="0"/>
        <v>3</v>
      </c>
      <c r="B11" s="217" t="s">
        <v>952</v>
      </c>
      <c r="C11" s="240"/>
      <c r="D11" s="241"/>
      <c r="E11" s="241"/>
      <c r="F11" s="241"/>
      <c r="G11" s="241"/>
      <c r="H11" s="720" t="s">
        <v>953</v>
      </c>
      <c r="I11" s="722" t="s">
        <v>929</v>
      </c>
      <c r="J11" s="722" t="s">
        <v>930</v>
      </c>
      <c r="K11" s="720"/>
      <c r="L11" s="720"/>
      <c r="M11" s="720"/>
      <c r="N11" s="720"/>
      <c r="O11" s="723">
        <v>1</v>
      </c>
      <c r="P11" s="720" t="s">
        <v>820</v>
      </c>
      <c r="Q11" s="723"/>
      <c r="R11" s="720" t="s">
        <v>878</v>
      </c>
      <c r="S11" s="724"/>
      <c r="T11" s="720" t="s">
        <v>954</v>
      </c>
      <c r="U11" s="725" t="s">
        <v>863</v>
      </c>
      <c r="V11" s="725" t="s">
        <v>863</v>
      </c>
      <c r="W11" s="725"/>
      <c r="X11" s="232"/>
      <c r="Y11" s="726"/>
      <c r="Z11" s="720"/>
      <c r="AA11" s="727"/>
      <c r="AB11" s="720"/>
      <c r="AC11" s="724">
        <v>1</v>
      </c>
      <c r="AD11" s="724">
        <v>1</v>
      </c>
    </row>
    <row r="12" spans="1:1013" s="224" customFormat="1" ht="13.5" hidden="1" customHeight="1">
      <c r="A12" s="225">
        <f t="shared" si="0"/>
        <v>4</v>
      </c>
      <c r="B12" s="217" t="s">
        <v>955</v>
      </c>
      <c r="C12" s="240"/>
      <c r="D12" s="241"/>
      <c r="E12" s="241"/>
      <c r="F12" s="241"/>
      <c r="G12" s="241"/>
      <c r="H12" s="720" t="s">
        <v>956</v>
      </c>
      <c r="I12" s="722" t="s">
        <v>934</v>
      </c>
      <c r="J12" s="722" t="s">
        <v>957</v>
      </c>
      <c r="K12" s="720"/>
      <c r="L12" s="720"/>
      <c r="M12" s="720"/>
      <c r="N12" s="720"/>
      <c r="O12" s="723"/>
      <c r="P12" s="720" t="s">
        <v>820</v>
      </c>
      <c r="Q12" s="723"/>
      <c r="R12" s="720" t="s">
        <v>862</v>
      </c>
      <c r="S12" s="724"/>
      <c r="T12" s="720"/>
      <c r="U12" s="725" t="s">
        <v>863</v>
      </c>
      <c r="V12" s="725"/>
      <c r="W12" s="725"/>
      <c r="X12" s="232"/>
      <c r="Y12" s="726"/>
      <c r="Z12" s="720"/>
      <c r="AA12" s="727"/>
      <c r="AB12" s="720"/>
      <c r="AC12" s="724">
        <v>1</v>
      </c>
      <c r="AD12" s="724">
        <v>1</v>
      </c>
    </row>
    <row r="13" spans="1:1013" s="224" customFormat="1" ht="13.5" customHeight="1">
      <c r="A13" s="225">
        <f t="shared" si="0"/>
        <v>5</v>
      </c>
      <c r="B13" s="217" t="s">
        <v>958</v>
      </c>
      <c r="C13" s="240"/>
      <c r="D13" s="241"/>
      <c r="E13" s="241"/>
      <c r="F13" s="241"/>
      <c r="G13" s="241"/>
      <c r="H13" s="261" t="s">
        <v>959</v>
      </c>
      <c r="I13" s="262" t="s">
        <v>960</v>
      </c>
      <c r="J13" s="262" t="s">
        <v>961</v>
      </c>
      <c r="K13" s="261"/>
      <c r="L13" s="261"/>
      <c r="M13" s="261"/>
      <c r="N13" s="261"/>
      <c r="O13" s="263"/>
      <c r="P13" s="261" t="s">
        <v>817</v>
      </c>
      <c r="Q13" s="263"/>
      <c r="R13" s="261" t="s">
        <v>862</v>
      </c>
      <c r="S13" s="266"/>
      <c r="T13" s="261" t="s">
        <v>962</v>
      </c>
      <c r="U13" s="725"/>
      <c r="V13" s="725" t="s">
        <v>863</v>
      </c>
      <c r="W13" s="725" t="s">
        <v>863</v>
      </c>
      <c r="X13" s="232"/>
      <c r="Y13" s="726"/>
      <c r="Z13" s="720"/>
      <c r="AA13" s="727"/>
      <c r="AB13" s="720"/>
      <c r="AC13" s="724"/>
      <c r="AD13" s="724">
        <v>1</v>
      </c>
    </row>
    <row r="14" spans="1:1013" s="224" customFormat="1" ht="13.5" customHeight="1">
      <c r="A14" s="225">
        <f t="shared" si="0"/>
        <v>6</v>
      </c>
      <c r="B14" s="217" t="s">
        <v>963</v>
      </c>
      <c r="C14" s="240"/>
      <c r="D14" s="241"/>
      <c r="E14" s="241"/>
      <c r="F14" s="241"/>
      <c r="G14" s="241"/>
      <c r="H14" s="261" t="s">
        <v>964</v>
      </c>
      <c r="I14" s="262" t="s">
        <v>965</v>
      </c>
      <c r="J14" s="262" t="s">
        <v>966</v>
      </c>
      <c r="K14" s="261"/>
      <c r="L14" s="261"/>
      <c r="M14" s="261"/>
      <c r="N14" s="261"/>
      <c r="O14" s="263"/>
      <c r="P14" s="261" t="s">
        <v>817</v>
      </c>
      <c r="Q14" s="263"/>
      <c r="R14" s="261" t="s">
        <v>862</v>
      </c>
      <c r="S14" s="266"/>
      <c r="T14" s="261" t="s">
        <v>967</v>
      </c>
      <c r="U14" s="725"/>
      <c r="V14" s="725" t="s">
        <v>863</v>
      </c>
      <c r="W14" s="725"/>
      <c r="X14" s="232"/>
      <c r="Y14" s="726"/>
      <c r="Z14" s="720"/>
      <c r="AA14" s="727"/>
      <c r="AB14" s="720"/>
      <c r="AC14" s="724"/>
      <c r="AD14" s="724">
        <v>1</v>
      </c>
    </row>
    <row r="15" spans="1:1013" s="224" customFormat="1" ht="13.5" customHeight="1">
      <c r="A15" s="225">
        <f t="shared" si="0"/>
        <v>7</v>
      </c>
      <c r="B15" s="217" t="s">
        <v>968</v>
      </c>
      <c r="C15" s="716"/>
      <c r="D15" s="716"/>
      <c r="E15" s="716"/>
      <c r="F15" s="716"/>
      <c r="G15" s="716"/>
      <c r="H15" s="720" t="s">
        <v>969</v>
      </c>
      <c r="I15" s="722"/>
      <c r="J15" s="722" t="s">
        <v>970</v>
      </c>
      <c r="K15" s="720"/>
      <c r="L15" s="720"/>
      <c r="M15" s="720"/>
      <c r="N15" s="720"/>
      <c r="O15" s="723"/>
      <c r="P15" s="720" t="s">
        <v>820</v>
      </c>
      <c r="Q15" s="723" t="s">
        <v>863</v>
      </c>
      <c r="R15" s="243" t="s">
        <v>970</v>
      </c>
      <c r="S15" s="724"/>
      <c r="T15" s="261"/>
      <c r="U15" s="725" t="s">
        <v>863</v>
      </c>
      <c r="V15" s="725" t="s">
        <v>863</v>
      </c>
      <c r="W15" s="724" t="s">
        <v>817</v>
      </c>
      <c r="X15" s="232"/>
      <c r="Y15" s="726"/>
      <c r="Z15" s="720"/>
      <c r="AA15" s="727"/>
      <c r="AB15" s="720"/>
      <c r="AC15" s="724">
        <v>1</v>
      </c>
      <c r="AD15" s="724">
        <v>1</v>
      </c>
    </row>
    <row r="16" spans="1:1013" s="224" customFormat="1" ht="13.5" customHeight="1">
      <c r="A16" s="225">
        <f>ROW()-8</f>
        <v>8</v>
      </c>
      <c r="B16" s="217"/>
      <c r="C16" s="721" t="s">
        <v>971</v>
      </c>
      <c r="D16" s="241"/>
      <c r="E16" s="241"/>
      <c r="F16" s="241"/>
      <c r="G16" s="241"/>
      <c r="H16" s="720" t="s">
        <v>972</v>
      </c>
      <c r="I16" s="722" t="s">
        <v>973</v>
      </c>
      <c r="J16" s="722" t="s">
        <v>974</v>
      </c>
      <c r="K16" s="720"/>
      <c r="L16" s="720"/>
      <c r="M16" s="720"/>
      <c r="N16" s="720"/>
      <c r="O16" s="723"/>
      <c r="P16" s="261" t="s">
        <v>817</v>
      </c>
      <c r="Q16" s="723"/>
      <c r="R16" s="720" t="s">
        <v>862</v>
      </c>
      <c r="S16" s="724"/>
      <c r="T16" s="261" t="s">
        <v>975</v>
      </c>
      <c r="U16" s="725"/>
      <c r="V16" s="725" t="s">
        <v>863</v>
      </c>
      <c r="W16" s="725"/>
      <c r="X16" s="232"/>
      <c r="Y16" s="726" t="s">
        <v>976</v>
      </c>
      <c r="Z16" s="720"/>
      <c r="AA16" s="727"/>
      <c r="AB16" s="720"/>
      <c r="AC16" s="724"/>
      <c r="AD16" s="724">
        <v>1</v>
      </c>
    </row>
    <row r="17" spans="1:30" s="224" customFormat="1" ht="13.5" customHeight="1">
      <c r="A17" s="225">
        <f t="shared" si="0"/>
        <v>9</v>
      </c>
      <c r="B17" s="217"/>
      <c r="C17" s="721" t="s">
        <v>977</v>
      </c>
      <c r="D17" s="716" t="s">
        <v>978</v>
      </c>
      <c r="E17" s="716"/>
      <c r="F17" s="716"/>
      <c r="G17" s="716"/>
      <c r="H17" s="720" t="s">
        <v>979</v>
      </c>
      <c r="I17" s="722"/>
      <c r="J17" s="720" t="s">
        <v>980</v>
      </c>
      <c r="K17" s="720"/>
      <c r="L17" s="720"/>
      <c r="M17" s="720"/>
      <c r="N17" s="720"/>
      <c r="O17" s="723">
        <v>1</v>
      </c>
      <c r="P17" s="720" t="s">
        <v>823</v>
      </c>
      <c r="Q17" s="723" t="s">
        <v>863</v>
      </c>
      <c r="R17" s="243" t="s">
        <v>981</v>
      </c>
      <c r="S17" s="724"/>
      <c r="T17" s="261"/>
      <c r="U17" s="725" t="s">
        <v>863</v>
      </c>
      <c r="V17" s="725" t="s">
        <v>863</v>
      </c>
      <c r="W17" s="725" t="s">
        <v>863</v>
      </c>
      <c r="X17" s="232"/>
      <c r="Y17" s="726"/>
      <c r="Z17" s="720" t="s">
        <v>982</v>
      </c>
      <c r="AA17" s="727"/>
      <c r="AB17" s="720"/>
      <c r="AC17" s="724">
        <v>1</v>
      </c>
      <c r="AD17" s="724">
        <v>1</v>
      </c>
    </row>
    <row r="18" spans="1:30" s="224" customFormat="1" ht="12.95" customHeight="1">
      <c r="A18" s="225">
        <f t="shared" si="0"/>
        <v>10</v>
      </c>
      <c r="B18" s="217"/>
      <c r="C18" s="721"/>
      <c r="D18" s="219" t="s">
        <v>667</v>
      </c>
      <c r="E18" s="716"/>
      <c r="F18" s="716"/>
      <c r="G18" s="716"/>
      <c r="H18" s="720" t="s">
        <v>983</v>
      </c>
      <c r="I18" s="722" t="s">
        <v>984</v>
      </c>
      <c r="J18" s="720" t="s">
        <v>985</v>
      </c>
      <c r="K18" s="720"/>
      <c r="L18" s="720"/>
      <c r="M18" s="720"/>
      <c r="N18" s="720"/>
      <c r="O18" s="723">
        <v>1</v>
      </c>
      <c r="P18" s="720" t="s">
        <v>820</v>
      </c>
      <c r="Q18" s="723"/>
      <c r="R18" s="720" t="s">
        <v>862</v>
      </c>
      <c r="S18" s="724"/>
      <c r="T18" s="261" t="s">
        <v>986</v>
      </c>
      <c r="U18" s="725" t="s">
        <v>863</v>
      </c>
      <c r="V18" s="725" t="s">
        <v>863</v>
      </c>
      <c r="W18" s="725" t="s">
        <v>863</v>
      </c>
      <c r="X18" s="232"/>
      <c r="Y18" s="726"/>
      <c r="Z18" s="720" t="s">
        <v>982</v>
      </c>
      <c r="AA18" s="727"/>
      <c r="AB18" s="720"/>
      <c r="AC18" s="724">
        <v>1</v>
      </c>
      <c r="AD18" s="724">
        <v>1</v>
      </c>
    </row>
    <row r="19" spans="1:30" s="224" customFormat="1" ht="13.5" customHeight="1">
      <c r="A19" s="225">
        <f t="shared" si="0"/>
        <v>11</v>
      </c>
      <c r="B19" s="217"/>
      <c r="C19" s="721"/>
      <c r="D19" s="219" t="s">
        <v>987</v>
      </c>
      <c r="E19" s="716"/>
      <c r="F19" s="716"/>
      <c r="G19" s="716"/>
      <c r="H19" s="720" t="s">
        <v>988</v>
      </c>
      <c r="I19" s="722" t="s">
        <v>989</v>
      </c>
      <c r="J19" s="720" t="s">
        <v>990</v>
      </c>
      <c r="K19" s="720"/>
      <c r="L19" s="720"/>
      <c r="M19" s="720"/>
      <c r="N19" s="720"/>
      <c r="O19" s="723">
        <v>1</v>
      </c>
      <c r="P19" s="720" t="s">
        <v>820</v>
      </c>
      <c r="Q19" s="723"/>
      <c r="R19" s="720" t="s">
        <v>862</v>
      </c>
      <c r="S19" s="724"/>
      <c r="T19" s="261"/>
      <c r="U19" s="725" t="s">
        <v>863</v>
      </c>
      <c r="V19" s="725" t="s">
        <v>863</v>
      </c>
      <c r="W19" s="725" t="s">
        <v>863</v>
      </c>
      <c r="X19" s="232"/>
      <c r="Y19" s="726"/>
      <c r="Z19" s="720" t="s">
        <v>982</v>
      </c>
      <c r="AA19" s="727"/>
      <c r="AB19" s="720"/>
      <c r="AC19" s="724">
        <v>1</v>
      </c>
      <c r="AD19" s="724">
        <v>1</v>
      </c>
    </row>
    <row r="20" spans="1:30" s="224" customFormat="1" ht="13.5" customHeight="1">
      <c r="A20" s="225">
        <f t="shared" si="0"/>
        <v>12</v>
      </c>
      <c r="B20" s="217"/>
      <c r="C20" s="721" t="s">
        <v>991</v>
      </c>
      <c r="D20" s="716" t="s">
        <v>978</v>
      </c>
      <c r="E20" s="716"/>
      <c r="F20" s="716"/>
      <c r="G20" s="716"/>
      <c r="H20" s="720" t="s">
        <v>992</v>
      </c>
      <c r="I20" s="722"/>
      <c r="J20" s="720" t="s">
        <v>993</v>
      </c>
      <c r="K20" s="720" t="s">
        <v>994</v>
      </c>
      <c r="L20" s="720" t="s">
        <v>995</v>
      </c>
      <c r="M20" s="720"/>
      <c r="N20" s="720"/>
      <c r="O20" s="723">
        <v>1</v>
      </c>
      <c r="P20" s="720" t="s">
        <v>820</v>
      </c>
      <c r="Q20" s="723" t="s">
        <v>863</v>
      </c>
      <c r="R20" s="243" t="s">
        <v>981</v>
      </c>
      <c r="S20" s="724"/>
      <c r="T20" s="261" t="s">
        <v>996</v>
      </c>
      <c r="U20" s="725" t="s">
        <v>863</v>
      </c>
      <c r="V20" s="724" t="s">
        <v>817</v>
      </c>
      <c r="W20" s="725"/>
      <c r="X20" s="232"/>
      <c r="Y20" s="726"/>
      <c r="Z20" s="720" t="s">
        <v>982</v>
      </c>
      <c r="AA20" s="727"/>
      <c r="AB20" s="720"/>
      <c r="AC20" s="724">
        <v>1</v>
      </c>
      <c r="AD20" s="724">
        <v>1</v>
      </c>
    </row>
    <row r="21" spans="1:30" s="224" customFormat="1" ht="13.5" customHeight="1">
      <c r="A21" s="225">
        <f t="shared" si="0"/>
        <v>13</v>
      </c>
      <c r="B21" s="217"/>
      <c r="C21" s="721" t="s">
        <v>997</v>
      </c>
      <c r="D21" s="716" t="s">
        <v>978</v>
      </c>
      <c r="E21" s="716"/>
      <c r="F21" s="716"/>
      <c r="G21" s="716"/>
      <c r="H21" s="720" t="s">
        <v>998</v>
      </c>
      <c r="I21" s="722"/>
      <c r="J21" s="720" t="s">
        <v>999</v>
      </c>
      <c r="K21" s="720" t="s">
        <v>1000</v>
      </c>
      <c r="L21" s="720" t="s">
        <v>1001</v>
      </c>
      <c r="M21" s="720"/>
      <c r="N21" s="720"/>
      <c r="O21" s="723">
        <v>1</v>
      </c>
      <c r="P21" s="720" t="s">
        <v>817</v>
      </c>
      <c r="Q21" s="723" t="s">
        <v>863</v>
      </c>
      <c r="R21" s="243" t="s">
        <v>981</v>
      </c>
      <c r="S21" s="724"/>
      <c r="T21" s="261" t="s">
        <v>1002</v>
      </c>
      <c r="U21" s="725" t="s">
        <v>863</v>
      </c>
      <c r="V21" s="725" t="s">
        <v>863</v>
      </c>
      <c r="W21" s="725"/>
      <c r="X21" s="232"/>
      <c r="Y21" s="726"/>
      <c r="Z21" s="720" t="s">
        <v>982</v>
      </c>
      <c r="AA21" s="727"/>
      <c r="AB21" s="720"/>
      <c r="AC21" s="724">
        <v>1</v>
      </c>
      <c r="AD21" s="724">
        <v>1</v>
      </c>
    </row>
    <row r="22" spans="1:30" s="224" customFormat="1" ht="13.5" customHeight="1">
      <c r="A22" s="225">
        <f t="shared" si="0"/>
        <v>14</v>
      </c>
      <c r="B22" s="217"/>
      <c r="C22" s="721" t="s">
        <v>1003</v>
      </c>
      <c r="D22" s="716" t="s">
        <v>978</v>
      </c>
      <c r="E22" s="716"/>
      <c r="F22" s="716"/>
      <c r="G22" s="716"/>
      <c r="H22" s="720" t="s">
        <v>1004</v>
      </c>
      <c r="I22" s="722"/>
      <c r="J22" s="720" t="s">
        <v>1005</v>
      </c>
      <c r="K22" s="720"/>
      <c r="L22" s="720"/>
      <c r="M22" s="720"/>
      <c r="N22" s="720"/>
      <c r="O22" s="723">
        <v>1</v>
      </c>
      <c r="P22" s="720" t="s">
        <v>817</v>
      </c>
      <c r="Q22" s="723" t="s">
        <v>863</v>
      </c>
      <c r="R22" s="243" t="s">
        <v>981</v>
      </c>
      <c r="S22" s="724"/>
      <c r="T22" s="261" t="s">
        <v>1006</v>
      </c>
      <c r="U22" s="725" t="s">
        <v>863</v>
      </c>
      <c r="V22" s="725" t="s">
        <v>863</v>
      </c>
      <c r="W22" s="725"/>
      <c r="X22" s="232"/>
      <c r="Y22" s="726"/>
      <c r="Z22" s="720" t="s">
        <v>982</v>
      </c>
      <c r="AA22" s="727"/>
      <c r="AB22" s="720"/>
      <c r="AC22" s="724">
        <v>1</v>
      </c>
      <c r="AD22" s="724">
        <v>1</v>
      </c>
    </row>
    <row r="23" spans="1:30" s="224" customFormat="1" ht="13.5" customHeight="1">
      <c r="A23" s="225">
        <f t="shared" si="0"/>
        <v>15</v>
      </c>
      <c r="B23" s="217"/>
      <c r="C23" s="721" t="s">
        <v>1007</v>
      </c>
      <c r="D23" s="716"/>
      <c r="E23" s="716"/>
      <c r="F23" s="716"/>
      <c r="G23" s="716"/>
      <c r="H23" s="261" t="s">
        <v>1008</v>
      </c>
      <c r="I23" s="722"/>
      <c r="J23" s="720" t="s">
        <v>1009</v>
      </c>
      <c r="K23" s="720"/>
      <c r="L23" s="720"/>
      <c r="M23" s="720"/>
      <c r="N23" s="720"/>
      <c r="O23" s="723"/>
      <c r="P23" s="720" t="s">
        <v>817</v>
      </c>
      <c r="Q23" s="723" t="s">
        <v>863</v>
      </c>
      <c r="R23" s="243" t="s">
        <v>1010</v>
      </c>
      <c r="S23" s="724"/>
      <c r="T23" s="261"/>
      <c r="U23" s="725"/>
      <c r="V23" s="725" t="s">
        <v>863</v>
      </c>
      <c r="W23" s="725" t="s">
        <v>863</v>
      </c>
      <c r="X23" s="232"/>
      <c r="Y23" s="726"/>
      <c r="Z23" s="720" t="s">
        <v>1011</v>
      </c>
      <c r="AA23" s="727"/>
      <c r="AB23" s="720"/>
      <c r="AC23" s="724"/>
      <c r="AD23" s="724">
        <v>1</v>
      </c>
    </row>
    <row r="24" spans="1:30" s="224" customFormat="1" ht="13.5" customHeight="1">
      <c r="A24" s="225">
        <f t="shared" si="0"/>
        <v>16</v>
      </c>
      <c r="B24" s="217"/>
      <c r="C24" s="721"/>
      <c r="D24" s="241" t="s">
        <v>495</v>
      </c>
      <c r="E24" s="241"/>
      <c r="F24" s="241"/>
      <c r="G24" s="241"/>
      <c r="H24" s="261" t="s">
        <v>1012</v>
      </c>
      <c r="I24" s="722"/>
      <c r="J24" s="720" t="s">
        <v>887</v>
      </c>
      <c r="K24" s="720"/>
      <c r="L24" s="720"/>
      <c r="M24" s="720"/>
      <c r="N24" s="720"/>
      <c r="O24" s="723"/>
      <c r="P24" s="720" t="s">
        <v>817</v>
      </c>
      <c r="Q24" s="723"/>
      <c r="R24" s="720" t="s">
        <v>862</v>
      </c>
      <c r="S24" s="724" t="s">
        <v>863</v>
      </c>
      <c r="T24" s="261" t="s">
        <v>1013</v>
      </c>
      <c r="U24" s="725"/>
      <c r="V24" s="725" t="s">
        <v>863</v>
      </c>
      <c r="W24" s="725" t="s">
        <v>863</v>
      </c>
      <c r="X24" s="232"/>
      <c r="Y24" s="726"/>
      <c r="Z24" s="264" t="s">
        <v>1014</v>
      </c>
      <c r="AA24" s="727"/>
      <c r="AB24" s="720"/>
      <c r="AC24" s="724"/>
      <c r="AD24" s="724">
        <v>1</v>
      </c>
    </row>
    <row r="25" spans="1:30" s="224" customFormat="1" ht="13.5" hidden="1" customHeight="1">
      <c r="A25" s="225">
        <f t="shared" si="0"/>
        <v>17</v>
      </c>
      <c r="B25" s="217"/>
      <c r="C25" s="721"/>
      <c r="D25" s="241" t="s">
        <v>1015</v>
      </c>
      <c r="E25" s="241"/>
      <c r="F25" s="241"/>
      <c r="G25" s="241"/>
      <c r="H25" s="720" t="s">
        <v>1016</v>
      </c>
      <c r="I25" s="722" t="s">
        <v>1017</v>
      </c>
      <c r="J25" s="720" t="s">
        <v>1018</v>
      </c>
      <c r="K25" s="720"/>
      <c r="L25" s="720"/>
      <c r="M25" s="720"/>
      <c r="N25" s="720"/>
      <c r="O25" s="723"/>
      <c r="P25" s="720" t="s">
        <v>817</v>
      </c>
      <c r="Q25" s="723"/>
      <c r="R25" s="720" t="s">
        <v>862</v>
      </c>
      <c r="S25" s="724" t="s">
        <v>863</v>
      </c>
      <c r="T25" s="253" t="s">
        <v>1019</v>
      </c>
      <c r="U25" s="725"/>
      <c r="V25" s="725"/>
      <c r="W25" s="725"/>
      <c r="X25" s="232"/>
      <c r="Y25" s="726"/>
      <c r="Z25" s="264" t="s">
        <v>1020</v>
      </c>
      <c r="AA25" s="727"/>
      <c r="AB25" s="720"/>
      <c r="AC25" s="724"/>
      <c r="AD25" s="724">
        <v>1</v>
      </c>
    </row>
    <row r="26" spans="1:30" s="224" customFormat="1" ht="13.5" customHeight="1">
      <c r="A26" s="225">
        <f t="shared" si="0"/>
        <v>18</v>
      </c>
      <c r="B26" s="217"/>
      <c r="C26" s="721"/>
      <c r="D26" s="721" t="s">
        <v>1021</v>
      </c>
      <c r="E26" s="241"/>
      <c r="F26" s="241"/>
      <c r="G26" s="241"/>
      <c r="H26" s="261" t="s">
        <v>1022</v>
      </c>
      <c r="I26" s="131" t="s">
        <v>1023</v>
      </c>
      <c r="J26" s="722" t="s">
        <v>1024</v>
      </c>
      <c r="K26" s="720"/>
      <c r="L26" s="720"/>
      <c r="M26" s="720"/>
      <c r="N26" s="720"/>
      <c r="O26" s="723"/>
      <c r="P26" s="720" t="s">
        <v>817</v>
      </c>
      <c r="Q26" s="723"/>
      <c r="R26" s="720" t="s">
        <v>862</v>
      </c>
      <c r="S26" s="370"/>
      <c r="T26" s="722" t="s">
        <v>1025</v>
      </c>
      <c r="U26" s="725"/>
      <c r="V26" s="725" t="s">
        <v>863</v>
      </c>
      <c r="W26" s="371"/>
      <c r="X26" s="232"/>
      <c r="Y26" s="382" t="s">
        <v>1026</v>
      </c>
      <c r="Z26" s="720" t="s">
        <v>1027</v>
      </c>
      <c r="AA26" s="727"/>
      <c r="AB26" s="720"/>
      <c r="AC26" s="724"/>
      <c r="AD26" s="724">
        <v>1</v>
      </c>
    </row>
    <row r="27" spans="1:30" s="224" customFormat="1" ht="13.5" customHeight="1">
      <c r="A27" s="225">
        <f t="shared" si="0"/>
        <v>19</v>
      </c>
      <c r="B27" s="217"/>
      <c r="C27" s="721"/>
      <c r="D27" s="721" t="s">
        <v>1028</v>
      </c>
      <c r="E27" s="241"/>
      <c r="F27" s="241"/>
      <c r="G27" s="241"/>
      <c r="H27" s="720" t="s">
        <v>1029</v>
      </c>
      <c r="I27" s="722" t="s">
        <v>1030</v>
      </c>
      <c r="J27" s="722" t="s">
        <v>1031</v>
      </c>
      <c r="K27" s="720"/>
      <c r="L27" s="720"/>
      <c r="M27" s="720"/>
      <c r="N27" s="720"/>
      <c r="O27" s="723"/>
      <c r="P27" s="720" t="s">
        <v>817</v>
      </c>
      <c r="Q27" s="723"/>
      <c r="R27" s="720" t="s">
        <v>862</v>
      </c>
      <c r="S27" s="724"/>
      <c r="T27" s="261" t="s">
        <v>1032</v>
      </c>
      <c r="U27" s="725"/>
      <c r="V27" s="725" t="s">
        <v>863</v>
      </c>
      <c r="W27" s="725" t="s">
        <v>863</v>
      </c>
      <c r="X27" s="232"/>
      <c r="Y27" s="386" t="s">
        <v>1033</v>
      </c>
      <c r="Z27" s="261" t="s">
        <v>1034</v>
      </c>
      <c r="AA27" s="727"/>
      <c r="AB27" s="720"/>
      <c r="AC27" s="724"/>
      <c r="AD27" s="724">
        <v>1</v>
      </c>
    </row>
    <row r="28" spans="1:30" s="224" customFormat="1" ht="13.5" customHeight="1">
      <c r="A28" s="225">
        <f t="shared" si="0"/>
        <v>20</v>
      </c>
      <c r="B28" s="217"/>
      <c r="C28" s="239"/>
      <c r="D28" s="241" t="s">
        <v>1035</v>
      </c>
      <c r="E28" s="241"/>
      <c r="F28" s="241"/>
      <c r="G28" s="241"/>
      <c r="H28" s="720" t="s">
        <v>1036</v>
      </c>
      <c r="I28" s="722" t="s">
        <v>1037</v>
      </c>
      <c r="J28" s="722" t="s">
        <v>1038</v>
      </c>
      <c r="K28" s="720"/>
      <c r="L28" s="720"/>
      <c r="M28" s="720"/>
      <c r="N28" s="720"/>
      <c r="O28" s="723"/>
      <c r="P28" s="720" t="s">
        <v>817</v>
      </c>
      <c r="Q28" s="723"/>
      <c r="R28" s="720" t="s">
        <v>862</v>
      </c>
      <c r="S28" s="724" t="s">
        <v>863</v>
      </c>
      <c r="T28" s="720" t="s">
        <v>1039</v>
      </c>
      <c r="U28" s="725"/>
      <c r="V28" s="258" t="s">
        <v>863</v>
      </c>
      <c r="W28" s="725" t="s">
        <v>863</v>
      </c>
      <c r="X28" s="232"/>
      <c r="Y28" s="382" t="s">
        <v>1040</v>
      </c>
      <c r="Z28" s="720"/>
      <c r="AA28" s="727"/>
      <c r="AB28" s="720"/>
      <c r="AC28" s="724"/>
      <c r="AD28" s="724">
        <v>1</v>
      </c>
    </row>
    <row r="29" spans="1:30" s="224" customFormat="1" ht="13.5" hidden="1" customHeight="1">
      <c r="A29" s="225">
        <f t="shared" si="0"/>
        <v>21</v>
      </c>
      <c r="B29" s="217"/>
      <c r="C29" s="721" t="s">
        <v>1041</v>
      </c>
      <c r="D29" s="716"/>
      <c r="E29" s="716"/>
      <c r="F29" s="716"/>
      <c r="G29" s="716"/>
      <c r="H29" s="720"/>
      <c r="I29" s="722"/>
      <c r="J29" s="720" t="s">
        <v>1042</v>
      </c>
      <c r="K29" s="720"/>
      <c r="L29" s="720"/>
      <c r="M29" s="720"/>
      <c r="N29" s="720"/>
      <c r="O29" s="723"/>
      <c r="P29" s="720" t="s">
        <v>817</v>
      </c>
      <c r="Q29" s="723" t="s">
        <v>863</v>
      </c>
      <c r="R29" s="243" t="s">
        <v>1042</v>
      </c>
      <c r="S29" s="724"/>
      <c r="T29" s="720"/>
      <c r="U29" s="725" t="s">
        <v>863</v>
      </c>
      <c r="V29" s="725"/>
      <c r="W29" s="725"/>
      <c r="X29" s="232"/>
      <c r="Y29" s="726"/>
      <c r="Z29" s="720"/>
      <c r="AA29" s="727"/>
      <c r="AB29" s="720"/>
      <c r="AC29" s="724">
        <v>1</v>
      </c>
      <c r="AD29" s="724">
        <v>1</v>
      </c>
    </row>
    <row r="30" spans="1:30" s="224" customFormat="1" ht="13.5" hidden="1" customHeight="1">
      <c r="A30" s="225">
        <f t="shared" si="0"/>
        <v>22</v>
      </c>
      <c r="B30" s="217"/>
      <c r="C30" s="721"/>
      <c r="D30" s="241" t="s">
        <v>1043</v>
      </c>
      <c r="E30" s="241"/>
      <c r="F30" s="241"/>
      <c r="G30" s="241"/>
      <c r="H30" s="720" t="s">
        <v>1044</v>
      </c>
      <c r="I30" s="722" t="s">
        <v>1045</v>
      </c>
      <c r="J30" s="720" t="s">
        <v>1046</v>
      </c>
      <c r="K30" s="720" t="s">
        <v>1047</v>
      </c>
      <c r="L30" s="720" t="s">
        <v>1048</v>
      </c>
      <c r="M30" s="720"/>
      <c r="N30" s="720"/>
      <c r="O30" s="723"/>
      <c r="P30" s="720" t="s">
        <v>817</v>
      </c>
      <c r="Q30" s="723"/>
      <c r="R30" s="720" t="s">
        <v>862</v>
      </c>
      <c r="S30" s="724" t="s">
        <v>863</v>
      </c>
      <c r="T30" s="261" t="s">
        <v>1049</v>
      </c>
      <c r="U30" s="725" t="s">
        <v>863</v>
      </c>
      <c r="V30" s="725"/>
      <c r="W30" s="725"/>
      <c r="X30" s="232"/>
      <c r="Y30" s="726"/>
      <c r="Z30" s="720"/>
      <c r="AA30" s="727"/>
      <c r="AB30" s="720"/>
      <c r="AC30" s="724">
        <v>1</v>
      </c>
      <c r="AD30" s="724">
        <v>1</v>
      </c>
    </row>
    <row r="31" spans="1:30" s="224" customFormat="1" ht="13.5" hidden="1" customHeight="1">
      <c r="A31" s="225">
        <f t="shared" si="0"/>
        <v>23</v>
      </c>
      <c r="B31" s="217"/>
      <c r="C31" s="721"/>
      <c r="D31" s="241" t="s">
        <v>1050</v>
      </c>
      <c r="E31" s="241"/>
      <c r="F31" s="241"/>
      <c r="G31" s="241"/>
      <c r="H31" s="720" t="s">
        <v>1051</v>
      </c>
      <c r="I31" s="722" t="s">
        <v>1052</v>
      </c>
      <c r="J31" s="720" t="s">
        <v>1053</v>
      </c>
      <c r="K31" s="720"/>
      <c r="L31" s="720"/>
      <c r="M31" s="720"/>
      <c r="N31" s="720"/>
      <c r="O31" s="723"/>
      <c r="P31" s="720" t="s">
        <v>817</v>
      </c>
      <c r="Q31" s="723"/>
      <c r="R31" s="720" t="s">
        <v>862</v>
      </c>
      <c r="S31" s="724" t="s">
        <v>863</v>
      </c>
      <c r="T31" s="261" t="s">
        <v>1054</v>
      </c>
      <c r="U31" s="725" t="s">
        <v>863</v>
      </c>
      <c r="V31" s="725"/>
      <c r="W31" s="725"/>
      <c r="X31" s="232"/>
      <c r="Y31" s="726"/>
      <c r="Z31" s="720"/>
      <c r="AA31" s="727" t="s">
        <v>1055</v>
      </c>
      <c r="AB31" s="720"/>
      <c r="AC31" s="724">
        <v>1</v>
      </c>
      <c r="AD31" s="724">
        <v>1</v>
      </c>
    </row>
    <row r="32" spans="1:30" s="224" customFormat="1" ht="13.5" hidden="1" customHeight="1">
      <c r="A32" s="225">
        <f t="shared" si="0"/>
        <v>24</v>
      </c>
      <c r="B32" s="217"/>
      <c r="C32" s="721"/>
      <c r="D32" s="241" t="s">
        <v>1056</v>
      </c>
      <c r="E32" s="241"/>
      <c r="F32" s="241"/>
      <c r="G32" s="241"/>
      <c r="H32" s="720" t="s">
        <v>1057</v>
      </c>
      <c r="I32" s="722" t="s">
        <v>1058</v>
      </c>
      <c r="J32" s="720" t="s">
        <v>938</v>
      </c>
      <c r="K32" s="720"/>
      <c r="L32" s="720"/>
      <c r="M32" s="720"/>
      <c r="N32" s="720"/>
      <c r="O32" s="723"/>
      <c r="P32" s="720" t="s">
        <v>817</v>
      </c>
      <c r="Q32" s="723"/>
      <c r="R32" s="720" t="s">
        <v>862</v>
      </c>
      <c r="S32" s="724"/>
      <c r="T32" s="720"/>
      <c r="U32" s="725" t="s">
        <v>863</v>
      </c>
      <c r="V32" s="725"/>
      <c r="W32" s="725"/>
      <c r="X32" s="232"/>
      <c r="Y32" s="726"/>
      <c r="Z32" s="720"/>
      <c r="AA32" s="727"/>
      <c r="AB32" s="720"/>
      <c r="AC32" s="724">
        <v>1</v>
      </c>
      <c r="AD32" s="724">
        <v>1</v>
      </c>
    </row>
    <row r="33" spans="1:30" s="224" customFormat="1" ht="13.5" customHeight="1">
      <c r="A33" s="225">
        <f t="shared" si="0"/>
        <v>25</v>
      </c>
      <c r="B33" s="217" t="s">
        <v>1059</v>
      </c>
      <c r="C33" s="716"/>
      <c r="D33" s="716"/>
      <c r="E33" s="716"/>
      <c r="F33" s="716"/>
      <c r="G33" s="716"/>
      <c r="H33" s="720" t="s">
        <v>1060</v>
      </c>
      <c r="I33" s="722"/>
      <c r="J33" s="722" t="s">
        <v>1061</v>
      </c>
      <c r="K33" s="720"/>
      <c r="L33" s="720"/>
      <c r="M33" s="720"/>
      <c r="N33" s="720"/>
      <c r="O33" s="723"/>
      <c r="P33" s="720" t="s">
        <v>820</v>
      </c>
      <c r="Q33" s="723" t="s">
        <v>863</v>
      </c>
      <c r="R33" s="243" t="s">
        <v>1061</v>
      </c>
      <c r="S33" s="277"/>
      <c r="T33" s="720"/>
      <c r="U33" s="725" t="s">
        <v>863</v>
      </c>
      <c r="V33" s="725" t="s">
        <v>863</v>
      </c>
      <c r="W33" s="724" t="s">
        <v>817</v>
      </c>
      <c r="X33" s="232"/>
      <c r="Y33" s="726"/>
      <c r="Z33" s="720"/>
      <c r="AA33" s="727"/>
      <c r="AB33" s="720"/>
      <c r="AC33" s="724">
        <v>1</v>
      </c>
      <c r="AD33" s="724">
        <v>1</v>
      </c>
    </row>
    <row r="34" spans="1:30" s="224" customFormat="1" ht="13.5" hidden="1" customHeight="1">
      <c r="A34" s="225">
        <f t="shared" si="0"/>
        <v>26</v>
      </c>
      <c r="B34" s="217"/>
      <c r="C34" s="217" t="s">
        <v>1062</v>
      </c>
      <c r="D34" s="217"/>
      <c r="E34" s="217"/>
      <c r="F34" s="217"/>
      <c r="G34" s="217"/>
      <c r="H34" s="720" t="s">
        <v>1063</v>
      </c>
      <c r="I34" s="722" t="s">
        <v>1064</v>
      </c>
      <c r="J34" s="720" t="s">
        <v>1065</v>
      </c>
      <c r="K34" s="720"/>
      <c r="L34" s="720"/>
      <c r="M34" s="720"/>
      <c r="N34" s="720"/>
      <c r="O34" s="723"/>
      <c r="P34" s="720" t="s">
        <v>820</v>
      </c>
      <c r="Q34" s="723"/>
      <c r="R34" s="720" t="s">
        <v>862</v>
      </c>
      <c r="S34" s="724"/>
      <c r="T34" s="720"/>
      <c r="U34" s="725" t="s">
        <v>863</v>
      </c>
      <c r="V34" s="725"/>
      <c r="W34" s="725"/>
      <c r="X34" s="232"/>
      <c r="Y34" s="726"/>
      <c r="Z34" s="720"/>
      <c r="AA34" s="727"/>
      <c r="AB34" s="720"/>
      <c r="AC34" s="724">
        <v>1</v>
      </c>
      <c r="AD34" s="724">
        <v>1</v>
      </c>
    </row>
    <row r="35" spans="1:30" s="248" customFormat="1" ht="13.5" hidden="1" customHeight="1">
      <c r="A35" s="225">
        <f t="shared" si="0"/>
        <v>27</v>
      </c>
      <c r="B35" s="217"/>
      <c r="C35" s="219" t="s">
        <v>1066</v>
      </c>
      <c r="D35" s="219"/>
      <c r="E35" s="220"/>
      <c r="F35" s="220"/>
      <c r="G35" s="220"/>
      <c r="H35" s="720" t="s">
        <v>1067</v>
      </c>
      <c r="I35" s="722" t="s">
        <v>1068</v>
      </c>
      <c r="J35" s="720" t="s">
        <v>1069</v>
      </c>
      <c r="K35" s="720"/>
      <c r="L35" s="720"/>
      <c r="M35" s="720"/>
      <c r="N35" s="720"/>
      <c r="O35" s="250"/>
      <c r="P35" s="720" t="s">
        <v>817</v>
      </c>
      <c r="Q35" s="723"/>
      <c r="R35" s="720" t="s">
        <v>862</v>
      </c>
      <c r="S35" s="724"/>
      <c r="T35" s="720"/>
      <c r="U35" s="725" t="s">
        <v>863</v>
      </c>
      <c r="V35" s="725"/>
      <c r="W35" s="725"/>
      <c r="X35" s="232"/>
      <c r="Y35" s="726"/>
      <c r="Z35" s="720"/>
      <c r="AA35" s="727"/>
      <c r="AB35" s="720"/>
      <c r="AC35" s="724">
        <v>1</v>
      </c>
      <c r="AD35" s="724">
        <v>1</v>
      </c>
    </row>
    <row r="36" spans="1:30" s="224" customFormat="1" ht="13.5" customHeight="1">
      <c r="A36" s="225">
        <f t="shared" si="0"/>
        <v>28</v>
      </c>
      <c r="B36" s="217"/>
      <c r="C36" s="217" t="s">
        <v>1070</v>
      </c>
      <c r="D36" s="217"/>
      <c r="E36" s="217"/>
      <c r="F36" s="217"/>
      <c r="G36" s="217"/>
      <c r="H36" s="261" t="s">
        <v>1071</v>
      </c>
      <c r="I36" s="722" t="s">
        <v>1072</v>
      </c>
      <c r="J36" s="720" t="s">
        <v>870</v>
      </c>
      <c r="K36" s="720" t="s">
        <v>1073</v>
      </c>
      <c r="L36" s="720" t="s">
        <v>1074</v>
      </c>
      <c r="M36" s="720"/>
      <c r="N36" s="720"/>
      <c r="O36" s="250"/>
      <c r="P36" s="720" t="s">
        <v>817</v>
      </c>
      <c r="Q36" s="723"/>
      <c r="R36" s="720" t="s">
        <v>862</v>
      </c>
      <c r="S36" s="724"/>
      <c r="T36" s="261"/>
      <c r="U36" s="725" t="s">
        <v>863</v>
      </c>
      <c r="V36" s="725" t="s">
        <v>863</v>
      </c>
      <c r="W36" s="725"/>
      <c r="X36" s="232"/>
      <c r="Y36" s="726"/>
      <c r="Z36" s="720"/>
      <c r="AA36" s="727"/>
      <c r="AB36" s="720"/>
      <c r="AC36" s="724">
        <v>1</v>
      </c>
      <c r="AD36" s="724">
        <v>1</v>
      </c>
    </row>
    <row r="37" spans="1:30" s="224" customFormat="1" ht="13.5" customHeight="1">
      <c r="A37" s="225">
        <f t="shared" si="0"/>
        <v>29</v>
      </c>
      <c r="B37" s="217"/>
      <c r="C37" s="241" t="s">
        <v>1075</v>
      </c>
      <c r="D37" s="716"/>
      <c r="E37" s="221"/>
      <c r="F37" s="221"/>
      <c r="G37" s="221"/>
      <c r="H37" s="720" t="s">
        <v>1076</v>
      </c>
      <c r="I37" s="728"/>
      <c r="J37" s="722" t="s">
        <v>1077</v>
      </c>
      <c r="K37" s="720"/>
      <c r="L37" s="720"/>
      <c r="M37" s="720"/>
      <c r="N37" s="720"/>
      <c r="O37" s="723"/>
      <c r="P37" s="720" t="s">
        <v>823</v>
      </c>
      <c r="Q37" s="723" t="s">
        <v>863</v>
      </c>
      <c r="R37" s="506" t="s">
        <v>1077</v>
      </c>
      <c r="S37" s="724"/>
      <c r="T37" s="266"/>
      <c r="U37" s="683" t="s">
        <v>863</v>
      </c>
      <c r="V37" s="258" t="s">
        <v>863</v>
      </c>
      <c r="W37" s="725"/>
      <c r="X37" s="232"/>
      <c r="Y37" s="726"/>
      <c r="Z37" s="720"/>
      <c r="AA37" s="727"/>
      <c r="AB37" s="720"/>
      <c r="AC37" s="724"/>
      <c r="AD37" s="724">
        <v>1</v>
      </c>
    </row>
    <row r="38" spans="1:30" s="224" customFormat="1" ht="13.5" customHeight="1">
      <c r="A38" s="225">
        <f t="shared" si="0"/>
        <v>30</v>
      </c>
      <c r="B38" s="217"/>
      <c r="C38" s="241"/>
      <c r="D38" s="241" t="s">
        <v>1078</v>
      </c>
      <c r="E38" s="241"/>
      <c r="F38" s="241"/>
      <c r="G38" s="241"/>
      <c r="H38" s="720" t="s">
        <v>1079</v>
      </c>
      <c r="I38" s="728" t="s">
        <v>1080</v>
      </c>
      <c r="J38" s="722" t="s">
        <v>907</v>
      </c>
      <c r="K38" s="720"/>
      <c r="L38" s="720"/>
      <c r="M38" s="720"/>
      <c r="N38" s="720"/>
      <c r="O38" s="723"/>
      <c r="P38" s="720" t="s">
        <v>820</v>
      </c>
      <c r="Q38" s="723"/>
      <c r="R38" s="720" t="s">
        <v>862</v>
      </c>
      <c r="S38" s="724" t="s">
        <v>863</v>
      </c>
      <c r="T38" s="262" t="s">
        <v>1081</v>
      </c>
      <c r="U38" s="683" t="s">
        <v>863</v>
      </c>
      <c r="V38" s="258" t="s">
        <v>863</v>
      </c>
      <c r="W38" s="725"/>
      <c r="X38" s="232"/>
      <c r="Y38" s="264" t="s">
        <v>1082</v>
      </c>
      <c r="Z38" s="720" t="s">
        <v>1083</v>
      </c>
      <c r="AA38" s="245"/>
      <c r="AB38" s="720"/>
      <c r="AC38" s="724"/>
      <c r="AD38" s="724">
        <v>1</v>
      </c>
    </row>
    <row r="39" spans="1:30" s="224" customFormat="1" ht="13.5" customHeight="1">
      <c r="A39" s="225">
        <f t="shared" si="0"/>
        <v>31</v>
      </c>
      <c r="B39" s="217"/>
      <c r="C39" s="241"/>
      <c r="D39" s="241" t="s">
        <v>1084</v>
      </c>
      <c r="E39" s="241"/>
      <c r="F39" s="241"/>
      <c r="G39" s="241"/>
      <c r="H39" s="720" t="s">
        <v>1085</v>
      </c>
      <c r="I39" s="728" t="s">
        <v>1086</v>
      </c>
      <c r="J39" s="722" t="s">
        <v>1087</v>
      </c>
      <c r="K39" s="720"/>
      <c r="L39" s="720"/>
      <c r="M39" s="720"/>
      <c r="N39" s="720"/>
      <c r="O39" s="723"/>
      <c r="P39" s="720" t="s">
        <v>820</v>
      </c>
      <c r="Q39" s="723"/>
      <c r="R39" s="720" t="s">
        <v>862</v>
      </c>
      <c r="S39" s="724"/>
      <c r="T39" s="262" t="s">
        <v>1088</v>
      </c>
      <c r="U39" s="683" t="s">
        <v>863</v>
      </c>
      <c r="V39" s="258" t="s">
        <v>863</v>
      </c>
      <c r="W39" s="725"/>
      <c r="X39" s="232"/>
      <c r="Y39" s="726"/>
      <c r="Z39" s="720"/>
      <c r="AA39" s="245"/>
      <c r="AB39" s="720"/>
      <c r="AC39" s="724"/>
      <c r="AD39" s="724">
        <v>1</v>
      </c>
    </row>
    <row r="40" spans="1:30" s="224" customFormat="1" ht="13.5" customHeight="1">
      <c r="A40" s="225">
        <f t="shared" si="0"/>
        <v>32</v>
      </c>
      <c r="B40" s="217"/>
      <c r="C40" s="217" t="s">
        <v>1089</v>
      </c>
      <c r="D40" s="716"/>
      <c r="E40" s="716"/>
      <c r="F40" s="716"/>
      <c r="G40" s="716"/>
      <c r="H40" s="720"/>
      <c r="I40" s="722"/>
      <c r="J40" s="722" t="s">
        <v>1090</v>
      </c>
      <c r="K40" s="720"/>
      <c r="L40" s="720"/>
      <c r="M40" s="720"/>
      <c r="N40" s="720"/>
      <c r="O40" s="723"/>
      <c r="P40" s="720" t="s">
        <v>817</v>
      </c>
      <c r="Q40" s="723" t="s">
        <v>863</v>
      </c>
      <c r="R40" s="243" t="s">
        <v>1090</v>
      </c>
      <c r="S40" s="724"/>
      <c r="T40" s="720"/>
      <c r="U40" s="725" t="s">
        <v>863</v>
      </c>
      <c r="V40" s="725" t="s">
        <v>863</v>
      </c>
      <c r="W40" s="725"/>
      <c r="X40" s="232"/>
      <c r="Y40" s="726"/>
      <c r="Z40" s="720"/>
      <c r="AA40" s="727"/>
      <c r="AB40" s="720"/>
      <c r="AC40" s="724">
        <v>1</v>
      </c>
      <c r="AD40" s="724">
        <v>1</v>
      </c>
    </row>
    <row r="41" spans="1:30" s="224" customFormat="1" ht="13.5" customHeight="1">
      <c r="A41" s="225">
        <f>ROW()-8</f>
        <v>33</v>
      </c>
      <c r="B41" s="217"/>
      <c r="C41" s="217"/>
      <c r="D41" s="241" t="s">
        <v>1091</v>
      </c>
      <c r="E41" s="716"/>
      <c r="F41" s="716"/>
      <c r="G41" s="716"/>
      <c r="H41" s="720" t="s">
        <v>1092</v>
      </c>
      <c r="I41" s="722"/>
      <c r="J41" s="722" t="s">
        <v>1093</v>
      </c>
      <c r="K41" s="720"/>
      <c r="L41" s="720"/>
      <c r="M41" s="720"/>
      <c r="N41" s="720"/>
      <c r="O41" s="723"/>
      <c r="P41" s="720" t="s">
        <v>817</v>
      </c>
      <c r="Q41" s="723" t="s">
        <v>863</v>
      </c>
      <c r="R41" s="375" t="s">
        <v>1093</v>
      </c>
      <c r="S41" s="724"/>
      <c r="T41" s="720"/>
      <c r="U41" s="725"/>
      <c r="V41" s="725" t="s">
        <v>863</v>
      </c>
      <c r="W41" s="725"/>
      <c r="X41" s="232"/>
      <c r="Y41" s="726"/>
      <c r="Z41" s="720"/>
      <c r="AA41" s="727"/>
      <c r="AB41" s="720"/>
      <c r="AC41" s="724"/>
      <c r="AD41" s="724">
        <v>1</v>
      </c>
    </row>
    <row r="42" spans="1:30" s="224" customFormat="1" ht="13.5" customHeight="1">
      <c r="A42" s="225">
        <f>ROW()-8</f>
        <v>34</v>
      </c>
      <c r="B42" s="217"/>
      <c r="C42" s="217"/>
      <c r="D42" s="241"/>
      <c r="E42" s="241" t="s">
        <v>1094</v>
      </c>
      <c r="F42" s="241"/>
      <c r="G42" s="241"/>
      <c r="H42" s="720" t="s">
        <v>1095</v>
      </c>
      <c r="I42" s="722" t="s">
        <v>1096</v>
      </c>
      <c r="J42" s="722" t="s">
        <v>870</v>
      </c>
      <c r="K42" s="720"/>
      <c r="L42" s="720"/>
      <c r="M42" s="720"/>
      <c r="N42" s="720"/>
      <c r="O42" s="723"/>
      <c r="P42" s="720" t="s">
        <v>817</v>
      </c>
      <c r="Q42" s="723"/>
      <c r="R42" s="720" t="s">
        <v>862</v>
      </c>
      <c r="S42" s="724"/>
      <c r="T42" s="720"/>
      <c r="U42" s="725"/>
      <c r="V42" s="725" t="s">
        <v>863</v>
      </c>
      <c r="W42" s="725"/>
      <c r="X42" s="232"/>
      <c r="Y42" s="726"/>
      <c r="Z42" s="720"/>
      <c r="AA42" s="727"/>
      <c r="AB42" s="720"/>
      <c r="AC42" s="724"/>
      <c r="AD42" s="724">
        <v>1</v>
      </c>
    </row>
    <row r="43" spans="1:30" s="224" customFormat="1" ht="13.5" customHeight="1">
      <c r="A43" s="225">
        <f>ROW()-8</f>
        <v>35</v>
      </c>
      <c r="B43" s="217"/>
      <c r="C43" s="217"/>
      <c r="D43" s="241"/>
      <c r="E43" s="241" t="s">
        <v>1097</v>
      </c>
      <c r="F43" s="241"/>
      <c r="G43" s="241"/>
      <c r="H43" s="722" t="s">
        <v>1098</v>
      </c>
      <c r="I43" s="722" t="s">
        <v>1099</v>
      </c>
      <c r="J43" s="722" t="s">
        <v>1100</v>
      </c>
      <c r="K43" s="720"/>
      <c r="L43" s="720"/>
      <c r="M43" s="720"/>
      <c r="N43" s="720"/>
      <c r="O43" s="723"/>
      <c r="P43" s="720" t="s">
        <v>817</v>
      </c>
      <c r="Q43" s="723"/>
      <c r="R43" s="720" t="s">
        <v>862</v>
      </c>
      <c r="S43" s="724"/>
      <c r="T43" s="720"/>
      <c r="U43" s="725"/>
      <c r="V43" s="725" t="s">
        <v>863</v>
      </c>
      <c r="W43" s="725"/>
      <c r="X43" s="232"/>
      <c r="Y43" s="726"/>
      <c r="Z43" s="720"/>
      <c r="AA43" s="727"/>
      <c r="AB43" s="720"/>
      <c r="AC43" s="724"/>
      <c r="AD43" s="724">
        <v>1</v>
      </c>
    </row>
    <row r="44" spans="1:30" s="224" customFormat="1" ht="13.5" customHeight="1">
      <c r="A44" s="225">
        <f>ROW()-8</f>
        <v>36</v>
      </c>
      <c r="B44" s="217"/>
      <c r="C44" s="217"/>
      <c r="D44" s="241"/>
      <c r="E44" s="241" t="s">
        <v>1101</v>
      </c>
      <c r="F44" s="241"/>
      <c r="G44" s="241"/>
      <c r="H44" s="722" t="s">
        <v>1102</v>
      </c>
      <c r="I44" s="722" t="s">
        <v>1103</v>
      </c>
      <c r="J44" s="722" t="s">
        <v>1104</v>
      </c>
      <c r="K44" s="720"/>
      <c r="L44" s="720"/>
      <c r="M44" s="720"/>
      <c r="N44" s="720"/>
      <c r="O44" s="723"/>
      <c r="P44" s="720" t="s">
        <v>817</v>
      </c>
      <c r="Q44" s="723"/>
      <c r="R44" s="720" t="s">
        <v>862</v>
      </c>
      <c r="S44" s="724"/>
      <c r="T44" s="720"/>
      <c r="U44" s="725"/>
      <c r="V44" s="725" t="s">
        <v>863</v>
      </c>
      <c r="W44" s="725"/>
      <c r="X44" s="232"/>
      <c r="Y44" s="726"/>
      <c r="Z44" s="720"/>
      <c r="AA44" s="727"/>
      <c r="AB44" s="720"/>
      <c r="AC44" s="724"/>
      <c r="AD44" s="724">
        <v>1</v>
      </c>
    </row>
    <row r="45" spans="1:30" s="224" customFormat="1" ht="13.5" customHeight="1">
      <c r="A45" s="225">
        <f t="shared" si="0"/>
        <v>37</v>
      </c>
      <c r="B45" s="217"/>
      <c r="C45" s="217"/>
      <c r="D45" s="721" t="s">
        <v>1105</v>
      </c>
      <c r="E45" s="251"/>
      <c r="F45" s="239"/>
      <c r="G45" s="239"/>
      <c r="H45" s="722" t="s">
        <v>1106</v>
      </c>
      <c r="I45" s="722" t="s">
        <v>1107</v>
      </c>
      <c r="J45" s="722" t="s">
        <v>1108</v>
      </c>
      <c r="K45" s="720"/>
      <c r="L45" s="720"/>
      <c r="M45" s="720"/>
      <c r="N45" s="720"/>
      <c r="O45" s="723"/>
      <c r="P45" s="720" t="s">
        <v>820</v>
      </c>
      <c r="Q45" s="723"/>
      <c r="R45" s="720" t="s">
        <v>862</v>
      </c>
      <c r="S45" s="724"/>
      <c r="T45" s="720" t="s">
        <v>1109</v>
      </c>
      <c r="U45" s="725" t="s">
        <v>863</v>
      </c>
      <c r="V45" s="725" t="s">
        <v>863</v>
      </c>
      <c r="W45" s="725"/>
      <c r="X45" s="232"/>
      <c r="Y45" s="726"/>
      <c r="Z45" s="720"/>
      <c r="AA45" s="727"/>
      <c r="AB45" s="720"/>
      <c r="AC45" s="724">
        <v>1</v>
      </c>
      <c r="AD45" s="724">
        <v>1</v>
      </c>
    </row>
    <row r="46" spans="1:30" s="252" customFormat="1" ht="13.5" customHeight="1">
      <c r="A46" s="225">
        <f t="shared" si="0"/>
        <v>38</v>
      </c>
      <c r="B46" s="217"/>
      <c r="C46" s="222"/>
      <c r="D46" s="721" t="s">
        <v>1110</v>
      </c>
      <c r="E46" s="221"/>
      <c r="F46" s="221"/>
      <c r="G46" s="221"/>
      <c r="H46" s="720" t="s">
        <v>1111</v>
      </c>
      <c r="I46" s="722" t="s">
        <v>1112</v>
      </c>
      <c r="J46" s="722" t="s">
        <v>1113</v>
      </c>
      <c r="K46" s="720" t="s">
        <v>1114</v>
      </c>
      <c r="L46" s="720" t="s">
        <v>254</v>
      </c>
      <c r="M46" s="720"/>
      <c r="N46" s="720"/>
      <c r="O46" s="723"/>
      <c r="P46" s="720" t="s">
        <v>817</v>
      </c>
      <c r="Q46" s="723"/>
      <c r="R46" s="720" t="s">
        <v>862</v>
      </c>
      <c r="S46" s="724"/>
      <c r="T46" s="720"/>
      <c r="U46" s="725" t="s">
        <v>863</v>
      </c>
      <c r="V46" s="725" t="s">
        <v>863</v>
      </c>
      <c r="W46" s="725"/>
      <c r="X46" s="232"/>
      <c r="Y46" s="726"/>
      <c r="Z46" s="720"/>
      <c r="AA46" s="727"/>
      <c r="AB46" s="720"/>
      <c r="AC46" s="724">
        <v>1</v>
      </c>
      <c r="AD46" s="724">
        <v>1</v>
      </c>
    </row>
    <row r="47" spans="1:30" s="252" customFormat="1" ht="13.5" customHeight="1">
      <c r="A47" s="225">
        <f t="shared" ref="A47:A79" si="1">ROW()-8</f>
        <v>39</v>
      </c>
      <c r="B47" s="217"/>
      <c r="C47" s="222"/>
      <c r="D47" s="721" t="s">
        <v>1115</v>
      </c>
      <c r="E47" s="716"/>
      <c r="F47" s="716"/>
      <c r="G47" s="716"/>
      <c r="H47" s="720" t="s">
        <v>1116</v>
      </c>
      <c r="I47" s="722"/>
      <c r="J47" s="722" t="s">
        <v>1117</v>
      </c>
      <c r="K47" s="720" t="s">
        <v>1118</v>
      </c>
      <c r="L47" s="720" t="s">
        <v>1119</v>
      </c>
      <c r="M47" s="720"/>
      <c r="N47" s="720"/>
      <c r="O47" s="723"/>
      <c r="P47" s="720" t="s">
        <v>817</v>
      </c>
      <c r="Q47" s="723" t="s">
        <v>863</v>
      </c>
      <c r="R47" s="243" t="s">
        <v>1117</v>
      </c>
      <c r="S47" s="724"/>
      <c r="T47" s="720"/>
      <c r="U47" s="725" t="s">
        <v>863</v>
      </c>
      <c r="V47" s="725" t="s">
        <v>863</v>
      </c>
      <c r="W47" s="725"/>
      <c r="X47" s="232"/>
      <c r="Y47" s="726"/>
      <c r="Z47" s="720"/>
      <c r="AA47" s="727"/>
      <c r="AB47" s="720"/>
      <c r="AC47" s="724">
        <v>1</v>
      </c>
      <c r="AD47" s="724">
        <v>1</v>
      </c>
    </row>
    <row r="48" spans="1:30" s="252" customFormat="1" ht="13.5" customHeight="1">
      <c r="A48" s="225">
        <f t="shared" si="1"/>
        <v>40</v>
      </c>
      <c r="B48" s="217"/>
      <c r="C48" s="222"/>
      <c r="D48" s="241"/>
      <c r="E48" s="241" t="s">
        <v>1120</v>
      </c>
      <c r="F48" s="241"/>
      <c r="G48" s="241"/>
      <c r="H48" s="720" t="s">
        <v>1121</v>
      </c>
      <c r="I48" s="722" t="s">
        <v>1122</v>
      </c>
      <c r="J48" s="722" t="s">
        <v>1108</v>
      </c>
      <c r="K48" s="720"/>
      <c r="L48" s="720"/>
      <c r="M48" s="720"/>
      <c r="N48" s="720"/>
      <c r="O48" s="723"/>
      <c r="P48" s="720" t="s">
        <v>820</v>
      </c>
      <c r="Q48" s="723"/>
      <c r="R48" s="720" t="s">
        <v>862</v>
      </c>
      <c r="S48" s="724"/>
      <c r="T48" s="720" t="s">
        <v>1123</v>
      </c>
      <c r="U48" s="725" t="s">
        <v>863</v>
      </c>
      <c r="V48" s="725" t="s">
        <v>863</v>
      </c>
      <c r="W48" s="725"/>
      <c r="X48" s="232"/>
      <c r="Y48" s="726"/>
      <c r="Z48" s="720"/>
      <c r="AA48" s="727"/>
      <c r="AB48" s="720"/>
      <c r="AC48" s="724">
        <v>1</v>
      </c>
      <c r="AD48" s="724">
        <v>1</v>
      </c>
    </row>
    <row r="49" spans="1:1018" s="224" customFormat="1" ht="13.5" customHeight="1">
      <c r="A49" s="225">
        <f t="shared" si="1"/>
        <v>41</v>
      </c>
      <c r="B49" s="217"/>
      <c r="C49" s="217"/>
      <c r="D49" s="241"/>
      <c r="E49" s="241" t="s">
        <v>1124</v>
      </c>
      <c r="F49" s="241"/>
      <c r="G49" s="241"/>
      <c r="H49" s="720" t="s">
        <v>1125</v>
      </c>
      <c r="I49" s="722" t="s">
        <v>1126</v>
      </c>
      <c r="J49" s="722" t="s">
        <v>1018</v>
      </c>
      <c r="K49" s="720"/>
      <c r="L49" s="720"/>
      <c r="M49" s="720"/>
      <c r="N49" s="720"/>
      <c r="O49" s="723"/>
      <c r="P49" s="720" t="s">
        <v>817</v>
      </c>
      <c r="Q49" s="723"/>
      <c r="R49" s="720" t="s">
        <v>862</v>
      </c>
      <c r="S49" s="724"/>
      <c r="T49" s="720"/>
      <c r="U49" s="725" t="s">
        <v>863</v>
      </c>
      <c r="V49" s="725" t="s">
        <v>863</v>
      </c>
      <c r="W49" s="725"/>
      <c r="X49" s="232"/>
      <c r="Y49" s="726"/>
      <c r="Z49" s="720"/>
      <c r="AA49" s="727"/>
      <c r="AB49" s="720"/>
      <c r="AC49" s="724">
        <v>1</v>
      </c>
      <c r="AD49" s="724">
        <v>1</v>
      </c>
    </row>
    <row r="50" spans="1:1018" s="224" customFormat="1" ht="13.5" customHeight="1">
      <c r="A50" s="225">
        <f t="shared" si="1"/>
        <v>42</v>
      </c>
      <c r="B50" s="217"/>
      <c r="C50" s="217"/>
      <c r="D50" s="241"/>
      <c r="E50" s="241" t="s">
        <v>1094</v>
      </c>
      <c r="F50" s="241"/>
      <c r="G50" s="241"/>
      <c r="H50" s="720" t="s">
        <v>1127</v>
      </c>
      <c r="I50" s="722" t="s">
        <v>1128</v>
      </c>
      <c r="J50" s="722" t="s">
        <v>870</v>
      </c>
      <c r="K50" s="720"/>
      <c r="L50" s="720"/>
      <c r="M50" s="720"/>
      <c r="N50" s="720"/>
      <c r="O50" s="723"/>
      <c r="P50" s="720" t="s">
        <v>817</v>
      </c>
      <c r="Q50" s="723"/>
      <c r="R50" s="720" t="s">
        <v>862</v>
      </c>
      <c r="S50" s="724"/>
      <c r="T50" s="720"/>
      <c r="U50" s="725" t="s">
        <v>863</v>
      </c>
      <c r="V50" s="725" t="s">
        <v>863</v>
      </c>
      <c r="W50" s="725"/>
      <c r="X50" s="232"/>
      <c r="Y50" s="726"/>
      <c r="Z50" s="720"/>
      <c r="AA50" s="727"/>
      <c r="AB50" s="720"/>
      <c r="AC50" s="724">
        <v>1</v>
      </c>
      <c r="AD50" s="724">
        <v>1</v>
      </c>
    </row>
    <row r="51" spans="1:1018" s="224" customFormat="1" ht="13.5" customHeight="1">
      <c r="A51" s="225">
        <f t="shared" si="1"/>
        <v>43</v>
      </c>
      <c r="B51" s="217"/>
      <c r="C51" s="217" t="s">
        <v>1129</v>
      </c>
      <c r="D51" s="716"/>
      <c r="E51" s="716"/>
      <c r="F51" s="716"/>
      <c r="G51" s="716"/>
      <c r="H51" s="720" t="s">
        <v>1130</v>
      </c>
      <c r="I51" s="722"/>
      <c r="J51" s="722" t="s">
        <v>1131</v>
      </c>
      <c r="K51" s="720"/>
      <c r="L51" s="720"/>
      <c r="M51" s="720"/>
      <c r="N51" s="720"/>
      <c r="O51" s="723"/>
      <c r="P51" s="720" t="s">
        <v>817</v>
      </c>
      <c r="Q51" s="723" t="s">
        <v>863</v>
      </c>
      <c r="R51" s="243" t="s">
        <v>1131</v>
      </c>
      <c r="S51" s="724"/>
      <c r="T51" s="720"/>
      <c r="U51" s="725" t="s">
        <v>863</v>
      </c>
      <c r="V51" s="725" t="s">
        <v>863</v>
      </c>
      <c r="W51" s="725"/>
      <c r="X51" s="232"/>
      <c r="Y51" s="726"/>
      <c r="Z51" s="720"/>
      <c r="AA51" s="727"/>
      <c r="AB51" s="720"/>
      <c r="AC51" s="724"/>
      <c r="AD51" s="724">
        <v>1</v>
      </c>
    </row>
    <row r="52" spans="1:1018" s="231" customFormat="1" ht="13.5" customHeight="1">
      <c r="A52" s="225">
        <f t="shared" si="1"/>
        <v>44</v>
      </c>
      <c r="B52" s="217"/>
      <c r="C52" s="217"/>
      <c r="D52" s="241" t="s">
        <v>388</v>
      </c>
      <c r="E52" s="217"/>
      <c r="F52" s="217"/>
      <c r="G52" s="217"/>
      <c r="H52" s="720" t="s">
        <v>1132</v>
      </c>
      <c r="I52" s="722" t="s">
        <v>1133</v>
      </c>
      <c r="J52" s="722" t="s">
        <v>870</v>
      </c>
      <c r="K52" s="720" t="s">
        <v>1134</v>
      </c>
      <c r="L52" s="720" t="s">
        <v>388</v>
      </c>
      <c r="M52" s="720"/>
      <c r="N52" s="720"/>
      <c r="O52" s="250"/>
      <c r="P52" s="720" t="s">
        <v>817</v>
      </c>
      <c r="Q52" s="723"/>
      <c r="R52" s="720" t="s">
        <v>862</v>
      </c>
      <c r="S52" s="724"/>
      <c r="T52" s="720"/>
      <c r="U52" s="725" t="s">
        <v>863</v>
      </c>
      <c r="V52" s="725" t="s">
        <v>863</v>
      </c>
      <c r="W52" s="725"/>
      <c r="X52" s="232"/>
      <c r="Y52" s="726"/>
      <c r="Z52" s="253"/>
      <c r="AA52" s="245" t="s">
        <v>1135</v>
      </c>
      <c r="AB52" s="720"/>
      <c r="AC52" s="724">
        <v>1</v>
      </c>
      <c r="AD52" s="724">
        <v>1</v>
      </c>
      <c r="AE52" s="729"/>
      <c r="AF52" s="729"/>
      <c r="AG52" s="729"/>
      <c r="AH52" s="729"/>
      <c r="AI52" s="729"/>
      <c r="AJ52" s="729"/>
      <c r="AK52" s="729"/>
      <c r="AL52" s="729"/>
      <c r="AM52" s="729"/>
      <c r="AN52" s="729"/>
      <c r="AO52" s="729"/>
      <c r="AP52" s="729"/>
      <c r="AQ52" s="729"/>
      <c r="AR52" s="729"/>
      <c r="AS52" s="729"/>
      <c r="AT52" s="729"/>
      <c r="AU52" s="729"/>
      <c r="AV52" s="729"/>
      <c r="AW52" s="729"/>
      <c r="AX52" s="729"/>
      <c r="AY52" s="729"/>
      <c r="AZ52" s="729"/>
      <c r="BA52" s="729"/>
      <c r="BB52" s="729"/>
      <c r="BC52" s="729"/>
      <c r="BD52" s="729"/>
      <c r="BE52" s="729"/>
      <c r="BF52" s="729"/>
      <c r="BG52" s="729"/>
      <c r="BH52" s="729"/>
      <c r="BI52" s="729"/>
      <c r="BJ52" s="729"/>
      <c r="BK52" s="729"/>
      <c r="BL52" s="729"/>
      <c r="BM52" s="729"/>
      <c r="BN52" s="729"/>
      <c r="BO52" s="729"/>
      <c r="BP52" s="729"/>
      <c r="BQ52" s="729"/>
      <c r="BR52" s="729"/>
      <c r="BS52" s="729"/>
      <c r="BT52" s="729"/>
      <c r="BU52" s="729"/>
      <c r="BV52" s="729"/>
      <c r="BW52" s="729"/>
      <c r="BX52" s="729"/>
      <c r="BY52" s="729"/>
      <c r="BZ52" s="729"/>
      <c r="CA52" s="729"/>
      <c r="CB52" s="729"/>
      <c r="CC52" s="729"/>
      <c r="CD52" s="729"/>
      <c r="CE52" s="729"/>
      <c r="CF52" s="729"/>
      <c r="CG52" s="729"/>
      <c r="CH52" s="729"/>
      <c r="CI52" s="729"/>
      <c r="CJ52" s="729"/>
      <c r="CK52" s="729"/>
      <c r="CL52" s="729"/>
      <c r="CM52" s="729"/>
      <c r="CN52" s="729"/>
      <c r="CO52" s="729"/>
      <c r="CP52" s="729"/>
      <c r="CQ52" s="729"/>
      <c r="CR52" s="729"/>
      <c r="CS52" s="729"/>
      <c r="CT52" s="729"/>
      <c r="CU52" s="729"/>
      <c r="CV52" s="729"/>
      <c r="CW52" s="729"/>
      <c r="CX52" s="729"/>
      <c r="CY52" s="729"/>
      <c r="CZ52" s="729"/>
      <c r="DA52" s="729"/>
      <c r="DB52" s="729"/>
      <c r="DC52" s="729"/>
      <c r="DD52" s="729"/>
      <c r="DE52" s="729"/>
      <c r="DF52" s="729"/>
      <c r="DG52" s="729"/>
      <c r="DH52" s="729"/>
      <c r="DI52" s="729"/>
      <c r="DJ52" s="729"/>
      <c r="DK52" s="729"/>
      <c r="DL52" s="729"/>
      <c r="DM52" s="729"/>
      <c r="DN52" s="729"/>
      <c r="DO52" s="729"/>
      <c r="DP52" s="729"/>
      <c r="DQ52" s="729"/>
      <c r="DR52" s="729"/>
      <c r="DS52" s="729"/>
      <c r="DT52" s="729"/>
      <c r="DU52" s="729"/>
      <c r="DV52" s="729"/>
      <c r="DW52" s="729"/>
      <c r="DX52" s="729"/>
      <c r="DY52" s="729"/>
      <c r="DZ52" s="729"/>
      <c r="EA52" s="729"/>
      <c r="EB52" s="729"/>
      <c r="EC52" s="729"/>
      <c r="ED52" s="729"/>
      <c r="EE52" s="729"/>
      <c r="EF52" s="729"/>
      <c r="EG52" s="729"/>
      <c r="EH52" s="729"/>
      <c r="EI52" s="729"/>
      <c r="EJ52" s="729"/>
      <c r="EK52" s="729"/>
      <c r="EL52" s="729"/>
      <c r="EM52" s="729"/>
      <c r="EN52" s="729"/>
      <c r="EO52" s="729"/>
      <c r="EP52" s="729"/>
      <c r="EQ52" s="729"/>
      <c r="ER52" s="729"/>
      <c r="ES52" s="729"/>
      <c r="ET52" s="729"/>
      <c r="EU52" s="729"/>
      <c r="EV52" s="729"/>
      <c r="EW52" s="729"/>
      <c r="EX52" s="729"/>
      <c r="EY52" s="729"/>
      <c r="EZ52" s="729"/>
      <c r="FA52" s="729"/>
      <c r="FB52" s="729"/>
      <c r="FC52" s="729"/>
      <c r="FD52" s="729"/>
      <c r="FE52" s="729"/>
      <c r="FF52" s="729"/>
      <c r="FG52" s="729"/>
      <c r="FH52" s="729"/>
      <c r="FI52" s="729"/>
      <c r="FJ52" s="729"/>
      <c r="FK52" s="729"/>
      <c r="FL52" s="729"/>
      <c r="FM52" s="729"/>
      <c r="FN52" s="729"/>
      <c r="FO52" s="729"/>
      <c r="FP52" s="729"/>
      <c r="FQ52" s="729"/>
      <c r="FR52" s="729"/>
      <c r="FS52" s="729"/>
      <c r="FT52" s="729"/>
      <c r="FU52" s="729"/>
      <c r="FV52" s="729"/>
      <c r="FW52" s="729"/>
      <c r="FX52" s="729"/>
      <c r="FY52" s="729"/>
      <c r="FZ52" s="729"/>
      <c r="GA52" s="729"/>
      <c r="GB52" s="729"/>
      <c r="GC52" s="729"/>
      <c r="GD52" s="729"/>
      <c r="GE52" s="729"/>
      <c r="GF52" s="729"/>
      <c r="GG52" s="729"/>
      <c r="GH52" s="729"/>
      <c r="GI52" s="729"/>
      <c r="GJ52" s="729"/>
      <c r="GK52" s="729"/>
      <c r="GL52" s="729"/>
      <c r="GM52" s="729"/>
      <c r="GN52" s="729"/>
      <c r="GO52" s="729"/>
      <c r="GP52" s="729"/>
      <c r="GQ52" s="729"/>
      <c r="GR52" s="729"/>
      <c r="GS52" s="729"/>
      <c r="GT52" s="729"/>
      <c r="GU52" s="729"/>
      <c r="GV52" s="729"/>
      <c r="GW52" s="729"/>
      <c r="GX52" s="729"/>
      <c r="GY52" s="729"/>
      <c r="GZ52" s="729"/>
      <c r="HA52" s="729"/>
      <c r="HB52" s="729"/>
      <c r="HC52" s="729"/>
      <c r="HD52" s="729"/>
      <c r="HE52" s="729"/>
      <c r="HF52" s="729"/>
      <c r="HG52" s="729"/>
      <c r="HH52" s="729"/>
      <c r="HI52" s="729"/>
      <c r="HJ52" s="729"/>
      <c r="HK52" s="729"/>
      <c r="HL52" s="729"/>
      <c r="HM52" s="729"/>
      <c r="HN52" s="729"/>
      <c r="HO52" s="729"/>
      <c r="HP52" s="729"/>
      <c r="HQ52" s="729"/>
      <c r="HR52" s="729"/>
      <c r="HS52" s="729"/>
      <c r="HT52" s="729"/>
      <c r="HU52" s="729"/>
      <c r="HV52" s="729"/>
      <c r="HW52" s="729"/>
      <c r="HX52" s="729"/>
      <c r="HY52" s="729"/>
      <c r="HZ52" s="729"/>
      <c r="IA52" s="729"/>
      <c r="IB52" s="729"/>
      <c r="IC52" s="729"/>
      <c r="ID52" s="729"/>
      <c r="IE52" s="729"/>
      <c r="IF52" s="729"/>
      <c r="IG52" s="729"/>
      <c r="IH52" s="729"/>
      <c r="II52" s="729"/>
      <c r="IJ52" s="729"/>
      <c r="IK52" s="729"/>
      <c r="IL52" s="729"/>
      <c r="IM52" s="729"/>
      <c r="IN52" s="729"/>
      <c r="IO52" s="729"/>
      <c r="IP52" s="729"/>
      <c r="IQ52" s="729"/>
      <c r="IR52" s="729"/>
      <c r="IS52" s="729"/>
      <c r="IT52" s="729"/>
      <c r="IU52" s="729"/>
      <c r="IV52" s="729"/>
      <c r="IW52" s="729"/>
      <c r="IX52" s="729"/>
      <c r="IY52" s="729"/>
      <c r="IZ52" s="729"/>
      <c r="JA52" s="729"/>
      <c r="JB52" s="729"/>
      <c r="JC52" s="729"/>
      <c r="JD52" s="729"/>
      <c r="JE52" s="729"/>
      <c r="JF52" s="729"/>
      <c r="JG52" s="729"/>
      <c r="JH52" s="729"/>
      <c r="JI52" s="729"/>
      <c r="JJ52" s="729"/>
      <c r="JK52" s="729"/>
      <c r="JL52" s="729"/>
      <c r="JM52" s="729"/>
      <c r="JN52" s="729"/>
      <c r="JO52" s="729"/>
      <c r="JP52" s="729"/>
      <c r="JQ52" s="729"/>
      <c r="JR52" s="729"/>
      <c r="JS52" s="729"/>
      <c r="JT52" s="729"/>
      <c r="JU52" s="729"/>
      <c r="JV52" s="729"/>
      <c r="JW52" s="729"/>
      <c r="JX52" s="729"/>
      <c r="JY52" s="729"/>
      <c r="JZ52" s="729"/>
      <c r="KA52" s="729"/>
      <c r="KB52" s="729"/>
      <c r="KC52" s="729"/>
      <c r="KD52" s="729"/>
      <c r="KE52" s="729"/>
      <c r="KF52" s="729"/>
      <c r="KG52" s="729"/>
      <c r="KH52" s="729"/>
      <c r="KI52" s="729"/>
      <c r="KJ52" s="729"/>
      <c r="KK52" s="729"/>
      <c r="KL52" s="729"/>
      <c r="KM52" s="729"/>
      <c r="KN52" s="729"/>
      <c r="KO52" s="729"/>
      <c r="KP52" s="729"/>
      <c r="KQ52" s="729"/>
      <c r="KR52" s="729"/>
      <c r="KS52" s="729"/>
      <c r="KT52" s="729"/>
      <c r="KU52" s="729"/>
      <c r="KV52" s="729"/>
      <c r="KW52" s="729"/>
      <c r="KX52" s="729"/>
      <c r="KY52" s="729"/>
      <c r="KZ52" s="729"/>
      <c r="LA52" s="729"/>
      <c r="LB52" s="729"/>
      <c r="LC52" s="729"/>
      <c r="LD52" s="729"/>
      <c r="LE52" s="729"/>
      <c r="LF52" s="729"/>
      <c r="LG52" s="729"/>
      <c r="LH52" s="729"/>
      <c r="LI52" s="729"/>
      <c r="LJ52" s="729"/>
      <c r="LK52" s="729"/>
      <c r="LL52" s="729"/>
      <c r="LM52" s="729"/>
      <c r="LN52" s="729"/>
      <c r="LO52" s="729"/>
      <c r="LP52" s="729"/>
      <c r="LQ52" s="729"/>
      <c r="LR52" s="729"/>
      <c r="LS52" s="729"/>
      <c r="LT52" s="729"/>
      <c r="LU52" s="729"/>
      <c r="LV52" s="729"/>
      <c r="LW52" s="729"/>
      <c r="LX52" s="729"/>
      <c r="LY52" s="729"/>
      <c r="LZ52" s="729"/>
      <c r="MA52" s="729"/>
      <c r="MB52" s="729"/>
      <c r="MC52" s="729"/>
      <c r="MD52" s="729"/>
      <c r="ME52" s="729"/>
      <c r="MF52" s="729"/>
      <c r="MG52" s="729"/>
      <c r="MH52" s="729"/>
      <c r="MI52" s="729"/>
      <c r="MJ52" s="729"/>
      <c r="MK52" s="729"/>
      <c r="ML52" s="729"/>
      <c r="MM52" s="729"/>
      <c r="MN52" s="729"/>
      <c r="MO52" s="729"/>
      <c r="MP52" s="729"/>
      <c r="MQ52" s="729"/>
      <c r="MR52" s="729"/>
      <c r="MS52" s="729"/>
      <c r="MT52" s="729"/>
      <c r="MU52" s="729"/>
      <c r="MV52" s="729"/>
      <c r="MW52" s="729"/>
      <c r="MX52" s="729"/>
      <c r="MY52" s="729"/>
      <c r="MZ52" s="729"/>
      <c r="NA52" s="729"/>
      <c r="NB52" s="729"/>
      <c r="NC52" s="729"/>
      <c r="ND52" s="729"/>
      <c r="NE52" s="729"/>
      <c r="NF52" s="729"/>
      <c r="NG52" s="729"/>
      <c r="NH52" s="729"/>
      <c r="NI52" s="729"/>
      <c r="NJ52" s="729"/>
      <c r="NK52" s="729"/>
      <c r="NL52" s="729"/>
      <c r="NM52" s="729"/>
      <c r="NN52" s="729"/>
      <c r="NO52" s="729"/>
      <c r="NP52" s="729"/>
      <c r="NQ52" s="729"/>
      <c r="NR52" s="729"/>
      <c r="NS52" s="729"/>
      <c r="NT52" s="729"/>
      <c r="NU52" s="729"/>
      <c r="NV52" s="729"/>
      <c r="NW52" s="729"/>
      <c r="NX52" s="729"/>
      <c r="NY52" s="729"/>
      <c r="NZ52" s="729"/>
      <c r="OA52" s="729"/>
      <c r="OB52" s="729"/>
      <c r="OC52" s="729"/>
      <c r="OD52" s="729"/>
      <c r="OE52" s="729"/>
      <c r="OF52" s="729"/>
      <c r="OG52" s="729"/>
      <c r="OH52" s="729"/>
      <c r="OI52" s="729"/>
      <c r="OJ52" s="729"/>
      <c r="OK52" s="729"/>
      <c r="OL52" s="729"/>
      <c r="OM52" s="729"/>
      <c r="ON52" s="729"/>
      <c r="OO52" s="729"/>
      <c r="OP52" s="729"/>
      <c r="OQ52" s="729"/>
      <c r="OR52" s="729"/>
      <c r="OS52" s="729"/>
      <c r="OT52" s="729"/>
      <c r="OU52" s="729"/>
      <c r="OV52" s="729"/>
      <c r="OW52" s="729"/>
      <c r="OX52" s="729"/>
      <c r="OY52" s="729"/>
      <c r="OZ52" s="729"/>
      <c r="PA52" s="729"/>
      <c r="PB52" s="729"/>
      <c r="PC52" s="729"/>
      <c r="PD52" s="729"/>
      <c r="PE52" s="729"/>
      <c r="PF52" s="729"/>
      <c r="PG52" s="729"/>
      <c r="PH52" s="729"/>
      <c r="PI52" s="729"/>
      <c r="PJ52" s="729"/>
      <c r="PK52" s="729"/>
      <c r="PL52" s="729"/>
      <c r="PM52" s="729"/>
      <c r="PN52" s="729"/>
      <c r="PO52" s="729"/>
      <c r="PP52" s="729"/>
      <c r="PQ52" s="729"/>
      <c r="PR52" s="729"/>
      <c r="PS52" s="729"/>
      <c r="PT52" s="729"/>
      <c r="PU52" s="729"/>
      <c r="PV52" s="729"/>
      <c r="PW52" s="729"/>
      <c r="PX52" s="729"/>
      <c r="PY52" s="729"/>
      <c r="PZ52" s="729"/>
      <c r="QA52" s="729"/>
      <c r="QB52" s="729"/>
      <c r="QC52" s="729"/>
      <c r="QD52" s="729"/>
      <c r="QE52" s="729"/>
      <c r="QF52" s="729"/>
      <c r="QG52" s="729"/>
      <c r="QH52" s="729"/>
      <c r="QI52" s="729"/>
      <c r="QJ52" s="729"/>
      <c r="QK52" s="729"/>
      <c r="QL52" s="729"/>
      <c r="QM52" s="729"/>
      <c r="QN52" s="729"/>
      <c r="QO52" s="729"/>
      <c r="QP52" s="729"/>
      <c r="QQ52" s="729"/>
      <c r="QR52" s="729"/>
      <c r="QS52" s="729"/>
      <c r="QT52" s="729"/>
      <c r="QU52" s="729"/>
      <c r="QV52" s="729"/>
      <c r="QW52" s="729"/>
      <c r="QX52" s="729"/>
      <c r="QY52" s="729"/>
      <c r="QZ52" s="729"/>
      <c r="RA52" s="729"/>
      <c r="RB52" s="729"/>
      <c r="RC52" s="729"/>
      <c r="RD52" s="729"/>
      <c r="RE52" s="729"/>
      <c r="RF52" s="729"/>
      <c r="RG52" s="729"/>
      <c r="RH52" s="729"/>
      <c r="RI52" s="729"/>
      <c r="RJ52" s="729"/>
      <c r="RK52" s="729"/>
      <c r="RL52" s="729"/>
      <c r="RM52" s="729"/>
      <c r="RN52" s="729"/>
      <c r="RO52" s="729"/>
      <c r="RP52" s="729"/>
      <c r="RQ52" s="729"/>
      <c r="RR52" s="729"/>
      <c r="RS52" s="729"/>
      <c r="RT52" s="729"/>
      <c r="RU52" s="729"/>
      <c r="RV52" s="729"/>
      <c r="RW52" s="729"/>
      <c r="RX52" s="729"/>
      <c r="RY52" s="729"/>
      <c r="RZ52" s="729"/>
      <c r="SA52" s="729"/>
      <c r="SB52" s="729"/>
      <c r="SC52" s="729"/>
      <c r="SD52" s="729"/>
      <c r="SE52" s="729"/>
      <c r="SF52" s="729"/>
      <c r="SG52" s="729"/>
      <c r="SH52" s="729"/>
      <c r="SI52" s="729"/>
      <c r="SJ52" s="729"/>
      <c r="SK52" s="729"/>
      <c r="SL52" s="729"/>
      <c r="SM52" s="729"/>
      <c r="SN52" s="729"/>
      <c r="SO52" s="729"/>
      <c r="SP52" s="729"/>
      <c r="SQ52" s="729"/>
      <c r="SR52" s="729"/>
      <c r="SS52" s="729"/>
      <c r="ST52" s="729"/>
      <c r="SU52" s="729"/>
      <c r="SV52" s="729"/>
      <c r="SW52" s="729"/>
      <c r="SX52" s="729"/>
      <c r="SY52" s="729"/>
      <c r="SZ52" s="729"/>
      <c r="TA52" s="729"/>
      <c r="TB52" s="729"/>
      <c r="TC52" s="729"/>
      <c r="TD52" s="729"/>
      <c r="TE52" s="729"/>
      <c r="TF52" s="729"/>
      <c r="TG52" s="729"/>
      <c r="TH52" s="729"/>
      <c r="TI52" s="729"/>
      <c r="TJ52" s="729"/>
      <c r="TK52" s="729"/>
      <c r="TL52" s="729"/>
      <c r="TM52" s="729"/>
      <c r="TN52" s="729"/>
      <c r="TO52" s="729"/>
      <c r="TP52" s="729"/>
      <c r="TQ52" s="729"/>
      <c r="TR52" s="729"/>
      <c r="TS52" s="729"/>
      <c r="TT52" s="729"/>
      <c r="TU52" s="729"/>
      <c r="TV52" s="729"/>
      <c r="TW52" s="729"/>
      <c r="TX52" s="729"/>
      <c r="TY52" s="729"/>
      <c r="TZ52" s="729"/>
      <c r="UA52" s="729"/>
      <c r="UB52" s="729"/>
      <c r="UC52" s="729"/>
      <c r="UD52" s="729"/>
      <c r="UE52" s="729"/>
      <c r="UF52" s="729"/>
      <c r="UG52" s="729"/>
      <c r="UH52" s="729"/>
      <c r="UI52" s="729"/>
      <c r="UJ52" s="729"/>
      <c r="UK52" s="729"/>
      <c r="UL52" s="729"/>
      <c r="UM52" s="729"/>
      <c r="UN52" s="729"/>
      <c r="UO52" s="729"/>
      <c r="UP52" s="729"/>
      <c r="UQ52" s="729"/>
      <c r="UR52" s="729"/>
      <c r="US52" s="729"/>
      <c r="UT52" s="729"/>
      <c r="UU52" s="729"/>
      <c r="UV52" s="729"/>
      <c r="UW52" s="729"/>
      <c r="UX52" s="729"/>
      <c r="UY52" s="729"/>
      <c r="UZ52" s="729"/>
      <c r="VA52" s="729"/>
      <c r="VB52" s="729"/>
      <c r="VC52" s="729"/>
      <c r="VD52" s="729"/>
      <c r="VE52" s="729"/>
      <c r="VF52" s="729"/>
      <c r="VG52" s="729"/>
      <c r="VH52" s="729"/>
      <c r="VI52" s="729"/>
      <c r="VJ52" s="729"/>
      <c r="VK52" s="729"/>
      <c r="VL52" s="729"/>
      <c r="VM52" s="729"/>
      <c r="VN52" s="729"/>
      <c r="VO52" s="729"/>
      <c r="VP52" s="729"/>
      <c r="VQ52" s="729"/>
      <c r="VR52" s="729"/>
      <c r="VS52" s="729"/>
      <c r="VT52" s="729"/>
      <c r="VU52" s="729"/>
      <c r="VV52" s="729"/>
      <c r="VW52" s="729"/>
      <c r="VX52" s="729"/>
      <c r="VY52" s="729"/>
      <c r="VZ52" s="729"/>
      <c r="WA52" s="729"/>
      <c r="WB52" s="729"/>
      <c r="WC52" s="729"/>
      <c r="WD52" s="729"/>
      <c r="WE52" s="729"/>
      <c r="WF52" s="729"/>
      <c r="WG52" s="729"/>
      <c r="WH52" s="729"/>
      <c r="WI52" s="729"/>
      <c r="WJ52" s="729"/>
      <c r="WK52" s="729"/>
      <c r="WL52" s="729"/>
      <c r="WM52" s="729"/>
      <c r="WN52" s="729"/>
      <c r="WO52" s="729"/>
      <c r="WP52" s="729"/>
      <c r="WQ52" s="729"/>
      <c r="WR52" s="729"/>
      <c r="WS52" s="729"/>
      <c r="WT52" s="729"/>
      <c r="WU52" s="729"/>
      <c r="WV52" s="729"/>
      <c r="WW52" s="729"/>
      <c r="WX52" s="729"/>
      <c r="WY52" s="729"/>
      <c r="WZ52" s="729"/>
      <c r="XA52" s="729"/>
      <c r="XB52" s="729"/>
      <c r="XC52" s="729"/>
      <c r="XD52" s="729"/>
      <c r="XE52" s="729"/>
      <c r="XF52" s="729"/>
      <c r="XG52" s="729"/>
      <c r="XH52" s="729"/>
      <c r="XI52" s="729"/>
      <c r="XJ52" s="729"/>
      <c r="XK52" s="729"/>
      <c r="XL52" s="729"/>
      <c r="XM52" s="729"/>
      <c r="XN52" s="729"/>
      <c r="XO52" s="729"/>
      <c r="XP52" s="729"/>
      <c r="XQ52" s="729"/>
      <c r="XR52" s="729"/>
      <c r="XS52" s="729"/>
      <c r="XT52" s="729"/>
      <c r="XU52" s="729"/>
      <c r="XV52" s="729"/>
      <c r="XW52" s="729"/>
      <c r="XX52" s="729"/>
      <c r="XY52" s="729"/>
      <c r="XZ52" s="729"/>
      <c r="YA52" s="729"/>
      <c r="YB52" s="729"/>
      <c r="YC52" s="729"/>
      <c r="YD52" s="729"/>
      <c r="YE52" s="729"/>
      <c r="YF52" s="729"/>
      <c r="YG52" s="729"/>
      <c r="YH52" s="729"/>
      <c r="YI52" s="729"/>
      <c r="YJ52" s="729"/>
      <c r="YK52" s="729"/>
      <c r="YL52" s="729"/>
      <c r="YM52" s="729"/>
      <c r="YN52" s="729"/>
      <c r="YO52" s="729"/>
      <c r="YP52" s="729"/>
      <c r="YQ52" s="729"/>
      <c r="YR52" s="729"/>
      <c r="YS52" s="729"/>
      <c r="YT52" s="729"/>
      <c r="YU52" s="729"/>
      <c r="YV52" s="729"/>
      <c r="YW52" s="729"/>
      <c r="YX52" s="729"/>
      <c r="YY52" s="729"/>
      <c r="YZ52" s="729"/>
      <c r="ZA52" s="729"/>
      <c r="ZB52" s="729"/>
      <c r="ZC52" s="729"/>
      <c r="ZD52" s="729"/>
      <c r="ZE52" s="729"/>
      <c r="ZF52" s="729"/>
      <c r="ZG52" s="729"/>
      <c r="ZH52" s="729"/>
      <c r="ZI52" s="729"/>
      <c r="ZJ52" s="729"/>
      <c r="ZK52" s="729"/>
      <c r="ZL52" s="729"/>
      <c r="ZM52" s="729"/>
      <c r="ZN52" s="729"/>
      <c r="ZO52" s="729"/>
      <c r="ZP52" s="729"/>
      <c r="ZQ52" s="729"/>
      <c r="ZR52" s="729"/>
      <c r="ZS52" s="729"/>
      <c r="ZT52" s="729"/>
      <c r="ZU52" s="729"/>
      <c r="ZV52" s="729"/>
      <c r="ZW52" s="729"/>
      <c r="ZX52" s="729"/>
      <c r="ZY52" s="729"/>
      <c r="ZZ52" s="729"/>
      <c r="AAA52" s="729"/>
      <c r="AAB52" s="729"/>
      <c r="AAC52" s="729"/>
      <c r="AAD52" s="729"/>
      <c r="AAE52" s="729"/>
      <c r="AAF52" s="729"/>
      <c r="AAG52" s="729"/>
      <c r="AAH52" s="729"/>
      <c r="AAI52" s="729"/>
      <c r="AAJ52" s="729"/>
      <c r="AAK52" s="729"/>
      <c r="AAL52" s="729"/>
      <c r="AAM52" s="729"/>
      <c r="AAN52" s="729"/>
      <c r="AAO52" s="729"/>
      <c r="AAP52" s="729"/>
      <c r="AAQ52" s="729"/>
      <c r="AAR52" s="729"/>
      <c r="AAS52" s="729"/>
      <c r="AAT52" s="729"/>
      <c r="AAU52" s="729"/>
      <c r="AAV52" s="729"/>
      <c r="AAW52" s="729"/>
      <c r="AAX52" s="729"/>
      <c r="AAY52" s="729"/>
      <c r="AAZ52" s="729"/>
      <c r="ABA52" s="729"/>
      <c r="ABB52" s="729"/>
      <c r="ABC52" s="729"/>
      <c r="ABD52" s="729"/>
      <c r="ABE52" s="729"/>
      <c r="ABF52" s="729"/>
      <c r="ABG52" s="729"/>
      <c r="ABH52" s="729"/>
      <c r="ABI52" s="729"/>
      <c r="ABJ52" s="729"/>
      <c r="ABK52" s="729"/>
      <c r="ABL52" s="729"/>
      <c r="ABM52" s="729"/>
      <c r="ABN52" s="729"/>
      <c r="ABO52" s="729"/>
      <c r="ABP52" s="729"/>
      <c r="ABQ52" s="729"/>
      <c r="ABR52" s="729"/>
      <c r="ABS52" s="729"/>
      <c r="ABT52" s="729"/>
      <c r="ABU52" s="729"/>
      <c r="ABV52" s="729"/>
      <c r="ABW52" s="729"/>
      <c r="ABX52" s="729"/>
      <c r="ABY52" s="729"/>
      <c r="ABZ52" s="729"/>
      <c r="ACA52" s="729"/>
      <c r="ACB52" s="729"/>
      <c r="ACC52" s="729"/>
      <c r="ACD52" s="729"/>
      <c r="ACE52" s="729"/>
      <c r="ACF52" s="729"/>
      <c r="ACG52" s="729"/>
      <c r="ACH52" s="729"/>
      <c r="ACI52" s="729"/>
      <c r="ACJ52" s="729"/>
      <c r="ACK52" s="729"/>
      <c r="ACL52" s="729"/>
      <c r="ACM52" s="729"/>
      <c r="ACN52" s="729"/>
      <c r="ACO52" s="729"/>
      <c r="ACP52" s="729"/>
      <c r="ACQ52" s="729"/>
      <c r="ACR52" s="729"/>
      <c r="ACS52" s="729"/>
      <c r="ACT52" s="729"/>
      <c r="ACU52" s="729"/>
      <c r="ACV52" s="729"/>
      <c r="ACW52" s="729"/>
      <c r="ACX52" s="729"/>
      <c r="ACY52" s="729"/>
      <c r="ACZ52" s="729"/>
      <c r="ADA52" s="729"/>
      <c r="ADB52" s="729"/>
      <c r="ADC52" s="729"/>
      <c r="ADD52" s="729"/>
      <c r="ADE52" s="729"/>
      <c r="ADF52" s="729"/>
      <c r="ADG52" s="729"/>
      <c r="ADH52" s="729"/>
      <c r="ADI52" s="729"/>
      <c r="ADJ52" s="729"/>
      <c r="ADK52" s="729"/>
      <c r="ADL52" s="729"/>
      <c r="ADM52" s="729"/>
      <c r="ADN52" s="729"/>
      <c r="ADO52" s="729"/>
      <c r="ADP52" s="729"/>
      <c r="ADQ52" s="729"/>
      <c r="ADR52" s="729"/>
      <c r="ADS52" s="729"/>
      <c r="ADT52" s="729"/>
      <c r="ADU52" s="729"/>
      <c r="ADV52" s="729"/>
      <c r="ADW52" s="729"/>
      <c r="ADX52" s="729"/>
      <c r="ADY52" s="729"/>
      <c r="ADZ52" s="729"/>
      <c r="AEA52" s="729"/>
      <c r="AEB52" s="729"/>
      <c r="AEC52" s="729"/>
      <c r="AED52" s="729"/>
      <c r="AEE52" s="729"/>
      <c r="AEF52" s="729"/>
      <c r="AEG52" s="729"/>
      <c r="AEH52" s="729"/>
      <c r="AEI52" s="729"/>
      <c r="AEJ52" s="729"/>
      <c r="AEK52" s="729"/>
      <c r="AEL52" s="729"/>
      <c r="AEM52" s="729"/>
      <c r="AEN52" s="729"/>
      <c r="AEO52" s="729"/>
      <c r="AEP52" s="729"/>
      <c r="AEQ52" s="729"/>
      <c r="AER52" s="729"/>
      <c r="AES52" s="729"/>
      <c r="AET52" s="729"/>
      <c r="AEU52" s="729"/>
      <c r="AEV52" s="729"/>
      <c r="AEW52" s="729"/>
      <c r="AEX52" s="729"/>
      <c r="AEY52" s="729"/>
      <c r="AEZ52" s="729"/>
      <c r="AFA52" s="729"/>
      <c r="AFB52" s="729"/>
      <c r="AFC52" s="729"/>
      <c r="AFD52" s="729"/>
      <c r="AFE52" s="729"/>
      <c r="AFF52" s="729"/>
      <c r="AFG52" s="729"/>
      <c r="AFH52" s="729"/>
      <c r="AFI52" s="729"/>
      <c r="AFJ52" s="729"/>
      <c r="AFK52" s="729"/>
      <c r="AFL52" s="729"/>
      <c r="AFM52" s="729"/>
      <c r="AFN52" s="729"/>
      <c r="AFO52" s="729"/>
      <c r="AFP52" s="729"/>
      <c r="AFQ52" s="729"/>
      <c r="AFR52" s="729"/>
      <c r="AFS52" s="729"/>
      <c r="AFT52" s="729"/>
      <c r="AFU52" s="729"/>
      <c r="AFV52" s="729"/>
      <c r="AFW52" s="729"/>
      <c r="AFX52" s="729"/>
      <c r="AFY52" s="729"/>
      <c r="AFZ52" s="729"/>
      <c r="AGA52" s="729"/>
      <c r="AGB52" s="729"/>
      <c r="AGC52" s="729"/>
      <c r="AGD52" s="729"/>
      <c r="AGE52" s="729"/>
      <c r="AGF52" s="729"/>
      <c r="AGG52" s="729"/>
      <c r="AGH52" s="729"/>
      <c r="AGI52" s="729"/>
      <c r="AGJ52" s="729"/>
      <c r="AGK52" s="729"/>
      <c r="AGL52" s="729"/>
      <c r="AGM52" s="729"/>
      <c r="AGN52" s="729"/>
      <c r="AGO52" s="729"/>
      <c r="AGP52" s="729"/>
      <c r="AGQ52" s="729"/>
      <c r="AGR52" s="729"/>
      <c r="AGS52" s="729"/>
      <c r="AGT52" s="729"/>
      <c r="AGU52" s="729"/>
      <c r="AGV52" s="729"/>
      <c r="AGW52" s="729"/>
      <c r="AGX52" s="729"/>
      <c r="AGY52" s="729"/>
      <c r="AGZ52" s="729"/>
      <c r="AHA52" s="729"/>
      <c r="AHB52" s="729"/>
      <c r="AHC52" s="729"/>
      <c r="AHD52" s="729"/>
      <c r="AHE52" s="729"/>
      <c r="AHF52" s="729"/>
      <c r="AHG52" s="729"/>
      <c r="AHH52" s="729"/>
      <c r="AHI52" s="729"/>
      <c r="AHJ52" s="729"/>
      <c r="AHK52" s="729"/>
      <c r="AHL52" s="729"/>
      <c r="AHM52" s="729"/>
      <c r="AHN52" s="729"/>
      <c r="AHO52" s="729"/>
      <c r="AHP52" s="729"/>
      <c r="AHQ52" s="729"/>
      <c r="AHR52" s="729"/>
      <c r="AHS52" s="729"/>
      <c r="AHT52" s="729"/>
      <c r="AHU52" s="729"/>
      <c r="AHV52" s="729"/>
      <c r="AHW52" s="729"/>
      <c r="AHX52" s="729"/>
      <c r="AHY52" s="729"/>
      <c r="AHZ52" s="729"/>
      <c r="AIA52" s="729"/>
      <c r="AIB52" s="729"/>
      <c r="AIC52" s="729"/>
      <c r="AID52" s="729"/>
      <c r="AIE52" s="729"/>
      <c r="AIF52" s="729"/>
      <c r="AIG52" s="729"/>
      <c r="AIH52" s="729"/>
      <c r="AII52" s="729"/>
      <c r="AIJ52" s="729"/>
      <c r="AIK52" s="729"/>
      <c r="AIL52" s="729"/>
      <c r="AIM52" s="729"/>
      <c r="AIN52" s="729"/>
      <c r="AIO52" s="729"/>
      <c r="AIP52" s="729"/>
      <c r="AIQ52" s="729"/>
      <c r="AIR52" s="729"/>
      <c r="AIS52" s="729"/>
      <c r="AIT52" s="729"/>
      <c r="AIU52" s="729"/>
      <c r="AIV52" s="729"/>
      <c r="AIW52" s="729"/>
      <c r="AIX52" s="729"/>
      <c r="AIY52" s="729"/>
      <c r="AIZ52" s="729"/>
      <c r="AJA52" s="729"/>
      <c r="AJB52" s="729"/>
      <c r="AJC52" s="729"/>
      <c r="AJD52" s="729"/>
      <c r="AJE52" s="729"/>
      <c r="AJF52" s="729"/>
      <c r="AJG52" s="729"/>
      <c r="AJH52" s="729"/>
      <c r="AJI52" s="729"/>
      <c r="AJJ52" s="729"/>
      <c r="AJK52" s="729"/>
      <c r="AJL52" s="729"/>
      <c r="AJM52" s="729"/>
      <c r="AJN52" s="729"/>
      <c r="AJO52" s="729"/>
      <c r="AJP52" s="729"/>
      <c r="AJQ52" s="729"/>
      <c r="AJR52" s="729"/>
      <c r="AJS52" s="729"/>
      <c r="AJT52" s="729"/>
      <c r="AJU52" s="729"/>
      <c r="AJV52" s="729"/>
      <c r="AJW52" s="729"/>
      <c r="AJX52" s="729"/>
      <c r="AJY52" s="729"/>
      <c r="AJZ52" s="729"/>
      <c r="AKA52" s="729"/>
      <c r="AKB52" s="729"/>
      <c r="AKC52" s="729"/>
      <c r="AKD52" s="729"/>
      <c r="AKE52" s="729"/>
      <c r="AKF52" s="729"/>
      <c r="AKG52" s="729"/>
      <c r="AKH52" s="729"/>
      <c r="AKI52" s="729"/>
      <c r="AKJ52" s="729"/>
      <c r="AKK52" s="729"/>
      <c r="AKL52" s="729"/>
      <c r="AKM52" s="729"/>
      <c r="AKN52" s="729"/>
      <c r="AKO52" s="729"/>
      <c r="AKP52" s="729"/>
      <c r="AKQ52" s="729"/>
      <c r="AKR52" s="729"/>
      <c r="AKS52" s="729"/>
      <c r="AKT52" s="729"/>
      <c r="AKU52" s="729"/>
      <c r="AKV52" s="729"/>
      <c r="AKW52" s="729"/>
      <c r="AKX52" s="729"/>
      <c r="AKY52" s="729"/>
      <c r="AKZ52" s="729"/>
      <c r="ALA52" s="729"/>
      <c r="ALB52" s="729"/>
      <c r="ALC52" s="729"/>
      <c r="ALD52" s="729"/>
      <c r="ALE52" s="729"/>
      <c r="ALF52" s="729"/>
      <c r="ALG52" s="729"/>
      <c r="ALH52" s="729"/>
      <c r="ALI52" s="729"/>
      <c r="ALJ52" s="729"/>
      <c r="ALK52" s="729"/>
      <c r="ALL52" s="729"/>
      <c r="ALM52" s="729"/>
      <c r="ALN52" s="729"/>
      <c r="ALO52" s="729"/>
      <c r="ALP52" s="729"/>
      <c r="ALQ52" s="729"/>
      <c r="ALR52" s="729"/>
      <c r="ALS52" s="729"/>
      <c r="ALT52" s="729"/>
      <c r="ALU52" s="729"/>
      <c r="ALV52" s="729"/>
      <c r="ALW52" s="729"/>
      <c r="ALX52" s="729"/>
      <c r="ALY52" s="729"/>
      <c r="ALZ52" s="729"/>
      <c r="AMA52" s="729"/>
      <c r="AMB52" s="729"/>
      <c r="AMC52" s="729"/>
      <c r="AMD52" s="729"/>
    </row>
    <row r="53" spans="1:1018" s="224" customFormat="1" ht="13.5" customHeight="1">
      <c r="A53" s="225">
        <f t="shared" si="1"/>
        <v>45</v>
      </c>
      <c r="B53" s="217"/>
      <c r="C53" s="217"/>
      <c r="D53" s="241" t="s">
        <v>392</v>
      </c>
      <c r="E53" s="217"/>
      <c r="F53" s="217"/>
      <c r="G53" s="217"/>
      <c r="H53" s="720" t="s">
        <v>1136</v>
      </c>
      <c r="I53" s="722">
        <v>59350</v>
      </c>
      <c r="J53" s="722" t="s">
        <v>1137</v>
      </c>
      <c r="K53" s="720" t="s">
        <v>1138</v>
      </c>
      <c r="L53" s="720" t="s">
        <v>392</v>
      </c>
      <c r="M53" s="720"/>
      <c r="N53" s="720"/>
      <c r="O53" s="250"/>
      <c r="P53" s="720" t="s">
        <v>817</v>
      </c>
      <c r="Q53" s="723"/>
      <c r="R53" s="720" t="s">
        <v>862</v>
      </c>
      <c r="S53" s="724"/>
      <c r="T53" s="720" t="s">
        <v>1139</v>
      </c>
      <c r="U53" s="725" t="s">
        <v>863</v>
      </c>
      <c r="V53" s="725" t="s">
        <v>863</v>
      </c>
      <c r="W53" s="725"/>
      <c r="X53" s="232"/>
      <c r="Y53" s="726"/>
      <c r="Z53" s="720"/>
      <c r="AA53" s="727"/>
      <c r="AB53" s="720"/>
      <c r="AC53" s="724">
        <v>1</v>
      </c>
      <c r="AD53" s="724">
        <v>1</v>
      </c>
    </row>
    <row r="54" spans="1:1018" s="224" customFormat="1" ht="13.5" hidden="1" customHeight="1">
      <c r="A54" s="225">
        <f t="shared" si="1"/>
        <v>46</v>
      </c>
      <c r="B54" s="217"/>
      <c r="C54" s="217"/>
      <c r="D54" s="241" t="s">
        <v>1140</v>
      </c>
      <c r="E54" s="241"/>
      <c r="F54" s="241"/>
      <c r="G54" s="241"/>
      <c r="H54" s="261" t="s">
        <v>1141</v>
      </c>
      <c r="I54" s="722" t="s">
        <v>1142</v>
      </c>
      <c r="J54" s="722" t="s">
        <v>1143</v>
      </c>
      <c r="K54" s="720"/>
      <c r="L54" s="720"/>
      <c r="M54" s="720"/>
      <c r="N54" s="720"/>
      <c r="O54" s="723"/>
      <c r="P54" s="720" t="s">
        <v>817</v>
      </c>
      <c r="Q54" s="723"/>
      <c r="R54" s="730" t="s">
        <v>862</v>
      </c>
      <c r="S54" s="278"/>
      <c r="T54" s="720"/>
      <c r="U54" s="725" t="s">
        <v>863</v>
      </c>
      <c r="V54" s="725"/>
      <c r="W54" s="725"/>
      <c r="X54" s="232"/>
      <c r="Y54" s="726"/>
      <c r="Z54" s="720"/>
      <c r="AA54" s="727"/>
      <c r="AB54" s="720"/>
      <c r="AC54" s="724"/>
      <c r="AD54" s="724">
        <v>1</v>
      </c>
    </row>
    <row r="55" spans="1:1018" s="254" customFormat="1" ht="12.75" customHeight="1">
      <c r="A55" s="225">
        <f t="shared" si="1"/>
        <v>47</v>
      </c>
      <c r="B55" s="217"/>
      <c r="C55" s="217" t="s">
        <v>1144</v>
      </c>
      <c r="D55" s="716"/>
      <c r="E55" s="716"/>
      <c r="F55" s="716"/>
      <c r="G55" s="716"/>
      <c r="H55" s="720" t="s">
        <v>1145</v>
      </c>
      <c r="I55" s="722"/>
      <c r="J55" s="722" t="s">
        <v>1146</v>
      </c>
      <c r="K55" s="720"/>
      <c r="L55" s="720"/>
      <c r="M55" s="720"/>
      <c r="N55" s="720"/>
      <c r="O55" s="723"/>
      <c r="P55" s="720" t="s">
        <v>817</v>
      </c>
      <c r="Q55" s="723" t="s">
        <v>863</v>
      </c>
      <c r="R55" s="243" t="s">
        <v>1146</v>
      </c>
      <c r="S55" s="724"/>
      <c r="T55" s="720"/>
      <c r="U55" s="725" t="s">
        <v>863</v>
      </c>
      <c r="V55" s="725" t="s">
        <v>863</v>
      </c>
      <c r="W55" s="725"/>
      <c r="X55" s="232"/>
      <c r="Y55" s="726"/>
      <c r="Z55" s="720"/>
      <c r="AA55" s="727"/>
      <c r="AB55" s="720"/>
      <c r="AC55" s="724">
        <v>1</v>
      </c>
      <c r="AD55" s="724">
        <v>1</v>
      </c>
    </row>
    <row r="56" spans="1:1018" s="254" customFormat="1" ht="12.75" customHeight="1">
      <c r="A56" s="225">
        <f t="shared" si="1"/>
        <v>48</v>
      </c>
      <c r="B56" s="217"/>
      <c r="C56" s="217"/>
      <c r="D56" s="721" t="s">
        <v>415</v>
      </c>
      <c r="E56" s="221"/>
      <c r="F56" s="221"/>
      <c r="G56" s="221"/>
      <c r="H56" s="720" t="s">
        <v>1147</v>
      </c>
      <c r="I56" s="722" t="s">
        <v>1148</v>
      </c>
      <c r="J56" s="722" t="s">
        <v>1149</v>
      </c>
      <c r="K56" s="720" t="s">
        <v>1150</v>
      </c>
      <c r="L56" s="720" t="s">
        <v>415</v>
      </c>
      <c r="M56" s="720"/>
      <c r="N56" s="720"/>
      <c r="O56" s="723"/>
      <c r="P56" s="720" t="s">
        <v>817</v>
      </c>
      <c r="Q56" s="723"/>
      <c r="R56" s="730" t="s">
        <v>862</v>
      </c>
      <c r="S56" s="278"/>
      <c r="T56" s="720"/>
      <c r="U56" s="725" t="s">
        <v>863</v>
      </c>
      <c r="V56" s="725" t="s">
        <v>863</v>
      </c>
      <c r="W56" s="725"/>
      <c r="X56" s="232"/>
      <c r="Y56" s="726"/>
      <c r="Z56" s="720"/>
      <c r="AA56" s="727"/>
      <c r="AB56" s="720"/>
      <c r="AC56" s="724">
        <v>1</v>
      </c>
      <c r="AD56" s="724">
        <v>1</v>
      </c>
    </row>
    <row r="57" spans="1:1018" s="254" customFormat="1" ht="12.75" customHeight="1">
      <c r="A57" s="225">
        <f t="shared" si="1"/>
        <v>49</v>
      </c>
      <c r="B57" s="217"/>
      <c r="C57" s="217"/>
      <c r="D57" s="721" t="s">
        <v>1151</v>
      </c>
      <c r="E57" s="221"/>
      <c r="F57" s="221"/>
      <c r="G57" s="221"/>
      <c r="H57" s="720" t="s">
        <v>1152</v>
      </c>
      <c r="I57" s="722" t="s">
        <v>1153</v>
      </c>
      <c r="J57" s="722" t="s">
        <v>1154</v>
      </c>
      <c r="K57" s="720" t="s">
        <v>1155</v>
      </c>
      <c r="L57" s="720" t="s">
        <v>424</v>
      </c>
      <c r="M57" s="720"/>
      <c r="N57" s="720"/>
      <c r="O57" s="723"/>
      <c r="P57" s="720" t="s">
        <v>817</v>
      </c>
      <c r="Q57" s="723"/>
      <c r="R57" s="730" t="s">
        <v>862</v>
      </c>
      <c r="S57" s="278"/>
      <c r="T57" s="720"/>
      <c r="U57" s="725" t="s">
        <v>863</v>
      </c>
      <c r="V57" s="725" t="s">
        <v>863</v>
      </c>
      <c r="W57" s="725"/>
      <c r="X57" s="232"/>
      <c r="Y57" s="726"/>
      <c r="Z57" s="720"/>
      <c r="AA57" s="727"/>
      <c r="AB57" s="720"/>
      <c r="AC57" s="724">
        <v>1</v>
      </c>
      <c r="AD57" s="724">
        <v>1</v>
      </c>
    </row>
    <row r="58" spans="1:1018" s="244" customFormat="1" ht="12.75" customHeight="1">
      <c r="A58" s="225">
        <f t="shared" si="1"/>
        <v>50</v>
      </c>
      <c r="B58" s="217"/>
      <c r="C58" s="222"/>
      <c r="D58" s="721" t="s">
        <v>429</v>
      </c>
      <c r="E58" s="221"/>
      <c r="F58" s="221"/>
      <c r="G58" s="221"/>
      <c r="H58" s="720" t="s">
        <v>1156</v>
      </c>
      <c r="I58" s="722" t="s">
        <v>1157</v>
      </c>
      <c r="J58" s="722" t="s">
        <v>1158</v>
      </c>
      <c r="K58" s="720"/>
      <c r="L58" s="720"/>
      <c r="M58" s="720"/>
      <c r="N58" s="720"/>
      <c r="O58" s="723"/>
      <c r="P58" s="720" t="s">
        <v>817</v>
      </c>
      <c r="Q58" s="723"/>
      <c r="R58" s="730" t="s">
        <v>862</v>
      </c>
      <c r="S58" s="278"/>
      <c r="T58" s="720"/>
      <c r="U58" s="725" t="s">
        <v>863</v>
      </c>
      <c r="V58" s="725" t="s">
        <v>863</v>
      </c>
      <c r="W58" s="725"/>
      <c r="X58" s="232"/>
      <c r="Y58" s="726"/>
      <c r="Z58" s="720"/>
      <c r="AA58" s="727"/>
      <c r="AB58" s="720"/>
      <c r="AC58" s="724">
        <v>1</v>
      </c>
      <c r="AD58" s="724">
        <v>1</v>
      </c>
    </row>
    <row r="59" spans="1:1018" s="244" customFormat="1" ht="12.75" customHeight="1">
      <c r="A59" s="225">
        <f t="shared" si="1"/>
        <v>51</v>
      </c>
      <c r="B59" s="217"/>
      <c r="C59" s="222"/>
      <c r="D59" s="721" t="s">
        <v>426</v>
      </c>
      <c r="E59" s="221"/>
      <c r="F59" s="221"/>
      <c r="G59" s="221"/>
      <c r="H59" s="720" t="s">
        <v>1159</v>
      </c>
      <c r="I59" s="722" t="s">
        <v>1160</v>
      </c>
      <c r="J59" s="722" t="s">
        <v>1161</v>
      </c>
      <c r="K59" s="720" t="s">
        <v>1162</v>
      </c>
      <c r="L59" s="720" t="s">
        <v>426</v>
      </c>
      <c r="M59" s="720"/>
      <c r="N59" s="720"/>
      <c r="O59" s="723"/>
      <c r="P59" s="720" t="s">
        <v>823</v>
      </c>
      <c r="Q59" s="723"/>
      <c r="R59" s="730" t="s">
        <v>862</v>
      </c>
      <c r="S59" s="278"/>
      <c r="T59" s="720"/>
      <c r="U59" s="725" t="s">
        <v>863</v>
      </c>
      <c r="V59" s="725" t="s">
        <v>863</v>
      </c>
      <c r="W59" s="725"/>
      <c r="X59" s="232"/>
      <c r="Y59" s="726"/>
      <c r="Z59" s="720"/>
      <c r="AA59" s="727"/>
      <c r="AB59" s="720"/>
      <c r="AC59" s="724">
        <v>1</v>
      </c>
      <c r="AD59" s="724">
        <v>1</v>
      </c>
    </row>
    <row r="60" spans="1:1018" s="244" customFormat="1" ht="12.75" customHeight="1">
      <c r="A60" s="225">
        <f t="shared" si="1"/>
        <v>52</v>
      </c>
      <c r="B60" s="217"/>
      <c r="C60" s="222"/>
      <c r="D60" s="721" t="s">
        <v>1163</v>
      </c>
      <c r="E60" s="221"/>
      <c r="F60" s="221"/>
      <c r="G60" s="221"/>
      <c r="H60" s="720" t="s">
        <v>1164</v>
      </c>
      <c r="I60" s="722" t="s">
        <v>1165</v>
      </c>
      <c r="J60" s="722" t="s">
        <v>1166</v>
      </c>
      <c r="K60" s="720"/>
      <c r="L60" s="720"/>
      <c r="M60" s="720"/>
      <c r="N60" s="720"/>
      <c r="O60" s="723"/>
      <c r="P60" s="720" t="s">
        <v>817</v>
      </c>
      <c r="Q60" s="723"/>
      <c r="R60" s="730" t="s">
        <v>862</v>
      </c>
      <c r="S60" s="278"/>
      <c r="T60" s="720"/>
      <c r="U60" s="725" t="s">
        <v>863</v>
      </c>
      <c r="V60" s="725" t="s">
        <v>863</v>
      </c>
      <c r="W60" s="725"/>
      <c r="X60" s="232"/>
      <c r="Y60" s="726"/>
      <c r="Z60" s="720"/>
      <c r="AA60" s="727"/>
      <c r="AB60" s="720"/>
      <c r="AC60" s="724">
        <v>1</v>
      </c>
      <c r="AD60" s="724">
        <v>1</v>
      </c>
    </row>
    <row r="61" spans="1:1018" s="255" customFormat="1" ht="12.75" customHeight="1">
      <c r="A61" s="225">
        <f t="shared" si="1"/>
        <v>53</v>
      </c>
      <c r="B61" s="217"/>
      <c r="C61" s="222"/>
      <c r="D61" s="721" t="s">
        <v>1167</v>
      </c>
      <c r="E61" s="221"/>
      <c r="F61" s="221"/>
      <c r="G61" s="221"/>
      <c r="H61" s="720" t="s">
        <v>1168</v>
      </c>
      <c r="I61" s="722" t="s">
        <v>1169</v>
      </c>
      <c r="J61" s="722" t="s">
        <v>1170</v>
      </c>
      <c r="K61" s="720"/>
      <c r="L61" s="720"/>
      <c r="M61" s="720"/>
      <c r="N61" s="720"/>
      <c r="O61" s="723"/>
      <c r="P61" s="720" t="s">
        <v>817</v>
      </c>
      <c r="Q61" s="723"/>
      <c r="R61" s="730" t="s">
        <v>862</v>
      </c>
      <c r="S61" s="278"/>
      <c r="T61" s="720"/>
      <c r="U61" s="725" t="s">
        <v>863</v>
      </c>
      <c r="V61" s="725" t="s">
        <v>863</v>
      </c>
      <c r="W61" s="725"/>
      <c r="X61" s="232"/>
      <c r="Y61" s="726"/>
      <c r="Z61" s="720"/>
      <c r="AA61" s="727"/>
      <c r="AB61" s="720"/>
      <c r="AC61" s="724">
        <v>1</v>
      </c>
      <c r="AD61" s="724">
        <v>1</v>
      </c>
    </row>
    <row r="62" spans="1:1018" s="256" customFormat="1" ht="12.75" customHeight="1">
      <c r="A62" s="225">
        <f t="shared" si="1"/>
        <v>54</v>
      </c>
      <c r="B62" s="217"/>
      <c r="C62" s="218"/>
      <c r="D62" s="721" t="s">
        <v>1171</v>
      </c>
      <c r="E62" s="221"/>
      <c r="F62" s="221"/>
      <c r="G62" s="221"/>
      <c r="H62" s="720" t="s">
        <v>1172</v>
      </c>
      <c r="I62" s="722" t="s">
        <v>1173</v>
      </c>
      <c r="J62" s="722" t="s">
        <v>1174</v>
      </c>
      <c r="K62" s="720"/>
      <c r="L62" s="720"/>
      <c r="M62" s="720"/>
      <c r="N62" s="720"/>
      <c r="O62" s="723"/>
      <c r="P62" s="720" t="s">
        <v>817</v>
      </c>
      <c r="Q62" s="723"/>
      <c r="R62" s="730" t="s">
        <v>862</v>
      </c>
      <c r="S62" s="278"/>
      <c r="T62" s="720"/>
      <c r="U62" s="725" t="s">
        <v>863</v>
      </c>
      <c r="V62" s="725" t="s">
        <v>863</v>
      </c>
      <c r="W62" s="725"/>
      <c r="X62" s="232"/>
      <c r="Y62" s="726"/>
      <c r="Z62" s="720"/>
      <c r="AA62" s="727"/>
      <c r="AB62" s="720"/>
      <c r="AC62" s="724">
        <v>1</v>
      </c>
      <c r="AD62" s="724">
        <v>1</v>
      </c>
    </row>
    <row r="63" spans="1:1018" s="254" customFormat="1" ht="12.95" customHeight="1">
      <c r="A63" s="225">
        <f t="shared" si="1"/>
        <v>55</v>
      </c>
      <c r="B63" s="217"/>
      <c r="C63" s="218"/>
      <c r="D63" s="721" t="s">
        <v>178</v>
      </c>
      <c r="E63" s="221"/>
      <c r="F63" s="221"/>
      <c r="G63" s="221"/>
      <c r="H63" s="720" t="s">
        <v>1175</v>
      </c>
      <c r="I63" s="722" t="s">
        <v>1176</v>
      </c>
      <c r="J63" s="722" t="s">
        <v>1177</v>
      </c>
      <c r="K63" s="720"/>
      <c r="L63" s="720"/>
      <c r="M63" s="720"/>
      <c r="N63" s="720"/>
      <c r="O63" s="723"/>
      <c r="P63" s="720" t="s">
        <v>817</v>
      </c>
      <c r="Q63" s="723"/>
      <c r="R63" s="730" t="s">
        <v>862</v>
      </c>
      <c r="S63" s="278"/>
      <c r="T63" s="720"/>
      <c r="U63" s="725" t="s">
        <v>863</v>
      </c>
      <c r="V63" s="725" t="s">
        <v>863</v>
      </c>
      <c r="W63" s="725"/>
      <c r="X63" s="232"/>
      <c r="Y63" s="726"/>
      <c r="Z63" s="720"/>
      <c r="AA63" s="727"/>
      <c r="AB63" s="720"/>
      <c r="AC63" s="724">
        <v>1</v>
      </c>
      <c r="AD63" s="724">
        <v>1</v>
      </c>
    </row>
    <row r="64" spans="1:1018" s="254" customFormat="1" ht="12.95" customHeight="1">
      <c r="A64" s="225">
        <f t="shared" si="1"/>
        <v>56</v>
      </c>
      <c r="B64" s="217"/>
      <c r="C64" s="218"/>
      <c r="D64" s="241" t="s">
        <v>1178</v>
      </c>
      <c r="E64" s="241"/>
      <c r="F64" s="241"/>
      <c r="G64" s="241"/>
      <c r="H64" s="720" t="s">
        <v>1179</v>
      </c>
      <c r="I64" s="731" t="s">
        <v>1180</v>
      </c>
      <c r="J64" s="722" t="s">
        <v>1181</v>
      </c>
      <c r="K64" s="720"/>
      <c r="L64" s="720"/>
      <c r="M64" s="720"/>
      <c r="N64" s="720"/>
      <c r="O64" s="723"/>
      <c r="P64" s="720" t="s">
        <v>817</v>
      </c>
      <c r="Q64" s="723"/>
      <c r="R64" s="720" t="s">
        <v>862</v>
      </c>
      <c r="S64" s="724"/>
      <c r="T64" s="720" t="s">
        <v>1182</v>
      </c>
      <c r="U64" s="725" t="s">
        <v>863</v>
      </c>
      <c r="V64" s="725" t="s">
        <v>863</v>
      </c>
      <c r="W64" s="725"/>
      <c r="X64" s="232"/>
      <c r="Y64" s="726"/>
      <c r="Z64" s="720" t="s">
        <v>1183</v>
      </c>
      <c r="AA64" s="727"/>
      <c r="AB64" s="720"/>
      <c r="AC64" s="724"/>
      <c r="AD64" s="724">
        <v>1</v>
      </c>
    </row>
    <row r="65" spans="1:30" s="224" customFormat="1" ht="13.5" customHeight="1">
      <c r="A65" s="225">
        <f t="shared" si="1"/>
        <v>57</v>
      </c>
      <c r="B65" s="217"/>
      <c r="C65" s="217" t="s">
        <v>1184</v>
      </c>
      <c r="D65" s="716"/>
      <c r="E65" s="716"/>
      <c r="F65" s="716"/>
      <c r="G65" s="716"/>
      <c r="H65" s="720" t="s">
        <v>1185</v>
      </c>
      <c r="I65" s="722"/>
      <c r="J65" s="722" t="s">
        <v>1186</v>
      </c>
      <c r="K65" s="720"/>
      <c r="L65" s="720"/>
      <c r="M65" s="720"/>
      <c r="N65" s="720"/>
      <c r="O65" s="250"/>
      <c r="P65" s="720" t="s">
        <v>817</v>
      </c>
      <c r="Q65" s="723" t="s">
        <v>863</v>
      </c>
      <c r="R65" s="243" t="s">
        <v>1186</v>
      </c>
      <c r="S65" s="724"/>
      <c r="T65" s="720"/>
      <c r="U65" s="725" t="s">
        <v>863</v>
      </c>
      <c r="V65" s="725" t="s">
        <v>863</v>
      </c>
      <c r="W65" s="725"/>
      <c r="X65" s="232"/>
      <c r="Y65" s="726"/>
      <c r="Z65" s="720"/>
      <c r="AA65" s="727"/>
      <c r="AB65" s="720"/>
      <c r="AC65" s="724">
        <v>1</v>
      </c>
      <c r="AD65" s="724"/>
    </row>
    <row r="66" spans="1:30" s="224" customFormat="1" ht="13.5" customHeight="1">
      <c r="A66" s="225">
        <f t="shared" si="1"/>
        <v>58</v>
      </c>
      <c r="B66" s="217"/>
      <c r="C66" s="217"/>
      <c r="D66" s="241" t="s">
        <v>1187</v>
      </c>
      <c r="E66" s="241"/>
      <c r="F66" s="241"/>
      <c r="G66" s="241"/>
      <c r="H66" s="720" t="s">
        <v>1188</v>
      </c>
      <c r="I66" s="722" t="s">
        <v>929</v>
      </c>
      <c r="J66" s="722" t="s">
        <v>1189</v>
      </c>
      <c r="K66" s="720"/>
      <c r="L66" s="720"/>
      <c r="M66" s="720"/>
      <c r="N66" s="720"/>
      <c r="O66" s="723"/>
      <c r="P66" s="720" t="s">
        <v>820</v>
      </c>
      <c r="Q66" s="723"/>
      <c r="R66" s="720" t="s">
        <v>878</v>
      </c>
      <c r="S66" s="724"/>
      <c r="T66" s="720" t="s">
        <v>954</v>
      </c>
      <c r="U66" s="725" t="s">
        <v>863</v>
      </c>
      <c r="V66" s="725" t="s">
        <v>863</v>
      </c>
      <c r="W66" s="725"/>
      <c r="X66" s="232"/>
      <c r="Y66" s="726"/>
      <c r="Z66" s="720" t="s">
        <v>1190</v>
      </c>
      <c r="AA66" s="727"/>
      <c r="AB66" s="720"/>
      <c r="AC66" s="724"/>
      <c r="AD66" s="724">
        <v>1</v>
      </c>
    </row>
    <row r="67" spans="1:30" s="224" customFormat="1" ht="13.5" customHeight="1">
      <c r="A67" s="225">
        <f t="shared" si="1"/>
        <v>59</v>
      </c>
      <c r="B67" s="217"/>
      <c r="C67" s="217"/>
      <c r="D67" s="217" t="s">
        <v>1191</v>
      </c>
      <c r="E67" s="716"/>
      <c r="F67" s="716"/>
      <c r="G67" s="716"/>
      <c r="H67" s="720" t="s">
        <v>1192</v>
      </c>
      <c r="I67" s="722"/>
      <c r="J67" s="722" t="s">
        <v>1193</v>
      </c>
      <c r="K67" s="720"/>
      <c r="L67" s="720"/>
      <c r="M67" s="720"/>
      <c r="N67" s="720"/>
      <c r="O67" s="250"/>
      <c r="P67" s="720" t="s">
        <v>817</v>
      </c>
      <c r="Q67" s="723" t="s">
        <v>863</v>
      </c>
      <c r="R67" s="243" t="s">
        <v>1193</v>
      </c>
      <c r="S67" s="724"/>
      <c r="T67" s="720"/>
      <c r="U67" s="725" t="s">
        <v>863</v>
      </c>
      <c r="V67" s="725" t="s">
        <v>863</v>
      </c>
      <c r="W67" s="725"/>
      <c r="X67" s="232"/>
      <c r="Y67" s="726"/>
      <c r="Z67" s="720"/>
      <c r="AA67" s="727"/>
      <c r="AB67" s="720"/>
      <c r="AC67" s="724">
        <v>1</v>
      </c>
      <c r="AD67" s="724">
        <v>1</v>
      </c>
    </row>
    <row r="68" spans="1:30" s="224" customFormat="1" ht="13.5" customHeight="1">
      <c r="A68" s="225">
        <f t="shared" si="1"/>
        <v>60</v>
      </c>
      <c r="B68" s="217"/>
      <c r="C68" s="217"/>
      <c r="D68" s="217"/>
      <c r="E68" s="217" t="s">
        <v>1194</v>
      </c>
      <c r="F68" s="716"/>
      <c r="G68" s="716"/>
      <c r="H68" s="720" t="s">
        <v>1195</v>
      </c>
      <c r="I68" s="722"/>
      <c r="J68" s="722" t="s">
        <v>1196</v>
      </c>
      <c r="K68" s="720"/>
      <c r="L68" s="720"/>
      <c r="M68" s="720"/>
      <c r="N68" s="720"/>
      <c r="O68" s="250"/>
      <c r="P68" s="720" t="s">
        <v>820</v>
      </c>
      <c r="Q68" s="723" t="s">
        <v>863</v>
      </c>
      <c r="R68" s="243" t="s">
        <v>1196</v>
      </c>
      <c r="S68" s="724"/>
      <c r="T68" s="720"/>
      <c r="U68" s="725" t="s">
        <v>863</v>
      </c>
      <c r="V68" s="725" t="s">
        <v>863</v>
      </c>
      <c r="W68" s="725"/>
      <c r="X68" s="232"/>
      <c r="Y68" s="726"/>
      <c r="Z68" s="720"/>
      <c r="AA68" s="727"/>
      <c r="AB68" s="720"/>
      <c r="AC68" s="724">
        <v>1</v>
      </c>
      <c r="AD68" s="724">
        <v>1</v>
      </c>
    </row>
    <row r="69" spans="1:30" s="224" customFormat="1" ht="13.5" customHeight="1">
      <c r="A69" s="225">
        <f t="shared" si="1"/>
        <v>61</v>
      </c>
      <c r="B69" s="217"/>
      <c r="C69" s="217"/>
      <c r="D69" s="217"/>
      <c r="E69" s="217"/>
      <c r="F69" s="217" t="s">
        <v>1197</v>
      </c>
      <c r="G69" s="217"/>
      <c r="H69" s="720" t="s">
        <v>1198</v>
      </c>
      <c r="I69" s="722" t="s">
        <v>1199</v>
      </c>
      <c r="J69" s="722" t="s">
        <v>1200</v>
      </c>
      <c r="K69" s="720"/>
      <c r="L69" s="720"/>
      <c r="M69" s="720"/>
      <c r="N69" s="720"/>
      <c r="O69" s="250"/>
      <c r="P69" s="720" t="s">
        <v>820</v>
      </c>
      <c r="Q69" s="723"/>
      <c r="R69" s="720" t="s">
        <v>1113</v>
      </c>
      <c r="S69" s="724"/>
      <c r="T69" s="720"/>
      <c r="U69" s="725" t="s">
        <v>863</v>
      </c>
      <c r="V69" s="725" t="s">
        <v>863</v>
      </c>
      <c r="W69" s="725"/>
      <c r="X69" s="232"/>
      <c r="Y69" s="720" t="s">
        <v>1201</v>
      </c>
      <c r="Z69" s="720"/>
      <c r="AA69" s="245" t="s">
        <v>1202</v>
      </c>
      <c r="AB69" s="720"/>
      <c r="AC69" s="724">
        <v>1</v>
      </c>
      <c r="AD69" s="724">
        <v>1</v>
      </c>
    </row>
    <row r="70" spans="1:30" s="254" customFormat="1" ht="13.5" customHeight="1">
      <c r="A70" s="225">
        <f t="shared" si="1"/>
        <v>62</v>
      </c>
      <c r="B70" s="217"/>
      <c r="C70" s="217"/>
      <c r="D70" s="217"/>
      <c r="E70" s="217"/>
      <c r="F70" s="217" t="s">
        <v>1203</v>
      </c>
      <c r="G70" s="217"/>
      <c r="H70" s="720" t="s">
        <v>1204</v>
      </c>
      <c r="I70" s="722" t="s">
        <v>1205</v>
      </c>
      <c r="J70" s="722" t="s">
        <v>1206</v>
      </c>
      <c r="K70" s="720"/>
      <c r="L70" s="720"/>
      <c r="M70" s="720"/>
      <c r="N70" s="720"/>
      <c r="O70" s="250"/>
      <c r="P70" s="720" t="s">
        <v>820</v>
      </c>
      <c r="Q70" s="723"/>
      <c r="R70" s="720" t="s">
        <v>1113</v>
      </c>
      <c r="S70" s="724"/>
      <c r="T70" s="720"/>
      <c r="U70" s="725" t="s">
        <v>863</v>
      </c>
      <c r="V70" s="725" t="s">
        <v>863</v>
      </c>
      <c r="W70" s="725"/>
      <c r="X70" s="232"/>
      <c r="Y70" s="720" t="s">
        <v>1201</v>
      </c>
      <c r="Z70" s="720"/>
      <c r="AA70" s="245" t="s">
        <v>1202</v>
      </c>
      <c r="AB70" s="720"/>
      <c r="AC70" s="724">
        <v>1</v>
      </c>
      <c r="AD70" s="724">
        <v>1</v>
      </c>
    </row>
    <row r="71" spans="1:30" s="244" customFormat="1" ht="13.5" customHeight="1">
      <c r="A71" s="225">
        <f t="shared" si="1"/>
        <v>63</v>
      </c>
      <c r="B71" s="217"/>
      <c r="C71" s="222"/>
      <c r="D71" s="222"/>
      <c r="E71" s="222"/>
      <c r="F71" s="222" t="s">
        <v>1207</v>
      </c>
      <c r="G71" s="221"/>
      <c r="H71" s="720" t="s">
        <v>1208</v>
      </c>
      <c r="I71" s="722">
        <v>120</v>
      </c>
      <c r="J71" s="720" t="s">
        <v>1209</v>
      </c>
      <c r="K71" s="720"/>
      <c r="L71" s="720"/>
      <c r="M71" s="720"/>
      <c r="N71" s="720"/>
      <c r="O71" s="723"/>
      <c r="P71" s="720" t="s">
        <v>817</v>
      </c>
      <c r="Q71" s="723"/>
      <c r="R71" s="720" t="s">
        <v>1113</v>
      </c>
      <c r="S71" s="724"/>
      <c r="T71" s="720"/>
      <c r="U71" s="725" t="s">
        <v>863</v>
      </c>
      <c r="V71" s="725" t="s">
        <v>863</v>
      </c>
      <c r="W71" s="725"/>
      <c r="X71" s="232"/>
      <c r="Y71" s="720" t="s">
        <v>1210</v>
      </c>
      <c r="Z71" s="720"/>
      <c r="AA71" s="727"/>
      <c r="AB71" s="720"/>
      <c r="AC71" s="724">
        <v>1</v>
      </c>
      <c r="AD71" s="724">
        <v>1</v>
      </c>
    </row>
    <row r="72" spans="1:30" s="254" customFormat="1" ht="13.5" hidden="1" customHeight="1">
      <c r="A72" s="225">
        <f t="shared" si="1"/>
        <v>64</v>
      </c>
      <c r="B72" s="217"/>
      <c r="C72" s="217"/>
      <c r="D72" s="241"/>
      <c r="E72" s="241"/>
      <c r="F72" s="241" t="s">
        <v>1211</v>
      </c>
      <c r="G72" s="221"/>
      <c r="H72" s="720" t="s">
        <v>1212</v>
      </c>
      <c r="I72" s="722">
        <v>96</v>
      </c>
      <c r="J72" s="720" t="s">
        <v>1213</v>
      </c>
      <c r="K72" s="720"/>
      <c r="L72" s="720"/>
      <c r="M72" s="720"/>
      <c r="N72" s="720"/>
      <c r="O72" s="723"/>
      <c r="P72" s="720" t="s">
        <v>817</v>
      </c>
      <c r="Q72" s="723"/>
      <c r="R72" s="720" t="s">
        <v>1113</v>
      </c>
      <c r="S72" s="724"/>
      <c r="T72" s="720"/>
      <c r="U72" s="683" t="s">
        <v>863</v>
      </c>
      <c r="V72" s="725"/>
      <c r="W72" s="725"/>
      <c r="X72" s="232"/>
      <c r="Y72" s="720" t="s">
        <v>1214</v>
      </c>
      <c r="Z72" s="720"/>
      <c r="AA72" s="727"/>
      <c r="AB72" s="720"/>
      <c r="AC72" s="724">
        <v>1</v>
      </c>
      <c r="AD72" s="724">
        <v>1</v>
      </c>
    </row>
    <row r="73" spans="1:30" s="254" customFormat="1" ht="13.5" hidden="1" customHeight="1">
      <c r="A73" s="225">
        <f t="shared" si="1"/>
        <v>65</v>
      </c>
      <c r="B73" s="217"/>
      <c r="C73" s="217"/>
      <c r="D73" s="241"/>
      <c r="E73" s="241"/>
      <c r="F73" s="241" t="s">
        <v>1215</v>
      </c>
      <c r="G73" s="221"/>
      <c r="H73" s="720" t="s">
        <v>1216</v>
      </c>
      <c r="I73" s="722">
        <v>34</v>
      </c>
      <c r="J73" s="720" t="s">
        <v>1217</v>
      </c>
      <c r="K73" s="720"/>
      <c r="L73" s="720"/>
      <c r="M73" s="720"/>
      <c r="N73" s="720"/>
      <c r="O73" s="723"/>
      <c r="P73" s="720" t="s">
        <v>817</v>
      </c>
      <c r="Q73" s="723"/>
      <c r="R73" s="720" t="s">
        <v>1113</v>
      </c>
      <c r="S73" s="724"/>
      <c r="T73" s="261"/>
      <c r="U73" s="683" t="s">
        <v>863</v>
      </c>
      <c r="V73" s="725"/>
      <c r="W73" s="725"/>
      <c r="X73" s="232"/>
      <c r="Y73" s="720" t="s">
        <v>1218</v>
      </c>
      <c r="Z73" s="720"/>
      <c r="AA73" s="727"/>
      <c r="AB73" s="720"/>
      <c r="AC73" s="724">
        <v>1</v>
      </c>
      <c r="AD73" s="724">
        <v>1</v>
      </c>
    </row>
    <row r="74" spans="1:30" s="244" customFormat="1" ht="13.5" customHeight="1">
      <c r="A74" s="225">
        <f t="shared" si="1"/>
        <v>66</v>
      </c>
      <c r="B74" s="217"/>
      <c r="C74" s="222"/>
      <c r="D74" s="241"/>
      <c r="E74" s="241"/>
      <c r="F74" s="241" t="s">
        <v>1219</v>
      </c>
      <c r="G74" s="241"/>
      <c r="H74" s="720" t="s">
        <v>1220</v>
      </c>
      <c r="I74" s="722" t="s">
        <v>1221</v>
      </c>
      <c r="J74" s="722" t="s">
        <v>1222</v>
      </c>
      <c r="K74" s="720"/>
      <c r="L74" s="720"/>
      <c r="M74" s="720"/>
      <c r="N74" s="720"/>
      <c r="O74" s="723"/>
      <c r="P74" s="720" t="s">
        <v>820</v>
      </c>
      <c r="Q74" s="723"/>
      <c r="R74" s="720" t="s">
        <v>862</v>
      </c>
      <c r="S74" s="724" t="s">
        <v>863</v>
      </c>
      <c r="T74" s="261" t="s">
        <v>1223</v>
      </c>
      <c r="U74" s="725" t="s">
        <v>863</v>
      </c>
      <c r="V74" s="725" t="s">
        <v>863</v>
      </c>
      <c r="W74" s="725"/>
      <c r="X74" s="232"/>
      <c r="Y74" s="726"/>
      <c r="Z74" s="720"/>
      <c r="AA74" s="727"/>
      <c r="AB74" s="720"/>
      <c r="AC74" s="724"/>
      <c r="AD74" s="724">
        <v>1</v>
      </c>
    </row>
    <row r="75" spans="1:30" s="244" customFormat="1" ht="13.5" customHeight="1">
      <c r="A75" s="225">
        <f>ROW()-8</f>
        <v>67</v>
      </c>
      <c r="B75" s="217"/>
      <c r="C75" s="222"/>
      <c r="D75" s="241"/>
      <c r="E75" s="241" t="s">
        <v>1224</v>
      </c>
      <c r="F75" s="241"/>
      <c r="G75" s="241"/>
      <c r="H75" s="720" t="s">
        <v>1225</v>
      </c>
      <c r="I75" s="722" t="s">
        <v>1226</v>
      </c>
      <c r="J75" s="722" t="s">
        <v>1227</v>
      </c>
      <c r="K75" s="720"/>
      <c r="L75" s="720"/>
      <c r="M75" s="720"/>
      <c r="N75" s="720"/>
      <c r="O75" s="723"/>
      <c r="P75" s="720" t="s">
        <v>817</v>
      </c>
      <c r="Q75" s="723"/>
      <c r="R75" s="720" t="s">
        <v>1228</v>
      </c>
      <c r="S75" s="724"/>
      <c r="T75" s="261"/>
      <c r="U75" s="725"/>
      <c r="V75" s="725" t="s">
        <v>863</v>
      </c>
      <c r="W75" s="725"/>
      <c r="X75" s="232"/>
      <c r="Y75" s="726"/>
      <c r="Z75" s="720"/>
      <c r="AA75" s="727"/>
      <c r="AB75" s="720"/>
      <c r="AC75" s="724"/>
      <c r="AD75" s="724">
        <v>1</v>
      </c>
    </row>
    <row r="76" spans="1:30" s="254" customFormat="1" ht="13.5" hidden="1" customHeight="1">
      <c r="A76" s="225">
        <f t="shared" si="1"/>
        <v>68</v>
      </c>
      <c r="B76" s="217"/>
      <c r="C76" s="217"/>
      <c r="D76" s="217"/>
      <c r="E76" s="217" t="s">
        <v>1229</v>
      </c>
      <c r="F76" s="217"/>
      <c r="G76" s="217"/>
      <c r="H76" s="720" t="s">
        <v>1230</v>
      </c>
      <c r="I76" s="722" t="s">
        <v>1231</v>
      </c>
      <c r="J76" s="722" t="s">
        <v>1232</v>
      </c>
      <c r="K76" s="720"/>
      <c r="L76" s="720"/>
      <c r="M76" s="720"/>
      <c r="N76" s="720"/>
      <c r="O76" s="723">
        <v>1</v>
      </c>
      <c r="P76" s="720" t="s">
        <v>817</v>
      </c>
      <c r="Q76" s="723"/>
      <c r="R76" s="720" t="s">
        <v>862</v>
      </c>
      <c r="S76" s="724" t="s">
        <v>863</v>
      </c>
      <c r="T76" s="261"/>
      <c r="U76" s="725"/>
      <c r="V76" s="725"/>
      <c r="W76" s="725"/>
      <c r="X76" s="232"/>
      <c r="Y76" s="726"/>
      <c r="Z76" s="720"/>
      <c r="AA76" s="727"/>
      <c r="AB76" s="720"/>
      <c r="AC76" s="724">
        <v>1</v>
      </c>
      <c r="AD76" s="724">
        <v>1</v>
      </c>
    </row>
    <row r="77" spans="1:30" s="254" customFormat="1" ht="12.95" hidden="1" customHeight="1">
      <c r="A77" s="225">
        <f t="shared" si="1"/>
        <v>69</v>
      </c>
      <c r="B77" s="217"/>
      <c r="C77" s="217"/>
      <c r="D77" s="217" t="s">
        <v>1233</v>
      </c>
      <c r="E77" s="217"/>
      <c r="F77" s="217"/>
      <c r="G77" s="217"/>
      <c r="H77" s="720" t="s">
        <v>1234</v>
      </c>
      <c r="I77" s="722"/>
      <c r="J77" s="722" t="s">
        <v>1235</v>
      </c>
      <c r="K77" s="720"/>
      <c r="L77" s="720"/>
      <c r="M77" s="720"/>
      <c r="N77" s="720"/>
      <c r="O77" s="250"/>
      <c r="P77" s="720" t="s">
        <v>817</v>
      </c>
      <c r="Q77" s="723"/>
      <c r="R77" s="720" t="s">
        <v>862</v>
      </c>
      <c r="S77" s="724"/>
      <c r="T77" s="261"/>
      <c r="U77" s="725" t="s">
        <v>863</v>
      </c>
      <c r="V77" s="725"/>
      <c r="W77" s="725"/>
      <c r="X77" s="232"/>
      <c r="Y77" s="726"/>
      <c r="Z77" s="720"/>
      <c r="AA77" s="727"/>
      <c r="AB77" s="720"/>
      <c r="AC77" s="724">
        <v>1</v>
      </c>
      <c r="AD77" s="724"/>
    </row>
    <row r="78" spans="1:30" s="224" customFormat="1" ht="13.5" customHeight="1">
      <c r="A78" s="225">
        <f t="shared" si="1"/>
        <v>70</v>
      </c>
      <c r="B78" s="217"/>
      <c r="C78" s="217" t="s">
        <v>1236</v>
      </c>
      <c r="D78" s="217"/>
      <c r="E78" s="716"/>
      <c r="F78" s="716"/>
      <c r="G78" s="716"/>
      <c r="H78" s="720" t="s">
        <v>1237</v>
      </c>
      <c r="I78" s="722"/>
      <c r="J78" s="722" t="s">
        <v>1238</v>
      </c>
      <c r="K78" s="720"/>
      <c r="L78" s="720"/>
      <c r="M78" s="720"/>
      <c r="N78" s="720"/>
      <c r="O78" s="250"/>
      <c r="P78" s="720" t="s">
        <v>823</v>
      </c>
      <c r="Q78" s="723" t="s">
        <v>863</v>
      </c>
      <c r="R78" s="243" t="s">
        <v>1238</v>
      </c>
      <c r="S78" s="724"/>
      <c r="T78" s="261"/>
      <c r="U78" s="725" t="s">
        <v>863</v>
      </c>
      <c r="V78" s="258" t="s">
        <v>863</v>
      </c>
      <c r="W78" s="725" t="s">
        <v>863</v>
      </c>
      <c r="X78" s="232"/>
      <c r="Y78" s="726"/>
      <c r="Z78" s="720"/>
      <c r="AA78" s="727"/>
      <c r="AB78" s="720"/>
      <c r="AC78" s="724">
        <v>1</v>
      </c>
      <c r="AD78" s="724">
        <v>1</v>
      </c>
    </row>
    <row r="79" spans="1:30" s="224" customFormat="1" ht="13.5" customHeight="1">
      <c r="A79" s="225">
        <f t="shared" si="1"/>
        <v>71</v>
      </c>
      <c r="B79" s="217"/>
      <c r="C79" s="217"/>
      <c r="D79" s="217" t="s">
        <v>1239</v>
      </c>
      <c r="E79" s="217"/>
      <c r="F79" s="217"/>
      <c r="G79" s="217"/>
      <c r="H79" s="720" t="s">
        <v>1240</v>
      </c>
      <c r="I79" s="722" t="s">
        <v>1241</v>
      </c>
      <c r="J79" s="722" t="s">
        <v>938</v>
      </c>
      <c r="K79" s="720"/>
      <c r="L79" s="720"/>
      <c r="M79" s="720"/>
      <c r="N79" s="720"/>
      <c r="O79" s="250"/>
      <c r="P79" s="720" t="s">
        <v>820</v>
      </c>
      <c r="Q79" s="723"/>
      <c r="R79" s="720" t="s">
        <v>862</v>
      </c>
      <c r="S79" s="724" t="s">
        <v>863</v>
      </c>
      <c r="T79" s="261" t="s">
        <v>1242</v>
      </c>
      <c r="U79" s="725" t="s">
        <v>863</v>
      </c>
      <c r="V79" s="258" t="s">
        <v>863</v>
      </c>
      <c r="W79" s="725" t="s">
        <v>863</v>
      </c>
      <c r="X79" s="232"/>
      <c r="Y79" s="726"/>
      <c r="Z79" s="720"/>
      <c r="AA79" s="727"/>
      <c r="AB79" s="720"/>
      <c r="AC79" s="724">
        <v>1</v>
      </c>
      <c r="AD79" s="724">
        <v>1</v>
      </c>
    </row>
    <row r="80" spans="1:30" s="224" customFormat="1" ht="13.5" customHeight="1">
      <c r="A80" s="225">
        <f t="shared" ref="A80:A111" si="2">ROW()-8</f>
        <v>72</v>
      </c>
      <c r="B80" s="217"/>
      <c r="C80" s="217"/>
      <c r="D80" s="217" t="s">
        <v>1243</v>
      </c>
      <c r="E80" s="217"/>
      <c r="F80" s="217"/>
      <c r="G80" s="217"/>
      <c r="H80" s="720" t="s">
        <v>1244</v>
      </c>
      <c r="I80" s="722" t="s">
        <v>1245</v>
      </c>
      <c r="J80" s="722" t="s">
        <v>1018</v>
      </c>
      <c r="K80" s="720"/>
      <c r="L80" s="720"/>
      <c r="M80" s="720"/>
      <c r="N80" s="720"/>
      <c r="O80" s="250"/>
      <c r="P80" s="720" t="s">
        <v>817</v>
      </c>
      <c r="Q80" s="723"/>
      <c r="R80" s="720" t="s">
        <v>862</v>
      </c>
      <c r="S80" s="724" t="s">
        <v>863</v>
      </c>
      <c r="T80" s="261" t="s">
        <v>1246</v>
      </c>
      <c r="U80" s="724" t="s">
        <v>820</v>
      </c>
      <c r="V80" s="258" t="s">
        <v>863</v>
      </c>
      <c r="W80" s="725" t="s">
        <v>863</v>
      </c>
      <c r="X80" s="232"/>
      <c r="Y80" s="726"/>
      <c r="Z80" s="720"/>
      <c r="AA80" s="727"/>
      <c r="AB80" s="720"/>
      <c r="AC80" s="724">
        <v>1</v>
      </c>
      <c r="AD80" s="724">
        <v>1</v>
      </c>
    </row>
    <row r="81" spans="1:1018" s="231" customFormat="1" ht="12.95" customHeight="1">
      <c r="A81" s="225">
        <f t="shared" si="2"/>
        <v>73</v>
      </c>
      <c r="B81" s="217"/>
      <c r="C81" s="217"/>
      <c r="D81" s="217" t="s">
        <v>1084</v>
      </c>
      <c r="E81" s="217"/>
      <c r="F81" s="217"/>
      <c r="G81" s="217"/>
      <c r="H81" s="720" t="s">
        <v>1247</v>
      </c>
      <c r="I81" s="722" t="s">
        <v>1248</v>
      </c>
      <c r="J81" s="722" t="s">
        <v>1249</v>
      </c>
      <c r="K81" s="720"/>
      <c r="L81" s="720"/>
      <c r="M81" s="720"/>
      <c r="N81" s="720"/>
      <c r="O81" s="250"/>
      <c r="P81" s="720" t="s">
        <v>820</v>
      </c>
      <c r="Q81" s="723"/>
      <c r="R81" s="730" t="s">
        <v>862</v>
      </c>
      <c r="S81" s="278"/>
      <c r="T81" s="261"/>
      <c r="U81" s="725" t="s">
        <v>863</v>
      </c>
      <c r="V81" s="258" t="s">
        <v>863</v>
      </c>
      <c r="W81" s="725" t="s">
        <v>863</v>
      </c>
      <c r="X81" s="232"/>
      <c r="Y81" s="726"/>
      <c r="Z81" s="720"/>
      <c r="AA81" s="727"/>
      <c r="AB81" s="720"/>
      <c r="AC81" s="724">
        <v>1</v>
      </c>
      <c r="AD81" s="724">
        <v>1</v>
      </c>
      <c r="AE81" s="729"/>
      <c r="AF81" s="729"/>
      <c r="AG81" s="729"/>
      <c r="AH81" s="729"/>
      <c r="AI81" s="729"/>
      <c r="AJ81" s="729"/>
      <c r="AK81" s="729"/>
      <c r="AL81" s="729"/>
      <c r="AM81" s="729"/>
      <c r="AN81" s="729"/>
      <c r="AO81" s="729"/>
      <c r="AP81" s="729"/>
      <c r="AQ81" s="729"/>
      <c r="AR81" s="729"/>
      <c r="AS81" s="729"/>
      <c r="AT81" s="729"/>
      <c r="AU81" s="729"/>
      <c r="AV81" s="729"/>
      <c r="AW81" s="729"/>
      <c r="AX81" s="729"/>
      <c r="AY81" s="729"/>
      <c r="AZ81" s="729"/>
      <c r="BA81" s="729"/>
      <c r="BB81" s="729"/>
      <c r="BC81" s="729"/>
      <c r="BD81" s="729"/>
      <c r="BE81" s="729"/>
      <c r="BF81" s="729"/>
      <c r="BG81" s="729"/>
      <c r="BH81" s="729"/>
      <c r="BI81" s="729"/>
      <c r="BJ81" s="729"/>
      <c r="BK81" s="729"/>
      <c r="BL81" s="729"/>
      <c r="BM81" s="729"/>
      <c r="BN81" s="729"/>
      <c r="BO81" s="729"/>
      <c r="BP81" s="729"/>
      <c r="BQ81" s="729"/>
      <c r="BR81" s="729"/>
      <c r="BS81" s="729"/>
      <c r="BT81" s="729"/>
      <c r="BU81" s="729"/>
      <c r="BV81" s="729"/>
      <c r="BW81" s="729"/>
      <c r="BX81" s="729"/>
      <c r="BY81" s="729"/>
      <c r="BZ81" s="729"/>
      <c r="CA81" s="729"/>
      <c r="CB81" s="729"/>
      <c r="CC81" s="729"/>
      <c r="CD81" s="729"/>
      <c r="CE81" s="729"/>
      <c r="CF81" s="729"/>
      <c r="CG81" s="729"/>
      <c r="CH81" s="729"/>
      <c r="CI81" s="729"/>
      <c r="CJ81" s="729"/>
      <c r="CK81" s="729"/>
      <c r="CL81" s="729"/>
      <c r="CM81" s="729"/>
      <c r="CN81" s="729"/>
      <c r="CO81" s="729"/>
      <c r="CP81" s="729"/>
      <c r="CQ81" s="729"/>
      <c r="CR81" s="729"/>
      <c r="CS81" s="729"/>
      <c r="CT81" s="729"/>
      <c r="CU81" s="729"/>
      <c r="CV81" s="729"/>
      <c r="CW81" s="729"/>
      <c r="CX81" s="729"/>
      <c r="CY81" s="729"/>
      <c r="CZ81" s="729"/>
      <c r="DA81" s="729"/>
      <c r="DB81" s="729"/>
      <c r="DC81" s="729"/>
      <c r="DD81" s="729"/>
      <c r="DE81" s="729"/>
      <c r="DF81" s="729"/>
      <c r="DG81" s="729"/>
      <c r="DH81" s="729"/>
      <c r="DI81" s="729"/>
      <c r="DJ81" s="729"/>
      <c r="DK81" s="729"/>
      <c r="DL81" s="729"/>
      <c r="DM81" s="729"/>
      <c r="DN81" s="729"/>
      <c r="DO81" s="729"/>
      <c r="DP81" s="729"/>
      <c r="DQ81" s="729"/>
      <c r="DR81" s="729"/>
      <c r="DS81" s="729"/>
      <c r="DT81" s="729"/>
      <c r="DU81" s="729"/>
      <c r="DV81" s="729"/>
      <c r="DW81" s="729"/>
      <c r="DX81" s="729"/>
      <c r="DY81" s="729"/>
      <c r="DZ81" s="729"/>
      <c r="EA81" s="729"/>
      <c r="EB81" s="729"/>
      <c r="EC81" s="729"/>
      <c r="ED81" s="729"/>
      <c r="EE81" s="729"/>
      <c r="EF81" s="729"/>
      <c r="EG81" s="729"/>
      <c r="EH81" s="729"/>
      <c r="EI81" s="729"/>
      <c r="EJ81" s="729"/>
      <c r="EK81" s="729"/>
      <c r="EL81" s="729"/>
      <c r="EM81" s="729"/>
      <c r="EN81" s="729"/>
      <c r="EO81" s="729"/>
      <c r="EP81" s="729"/>
      <c r="EQ81" s="729"/>
      <c r="ER81" s="729"/>
      <c r="ES81" s="729"/>
      <c r="ET81" s="729"/>
      <c r="EU81" s="729"/>
      <c r="EV81" s="729"/>
      <c r="EW81" s="729"/>
      <c r="EX81" s="729"/>
      <c r="EY81" s="729"/>
      <c r="EZ81" s="729"/>
      <c r="FA81" s="729"/>
      <c r="FB81" s="729"/>
      <c r="FC81" s="729"/>
      <c r="FD81" s="729"/>
      <c r="FE81" s="729"/>
      <c r="FF81" s="729"/>
      <c r="FG81" s="729"/>
      <c r="FH81" s="729"/>
      <c r="FI81" s="729"/>
      <c r="FJ81" s="729"/>
      <c r="FK81" s="729"/>
      <c r="FL81" s="729"/>
      <c r="FM81" s="729"/>
      <c r="FN81" s="729"/>
      <c r="FO81" s="729"/>
      <c r="FP81" s="729"/>
      <c r="FQ81" s="729"/>
      <c r="FR81" s="729"/>
      <c r="FS81" s="729"/>
      <c r="FT81" s="729"/>
      <c r="FU81" s="729"/>
      <c r="FV81" s="729"/>
      <c r="FW81" s="729"/>
      <c r="FX81" s="729"/>
      <c r="FY81" s="729"/>
      <c r="FZ81" s="729"/>
      <c r="GA81" s="729"/>
      <c r="GB81" s="729"/>
      <c r="GC81" s="729"/>
      <c r="GD81" s="729"/>
      <c r="GE81" s="729"/>
      <c r="GF81" s="729"/>
      <c r="GG81" s="729"/>
      <c r="GH81" s="729"/>
      <c r="GI81" s="729"/>
      <c r="GJ81" s="729"/>
      <c r="GK81" s="729"/>
      <c r="GL81" s="729"/>
      <c r="GM81" s="729"/>
      <c r="GN81" s="729"/>
      <c r="GO81" s="729"/>
      <c r="GP81" s="729"/>
      <c r="GQ81" s="729"/>
      <c r="GR81" s="729"/>
      <c r="GS81" s="729"/>
      <c r="GT81" s="729"/>
      <c r="GU81" s="729"/>
      <c r="GV81" s="729"/>
      <c r="GW81" s="729"/>
      <c r="GX81" s="729"/>
      <c r="GY81" s="729"/>
      <c r="GZ81" s="729"/>
      <c r="HA81" s="729"/>
      <c r="HB81" s="729"/>
      <c r="HC81" s="729"/>
      <c r="HD81" s="729"/>
      <c r="HE81" s="729"/>
      <c r="HF81" s="729"/>
      <c r="HG81" s="729"/>
      <c r="HH81" s="729"/>
      <c r="HI81" s="729"/>
      <c r="HJ81" s="729"/>
      <c r="HK81" s="729"/>
      <c r="HL81" s="729"/>
      <c r="HM81" s="729"/>
      <c r="HN81" s="729"/>
      <c r="HO81" s="729"/>
      <c r="HP81" s="729"/>
      <c r="HQ81" s="729"/>
      <c r="HR81" s="729"/>
      <c r="HS81" s="729"/>
      <c r="HT81" s="729"/>
      <c r="HU81" s="729"/>
      <c r="HV81" s="729"/>
      <c r="HW81" s="729"/>
      <c r="HX81" s="729"/>
      <c r="HY81" s="729"/>
      <c r="HZ81" s="729"/>
      <c r="IA81" s="729"/>
      <c r="IB81" s="729"/>
      <c r="IC81" s="729"/>
      <c r="ID81" s="729"/>
      <c r="IE81" s="729"/>
      <c r="IF81" s="729"/>
      <c r="IG81" s="729"/>
      <c r="IH81" s="729"/>
      <c r="II81" s="729"/>
      <c r="IJ81" s="729"/>
      <c r="IK81" s="729"/>
      <c r="IL81" s="729"/>
      <c r="IM81" s="729"/>
      <c r="IN81" s="729"/>
      <c r="IO81" s="729"/>
      <c r="IP81" s="729"/>
      <c r="IQ81" s="729"/>
      <c r="IR81" s="729"/>
      <c r="IS81" s="729"/>
      <c r="IT81" s="729"/>
      <c r="IU81" s="729"/>
      <c r="IV81" s="729"/>
      <c r="IW81" s="729"/>
      <c r="IX81" s="729"/>
      <c r="IY81" s="729"/>
      <c r="IZ81" s="729"/>
      <c r="JA81" s="729"/>
      <c r="JB81" s="729"/>
      <c r="JC81" s="729"/>
      <c r="JD81" s="729"/>
      <c r="JE81" s="729"/>
      <c r="JF81" s="729"/>
      <c r="JG81" s="729"/>
      <c r="JH81" s="729"/>
      <c r="JI81" s="729"/>
      <c r="JJ81" s="729"/>
      <c r="JK81" s="729"/>
      <c r="JL81" s="729"/>
      <c r="JM81" s="729"/>
      <c r="JN81" s="729"/>
      <c r="JO81" s="729"/>
      <c r="JP81" s="729"/>
      <c r="JQ81" s="729"/>
      <c r="JR81" s="729"/>
      <c r="JS81" s="729"/>
      <c r="JT81" s="729"/>
      <c r="JU81" s="729"/>
      <c r="JV81" s="729"/>
      <c r="JW81" s="729"/>
      <c r="JX81" s="729"/>
      <c r="JY81" s="729"/>
      <c r="JZ81" s="729"/>
      <c r="KA81" s="729"/>
      <c r="KB81" s="729"/>
      <c r="KC81" s="729"/>
      <c r="KD81" s="729"/>
      <c r="KE81" s="729"/>
      <c r="KF81" s="729"/>
      <c r="KG81" s="729"/>
      <c r="KH81" s="729"/>
      <c r="KI81" s="729"/>
      <c r="KJ81" s="729"/>
      <c r="KK81" s="729"/>
      <c r="KL81" s="729"/>
      <c r="KM81" s="729"/>
      <c r="KN81" s="729"/>
      <c r="KO81" s="729"/>
      <c r="KP81" s="729"/>
      <c r="KQ81" s="729"/>
      <c r="KR81" s="729"/>
      <c r="KS81" s="729"/>
      <c r="KT81" s="729"/>
      <c r="KU81" s="729"/>
      <c r="KV81" s="729"/>
      <c r="KW81" s="729"/>
      <c r="KX81" s="729"/>
      <c r="KY81" s="729"/>
      <c r="KZ81" s="729"/>
      <c r="LA81" s="729"/>
      <c r="LB81" s="729"/>
      <c r="LC81" s="729"/>
      <c r="LD81" s="729"/>
      <c r="LE81" s="729"/>
      <c r="LF81" s="729"/>
      <c r="LG81" s="729"/>
      <c r="LH81" s="729"/>
      <c r="LI81" s="729"/>
      <c r="LJ81" s="729"/>
      <c r="LK81" s="729"/>
      <c r="LL81" s="729"/>
      <c r="LM81" s="729"/>
      <c r="LN81" s="729"/>
      <c r="LO81" s="729"/>
      <c r="LP81" s="729"/>
      <c r="LQ81" s="729"/>
      <c r="LR81" s="729"/>
      <c r="LS81" s="729"/>
      <c r="LT81" s="729"/>
      <c r="LU81" s="729"/>
      <c r="LV81" s="729"/>
      <c r="LW81" s="729"/>
      <c r="LX81" s="729"/>
      <c r="LY81" s="729"/>
      <c r="LZ81" s="729"/>
      <c r="MA81" s="729"/>
      <c r="MB81" s="729"/>
      <c r="MC81" s="729"/>
      <c r="MD81" s="729"/>
      <c r="ME81" s="729"/>
      <c r="MF81" s="729"/>
      <c r="MG81" s="729"/>
      <c r="MH81" s="729"/>
      <c r="MI81" s="729"/>
      <c r="MJ81" s="729"/>
      <c r="MK81" s="729"/>
      <c r="ML81" s="729"/>
      <c r="MM81" s="729"/>
      <c r="MN81" s="729"/>
      <c r="MO81" s="729"/>
      <c r="MP81" s="729"/>
      <c r="MQ81" s="729"/>
      <c r="MR81" s="729"/>
      <c r="MS81" s="729"/>
      <c r="MT81" s="729"/>
      <c r="MU81" s="729"/>
      <c r="MV81" s="729"/>
      <c r="MW81" s="729"/>
      <c r="MX81" s="729"/>
      <c r="MY81" s="729"/>
      <c r="MZ81" s="729"/>
      <c r="NA81" s="729"/>
      <c r="NB81" s="729"/>
      <c r="NC81" s="729"/>
      <c r="ND81" s="729"/>
      <c r="NE81" s="729"/>
      <c r="NF81" s="729"/>
      <c r="NG81" s="729"/>
      <c r="NH81" s="729"/>
      <c r="NI81" s="729"/>
      <c r="NJ81" s="729"/>
      <c r="NK81" s="729"/>
      <c r="NL81" s="729"/>
      <c r="NM81" s="729"/>
      <c r="NN81" s="729"/>
      <c r="NO81" s="729"/>
      <c r="NP81" s="729"/>
      <c r="NQ81" s="729"/>
      <c r="NR81" s="729"/>
      <c r="NS81" s="729"/>
      <c r="NT81" s="729"/>
      <c r="NU81" s="729"/>
      <c r="NV81" s="729"/>
      <c r="NW81" s="729"/>
      <c r="NX81" s="729"/>
      <c r="NY81" s="729"/>
      <c r="NZ81" s="729"/>
      <c r="OA81" s="729"/>
      <c r="OB81" s="729"/>
      <c r="OC81" s="729"/>
      <c r="OD81" s="729"/>
      <c r="OE81" s="729"/>
      <c r="OF81" s="729"/>
      <c r="OG81" s="729"/>
      <c r="OH81" s="729"/>
      <c r="OI81" s="729"/>
      <c r="OJ81" s="729"/>
      <c r="OK81" s="729"/>
      <c r="OL81" s="729"/>
      <c r="OM81" s="729"/>
      <c r="ON81" s="729"/>
      <c r="OO81" s="729"/>
      <c r="OP81" s="729"/>
      <c r="OQ81" s="729"/>
      <c r="OR81" s="729"/>
      <c r="OS81" s="729"/>
      <c r="OT81" s="729"/>
      <c r="OU81" s="729"/>
      <c r="OV81" s="729"/>
      <c r="OW81" s="729"/>
      <c r="OX81" s="729"/>
      <c r="OY81" s="729"/>
      <c r="OZ81" s="729"/>
      <c r="PA81" s="729"/>
      <c r="PB81" s="729"/>
      <c r="PC81" s="729"/>
      <c r="PD81" s="729"/>
      <c r="PE81" s="729"/>
      <c r="PF81" s="729"/>
      <c r="PG81" s="729"/>
      <c r="PH81" s="729"/>
      <c r="PI81" s="729"/>
      <c r="PJ81" s="729"/>
      <c r="PK81" s="729"/>
      <c r="PL81" s="729"/>
      <c r="PM81" s="729"/>
      <c r="PN81" s="729"/>
      <c r="PO81" s="729"/>
      <c r="PP81" s="729"/>
      <c r="PQ81" s="729"/>
      <c r="PR81" s="729"/>
      <c r="PS81" s="729"/>
      <c r="PT81" s="729"/>
      <c r="PU81" s="729"/>
      <c r="PV81" s="729"/>
      <c r="PW81" s="729"/>
      <c r="PX81" s="729"/>
      <c r="PY81" s="729"/>
      <c r="PZ81" s="729"/>
      <c r="QA81" s="729"/>
      <c r="QB81" s="729"/>
      <c r="QC81" s="729"/>
      <c r="QD81" s="729"/>
      <c r="QE81" s="729"/>
      <c r="QF81" s="729"/>
      <c r="QG81" s="729"/>
      <c r="QH81" s="729"/>
      <c r="QI81" s="729"/>
      <c r="QJ81" s="729"/>
      <c r="QK81" s="729"/>
      <c r="QL81" s="729"/>
      <c r="QM81" s="729"/>
      <c r="QN81" s="729"/>
      <c r="QO81" s="729"/>
      <c r="QP81" s="729"/>
      <c r="QQ81" s="729"/>
      <c r="QR81" s="729"/>
      <c r="QS81" s="729"/>
      <c r="QT81" s="729"/>
      <c r="QU81" s="729"/>
      <c r="QV81" s="729"/>
      <c r="QW81" s="729"/>
      <c r="QX81" s="729"/>
      <c r="QY81" s="729"/>
      <c r="QZ81" s="729"/>
      <c r="RA81" s="729"/>
      <c r="RB81" s="729"/>
      <c r="RC81" s="729"/>
      <c r="RD81" s="729"/>
      <c r="RE81" s="729"/>
      <c r="RF81" s="729"/>
      <c r="RG81" s="729"/>
      <c r="RH81" s="729"/>
      <c r="RI81" s="729"/>
      <c r="RJ81" s="729"/>
      <c r="RK81" s="729"/>
      <c r="RL81" s="729"/>
      <c r="RM81" s="729"/>
      <c r="RN81" s="729"/>
      <c r="RO81" s="729"/>
      <c r="RP81" s="729"/>
      <c r="RQ81" s="729"/>
      <c r="RR81" s="729"/>
      <c r="RS81" s="729"/>
      <c r="RT81" s="729"/>
      <c r="RU81" s="729"/>
      <c r="RV81" s="729"/>
      <c r="RW81" s="729"/>
      <c r="RX81" s="729"/>
      <c r="RY81" s="729"/>
      <c r="RZ81" s="729"/>
      <c r="SA81" s="729"/>
      <c r="SB81" s="729"/>
      <c r="SC81" s="729"/>
      <c r="SD81" s="729"/>
      <c r="SE81" s="729"/>
      <c r="SF81" s="729"/>
      <c r="SG81" s="729"/>
      <c r="SH81" s="729"/>
      <c r="SI81" s="729"/>
      <c r="SJ81" s="729"/>
      <c r="SK81" s="729"/>
      <c r="SL81" s="729"/>
      <c r="SM81" s="729"/>
      <c r="SN81" s="729"/>
      <c r="SO81" s="729"/>
      <c r="SP81" s="729"/>
      <c r="SQ81" s="729"/>
      <c r="SR81" s="729"/>
      <c r="SS81" s="729"/>
      <c r="ST81" s="729"/>
      <c r="SU81" s="729"/>
      <c r="SV81" s="729"/>
      <c r="SW81" s="729"/>
      <c r="SX81" s="729"/>
      <c r="SY81" s="729"/>
      <c r="SZ81" s="729"/>
      <c r="TA81" s="729"/>
      <c r="TB81" s="729"/>
      <c r="TC81" s="729"/>
      <c r="TD81" s="729"/>
      <c r="TE81" s="729"/>
      <c r="TF81" s="729"/>
      <c r="TG81" s="729"/>
      <c r="TH81" s="729"/>
      <c r="TI81" s="729"/>
      <c r="TJ81" s="729"/>
      <c r="TK81" s="729"/>
      <c r="TL81" s="729"/>
      <c r="TM81" s="729"/>
      <c r="TN81" s="729"/>
      <c r="TO81" s="729"/>
      <c r="TP81" s="729"/>
      <c r="TQ81" s="729"/>
      <c r="TR81" s="729"/>
      <c r="TS81" s="729"/>
      <c r="TT81" s="729"/>
      <c r="TU81" s="729"/>
      <c r="TV81" s="729"/>
      <c r="TW81" s="729"/>
      <c r="TX81" s="729"/>
      <c r="TY81" s="729"/>
      <c r="TZ81" s="729"/>
      <c r="UA81" s="729"/>
      <c r="UB81" s="729"/>
      <c r="UC81" s="729"/>
      <c r="UD81" s="729"/>
      <c r="UE81" s="729"/>
      <c r="UF81" s="729"/>
      <c r="UG81" s="729"/>
      <c r="UH81" s="729"/>
      <c r="UI81" s="729"/>
      <c r="UJ81" s="729"/>
      <c r="UK81" s="729"/>
      <c r="UL81" s="729"/>
      <c r="UM81" s="729"/>
      <c r="UN81" s="729"/>
      <c r="UO81" s="729"/>
      <c r="UP81" s="729"/>
      <c r="UQ81" s="729"/>
      <c r="UR81" s="729"/>
      <c r="US81" s="729"/>
      <c r="UT81" s="729"/>
      <c r="UU81" s="729"/>
      <c r="UV81" s="729"/>
      <c r="UW81" s="729"/>
      <c r="UX81" s="729"/>
      <c r="UY81" s="729"/>
      <c r="UZ81" s="729"/>
      <c r="VA81" s="729"/>
      <c r="VB81" s="729"/>
      <c r="VC81" s="729"/>
      <c r="VD81" s="729"/>
      <c r="VE81" s="729"/>
      <c r="VF81" s="729"/>
      <c r="VG81" s="729"/>
      <c r="VH81" s="729"/>
      <c r="VI81" s="729"/>
      <c r="VJ81" s="729"/>
      <c r="VK81" s="729"/>
      <c r="VL81" s="729"/>
      <c r="VM81" s="729"/>
      <c r="VN81" s="729"/>
      <c r="VO81" s="729"/>
      <c r="VP81" s="729"/>
      <c r="VQ81" s="729"/>
      <c r="VR81" s="729"/>
      <c r="VS81" s="729"/>
      <c r="VT81" s="729"/>
      <c r="VU81" s="729"/>
      <c r="VV81" s="729"/>
      <c r="VW81" s="729"/>
      <c r="VX81" s="729"/>
      <c r="VY81" s="729"/>
      <c r="VZ81" s="729"/>
      <c r="WA81" s="729"/>
      <c r="WB81" s="729"/>
      <c r="WC81" s="729"/>
      <c r="WD81" s="729"/>
      <c r="WE81" s="729"/>
      <c r="WF81" s="729"/>
      <c r="WG81" s="729"/>
      <c r="WH81" s="729"/>
      <c r="WI81" s="729"/>
      <c r="WJ81" s="729"/>
      <c r="WK81" s="729"/>
      <c r="WL81" s="729"/>
      <c r="WM81" s="729"/>
      <c r="WN81" s="729"/>
      <c r="WO81" s="729"/>
      <c r="WP81" s="729"/>
      <c r="WQ81" s="729"/>
      <c r="WR81" s="729"/>
      <c r="WS81" s="729"/>
      <c r="WT81" s="729"/>
      <c r="WU81" s="729"/>
      <c r="WV81" s="729"/>
      <c r="WW81" s="729"/>
      <c r="WX81" s="729"/>
      <c r="WY81" s="729"/>
      <c r="WZ81" s="729"/>
      <c r="XA81" s="729"/>
      <c r="XB81" s="729"/>
      <c r="XC81" s="729"/>
      <c r="XD81" s="729"/>
      <c r="XE81" s="729"/>
      <c r="XF81" s="729"/>
      <c r="XG81" s="729"/>
      <c r="XH81" s="729"/>
      <c r="XI81" s="729"/>
      <c r="XJ81" s="729"/>
      <c r="XK81" s="729"/>
      <c r="XL81" s="729"/>
      <c r="XM81" s="729"/>
      <c r="XN81" s="729"/>
      <c r="XO81" s="729"/>
      <c r="XP81" s="729"/>
      <c r="XQ81" s="729"/>
      <c r="XR81" s="729"/>
      <c r="XS81" s="729"/>
      <c r="XT81" s="729"/>
      <c r="XU81" s="729"/>
      <c r="XV81" s="729"/>
      <c r="XW81" s="729"/>
      <c r="XX81" s="729"/>
      <c r="XY81" s="729"/>
      <c r="XZ81" s="729"/>
      <c r="YA81" s="729"/>
      <c r="YB81" s="729"/>
      <c r="YC81" s="729"/>
      <c r="YD81" s="729"/>
      <c r="YE81" s="729"/>
      <c r="YF81" s="729"/>
      <c r="YG81" s="729"/>
      <c r="YH81" s="729"/>
      <c r="YI81" s="729"/>
      <c r="YJ81" s="729"/>
      <c r="YK81" s="729"/>
      <c r="YL81" s="729"/>
      <c r="YM81" s="729"/>
      <c r="YN81" s="729"/>
      <c r="YO81" s="729"/>
      <c r="YP81" s="729"/>
      <c r="YQ81" s="729"/>
      <c r="YR81" s="729"/>
      <c r="YS81" s="729"/>
      <c r="YT81" s="729"/>
      <c r="YU81" s="729"/>
      <c r="YV81" s="729"/>
      <c r="YW81" s="729"/>
      <c r="YX81" s="729"/>
      <c r="YY81" s="729"/>
      <c r="YZ81" s="729"/>
      <c r="ZA81" s="729"/>
      <c r="ZB81" s="729"/>
      <c r="ZC81" s="729"/>
      <c r="ZD81" s="729"/>
      <c r="ZE81" s="729"/>
      <c r="ZF81" s="729"/>
      <c r="ZG81" s="729"/>
      <c r="ZH81" s="729"/>
      <c r="ZI81" s="729"/>
      <c r="ZJ81" s="729"/>
      <c r="ZK81" s="729"/>
      <c r="ZL81" s="729"/>
      <c r="ZM81" s="729"/>
      <c r="ZN81" s="729"/>
      <c r="ZO81" s="729"/>
      <c r="ZP81" s="729"/>
      <c r="ZQ81" s="729"/>
      <c r="ZR81" s="729"/>
      <c r="ZS81" s="729"/>
      <c r="ZT81" s="729"/>
      <c r="ZU81" s="729"/>
      <c r="ZV81" s="729"/>
      <c r="ZW81" s="729"/>
      <c r="ZX81" s="729"/>
      <c r="ZY81" s="729"/>
      <c r="ZZ81" s="729"/>
      <c r="AAA81" s="729"/>
      <c r="AAB81" s="729"/>
      <c r="AAC81" s="729"/>
      <c r="AAD81" s="729"/>
      <c r="AAE81" s="729"/>
      <c r="AAF81" s="729"/>
      <c r="AAG81" s="729"/>
      <c r="AAH81" s="729"/>
      <c r="AAI81" s="729"/>
      <c r="AAJ81" s="729"/>
      <c r="AAK81" s="729"/>
      <c r="AAL81" s="729"/>
      <c r="AAM81" s="729"/>
      <c r="AAN81" s="729"/>
      <c r="AAO81" s="729"/>
      <c r="AAP81" s="729"/>
      <c r="AAQ81" s="729"/>
      <c r="AAR81" s="729"/>
      <c r="AAS81" s="729"/>
      <c r="AAT81" s="729"/>
      <c r="AAU81" s="729"/>
      <c r="AAV81" s="729"/>
      <c r="AAW81" s="729"/>
      <c r="AAX81" s="729"/>
      <c r="AAY81" s="729"/>
      <c r="AAZ81" s="729"/>
      <c r="ABA81" s="729"/>
      <c r="ABB81" s="729"/>
      <c r="ABC81" s="729"/>
      <c r="ABD81" s="729"/>
      <c r="ABE81" s="729"/>
      <c r="ABF81" s="729"/>
      <c r="ABG81" s="729"/>
      <c r="ABH81" s="729"/>
      <c r="ABI81" s="729"/>
      <c r="ABJ81" s="729"/>
      <c r="ABK81" s="729"/>
      <c r="ABL81" s="729"/>
      <c r="ABM81" s="729"/>
      <c r="ABN81" s="729"/>
      <c r="ABO81" s="729"/>
      <c r="ABP81" s="729"/>
      <c r="ABQ81" s="729"/>
      <c r="ABR81" s="729"/>
      <c r="ABS81" s="729"/>
      <c r="ABT81" s="729"/>
      <c r="ABU81" s="729"/>
      <c r="ABV81" s="729"/>
      <c r="ABW81" s="729"/>
      <c r="ABX81" s="729"/>
      <c r="ABY81" s="729"/>
      <c r="ABZ81" s="729"/>
      <c r="ACA81" s="729"/>
      <c r="ACB81" s="729"/>
      <c r="ACC81" s="729"/>
      <c r="ACD81" s="729"/>
      <c r="ACE81" s="729"/>
      <c r="ACF81" s="729"/>
      <c r="ACG81" s="729"/>
      <c r="ACH81" s="729"/>
      <c r="ACI81" s="729"/>
      <c r="ACJ81" s="729"/>
      <c r="ACK81" s="729"/>
      <c r="ACL81" s="729"/>
      <c r="ACM81" s="729"/>
      <c r="ACN81" s="729"/>
      <c r="ACO81" s="729"/>
      <c r="ACP81" s="729"/>
      <c r="ACQ81" s="729"/>
      <c r="ACR81" s="729"/>
      <c r="ACS81" s="729"/>
      <c r="ACT81" s="729"/>
      <c r="ACU81" s="729"/>
      <c r="ACV81" s="729"/>
      <c r="ACW81" s="729"/>
      <c r="ACX81" s="729"/>
      <c r="ACY81" s="729"/>
      <c r="ACZ81" s="729"/>
      <c r="ADA81" s="729"/>
      <c r="ADB81" s="729"/>
      <c r="ADC81" s="729"/>
      <c r="ADD81" s="729"/>
      <c r="ADE81" s="729"/>
      <c r="ADF81" s="729"/>
      <c r="ADG81" s="729"/>
      <c r="ADH81" s="729"/>
      <c r="ADI81" s="729"/>
      <c r="ADJ81" s="729"/>
      <c r="ADK81" s="729"/>
      <c r="ADL81" s="729"/>
      <c r="ADM81" s="729"/>
      <c r="ADN81" s="729"/>
      <c r="ADO81" s="729"/>
      <c r="ADP81" s="729"/>
      <c r="ADQ81" s="729"/>
      <c r="ADR81" s="729"/>
      <c r="ADS81" s="729"/>
      <c r="ADT81" s="729"/>
      <c r="ADU81" s="729"/>
      <c r="ADV81" s="729"/>
      <c r="ADW81" s="729"/>
      <c r="ADX81" s="729"/>
      <c r="ADY81" s="729"/>
      <c r="ADZ81" s="729"/>
      <c r="AEA81" s="729"/>
      <c r="AEB81" s="729"/>
      <c r="AEC81" s="729"/>
      <c r="AED81" s="729"/>
      <c r="AEE81" s="729"/>
      <c r="AEF81" s="729"/>
      <c r="AEG81" s="729"/>
      <c r="AEH81" s="729"/>
      <c r="AEI81" s="729"/>
      <c r="AEJ81" s="729"/>
      <c r="AEK81" s="729"/>
      <c r="AEL81" s="729"/>
      <c r="AEM81" s="729"/>
      <c r="AEN81" s="729"/>
      <c r="AEO81" s="729"/>
      <c r="AEP81" s="729"/>
      <c r="AEQ81" s="729"/>
      <c r="AER81" s="729"/>
      <c r="AES81" s="729"/>
      <c r="AET81" s="729"/>
      <c r="AEU81" s="729"/>
      <c r="AEV81" s="729"/>
      <c r="AEW81" s="729"/>
      <c r="AEX81" s="729"/>
      <c r="AEY81" s="729"/>
      <c r="AEZ81" s="729"/>
      <c r="AFA81" s="729"/>
      <c r="AFB81" s="729"/>
      <c r="AFC81" s="729"/>
      <c r="AFD81" s="729"/>
      <c r="AFE81" s="729"/>
      <c r="AFF81" s="729"/>
      <c r="AFG81" s="729"/>
      <c r="AFH81" s="729"/>
      <c r="AFI81" s="729"/>
      <c r="AFJ81" s="729"/>
      <c r="AFK81" s="729"/>
      <c r="AFL81" s="729"/>
      <c r="AFM81" s="729"/>
      <c r="AFN81" s="729"/>
      <c r="AFO81" s="729"/>
      <c r="AFP81" s="729"/>
      <c r="AFQ81" s="729"/>
      <c r="AFR81" s="729"/>
      <c r="AFS81" s="729"/>
      <c r="AFT81" s="729"/>
      <c r="AFU81" s="729"/>
      <c r="AFV81" s="729"/>
      <c r="AFW81" s="729"/>
      <c r="AFX81" s="729"/>
      <c r="AFY81" s="729"/>
      <c r="AFZ81" s="729"/>
      <c r="AGA81" s="729"/>
      <c r="AGB81" s="729"/>
      <c r="AGC81" s="729"/>
      <c r="AGD81" s="729"/>
      <c r="AGE81" s="729"/>
      <c r="AGF81" s="729"/>
      <c r="AGG81" s="729"/>
      <c r="AGH81" s="729"/>
      <c r="AGI81" s="729"/>
      <c r="AGJ81" s="729"/>
      <c r="AGK81" s="729"/>
      <c r="AGL81" s="729"/>
      <c r="AGM81" s="729"/>
      <c r="AGN81" s="729"/>
      <c r="AGO81" s="729"/>
      <c r="AGP81" s="729"/>
      <c r="AGQ81" s="729"/>
      <c r="AGR81" s="729"/>
      <c r="AGS81" s="729"/>
      <c r="AGT81" s="729"/>
      <c r="AGU81" s="729"/>
      <c r="AGV81" s="729"/>
      <c r="AGW81" s="729"/>
      <c r="AGX81" s="729"/>
      <c r="AGY81" s="729"/>
      <c r="AGZ81" s="729"/>
      <c r="AHA81" s="729"/>
      <c r="AHB81" s="729"/>
      <c r="AHC81" s="729"/>
      <c r="AHD81" s="729"/>
      <c r="AHE81" s="729"/>
      <c r="AHF81" s="729"/>
      <c r="AHG81" s="729"/>
      <c r="AHH81" s="729"/>
      <c r="AHI81" s="729"/>
      <c r="AHJ81" s="729"/>
      <c r="AHK81" s="729"/>
      <c r="AHL81" s="729"/>
      <c r="AHM81" s="729"/>
      <c r="AHN81" s="729"/>
      <c r="AHO81" s="729"/>
      <c r="AHP81" s="729"/>
      <c r="AHQ81" s="729"/>
      <c r="AHR81" s="729"/>
      <c r="AHS81" s="729"/>
      <c r="AHT81" s="729"/>
      <c r="AHU81" s="729"/>
      <c r="AHV81" s="729"/>
      <c r="AHW81" s="729"/>
      <c r="AHX81" s="729"/>
      <c r="AHY81" s="729"/>
      <c r="AHZ81" s="729"/>
      <c r="AIA81" s="729"/>
      <c r="AIB81" s="729"/>
      <c r="AIC81" s="729"/>
      <c r="AID81" s="729"/>
      <c r="AIE81" s="729"/>
      <c r="AIF81" s="729"/>
      <c r="AIG81" s="729"/>
      <c r="AIH81" s="729"/>
      <c r="AII81" s="729"/>
      <c r="AIJ81" s="729"/>
      <c r="AIK81" s="729"/>
      <c r="AIL81" s="729"/>
      <c r="AIM81" s="729"/>
      <c r="AIN81" s="729"/>
      <c r="AIO81" s="729"/>
      <c r="AIP81" s="729"/>
      <c r="AIQ81" s="729"/>
      <c r="AIR81" s="729"/>
      <c r="AIS81" s="729"/>
      <c r="AIT81" s="729"/>
      <c r="AIU81" s="729"/>
      <c r="AIV81" s="729"/>
      <c r="AIW81" s="729"/>
      <c r="AIX81" s="729"/>
      <c r="AIY81" s="729"/>
      <c r="AIZ81" s="729"/>
      <c r="AJA81" s="729"/>
      <c r="AJB81" s="729"/>
      <c r="AJC81" s="729"/>
      <c r="AJD81" s="729"/>
      <c r="AJE81" s="729"/>
      <c r="AJF81" s="729"/>
      <c r="AJG81" s="729"/>
      <c r="AJH81" s="729"/>
      <c r="AJI81" s="729"/>
      <c r="AJJ81" s="729"/>
      <c r="AJK81" s="729"/>
      <c r="AJL81" s="729"/>
      <c r="AJM81" s="729"/>
      <c r="AJN81" s="729"/>
      <c r="AJO81" s="729"/>
      <c r="AJP81" s="729"/>
      <c r="AJQ81" s="729"/>
      <c r="AJR81" s="729"/>
      <c r="AJS81" s="729"/>
      <c r="AJT81" s="729"/>
      <c r="AJU81" s="729"/>
      <c r="AJV81" s="729"/>
      <c r="AJW81" s="729"/>
      <c r="AJX81" s="729"/>
      <c r="AJY81" s="729"/>
      <c r="AJZ81" s="729"/>
      <c r="AKA81" s="729"/>
      <c r="AKB81" s="729"/>
      <c r="AKC81" s="729"/>
      <c r="AKD81" s="729"/>
      <c r="AKE81" s="729"/>
      <c r="AKF81" s="729"/>
      <c r="AKG81" s="729"/>
      <c r="AKH81" s="729"/>
      <c r="AKI81" s="729"/>
      <c r="AKJ81" s="729"/>
      <c r="AKK81" s="729"/>
      <c r="AKL81" s="729"/>
      <c r="AKM81" s="729"/>
      <c r="AKN81" s="729"/>
      <c r="AKO81" s="729"/>
      <c r="AKP81" s="729"/>
      <c r="AKQ81" s="729"/>
      <c r="AKR81" s="729"/>
      <c r="AKS81" s="729"/>
      <c r="AKT81" s="729"/>
      <c r="AKU81" s="729"/>
      <c r="AKV81" s="729"/>
      <c r="AKW81" s="729"/>
      <c r="AKX81" s="729"/>
      <c r="AKY81" s="729"/>
      <c r="AKZ81" s="729"/>
      <c r="ALA81" s="729"/>
      <c r="ALB81" s="729"/>
      <c r="ALC81" s="729"/>
      <c r="ALD81" s="729"/>
      <c r="ALE81" s="729"/>
      <c r="ALF81" s="729"/>
      <c r="ALG81" s="729"/>
      <c r="ALH81" s="729"/>
      <c r="ALI81" s="729"/>
      <c r="ALJ81" s="729"/>
      <c r="ALK81" s="729"/>
      <c r="ALL81" s="729"/>
      <c r="ALM81" s="729"/>
      <c r="ALN81" s="729"/>
      <c r="ALO81" s="729"/>
      <c r="ALP81" s="729"/>
      <c r="ALQ81" s="729"/>
      <c r="ALR81" s="729"/>
      <c r="ALS81" s="729"/>
      <c r="ALT81" s="729"/>
      <c r="ALU81" s="729"/>
      <c r="ALV81" s="729"/>
      <c r="ALW81" s="729"/>
      <c r="ALX81" s="729"/>
      <c r="ALY81" s="729"/>
      <c r="ALZ81" s="729"/>
      <c r="AMA81" s="729"/>
      <c r="AMB81" s="729"/>
      <c r="AMC81" s="729"/>
      <c r="AMD81" s="729"/>
    </row>
    <row r="82" spans="1:1018" s="224" customFormat="1" ht="13.5" hidden="1" customHeight="1">
      <c r="A82" s="225">
        <f t="shared" si="2"/>
        <v>74</v>
      </c>
      <c r="B82" s="217"/>
      <c r="C82" s="217" t="s">
        <v>264</v>
      </c>
      <c r="D82" s="217"/>
      <c r="E82" s="217"/>
      <c r="F82" s="217"/>
      <c r="G82" s="217"/>
      <c r="H82" s="720"/>
      <c r="I82" s="722" t="s">
        <v>1250</v>
      </c>
      <c r="J82" s="720" t="s">
        <v>1251</v>
      </c>
      <c r="K82" s="720"/>
      <c r="L82" s="720"/>
      <c r="M82" s="720"/>
      <c r="N82" s="720"/>
      <c r="O82" s="250"/>
      <c r="P82" s="720" t="s">
        <v>820</v>
      </c>
      <c r="Q82" s="723"/>
      <c r="R82" s="730" t="s">
        <v>862</v>
      </c>
      <c r="S82" s="278" t="s">
        <v>863</v>
      </c>
      <c r="T82" s="261" t="s">
        <v>1252</v>
      </c>
      <c r="U82" s="725" t="s">
        <v>863</v>
      </c>
      <c r="V82" s="725"/>
      <c r="W82" s="725"/>
      <c r="X82" s="232"/>
      <c r="Y82" s="726"/>
      <c r="Z82" s="720" t="s">
        <v>1253</v>
      </c>
      <c r="AA82" s="245" t="s">
        <v>1254</v>
      </c>
      <c r="AB82" s="720"/>
      <c r="AC82" s="724"/>
      <c r="AD82" s="724">
        <v>1</v>
      </c>
    </row>
    <row r="83" spans="1:1018" s="224" customFormat="1" ht="15" customHeight="1">
      <c r="A83" s="225">
        <f t="shared" si="2"/>
        <v>75</v>
      </c>
      <c r="B83" s="217"/>
      <c r="C83" s="217" t="s">
        <v>1255</v>
      </c>
      <c r="D83" s="217"/>
      <c r="E83" s="217"/>
      <c r="F83" s="217"/>
      <c r="G83" s="217"/>
      <c r="H83" s="720" t="s">
        <v>1256</v>
      </c>
      <c r="I83" s="722" t="s">
        <v>1257</v>
      </c>
      <c r="J83" s="722" t="s">
        <v>938</v>
      </c>
      <c r="K83" s="720" t="s">
        <v>1258</v>
      </c>
      <c r="L83" s="720" t="s">
        <v>1259</v>
      </c>
      <c r="M83" s="720"/>
      <c r="N83" s="720"/>
      <c r="O83" s="250"/>
      <c r="P83" s="720" t="s">
        <v>817</v>
      </c>
      <c r="Q83" s="723"/>
      <c r="R83" s="720" t="s">
        <v>862</v>
      </c>
      <c r="S83" s="724"/>
      <c r="T83" s="261"/>
      <c r="U83" s="725" t="s">
        <v>863</v>
      </c>
      <c r="V83" s="725" t="s">
        <v>863</v>
      </c>
      <c r="W83" s="725"/>
      <c r="X83" s="232"/>
      <c r="Y83" s="726"/>
      <c r="Z83" s="720"/>
      <c r="AA83" s="727"/>
      <c r="AB83" s="720"/>
      <c r="AC83" s="724">
        <v>1</v>
      </c>
      <c r="AD83" s="724">
        <v>1</v>
      </c>
    </row>
    <row r="84" spans="1:1018" s="224" customFormat="1" ht="13.5" customHeight="1">
      <c r="A84" s="225">
        <f t="shared" si="2"/>
        <v>76</v>
      </c>
      <c r="B84" s="217" t="s">
        <v>1260</v>
      </c>
      <c r="C84" s="716"/>
      <c r="D84" s="716"/>
      <c r="E84" s="716"/>
      <c r="F84" s="716"/>
      <c r="G84" s="716"/>
      <c r="H84" s="720" t="s">
        <v>1261</v>
      </c>
      <c r="I84" s="722"/>
      <c r="J84" s="722" t="s">
        <v>1262</v>
      </c>
      <c r="K84" s="720"/>
      <c r="L84" s="720"/>
      <c r="M84" s="720"/>
      <c r="N84" s="720"/>
      <c r="O84" s="723"/>
      <c r="P84" s="720" t="s">
        <v>817</v>
      </c>
      <c r="Q84" s="723" t="s">
        <v>863</v>
      </c>
      <c r="R84" s="243" t="s">
        <v>1263</v>
      </c>
      <c r="S84" s="279"/>
      <c r="T84" s="261"/>
      <c r="U84" s="725" t="s">
        <v>863</v>
      </c>
      <c r="V84" s="725" t="s">
        <v>863</v>
      </c>
      <c r="W84" s="725" t="s">
        <v>863</v>
      </c>
      <c r="X84" s="232"/>
      <c r="Y84" s="726"/>
      <c r="Z84" s="720"/>
      <c r="AA84" s="727"/>
      <c r="AB84" s="720"/>
      <c r="AC84" s="724">
        <v>1</v>
      </c>
      <c r="AD84" s="724">
        <v>1</v>
      </c>
    </row>
    <row r="85" spans="1:1018" s="231" customFormat="1" ht="13.5" hidden="1" customHeight="1">
      <c r="A85" s="225">
        <f t="shared" si="2"/>
        <v>77</v>
      </c>
      <c r="B85" s="217"/>
      <c r="C85" s="721" t="s">
        <v>1264</v>
      </c>
      <c r="D85" s="721"/>
      <c r="E85" s="721"/>
      <c r="F85" s="721"/>
      <c r="G85" s="721"/>
      <c r="H85" s="720" t="s">
        <v>1265</v>
      </c>
      <c r="I85" s="722" t="s">
        <v>1266</v>
      </c>
      <c r="J85" s="722" t="s">
        <v>1267</v>
      </c>
      <c r="K85" s="720"/>
      <c r="L85" s="720"/>
      <c r="M85" s="720"/>
      <c r="N85" s="720"/>
      <c r="O85" s="723">
        <v>1</v>
      </c>
      <c r="P85" s="720" t="s">
        <v>820</v>
      </c>
      <c r="Q85" s="723"/>
      <c r="R85" s="720" t="s">
        <v>862</v>
      </c>
      <c r="S85" s="724"/>
      <c r="T85" s="261"/>
      <c r="U85" s="725" t="s">
        <v>863</v>
      </c>
      <c r="V85" s="725"/>
      <c r="W85" s="725"/>
      <c r="X85" s="232"/>
      <c r="Y85" s="726"/>
      <c r="Z85" s="720"/>
      <c r="AA85" s="727"/>
      <c r="AB85" s="720"/>
      <c r="AC85" s="724">
        <v>1</v>
      </c>
      <c r="AD85" s="724">
        <v>1</v>
      </c>
      <c r="AE85" s="729"/>
      <c r="AF85" s="729"/>
      <c r="AG85" s="729"/>
      <c r="AH85" s="729"/>
      <c r="AI85" s="729"/>
      <c r="AJ85" s="729"/>
      <c r="AK85" s="729"/>
      <c r="AL85" s="729"/>
      <c r="AM85" s="729"/>
      <c r="AN85" s="729"/>
      <c r="AO85" s="729"/>
      <c r="AP85" s="729"/>
      <c r="AQ85" s="729"/>
      <c r="AR85" s="729"/>
      <c r="AS85" s="729"/>
      <c r="AT85" s="729"/>
      <c r="AU85" s="729"/>
      <c r="AV85" s="729"/>
      <c r="AW85" s="729"/>
      <c r="AX85" s="729"/>
      <c r="AY85" s="729"/>
      <c r="AZ85" s="729"/>
      <c r="BA85" s="729"/>
      <c r="BB85" s="729"/>
      <c r="BC85" s="729"/>
      <c r="BD85" s="729"/>
      <c r="BE85" s="729"/>
      <c r="BF85" s="729"/>
      <c r="BG85" s="729"/>
      <c r="BH85" s="729"/>
      <c r="BI85" s="729"/>
      <c r="BJ85" s="729"/>
      <c r="BK85" s="729"/>
      <c r="BL85" s="729"/>
      <c r="BM85" s="729"/>
      <c r="BN85" s="729"/>
      <c r="BO85" s="729"/>
      <c r="BP85" s="729"/>
      <c r="BQ85" s="729"/>
      <c r="BR85" s="729"/>
      <c r="BS85" s="729"/>
      <c r="BT85" s="729"/>
      <c r="BU85" s="729"/>
      <c r="BV85" s="729"/>
      <c r="BW85" s="729"/>
      <c r="BX85" s="729"/>
      <c r="BY85" s="729"/>
      <c r="BZ85" s="729"/>
      <c r="CA85" s="729"/>
      <c r="CB85" s="729"/>
      <c r="CC85" s="729"/>
      <c r="CD85" s="729"/>
      <c r="CE85" s="729"/>
      <c r="CF85" s="729"/>
      <c r="CG85" s="729"/>
      <c r="CH85" s="729"/>
      <c r="CI85" s="729"/>
      <c r="CJ85" s="729"/>
      <c r="CK85" s="729"/>
      <c r="CL85" s="729"/>
      <c r="CM85" s="729"/>
      <c r="CN85" s="729"/>
      <c r="CO85" s="729"/>
      <c r="CP85" s="729"/>
      <c r="CQ85" s="729"/>
      <c r="CR85" s="729"/>
      <c r="CS85" s="729"/>
      <c r="CT85" s="729"/>
      <c r="CU85" s="729"/>
      <c r="CV85" s="729"/>
      <c r="CW85" s="729"/>
      <c r="CX85" s="729"/>
      <c r="CY85" s="729"/>
      <c r="CZ85" s="729"/>
      <c r="DA85" s="729"/>
      <c r="DB85" s="729"/>
      <c r="DC85" s="729"/>
      <c r="DD85" s="729"/>
      <c r="DE85" s="729"/>
      <c r="DF85" s="729"/>
      <c r="DG85" s="729"/>
      <c r="DH85" s="729"/>
      <c r="DI85" s="729"/>
      <c r="DJ85" s="729"/>
      <c r="DK85" s="729"/>
      <c r="DL85" s="729"/>
      <c r="DM85" s="729"/>
      <c r="DN85" s="729"/>
      <c r="DO85" s="729"/>
      <c r="DP85" s="729"/>
      <c r="DQ85" s="729"/>
      <c r="DR85" s="729"/>
      <c r="DS85" s="729"/>
      <c r="DT85" s="729"/>
      <c r="DU85" s="729"/>
      <c r="DV85" s="729"/>
      <c r="DW85" s="729"/>
      <c r="DX85" s="729"/>
      <c r="DY85" s="729"/>
      <c r="DZ85" s="729"/>
      <c r="EA85" s="729"/>
      <c r="EB85" s="729"/>
      <c r="EC85" s="729"/>
      <c r="ED85" s="729"/>
      <c r="EE85" s="729"/>
      <c r="EF85" s="729"/>
      <c r="EG85" s="729"/>
      <c r="EH85" s="729"/>
      <c r="EI85" s="729"/>
      <c r="EJ85" s="729"/>
      <c r="EK85" s="729"/>
      <c r="EL85" s="729"/>
      <c r="EM85" s="729"/>
      <c r="EN85" s="729"/>
      <c r="EO85" s="729"/>
      <c r="EP85" s="729"/>
      <c r="EQ85" s="729"/>
      <c r="ER85" s="729"/>
      <c r="ES85" s="729"/>
      <c r="ET85" s="729"/>
      <c r="EU85" s="729"/>
      <c r="EV85" s="729"/>
      <c r="EW85" s="729"/>
      <c r="EX85" s="729"/>
      <c r="EY85" s="729"/>
      <c r="EZ85" s="729"/>
      <c r="FA85" s="729"/>
      <c r="FB85" s="729"/>
      <c r="FC85" s="729"/>
      <c r="FD85" s="729"/>
      <c r="FE85" s="729"/>
      <c r="FF85" s="729"/>
      <c r="FG85" s="729"/>
      <c r="FH85" s="729"/>
      <c r="FI85" s="729"/>
      <c r="FJ85" s="729"/>
      <c r="FK85" s="729"/>
      <c r="FL85" s="729"/>
      <c r="FM85" s="729"/>
      <c r="FN85" s="729"/>
      <c r="FO85" s="729"/>
      <c r="FP85" s="729"/>
      <c r="FQ85" s="729"/>
      <c r="FR85" s="729"/>
      <c r="FS85" s="729"/>
      <c r="FT85" s="729"/>
      <c r="FU85" s="729"/>
      <c r="FV85" s="729"/>
      <c r="FW85" s="729"/>
      <c r="FX85" s="729"/>
      <c r="FY85" s="729"/>
      <c r="FZ85" s="729"/>
      <c r="GA85" s="729"/>
      <c r="GB85" s="729"/>
      <c r="GC85" s="729"/>
      <c r="GD85" s="729"/>
      <c r="GE85" s="729"/>
      <c r="GF85" s="729"/>
      <c r="GG85" s="729"/>
      <c r="GH85" s="729"/>
      <c r="GI85" s="729"/>
      <c r="GJ85" s="729"/>
      <c r="GK85" s="729"/>
      <c r="GL85" s="729"/>
      <c r="GM85" s="729"/>
      <c r="GN85" s="729"/>
      <c r="GO85" s="729"/>
      <c r="GP85" s="729"/>
      <c r="GQ85" s="729"/>
      <c r="GR85" s="729"/>
      <c r="GS85" s="729"/>
      <c r="GT85" s="729"/>
      <c r="GU85" s="729"/>
      <c r="GV85" s="729"/>
      <c r="GW85" s="729"/>
      <c r="GX85" s="729"/>
      <c r="GY85" s="729"/>
      <c r="GZ85" s="729"/>
      <c r="HA85" s="729"/>
      <c r="HB85" s="729"/>
      <c r="HC85" s="729"/>
      <c r="HD85" s="729"/>
      <c r="HE85" s="729"/>
      <c r="HF85" s="729"/>
      <c r="HG85" s="729"/>
      <c r="HH85" s="729"/>
      <c r="HI85" s="729"/>
      <c r="HJ85" s="729"/>
      <c r="HK85" s="729"/>
      <c r="HL85" s="729"/>
      <c r="HM85" s="729"/>
      <c r="HN85" s="729"/>
      <c r="HO85" s="729"/>
      <c r="HP85" s="729"/>
      <c r="HQ85" s="729"/>
      <c r="HR85" s="729"/>
      <c r="HS85" s="729"/>
      <c r="HT85" s="729"/>
      <c r="HU85" s="729"/>
      <c r="HV85" s="729"/>
      <c r="HW85" s="729"/>
      <c r="HX85" s="729"/>
      <c r="HY85" s="729"/>
      <c r="HZ85" s="729"/>
      <c r="IA85" s="729"/>
      <c r="IB85" s="729"/>
      <c r="IC85" s="729"/>
      <c r="ID85" s="729"/>
      <c r="IE85" s="729"/>
      <c r="IF85" s="729"/>
      <c r="IG85" s="729"/>
      <c r="IH85" s="729"/>
      <c r="II85" s="729"/>
      <c r="IJ85" s="729"/>
      <c r="IK85" s="729"/>
      <c r="IL85" s="729"/>
      <c r="IM85" s="729"/>
      <c r="IN85" s="729"/>
      <c r="IO85" s="729"/>
      <c r="IP85" s="729"/>
      <c r="IQ85" s="729"/>
      <c r="IR85" s="729"/>
      <c r="IS85" s="729"/>
      <c r="IT85" s="729"/>
      <c r="IU85" s="729"/>
      <c r="IV85" s="729"/>
      <c r="IW85" s="729"/>
      <c r="IX85" s="729"/>
      <c r="IY85" s="729"/>
      <c r="IZ85" s="729"/>
      <c r="JA85" s="729"/>
      <c r="JB85" s="729"/>
      <c r="JC85" s="729"/>
      <c r="JD85" s="729"/>
      <c r="JE85" s="729"/>
      <c r="JF85" s="729"/>
      <c r="JG85" s="729"/>
      <c r="JH85" s="729"/>
      <c r="JI85" s="729"/>
      <c r="JJ85" s="729"/>
      <c r="JK85" s="729"/>
      <c r="JL85" s="729"/>
      <c r="JM85" s="729"/>
      <c r="JN85" s="729"/>
      <c r="JO85" s="729"/>
      <c r="JP85" s="729"/>
      <c r="JQ85" s="729"/>
      <c r="JR85" s="729"/>
      <c r="JS85" s="729"/>
      <c r="JT85" s="729"/>
      <c r="JU85" s="729"/>
      <c r="JV85" s="729"/>
      <c r="JW85" s="729"/>
      <c r="JX85" s="729"/>
      <c r="JY85" s="729"/>
      <c r="JZ85" s="729"/>
      <c r="KA85" s="729"/>
      <c r="KB85" s="729"/>
      <c r="KC85" s="729"/>
      <c r="KD85" s="729"/>
      <c r="KE85" s="729"/>
      <c r="KF85" s="729"/>
      <c r="KG85" s="729"/>
      <c r="KH85" s="729"/>
      <c r="KI85" s="729"/>
      <c r="KJ85" s="729"/>
      <c r="KK85" s="729"/>
      <c r="KL85" s="729"/>
      <c r="KM85" s="729"/>
      <c r="KN85" s="729"/>
      <c r="KO85" s="729"/>
      <c r="KP85" s="729"/>
      <c r="KQ85" s="729"/>
      <c r="KR85" s="729"/>
      <c r="KS85" s="729"/>
      <c r="KT85" s="729"/>
      <c r="KU85" s="729"/>
      <c r="KV85" s="729"/>
      <c r="KW85" s="729"/>
      <c r="KX85" s="729"/>
      <c r="KY85" s="729"/>
      <c r="KZ85" s="729"/>
      <c r="LA85" s="729"/>
      <c r="LB85" s="729"/>
      <c r="LC85" s="729"/>
      <c r="LD85" s="729"/>
      <c r="LE85" s="729"/>
      <c r="LF85" s="729"/>
      <c r="LG85" s="729"/>
      <c r="LH85" s="729"/>
      <c r="LI85" s="729"/>
      <c r="LJ85" s="729"/>
      <c r="LK85" s="729"/>
      <c r="LL85" s="729"/>
      <c r="LM85" s="729"/>
      <c r="LN85" s="729"/>
      <c r="LO85" s="729"/>
      <c r="LP85" s="729"/>
      <c r="LQ85" s="729"/>
      <c r="LR85" s="729"/>
      <c r="LS85" s="729"/>
      <c r="LT85" s="729"/>
      <c r="LU85" s="729"/>
      <c r="LV85" s="729"/>
      <c r="LW85" s="729"/>
      <c r="LX85" s="729"/>
      <c r="LY85" s="729"/>
      <c r="LZ85" s="729"/>
      <c r="MA85" s="729"/>
      <c r="MB85" s="729"/>
      <c r="MC85" s="729"/>
      <c r="MD85" s="729"/>
      <c r="ME85" s="729"/>
      <c r="MF85" s="729"/>
      <c r="MG85" s="729"/>
      <c r="MH85" s="729"/>
      <c r="MI85" s="729"/>
      <c r="MJ85" s="729"/>
      <c r="MK85" s="729"/>
      <c r="ML85" s="729"/>
      <c r="MM85" s="729"/>
      <c r="MN85" s="729"/>
      <c r="MO85" s="729"/>
      <c r="MP85" s="729"/>
      <c r="MQ85" s="729"/>
      <c r="MR85" s="729"/>
      <c r="MS85" s="729"/>
      <c r="MT85" s="729"/>
      <c r="MU85" s="729"/>
      <c r="MV85" s="729"/>
      <c r="MW85" s="729"/>
      <c r="MX85" s="729"/>
      <c r="MY85" s="729"/>
      <c r="MZ85" s="729"/>
      <c r="NA85" s="729"/>
      <c r="NB85" s="729"/>
      <c r="NC85" s="729"/>
      <c r="ND85" s="729"/>
      <c r="NE85" s="729"/>
      <c r="NF85" s="729"/>
      <c r="NG85" s="729"/>
      <c r="NH85" s="729"/>
      <c r="NI85" s="729"/>
      <c r="NJ85" s="729"/>
      <c r="NK85" s="729"/>
      <c r="NL85" s="729"/>
      <c r="NM85" s="729"/>
      <c r="NN85" s="729"/>
      <c r="NO85" s="729"/>
      <c r="NP85" s="729"/>
      <c r="NQ85" s="729"/>
      <c r="NR85" s="729"/>
      <c r="NS85" s="729"/>
      <c r="NT85" s="729"/>
      <c r="NU85" s="729"/>
      <c r="NV85" s="729"/>
      <c r="NW85" s="729"/>
      <c r="NX85" s="729"/>
      <c r="NY85" s="729"/>
      <c r="NZ85" s="729"/>
      <c r="OA85" s="729"/>
      <c r="OB85" s="729"/>
      <c r="OC85" s="729"/>
      <c r="OD85" s="729"/>
      <c r="OE85" s="729"/>
      <c r="OF85" s="729"/>
      <c r="OG85" s="729"/>
      <c r="OH85" s="729"/>
      <c r="OI85" s="729"/>
      <c r="OJ85" s="729"/>
      <c r="OK85" s="729"/>
      <c r="OL85" s="729"/>
      <c r="OM85" s="729"/>
      <c r="ON85" s="729"/>
      <c r="OO85" s="729"/>
      <c r="OP85" s="729"/>
      <c r="OQ85" s="729"/>
      <c r="OR85" s="729"/>
      <c r="OS85" s="729"/>
      <c r="OT85" s="729"/>
      <c r="OU85" s="729"/>
      <c r="OV85" s="729"/>
      <c r="OW85" s="729"/>
      <c r="OX85" s="729"/>
      <c r="OY85" s="729"/>
      <c r="OZ85" s="729"/>
      <c r="PA85" s="729"/>
      <c r="PB85" s="729"/>
      <c r="PC85" s="729"/>
      <c r="PD85" s="729"/>
      <c r="PE85" s="729"/>
      <c r="PF85" s="729"/>
      <c r="PG85" s="729"/>
      <c r="PH85" s="729"/>
      <c r="PI85" s="729"/>
      <c r="PJ85" s="729"/>
      <c r="PK85" s="729"/>
      <c r="PL85" s="729"/>
      <c r="PM85" s="729"/>
      <c r="PN85" s="729"/>
      <c r="PO85" s="729"/>
      <c r="PP85" s="729"/>
      <c r="PQ85" s="729"/>
      <c r="PR85" s="729"/>
      <c r="PS85" s="729"/>
      <c r="PT85" s="729"/>
      <c r="PU85" s="729"/>
      <c r="PV85" s="729"/>
      <c r="PW85" s="729"/>
      <c r="PX85" s="729"/>
      <c r="PY85" s="729"/>
      <c r="PZ85" s="729"/>
      <c r="QA85" s="729"/>
      <c r="QB85" s="729"/>
      <c r="QC85" s="729"/>
      <c r="QD85" s="729"/>
      <c r="QE85" s="729"/>
      <c r="QF85" s="729"/>
      <c r="QG85" s="729"/>
      <c r="QH85" s="729"/>
      <c r="QI85" s="729"/>
      <c r="QJ85" s="729"/>
      <c r="QK85" s="729"/>
      <c r="QL85" s="729"/>
      <c r="QM85" s="729"/>
      <c r="QN85" s="729"/>
      <c r="QO85" s="729"/>
      <c r="QP85" s="729"/>
      <c r="QQ85" s="729"/>
      <c r="QR85" s="729"/>
      <c r="QS85" s="729"/>
      <c r="QT85" s="729"/>
      <c r="QU85" s="729"/>
      <c r="QV85" s="729"/>
      <c r="QW85" s="729"/>
      <c r="QX85" s="729"/>
      <c r="QY85" s="729"/>
      <c r="QZ85" s="729"/>
      <c r="RA85" s="729"/>
      <c r="RB85" s="729"/>
      <c r="RC85" s="729"/>
      <c r="RD85" s="729"/>
      <c r="RE85" s="729"/>
      <c r="RF85" s="729"/>
      <c r="RG85" s="729"/>
      <c r="RH85" s="729"/>
      <c r="RI85" s="729"/>
      <c r="RJ85" s="729"/>
      <c r="RK85" s="729"/>
      <c r="RL85" s="729"/>
      <c r="RM85" s="729"/>
      <c r="RN85" s="729"/>
      <c r="RO85" s="729"/>
      <c r="RP85" s="729"/>
      <c r="RQ85" s="729"/>
      <c r="RR85" s="729"/>
      <c r="RS85" s="729"/>
      <c r="RT85" s="729"/>
      <c r="RU85" s="729"/>
      <c r="RV85" s="729"/>
      <c r="RW85" s="729"/>
      <c r="RX85" s="729"/>
      <c r="RY85" s="729"/>
      <c r="RZ85" s="729"/>
      <c r="SA85" s="729"/>
      <c r="SB85" s="729"/>
      <c r="SC85" s="729"/>
      <c r="SD85" s="729"/>
      <c r="SE85" s="729"/>
      <c r="SF85" s="729"/>
      <c r="SG85" s="729"/>
      <c r="SH85" s="729"/>
      <c r="SI85" s="729"/>
      <c r="SJ85" s="729"/>
      <c r="SK85" s="729"/>
      <c r="SL85" s="729"/>
      <c r="SM85" s="729"/>
      <c r="SN85" s="729"/>
      <c r="SO85" s="729"/>
      <c r="SP85" s="729"/>
      <c r="SQ85" s="729"/>
      <c r="SR85" s="729"/>
      <c r="SS85" s="729"/>
      <c r="ST85" s="729"/>
      <c r="SU85" s="729"/>
      <c r="SV85" s="729"/>
      <c r="SW85" s="729"/>
      <c r="SX85" s="729"/>
      <c r="SY85" s="729"/>
      <c r="SZ85" s="729"/>
      <c r="TA85" s="729"/>
      <c r="TB85" s="729"/>
      <c r="TC85" s="729"/>
      <c r="TD85" s="729"/>
      <c r="TE85" s="729"/>
      <c r="TF85" s="729"/>
      <c r="TG85" s="729"/>
      <c r="TH85" s="729"/>
      <c r="TI85" s="729"/>
      <c r="TJ85" s="729"/>
      <c r="TK85" s="729"/>
      <c r="TL85" s="729"/>
      <c r="TM85" s="729"/>
      <c r="TN85" s="729"/>
      <c r="TO85" s="729"/>
      <c r="TP85" s="729"/>
      <c r="TQ85" s="729"/>
      <c r="TR85" s="729"/>
      <c r="TS85" s="729"/>
      <c r="TT85" s="729"/>
      <c r="TU85" s="729"/>
      <c r="TV85" s="729"/>
      <c r="TW85" s="729"/>
      <c r="TX85" s="729"/>
      <c r="TY85" s="729"/>
      <c r="TZ85" s="729"/>
      <c r="UA85" s="729"/>
      <c r="UB85" s="729"/>
      <c r="UC85" s="729"/>
      <c r="UD85" s="729"/>
      <c r="UE85" s="729"/>
      <c r="UF85" s="729"/>
      <c r="UG85" s="729"/>
      <c r="UH85" s="729"/>
      <c r="UI85" s="729"/>
      <c r="UJ85" s="729"/>
      <c r="UK85" s="729"/>
      <c r="UL85" s="729"/>
      <c r="UM85" s="729"/>
      <c r="UN85" s="729"/>
      <c r="UO85" s="729"/>
      <c r="UP85" s="729"/>
      <c r="UQ85" s="729"/>
      <c r="UR85" s="729"/>
      <c r="US85" s="729"/>
      <c r="UT85" s="729"/>
      <c r="UU85" s="729"/>
      <c r="UV85" s="729"/>
      <c r="UW85" s="729"/>
      <c r="UX85" s="729"/>
      <c r="UY85" s="729"/>
      <c r="UZ85" s="729"/>
      <c r="VA85" s="729"/>
      <c r="VB85" s="729"/>
      <c r="VC85" s="729"/>
      <c r="VD85" s="729"/>
      <c r="VE85" s="729"/>
      <c r="VF85" s="729"/>
      <c r="VG85" s="729"/>
      <c r="VH85" s="729"/>
      <c r="VI85" s="729"/>
      <c r="VJ85" s="729"/>
      <c r="VK85" s="729"/>
      <c r="VL85" s="729"/>
      <c r="VM85" s="729"/>
      <c r="VN85" s="729"/>
      <c r="VO85" s="729"/>
      <c r="VP85" s="729"/>
      <c r="VQ85" s="729"/>
      <c r="VR85" s="729"/>
      <c r="VS85" s="729"/>
      <c r="VT85" s="729"/>
      <c r="VU85" s="729"/>
      <c r="VV85" s="729"/>
      <c r="VW85" s="729"/>
      <c r="VX85" s="729"/>
      <c r="VY85" s="729"/>
      <c r="VZ85" s="729"/>
      <c r="WA85" s="729"/>
      <c r="WB85" s="729"/>
      <c r="WC85" s="729"/>
      <c r="WD85" s="729"/>
      <c r="WE85" s="729"/>
      <c r="WF85" s="729"/>
      <c r="WG85" s="729"/>
      <c r="WH85" s="729"/>
      <c r="WI85" s="729"/>
      <c r="WJ85" s="729"/>
      <c r="WK85" s="729"/>
      <c r="WL85" s="729"/>
      <c r="WM85" s="729"/>
      <c r="WN85" s="729"/>
      <c r="WO85" s="729"/>
      <c r="WP85" s="729"/>
      <c r="WQ85" s="729"/>
      <c r="WR85" s="729"/>
      <c r="WS85" s="729"/>
      <c r="WT85" s="729"/>
      <c r="WU85" s="729"/>
      <c r="WV85" s="729"/>
      <c r="WW85" s="729"/>
      <c r="WX85" s="729"/>
      <c r="WY85" s="729"/>
      <c r="WZ85" s="729"/>
      <c r="XA85" s="729"/>
      <c r="XB85" s="729"/>
      <c r="XC85" s="729"/>
      <c r="XD85" s="729"/>
      <c r="XE85" s="729"/>
      <c r="XF85" s="729"/>
      <c r="XG85" s="729"/>
      <c r="XH85" s="729"/>
      <c r="XI85" s="729"/>
      <c r="XJ85" s="729"/>
      <c r="XK85" s="729"/>
      <c r="XL85" s="729"/>
      <c r="XM85" s="729"/>
      <c r="XN85" s="729"/>
      <c r="XO85" s="729"/>
      <c r="XP85" s="729"/>
      <c r="XQ85" s="729"/>
      <c r="XR85" s="729"/>
      <c r="XS85" s="729"/>
      <c r="XT85" s="729"/>
      <c r="XU85" s="729"/>
      <c r="XV85" s="729"/>
      <c r="XW85" s="729"/>
      <c r="XX85" s="729"/>
      <c r="XY85" s="729"/>
      <c r="XZ85" s="729"/>
      <c r="YA85" s="729"/>
      <c r="YB85" s="729"/>
      <c r="YC85" s="729"/>
      <c r="YD85" s="729"/>
      <c r="YE85" s="729"/>
      <c r="YF85" s="729"/>
      <c r="YG85" s="729"/>
      <c r="YH85" s="729"/>
      <c r="YI85" s="729"/>
      <c r="YJ85" s="729"/>
      <c r="YK85" s="729"/>
      <c r="YL85" s="729"/>
      <c r="YM85" s="729"/>
      <c r="YN85" s="729"/>
      <c r="YO85" s="729"/>
      <c r="YP85" s="729"/>
      <c r="YQ85" s="729"/>
      <c r="YR85" s="729"/>
      <c r="YS85" s="729"/>
      <c r="YT85" s="729"/>
      <c r="YU85" s="729"/>
      <c r="YV85" s="729"/>
      <c r="YW85" s="729"/>
      <c r="YX85" s="729"/>
      <c r="YY85" s="729"/>
      <c r="YZ85" s="729"/>
      <c r="ZA85" s="729"/>
      <c r="ZB85" s="729"/>
      <c r="ZC85" s="729"/>
      <c r="ZD85" s="729"/>
      <c r="ZE85" s="729"/>
      <c r="ZF85" s="729"/>
      <c r="ZG85" s="729"/>
      <c r="ZH85" s="729"/>
      <c r="ZI85" s="729"/>
      <c r="ZJ85" s="729"/>
      <c r="ZK85" s="729"/>
      <c r="ZL85" s="729"/>
      <c r="ZM85" s="729"/>
      <c r="ZN85" s="729"/>
      <c r="ZO85" s="729"/>
      <c r="ZP85" s="729"/>
      <c r="ZQ85" s="729"/>
      <c r="ZR85" s="729"/>
      <c r="ZS85" s="729"/>
      <c r="ZT85" s="729"/>
      <c r="ZU85" s="729"/>
      <c r="ZV85" s="729"/>
      <c r="ZW85" s="729"/>
      <c r="ZX85" s="729"/>
      <c r="ZY85" s="729"/>
      <c r="ZZ85" s="729"/>
      <c r="AAA85" s="729"/>
      <c r="AAB85" s="729"/>
      <c r="AAC85" s="729"/>
      <c r="AAD85" s="729"/>
      <c r="AAE85" s="729"/>
      <c r="AAF85" s="729"/>
      <c r="AAG85" s="729"/>
      <c r="AAH85" s="729"/>
      <c r="AAI85" s="729"/>
      <c r="AAJ85" s="729"/>
      <c r="AAK85" s="729"/>
      <c r="AAL85" s="729"/>
      <c r="AAM85" s="729"/>
      <c r="AAN85" s="729"/>
      <c r="AAO85" s="729"/>
      <c r="AAP85" s="729"/>
      <c r="AAQ85" s="729"/>
      <c r="AAR85" s="729"/>
      <c r="AAS85" s="729"/>
      <c r="AAT85" s="729"/>
      <c r="AAU85" s="729"/>
      <c r="AAV85" s="729"/>
      <c r="AAW85" s="729"/>
      <c r="AAX85" s="729"/>
      <c r="AAY85" s="729"/>
      <c r="AAZ85" s="729"/>
      <c r="ABA85" s="729"/>
      <c r="ABB85" s="729"/>
      <c r="ABC85" s="729"/>
      <c r="ABD85" s="729"/>
      <c r="ABE85" s="729"/>
      <c r="ABF85" s="729"/>
      <c r="ABG85" s="729"/>
      <c r="ABH85" s="729"/>
      <c r="ABI85" s="729"/>
      <c r="ABJ85" s="729"/>
      <c r="ABK85" s="729"/>
      <c r="ABL85" s="729"/>
      <c r="ABM85" s="729"/>
      <c r="ABN85" s="729"/>
      <c r="ABO85" s="729"/>
      <c r="ABP85" s="729"/>
      <c r="ABQ85" s="729"/>
      <c r="ABR85" s="729"/>
      <c r="ABS85" s="729"/>
      <c r="ABT85" s="729"/>
      <c r="ABU85" s="729"/>
      <c r="ABV85" s="729"/>
      <c r="ABW85" s="729"/>
      <c r="ABX85" s="729"/>
      <c r="ABY85" s="729"/>
      <c r="ABZ85" s="729"/>
      <c r="ACA85" s="729"/>
      <c r="ACB85" s="729"/>
      <c r="ACC85" s="729"/>
      <c r="ACD85" s="729"/>
      <c r="ACE85" s="729"/>
      <c r="ACF85" s="729"/>
      <c r="ACG85" s="729"/>
      <c r="ACH85" s="729"/>
      <c r="ACI85" s="729"/>
      <c r="ACJ85" s="729"/>
      <c r="ACK85" s="729"/>
      <c r="ACL85" s="729"/>
      <c r="ACM85" s="729"/>
      <c r="ACN85" s="729"/>
      <c r="ACO85" s="729"/>
      <c r="ACP85" s="729"/>
      <c r="ACQ85" s="729"/>
      <c r="ACR85" s="729"/>
      <c r="ACS85" s="729"/>
      <c r="ACT85" s="729"/>
      <c r="ACU85" s="729"/>
      <c r="ACV85" s="729"/>
      <c r="ACW85" s="729"/>
      <c r="ACX85" s="729"/>
      <c r="ACY85" s="729"/>
      <c r="ACZ85" s="729"/>
      <c r="ADA85" s="729"/>
      <c r="ADB85" s="729"/>
      <c r="ADC85" s="729"/>
      <c r="ADD85" s="729"/>
      <c r="ADE85" s="729"/>
      <c r="ADF85" s="729"/>
      <c r="ADG85" s="729"/>
      <c r="ADH85" s="729"/>
      <c r="ADI85" s="729"/>
      <c r="ADJ85" s="729"/>
      <c r="ADK85" s="729"/>
      <c r="ADL85" s="729"/>
      <c r="ADM85" s="729"/>
      <c r="ADN85" s="729"/>
      <c r="ADO85" s="729"/>
      <c r="ADP85" s="729"/>
      <c r="ADQ85" s="729"/>
      <c r="ADR85" s="729"/>
      <c r="ADS85" s="729"/>
      <c r="ADT85" s="729"/>
      <c r="ADU85" s="729"/>
      <c r="ADV85" s="729"/>
      <c r="ADW85" s="729"/>
      <c r="ADX85" s="729"/>
      <c r="ADY85" s="729"/>
      <c r="ADZ85" s="729"/>
      <c r="AEA85" s="729"/>
      <c r="AEB85" s="729"/>
      <c r="AEC85" s="729"/>
      <c r="AED85" s="729"/>
      <c r="AEE85" s="729"/>
      <c r="AEF85" s="729"/>
      <c r="AEG85" s="729"/>
      <c r="AEH85" s="729"/>
      <c r="AEI85" s="729"/>
      <c r="AEJ85" s="729"/>
      <c r="AEK85" s="729"/>
      <c r="AEL85" s="729"/>
      <c r="AEM85" s="729"/>
      <c r="AEN85" s="729"/>
      <c r="AEO85" s="729"/>
      <c r="AEP85" s="729"/>
      <c r="AEQ85" s="729"/>
      <c r="AER85" s="729"/>
      <c r="AES85" s="729"/>
      <c r="AET85" s="729"/>
      <c r="AEU85" s="729"/>
      <c r="AEV85" s="729"/>
      <c r="AEW85" s="729"/>
      <c r="AEX85" s="729"/>
      <c r="AEY85" s="729"/>
      <c r="AEZ85" s="729"/>
      <c r="AFA85" s="729"/>
      <c r="AFB85" s="729"/>
      <c r="AFC85" s="729"/>
      <c r="AFD85" s="729"/>
      <c r="AFE85" s="729"/>
      <c r="AFF85" s="729"/>
      <c r="AFG85" s="729"/>
      <c r="AFH85" s="729"/>
      <c r="AFI85" s="729"/>
      <c r="AFJ85" s="729"/>
      <c r="AFK85" s="729"/>
      <c r="AFL85" s="729"/>
      <c r="AFM85" s="729"/>
      <c r="AFN85" s="729"/>
      <c r="AFO85" s="729"/>
      <c r="AFP85" s="729"/>
      <c r="AFQ85" s="729"/>
      <c r="AFR85" s="729"/>
      <c r="AFS85" s="729"/>
      <c r="AFT85" s="729"/>
      <c r="AFU85" s="729"/>
      <c r="AFV85" s="729"/>
      <c r="AFW85" s="729"/>
      <c r="AFX85" s="729"/>
      <c r="AFY85" s="729"/>
      <c r="AFZ85" s="729"/>
      <c r="AGA85" s="729"/>
      <c r="AGB85" s="729"/>
      <c r="AGC85" s="729"/>
      <c r="AGD85" s="729"/>
      <c r="AGE85" s="729"/>
      <c r="AGF85" s="729"/>
      <c r="AGG85" s="729"/>
      <c r="AGH85" s="729"/>
      <c r="AGI85" s="729"/>
      <c r="AGJ85" s="729"/>
      <c r="AGK85" s="729"/>
      <c r="AGL85" s="729"/>
      <c r="AGM85" s="729"/>
      <c r="AGN85" s="729"/>
      <c r="AGO85" s="729"/>
      <c r="AGP85" s="729"/>
      <c r="AGQ85" s="729"/>
      <c r="AGR85" s="729"/>
      <c r="AGS85" s="729"/>
      <c r="AGT85" s="729"/>
      <c r="AGU85" s="729"/>
      <c r="AGV85" s="729"/>
      <c r="AGW85" s="729"/>
      <c r="AGX85" s="729"/>
      <c r="AGY85" s="729"/>
      <c r="AGZ85" s="729"/>
      <c r="AHA85" s="729"/>
      <c r="AHB85" s="729"/>
      <c r="AHC85" s="729"/>
      <c r="AHD85" s="729"/>
      <c r="AHE85" s="729"/>
      <c r="AHF85" s="729"/>
      <c r="AHG85" s="729"/>
      <c r="AHH85" s="729"/>
      <c r="AHI85" s="729"/>
      <c r="AHJ85" s="729"/>
      <c r="AHK85" s="729"/>
      <c r="AHL85" s="729"/>
      <c r="AHM85" s="729"/>
      <c r="AHN85" s="729"/>
      <c r="AHO85" s="729"/>
      <c r="AHP85" s="729"/>
      <c r="AHQ85" s="729"/>
      <c r="AHR85" s="729"/>
      <c r="AHS85" s="729"/>
      <c r="AHT85" s="729"/>
      <c r="AHU85" s="729"/>
      <c r="AHV85" s="729"/>
      <c r="AHW85" s="729"/>
      <c r="AHX85" s="729"/>
      <c r="AHY85" s="729"/>
      <c r="AHZ85" s="729"/>
      <c r="AIA85" s="729"/>
      <c r="AIB85" s="729"/>
      <c r="AIC85" s="729"/>
      <c r="AID85" s="729"/>
      <c r="AIE85" s="729"/>
      <c r="AIF85" s="729"/>
      <c r="AIG85" s="729"/>
      <c r="AIH85" s="729"/>
      <c r="AII85" s="729"/>
      <c r="AIJ85" s="729"/>
      <c r="AIK85" s="729"/>
      <c r="AIL85" s="729"/>
      <c r="AIM85" s="729"/>
      <c r="AIN85" s="729"/>
      <c r="AIO85" s="729"/>
      <c r="AIP85" s="729"/>
      <c r="AIQ85" s="729"/>
      <c r="AIR85" s="729"/>
      <c r="AIS85" s="729"/>
      <c r="AIT85" s="729"/>
      <c r="AIU85" s="729"/>
      <c r="AIV85" s="729"/>
      <c r="AIW85" s="729"/>
      <c r="AIX85" s="729"/>
      <c r="AIY85" s="729"/>
      <c r="AIZ85" s="729"/>
      <c r="AJA85" s="729"/>
      <c r="AJB85" s="729"/>
      <c r="AJC85" s="729"/>
      <c r="AJD85" s="729"/>
      <c r="AJE85" s="729"/>
      <c r="AJF85" s="729"/>
      <c r="AJG85" s="729"/>
      <c r="AJH85" s="729"/>
      <c r="AJI85" s="729"/>
      <c r="AJJ85" s="729"/>
      <c r="AJK85" s="729"/>
      <c r="AJL85" s="729"/>
      <c r="AJM85" s="729"/>
      <c r="AJN85" s="729"/>
      <c r="AJO85" s="729"/>
      <c r="AJP85" s="729"/>
      <c r="AJQ85" s="729"/>
      <c r="AJR85" s="729"/>
      <c r="AJS85" s="729"/>
      <c r="AJT85" s="729"/>
      <c r="AJU85" s="729"/>
      <c r="AJV85" s="729"/>
      <c r="AJW85" s="729"/>
      <c r="AJX85" s="729"/>
      <c r="AJY85" s="729"/>
      <c r="AJZ85" s="729"/>
      <c r="AKA85" s="729"/>
      <c r="AKB85" s="729"/>
      <c r="AKC85" s="729"/>
      <c r="AKD85" s="729"/>
      <c r="AKE85" s="729"/>
      <c r="AKF85" s="729"/>
      <c r="AKG85" s="729"/>
      <c r="AKH85" s="729"/>
      <c r="AKI85" s="729"/>
      <c r="AKJ85" s="729"/>
      <c r="AKK85" s="729"/>
      <c r="AKL85" s="729"/>
      <c r="AKM85" s="729"/>
      <c r="AKN85" s="729"/>
      <c r="AKO85" s="729"/>
      <c r="AKP85" s="729"/>
      <c r="AKQ85" s="729"/>
      <c r="AKR85" s="729"/>
      <c r="AKS85" s="729"/>
      <c r="AKT85" s="729"/>
      <c r="AKU85" s="729"/>
      <c r="AKV85" s="729"/>
      <c r="AKW85" s="729"/>
      <c r="AKX85" s="729"/>
      <c r="AKY85" s="729"/>
      <c r="AKZ85" s="729"/>
      <c r="ALA85" s="729"/>
      <c r="ALB85" s="729"/>
      <c r="ALC85" s="729"/>
      <c r="ALD85" s="729"/>
      <c r="ALE85" s="729"/>
      <c r="ALF85" s="729"/>
      <c r="ALG85" s="729"/>
      <c r="ALH85" s="729"/>
      <c r="ALI85" s="729"/>
      <c r="ALJ85" s="729"/>
      <c r="ALK85" s="729"/>
      <c r="ALL85" s="729"/>
      <c r="ALM85" s="729"/>
      <c r="ALN85" s="729"/>
      <c r="ALO85" s="729"/>
      <c r="ALP85" s="729"/>
      <c r="ALQ85" s="729"/>
      <c r="ALR85" s="729"/>
      <c r="ALS85" s="729"/>
      <c r="ALT85" s="729"/>
      <c r="ALU85" s="729"/>
      <c r="ALV85" s="729"/>
      <c r="ALW85" s="729"/>
      <c r="ALX85" s="729"/>
      <c r="ALY85" s="729"/>
      <c r="ALZ85" s="729"/>
      <c r="AMA85" s="729"/>
      <c r="AMB85" s="729"/>
      <c r="AMC85" s="729"/>
      <c r="AMD85" s="729"/>
    </row>
    <row r="86" spans="1:1018" s="224" customFormat="1" ht="13.5" customHeight="1">
      <c r="A86" s="225">
        <f t="shared" si="2"/>
        <v>78</v>
      </c>
      <c r="B86" s="217"/>
      <c r="C86" s="241" t="s">
        <v>1268</v>
      </c>
      <c r="D86" s="217"/>
      <c r="E86" s="217"/>
      <c r="F86" s="217"/>
      <c r="G86" s="217"/>
      <c r="H86" s="720" t="s">
        <v>1269</v>
      </c>
      <c r="I86" s="722" t="s">
        <v>1270</v>
      </c>
      <c r="J86" s="722" t="s">
        <v>1271</v>
      </c>
      <c r="K86" s="720" t="s">
        <v>1272</v>
      </c>
      <c r="L86" s="732" t="s">
        <v>1273</v>
      </c>
      <c r="M86" s="732"/>
      <c r="N86" s="720"/>
      <c r="O86" s="723"/>
      <c r="P86" s="720" t="s">
        <v>820</v>
      </c>
      <c r="Q86" s="723"/>
      <c r="R86" s="720" t="s">
        <v>878</v>
      </c>
      <c r="S86" s="724"/>
      <c r="T86" s="261" t="s">
        <v>954</v>
      </c>
      <c r="U86" s="725" t="s">
        <v>863</v>
      </c>
      <c r="V86" s="725" t="s">
        <v>863</v>
      </c>
      <c r="W86" s="371"/>
      <c r="X86" s="232"/>
      <c r="Y86" s="726"/>
      <c r="Z86" s="720" t="s">
        <v>1190</v>
      </c>
      <c r="AA86" s="727"/>
      <c r="AB86" s="720"/>
      <c r="AC86" s="724">
        <v>1</v>
      </c>
      <c r="AD86" s="724">
        <v>1</v>
      </c>
    </row>
    <row r="87" spans="1:1018" s="244" customFormat="1" ht="13.5" hidden="1" customHeight="1">
      <c r="A87" s="225">
        <f t="shared" si="2"/>
        <v>79</v>
      </c>
      <c r="B87" s="217"/>
      <c r="C87" s="241" t="s">
        <v>1274</v>
      </c>
      <c r="D87" s="217"/>
      <c r="E87" s="221"/>
      <c r="F87" s="222"/>
      <c r="G87" s="222"/>
      <c r="H87" s="720" t="s">
        <v>1275</v>
      </c>
      <c r="I87" s="722" t="s">
        <v>1276</v>
      </c>
      <c r="J87" s="722" t="s">
        <v>1277</v>
      </c>
      <c r="K87" s="720"/>
      <c r="L87" s="720"/>
      <c r="M87" s="720"/>
      <c r="N87" s="720"/>
      <c r="O87" s="723">
        <v>1</v>
      </c>
      <c r="P87" s="720" t="s">
        <v>820</v>
      </c>
      <c r="Q87" s="723"/>
      <c r="R87" s="720" t="s">
        <v>862</v>
      </c>
      <c r="S87" s="724" t="s">
        <v>863</v>
      </c>
      <c r="T87" s="261" t="s">
        <v>1278</v>
      </c>
      <c r="U87" s="725" t="s">
        <v>863</v>
      </c>
      <c r="V87" s="725"/>
      <c r="W87" s="725"/>
      <c r="X87" s="232"/>
      <c r="Y87" s="726"/>
      <c r="Z87" s="720" t="s">
        <v>982</v>
      </c>
      <c r="AA87" s="727"/>
      <c r="AB87" s="720"/>
      <c r="AC87" s="724">
        <v>1</v>
      </c>
      <c r="AD87" s="724">
        <v>1</v>
      </c>
    </row>
    <row r="88" spans="1:1018" s="224" customFormat="1" ht="13.5" customHeight="1">
      <c r="A88" s="225">
        <f t="shared" si="2"/>
        <v>80</v>
      </c>
      <c r="B88" s="217"/>
      <c r="C88" s="217" t="s">
        <v>1279</v>
      </c>
      <c r="D88" s="217"/>
      <c r="E88" s="716"/>
      <c r="F88" s="716"/>
      <c r="G88" s="716"/>
      <c r="H88" s="720" t="s">
        <v>1280</v>
      </c>
      <c r="I88" s="722"/>
      <c r="J88" s="722" t="s">
        <v>1281</v>
      </c>
      <c r="K88" s="720" t="s">
        <v>1282</v>
      </c>
      <c r="L88" s="720" t="s">
        <v>1283</v>
      </c>
      <c r="M88" s="720"/>
      <c r="N88" s="720"/>
      <c r="O88" s="723">
        <v>1</v>
      </c>
      <c r="P88" s="720" t="s">
        <v>823</v>
      </c>
      <c r="Q88" s="723" t="s">
        <v>863</v>
      </c>
      <c r="R88" s="243" t="s">
        <v>1281</v>
      </c>
      <c r="S88" s="724"/>
      <c r="T88" s="720"/>
      <c r="U88" s="725" t="s">
        <v>863</v>
      </c>
      <c r="V88" s="725" t="s">
        <v>863</v>
      </c>
      <c r="W88" s="725" t="s">
        <v>863</v>
      </c>
      <c r="X88" s="232"/>
      <c r="Y88" s="726"/>
      <c r="Z88" s="720"/>
      <c r="AA88" s="727"/>
      <c r="AB88" s="720"/>
      <c r="AC88" s="724">
        <v>1</v>
      </c>
      <c r="AD88" s="724">
        <v>1</v>
      </c>
    </row>
    <row r="89" spans="1:1018" s="224" customFormat="1" ht="13.5" customHeight="1">
      <c r="A89" s="225">
        <f t="shared" si="2"/>
        <v>81</v>
      </c>
      <c r="B89" s="217"/>
      <c r="C89" s="217"/>
      <c r="D89" s="721" t="s">
        <v>1284</v>
      </c>
      <c r="E89" s="241"/>
      <c r="F89" s="241"/>
      <c r="G89" s="241"/>
      <c r="H89" s="720" t="s">
        <v>1285</v>
      </c>
      <c r="I89" s="722"/>
      <c r="J89" s="722" t="s">
        <v>930</v>
      </c>
      <c r="K89" s="720"/>
      <c r="L89" s="720"/>
      <c r="M89" s="720"/>
      <c r="N89" s="720"/>
      <c r="O89" s="723"/>
      <c r="P89" s="720" t="s">
        <v>817</v>
      </c>
      <c r="Q89" s="723"/>
      <c r="R89" s="720" t="s">
        <v>878</v>
      </c>
      <c r="S89" s="724"/>
      <c r="T89" s="720" t="s">
        <v>954</v>
      </c>
      <c r="U89" s="725" t="s">
        <v>863</v>
      </c>
      <c r="V89" s="725" t="s">
        <v>863</v>
      </c>
      <c r="W89" s="725" t="s">
        <v>863</v>
      </c>
      <c r="X89" s="232"/>
      <c r="Y89" s="726"/>
      <c r="Z89" s="720"/>
      <c r="AA89" s="727"/>
      <c r="AB89" s="720"/>
      <c r="AC89" s="724"/>
      <c r="AD89" s="724">
        <v>1</v>
      </c>
    </row>
    <row r="90" spans="1:1018" s="224" customFormat="1" ht="13.5" customHeight="1">
      <c r="A90" s="225">
        <f t="shared" si="2"/>
        <v>82</v>
      </c>
      <c r="B90" s="217"/>
      <c r="C90" s="217"/>
      <c r="D90" s="721" t="s">
        <v>1286</v>
      </c>
      <c r="E90" s="241"/>
      <c r="F90" s="241"/>
      <c r="G90" s="241"/>
      <c r="H90" s="720" t="s">
        <v>1287</v>
      </c>
      <c r="I90" s="722" t="s">
        <v>1288</v>
      </c>
      <c r="J90" s="722" t="s">
        <v>938</v>
      </c>
      <c r="K90" s="720"/>
      <c r="L90" s="720"/>
      <c r="M90" s="720"/>
      <c r="N90" s="720"/>
      <c r="O90" s="723"/>
      <c r="P90" s="720" t="s">
        <v>817</v>
      </c>
      <c r="Q90" s="723"/>
      <c r="R90" s="720" t="s">
        <v>862</v>
      </c>
      <c r="S90" s="724"/>
      <c r="T90" s="720"/>
      <c r="U90" s="725" t="s">
        <v>863</v>
      </c>
      <c r="V90" s="725" t="s">
        <v>863</v>
      </c>
      <c r="W90" s="725" t="s">
        <v>863</v>
      </c>
      <c r="X90" s="232"/>
      <c r="Y90" s="726"/>
      <c r="Z90" s="720"/>
      <c r="AA90" s="727"/>
      <c r="AB90" s="720"/>
      <c r="AC90" s="724"/>
      <c r="AD90" s="724">
        <v>1</v>
      </c>
    </row>
    <row r="91" spans="1:1018" s="224" customFormat="1" ht="13.5" customHeight="1">
      <c r="A91" s="225">
        <f t="shared" si="2"/>
        <v>83</v>
      </c>
      <c r="B91" s="217"/>
      <c r="C91" s="241" t="s">
        <v>1289</v>
      </c>
      <c r="D91" s="716"/>
      <c r="E91" s="716"/>
      <c r="F91" s="716"/>
      <c r="G91" s="716"/>
      <c r="H91" s="720" t="s">
        <v>1290</v>
      </c>
      <c r="I91" s="722"/>
      <c r="J91" s="720" t="s">
        <v>1291</v>
      </c>
      <c r="K91" s="720"/>
      <c r="L91" s="720"/>
      <c r="M91" s="720"/>
      <c r="N91" s="720"/>
      <c r="O91" s="723"/>
      <c r="P91" s="720" t="s">
        <v>820</v>
      </c>
      <c r="Q91" s="723" t="s">
        <v>863</v>
      </c>
      <c r="R91" s="243" t="s">
        <v>1291</v>
      </c>
      <c r="S91" s="724"/>
      <c r="T91" s="720"/>
      <c r="U91" s="725" t="s">
        <v>863</v>
      </c>
      <c r="V91" s="725" t="s">
        <v>863</v>
      </c>
      <c r="W91" s="725"/>
      <c r="X91" s="232"/>
      <c r="Y91" s="726"/>
      <c r="Z91" s="720"/>
      <c r="AA91" s="727"/>
      <c r="AB91" s="720"/>
      <c r="AC91" s="724"/>
      <c r="AD91" s="724">
        <v>1</v>
      </c>
    </row>
    <row r="92" spans="1:1018" s="224" customFormat="1" ht="13.5" customHeight="1">
      <c r="A92" s="225">
        <f t="shared" si="2"/>
        <v>84</v>
      </c>
      <c r="B92" s="217"/>
      <c r="C92" s="721"/>
      <c r="D92" s="721" t="s">
        <v>1292</v>
      </c>
      <c r="E92" s="716"/>
      <c r="F92" s="716"/>
      <c r="G92" s="716"/>
      <c r="H92" s="720" t="s">
        <v>1293</v>
      </c>
      <c r="I92" s="722"/>
      <c r="J92" s="722" t="s">
        <v>1294</v>
      </c>
      <c r="K92" s="720" t="s">
        <v>1295</v>
      </c>
      <c r="L92" s="720" t="s">
        <v>262</v>
      </c>
      <c r="M92" s="720"/>
      <c r="N92" s="720"/>
      <c r="O92" s="723">
        <v>1</v>
      </c>
      <c r="P92" s="720" t="s">
        <v>820</v>
      </c>
      <c r="Q92" s="723" t="s">
        <v>863</v>
      </c>
      <c r="R92" s="243" t="s">
        <v>1296</v>
      </c>
      <c r="S92" s="724"/>
      <c r="T92" s="261"/>
      <c r="U92" s="725" t="s">
        <v>863</v>
      </c>
      <c r="V92" s="725" t="s">
        <v>863</v>
      </c>
      <c r="W92" s="725"/>
      <c r="X92" s="232"/>
      <c r="Y92" s="726"/>
      <c r="Z92" s="720"/>
      <c r="AA92" s="245" t="s">
        <v>1297</v>
      </c>
      <c r="AB92" s="720"/>
      <c r="AC92" s="724"/>
      <c r="AD92" s="724">
        <v>1</v>
      </c>
    </row>
    <row r="93" spans="1:1018" s="224" customFormat="1" ht="13.5" customHeight="1">
      <c r="A93" s="225">
        <f t="shared" si="2"/>
        <v>85</v>
      </c>
      <c r="B93" s="217"/>
      <c r="C93" s="241"/>
      <c r="D93" s="241"/>
      <c r="E93" s="241" t="s">
        <v>1298</v>
      </c>
      <c r="F93" s="241"/>
      <c r="G93" s="241"/>
      <c r="H93" s="720" t="s">
        <v>1299</v>
      </c>
      <c r="I93" s="722" t="s">
        <v>1300</v>
      </c>
      <c r="J93" s="722" t="s">
        <v>1301</v>
      </c>
      <c r="K93" s="720"/>
      <c r="L93" s="720"/>
      <c r="M93" s="720"/>
      <c r="N93" s="720"/>
      <c r="O93" s="723"/>
      <c r="P93" s="720" t="s">
        <v>820</v>
      </c>
      <c r="Q93" s="723"/>
      <c r="R93" s="720" t="s">
        <v>862</v>
      </c>
      <c r="S93" s="724"/>
      <c r="T93" s="261" t="s">
        <v>1302</v>
      </c>
      <c r="U93" s="683" t="s">
        <v>863</v>
      </c>
      <c r="V93" s="258" t="s">
        <v>863</v>
      </c>
      <c r="W93" s="725"/>
      <c r="X93" s="232"/>
      <c r="Y93" s="726"/>
      <c r="Z93" s="720" t="s">
        <v>1083</v>
      </c>
      <c r="AA93" s="727"/>
      <c r="AB93" s="720"/>
      <c r="AC93" s="724">
        <v>1</v>
      </c>
      <c r="AD93" s="724">
        <v>1</v>
      </c>
    </row>
    <row r="94" spans="1:1018" s="224" customFormat="1" ht="13.5" customHeight="1">
      <c r="A94" s="225">
        <f t="shared" si="2"/>
        <v>86</v>
      </c>
      <c r="B94" s="217"/>
      <c r="C94" s="721"/>
      <c r="D94" s="241"/>
      <c r="E94" s="241" t="s">
        <v>1303</v>
      </c>
      <c r="F94" s="241"/>
      <c r="G94" s="241"/>
      <c r="H94" s="720" t="s">
        <v>1304</v>
      </c>
      <c r="I94" s="722" t="s">
        <v>1305</v>
      </c>
      <c r="J94" s="722" t="s">
        <v>1018</v>
      </c>
      <c r="K94" s="720"/>
      <c r="L94" s="720"/>
      <c r="M94" s="720"/>
      <c r="N94" s="720"/>
      <c r="O94" s="723"/>
      <c r="P94" s="720" t="s">
        <v>820</v>
      </c>
      <c r="Q94" s="723"/>
      <c r="R94" s="720" t="s">
        <v>862</v>
      </c>
      <c r="S94" s="724" t="s">
        <v>863</v>
      </c>
      <c r="T94" s="261" t="s">
        <v>1306</v>
      </c>
      <c r="U94" s="683" t="s">
        <v>863</v>
      </c>
      <c r="V94" s="258" t="s">
        <v>863</v>
      </c>
      <c r="W94" s="725"/>
      <c r="X94" s="232"/>
      <c r="Y94" s="726"/>
      <c r="Z94" s="385" t="s">
        <v>1307</v>
      </c>
      <c r="AA94" s="727"/>
      <c r="AB94" s="720"/>
      <c r="AC94" s="724"/>
      <c r="AD94" s="724">
        <v>1</v>
      </c>
    </row>
    <row r="95" spans="1:1018" ht="14.25" customHeight="1">
      <c r="A95" s="225">
        <f t="shared" si="2"/>
        <v>87</v>
      </c>
      <c r="C95" s="224"/>
      <c r="D95" s="224"/>
      <c r="E95" s="224" t="s">
        <v>1308</v>
      </c>
      <c r="F95" s="224"/>
      <c r="G95" s="225"/>
      <c r="H95" s="225" t="s">
        <v>1309</v>
      </c>
      <c r="I95" s="693" t="s">
        <v>1310</v>
      </c>
      <c r="J95" s="722" t="s">
        <v>1143</v>
      </c>
      <c r="K95" s="720"/>
      <c r="L95" s="720"/>
      <c r="M95" s="720"/>
      <c r="N95" s="720"/>
      <c r="O95" s="723"/>
      <c r="P95" s="720" t="s">
        <v>820</v>
      </c>
      <c r="Q95" s="723"/>
      <c r="R95" s="720" t="s">
        <v>862</v>
      </c>
      <c r="T95" s="261"/>
      <c r="U95" s="271" t="s">
        <v>863</v>
      </c>
      <c r="V95" s="271" t="s">
        <v>863</v>
      </c>
      <c r="W95" s="725"/>
      <c r="X95" s="232"/>
      <c r="AD95" s="271">
        <v>1</v>
      </c>
    </row>
    <row r="96" spans="1:1018" s="224" customFormat="1" ht="13.5" customHeight="1">
      <c r="A96" s="225">
        <f t="shared" si="2"/>
        <v>88</v>
      </c>
      <c r="B96" s="217"/>
      <c r="C96" s="721"/>
      <c r="D96" s="721" t="s">
        <v>1311</v>
      </c>
      <c r="E96" s="716" t="s">
        <v>1312</v>
      </c>
      <c r="F96" s="716"/>
      <c r="G96" s="716"/>
      <c r="H96" s="720" t="s">
        <v>1313</v>
      </c>
      <c r="I96" s="722"/>
      <c r="J96" s="722" t="s">
        <v>1314</v>
      </c>
      <c r="K96" s="720" t="s">
        <v>1315</v>
      </c>
      <c r="L96" s="720" t="s">
        <v>1316</v>
      </c>
      <c r="M96" s="720"/>
      <c r="N96" s="720"/>
      <c r="O96" s="723">
        <v>1</v>
      </c>
      <c r="P96" s="720" t="s">
        <v>817</v>
      </c>
      <c r="Q96" s="723" t="s">
        <v>863</v>
      </c>
      <c r="R96" s="243" t="s">
        <v>1296</v>
      </c>
      <c r="S96" s="724"/>
      <c r="T96" s="261"/>
      <c r="U96" s="725" t="s">
        <v>863</v>
      </c>
      <c r="V96" s="725" t="s">
        <v>863</v>
      </c>
      <c r="W96" s="725"/>
      <c r="X96" s="232"/>
      <c r="Y96" s="726"/>
      <c r="Z96" s="720"/>
      <c r="AA96" s="245" t="s">
        <v>1297</v>
      </c>
      <c r="AB96" s="720"/>
      <c r="AC96" s="724"/>
      <c r="AD96" s="724">
        <v>1</v>
      </c>
    </row>
    <row r="97" spans="1:31" s="224" customFormat="1" ht="13.5" customHeight="1">
      <c r="A97" s="225">
        <f t="shared" si="2"/>
        <v>89</v>
      </c>
      <c r="B97" s="217"/>
      <c r="C97" s="721"/>
      <c r="D97" s="721" t="s">
        <v>1317</v>
      </c>
      <c r="E97" s="721"/>
      <c r="F97" s="721"/>
      <c r="G97" s="721"/>
      <c r="H97" s="720" t="s">
        <v>1318</v>
      </c>
      <c r="I97" s="722" t="s">
        <v>1319</v>
      </c>
      <c r="J97" s="722" t="s">
        <v>1320</v>
      </c>
      <c r="K97" s="720"/>
      <c r="L97" s="720"/>
      <c r="M97" s="720"/>
      <c r="N97" s="720"/>
      <c r="O97" s="723"/>
      <c r="P97" s="720" t="s">
        <v>817</v>
      </c>
      <c r="Q97" s="723"/>
      <c r="R97" s="720" t="s">
        <v>862</v>
      </c>
      <c r="S97" s="724" t="s">
        <v>863</v>
      </c>
      <c r="T97" s="261" t="s">
        <v>1252</v>
      </c>
      <c r="U97" s="725" t="s">
        <v>863</v>
      </c>
      <c r="V97" s="725" t="s">
        <v>863</v>
      </c>
      <c r="W97" s="725"/>
      <c r="X97" s="232"/>
      <c r="Y97" s="726"/>
      <c r="Z97" s="720"/>
      <c r="AA97" s="245" t="s">
        <v>1321</v>
      </c>
      <c r="AB97" s="720"/>
      <c r="AC97" s="724"/>
      <c r="AD97" s="724">
        <v>1</v>
      </c>
      <c r="AE97" s="246"/>
    </row>
    <row r="98" spans="1:31" s="224" customFormat="1" ht="13.5" customHeight="1">
      <c r="A98" s="225">
        <f t="shared" si="2"/>
        <v>90</v>
      </c>
      <c r="B98" s="217"/>
      <c r="C98" s="721"/>
      <c r="D98" s="241" t="s">
        <v>1322</v>
      </c>
      <c r="E98" s="241"/>
      <c r="F98" s="241"/>
      <c r="G98" s="241"/>
      <c r="H98" s="720" t="s">
        <v>1323</v>
      </c>
      <c r="I98" s="722" t="s">
        <v>1324</v>
      </c>
      <c r="J98" s="722" t="s">
        <v>1018</v>
      </c>
      <c r="K98" s="720"/>
      <c r="L98" s="720"/>
      <c r="M98" s="720"/>
      <c r="N98" s="720"/>
      <c r="O98" s="723"/>
      <c r="P98" s="720" t="s">
        <v>817</v>
      </c>
      <c r="Q98" s="723"/>
      <c r="R98" s="720" t="s">
        <v>862</v>
      </c>
      <c r="S98" s="370"/>
      <c r="T98" s="720" t="s">
        <v>1325</v>
      </c>
      <c r="U98" s="258" t="s">
        <v>863</v>
      </c>
      <c r="V98" s="725" t="s">
        <v>863</v>
      </c>
      <c r="W98" s="725"/>
      <c r="X98" s="232"/>
      <c r="Y98" s="376" t="s">
        <v>1326</v>
      </c>
      <c r="Z98" s="720" t="s">
        <v>1327</v>
      </c>
      <c r="AA98" s="245" t="s">
        <v>1328</v>
      </c>
      <c r="AB98" s="720"/>
      <c r="AC98" s="724"/>
      <c r="AD98" s="724">
        <v>1</v>
      </c>
      <c r="AE98" s="246"/>
    </row>
    <row r="99" spans="1:31" s="224" customFormat="1" ht="13.5" customHeight="1">
      <c r="A99" s="225">
        <f t="shared" si="2"/>
        <v>91</v>
      </c>
      <c r="B99" s="217"/>
      <c r="C99" s="721"/>
      <c r="D99" s="241" t="s">
        <v>1329</v>
      </c>
      <c r="E99" s="241"/>
      <c r="F99" s="241"/>
      <c r="G99" s="241"/>
      <c r="H99" s="720" t="s">
        <v>1330</v>
      </c>
      <c r="I99" s="722" t="s">
        <v>1331</v>
      </c>
      <c r="J99" s="722" t="s">
        <v>909</v>
      </c>
      <c r="K99" s="720"/>
      <c r="L99" s="720"/>
      <c r="M99" s="720"/>
      <c r="N99" s="720"/>
      <c r="O99" s="723"/>
      <c r="P99" s="720" t="s">
        <v>817</v>
      </c>
      <c r="Q99" s="723"/>
      <c r="R99" s="720" t="s">
        <v>862</v>
      </c>
      <c r="S99" s="370"/>
      <c r="T99" s="720" t="s">
        <v>1332</v>
      </c>
      <c r="U99" s="258" t="s">
        <v>863</v>
      </c>
      <c r="V99" s="725" t="s">
        <v>863</v>
      </c>
      <c r="W99" s="725"/>
      <c r="X99" s="232"/>
      <c r="Y99" s="382" t="s">
        <v>1333</v>
      </c>
      <c r="Z99" s="720" t="s">
        <v>1327</v>
      </c>
      <c r="AA99" s="727"/>
      <c r="AB99" s="720"/>
      <c r="AC99" s="724"/>
      <c r="AD99" s="724">
        <v>1</v>
      </c>
      <c r="AE99" s="246"/>
    </row>
    <row r="100" spans="1:31" s="224" customFormat="1" ht="13.5" customHeight="1">
      <c r="A100" s="225">
        <f t="shared" si="2"/>
        <v>92</v>
      </c>
      <c r="B100" s="217"/>
      <c r="C100" s="721"/>
      <c r="D100" s="721" t="s">
        <v>1334</v>
      </c>
      <c r="E100" s="721"/>
      <c r="F100" s="721"/>
      <c r="G100" s="721"/>
      <c r="H100" s="720" t="s">
        <v>1335</v>
      </c>
      <c r="I100" s="722" t="s">
        <v>1336</v>
      </c>
      <c r="J100" s="722" t="s">
        <v>938</v>
      </c>
      <c r="K100" s="720" t="s">
        <v>1337</v>
      </c>
      <c r="L100" s="720" t="s">
        <v>1338</v>
      </c>
      <c r="M100" s="720"/>
      <c r="N100" s="720"/>
      <c r="O100" s="723">
        <v>1</v>
      </c>
      <c r="P100" s="720" t="s">
        <v>817</v>
      </c>
      <c r="Q100" s="723"/>
      <c r="R100" s="720" t="s">
        <v>862</v>
      </c>
      <c r="S100" s="724"/>
      <c r="T100" s="253"/>
      <c r="U100" s="725" t="s">
        <v>863</v>
      </c>
      <c r="V100" s="725" t="s">
        <v>863</v>
      </c>
      <c r="W100" s="725"/>
      <c r="X100" s="232"/>
      <c r="Y100" s="726"/>
      <c r="Z100" s="720"/>
      <c r="AA100" s="727"/>
      <c r="AB100" s="720"/>
      <c r="AC100" s="724"/>
      <c r="AD100" s="724">
        <v>1</v>
      </c>
    </row>
    <row r="101" spans="1:31" s="224" customFormat="1" ht="13.5" customHeight="1">
      <c r="A101" s="225">
        <f t="shared" si="2"/>
        <v>93</v>
      </c>
      <c r="B101" s="217"/>
      <c r="C101" s="721"/>
      <c r="D101" s="241" t="s">
        <v>1339</v>
      </c>
      <c r="E101" s="716"/>
      <c r="F101" s="716"/>
      <c r="G101" s="716"/>
      <c r="H101" s="720" t="s">
        <v>1340</v>
      </c>
      <c r="I101" s="722"/>
      <c r="J101" s="722" t="s">
        <v>1341</v>
      </c>
      <c r="K101" s="720"/>
      <c r="L101" s="720"/>
      <c r="M101" s="720"/>
      <c r="N101" s="720"/>
      <c r="O101" s="723"/>
      <c r="P101" s="720" t="s">
        <v>817</v>
      </c>
      <c r="Q101" s="723" t="s">
        <v>863</v>
      </c>
      <c r="R101" s="720" t="s">
        <v>1341</v>
      </c>
      <c r="S101" s="724"/>
      <c r="T101" s="720"/>
      <c r="U101" s="725" t="s">
        <v>863</v>
      </c>
      <c r="V101" s="725" t="s">
        <v>863</v>
      </c>
      <c r="W101" s="725"/>
      <c r="X101" s="232"/>
      <c r="Y101" s="726"/>
      <c r="Z101" s="720"/>
      <c r="AA101" s="727"/>
      <c r="AB101" s="720"/>
      <c r="AC101" s="724">
        <v>1</v>
      </c>
      <c r="AD101" s="724">
        <v>1</v>
      </c>
    </row>
    <row r="102" spans="1:31" s="224" customFormat="1" ht="13.5" customHeight="1">
      <c r="A102" s="225">
        <f t="shared" si="2"/>
        <v>94</v>
      </c>
      <c r="B102" s="217"/>
      <c r="C102" s="721"/>
      <c r="D102" s="721"/>
      <c r="E102" s="721" t="s">
        <v>1342</v>
      </c>
      <c r="F102" s="721"/>
      <c r="G102" s="721"/>
      <c r="H102" s="720" t="s">
        <v>1343</v>
      </c>
      <c r="I102" s="722" t="s">
        <v>1344</v>
      </c>
      <c r="J102" s="722" t="s">
        <v>1108</v>
      </c>
      <c r="K102" s="720" t="s">
        <v>1345</v>
      </c>
      <c r="L102" s="720" t="s">
        <v>1346</v>
      </c>
      <c r="M102" s="720"/>
      <c r="N102" s="720"/>
      <c r="O102" s="723"/>
      <c r="P102" s="720" t="s">
        <v>820</v>
      </c>
      <c r="Q102" s="723"/>
      <c r="R102" s="720" t="s">
        <v>862</v>
      </c>
      <c r="S102" s="724"/>
      <c r="T102" s="720" t="s">
        <v>1347</v>
      </c>
      <c r="U102" s="725" t="s">
        <v>863</v>
      </c>
      <c r="V102" s="725" t="s">
        <v>863</v>
      </c>
      <c r="W102" s="725"/>
      <c r="X102" s="232"/>
      <c r="Y102" s="726"/>
      <c r="Z102" s="720"/>
      <c r="AA102" s="727"/>
      <c r="AB102" s="720"/>
      <c r="AC102" s="724">
        <v>1</v>
      </c>
      <c r="AD102" s="724">
        <v>1</v>
      </c>
    </row>
    <row r="103" spans="1:31" s="224" customFormat="1" ht="13.5" customHeight="1">
      <c r="A103" s="225">
        <f t="shared" si="2"/>
        <v>95</v>
      </c>
      <c r="B103" s="217"/>
      <c r="C103" s="721"/>
      <c r="D103" s="241"/>
      <c r="E103" s="721" t="s">
        <v>1094</v>
      </c>
      <c r="F103" s="221"/>
      <c r="G103" s="221"/>
      <c r="H103" s="720" t="s">
        <v>1348</v>
      </c>
      <c r="I103" s="720" t="s">
        <v>1157</v>
      </c>
      <c r="J103" s="722" t="s">
        <v>1349</v>
      </c>
      <c r="K103" s="720"/>
      <c r="L103" s="720"/>
      <c r="M103" s="720"/>
      <c r="N103" s="720"/>
      <c r="O103" s="723"/>
      <c r="P103" s="720" t="s">
        <v>817</v>
      </c>
      <c r="Q103" s="723"/>
      <c r="R103" s="720" t="s">
        <v>862</v>
      </c>
      <c r="S103" s="724"/>
      <c r="T103" s="720"/>
      <c r="U103" s="725" t="s">
        <v>863</v>
      </c>
      <c r="V103" s="725" t="s">
        <v>863</v>
      </c>
      <c r="W103" s="725"/>
      <c r="X103" s="232"/>
      <c r="Y103" s="726"/>
      <c r="Z103" s="720"/>
      <c r="AA103" s="727"/>
      <c r="AB103" s="720"/>
      <c r="AC103" s="724">
        <v>1</v>
      </c>
      <c r="AD103" s="724">
        <v>1</v>
      </c>
    </row>
    <row r="104" spans="1:31" s="244" customFormat="1" ht="14.25" customHeight="1">
      <c r="A104" s="225">
        <f t="shared" si="2"/>
        <v>96</v>
      </c>
      <c r="B104" s="217"/>
      <c r="C104" s="221"/>
      <c r="D104" s="221"/>
      <c r="E104" s="721" t="s">
        <v>1350</v>
      </c>
      <c r="F104" s="221"/>
      <c r="G104" s="221"/>
      <c r="H104" s="720" t="s">
        <v>1351</v>
      </c>
      <c r="I104" s="722" t="s">
        <v>1352</v>
      </c>
      <c r="J104" s="722" t="s">
        <v>1353</v>
      </c>
      <c r="K104" s="720"/>
      <c r="L104" s="720"/>
      <c r="M104" s="720"/>
      <c r="N104" s="720"/>
      <c r="O104" s="723"/>
      <c r="P104" s="720" t="s">
        <v>817</v>
      </c>
      <c r="Q104" s="723"/>
      <c r="R104" s="720" t="s">
        <v>862</v>
      </c>
      <c r="S104" s="724"/>
      <c r="T104" s="720"/>
      <c r="U104" s="725" t="s">
        <v>863</v>
      </c>
      <c r="V104" s="725" t="s">
        <v>863</v>
      </c>
      <c r="W104" s="725"/>
      <c r="X104" s="232"/>
      <c r="Y104" s="726"/>
      <c r="Z104" s="720"/>
      <c r="AA104" s="727"/>
      <c r="AB104" s="720"/>
      <c r="AC104" s="724">
        <v>1</v>
      </c>
      <c r="AD104" s="724">
        <v>1</v>
      </c>
    </row>
    <row r="105" spans="1:31" s="224" customFormat="1" ht="13.5" hidden="1" customHeight="1">
      <c r="A105" s="225">
        <f t="shared" si="2"/>
        <v>97</v>
      </c>
      <c r="B105" s="217"/>
      <c r="C105" s="241" t="s">
        <v>1354</v>
      </c>
      <c r="D105" s="716" t="s">
        <v>1355</v>
      </c>
      <c r="E105" s="716"/>
      <c r="F105" s="716"/>
      <c r="G105" s="716"/>
      <c r="H105" s="720" t="s">
        <v>1356</v>
      </c>
      <c r="I105" s="722"/>
      <c r="J105" s="722" t="s">
        <v>1061</v>
      </c>
      <c r="K105" s="720" t="s">
        <v>1357</v>
      </c>
      <c r="L105" s="720" t="s">
        <v>1358</v>
      </c>
      <c r="M105" s="720"/>
      <c r="N105" s="720"/>
      <c r="O105" s="723"/>
      <c r="P105" s="720" t="s">
        <v>820</v>
      </c>
      <c r="Q105" s="723" t="s">
        <v>863</v>
      </c>
      <c r="R105" s="243" t="s">
        <v>1061</v>
      </c>
      <c r="S105" s="279"/>
      <c r="T105" s="720"/>
      <c r="U105" s="725" t="s">
        <v>863</v>
      </c>
      <c r="V105" s="725"/>
      <c r="W105" s="725"/>
      <c r="X105" s="232"/>
      <c r="Y105" s="247"/>
      <c r="Z105" s="720"/>
      <c r="AA105" s="727"/>
      <c r="AB105" s="720"/>
      <c r="AC105" s="724">
        <v>1</v>
      </c>
      <c r="AD105" s="724">
        <v>1</v>
      </c>
    </row>
    <row r="106" spans="1:31" s="224" customFormat="1" ht="13.5" hidden="1" customHeight="1">
      <c r="A106" s="225">
        <f t="shared" si="2"/>
        <v>98</v>
      </c>
      <c r="B106" s="217"/>
      <c r="C106" s="241" t="s">
        <v>968</v>
      </c>
      <c r="D106" s="716" t="s">
        <v>1359</v>
      </c>
      <c r="E106" s="716"/>
      <c r="F106" s="716"/>
      <c r="G106" s="716"/>
      <c r="H106" s="720" t="s">
        <v>1360</v>
      </c>
      <c r="I106" s="722"/>
      <c r="J106" s="722" t="s">
        <v>970</v>
      </c>
      <c r="K106" s="720"/>
      <c r="L106" s="720"/>
      <c r="M106" s="720"/>
      <c r="N106" s="720"/>
      <c r="O106" s="723"/>
      <c r="P106" s="720" t="s">
        <v>820</v>
      </c>
      <c r="Q106" s="723" t="s">
        <v>863</v>
      </c>
      <c r="R106" s="243" t="s">
        <v>970</v>
      </c>
      <c r="S106" s="724"/>
      <c r="T106" s="720"/>
      <c r="U106" s="725" t="s">
        <v>863</v>
      </c>
      <c r="V106" s="725"/>
      <c r="W106" s="725"/>
      <c r="X106" s="232"/>
      <c r="Y106" s="726"/>
      <c r="Z106" s="720"/>
      <c r="AA106" s="727"/>
      <c r="AB106" s="720"/>
      <c r="AC106" s="724">
        <v>1</v>
      </c>
      <c r="AD106" s="724">
        <v>1</v>
      </c>
    </row>
    <row r="107" spans="1:31" s="224" customFormat="1" ht="13.5" hidden="1" customHeight="1">
      <c r="A107" s="225">
        <f t="shared" si="2"/>
        <v>99</v>
      </c>
      <c r="B107" s="217"/>
      <c r="C107" s="241" t="s">
        <v>1361</v>
      </c>
      <c r="D107" s="716"/>
      <c r="E107" s="716"/>
      <c r="F107" s="716"/>
      <c r="G107" s="716"/>
      <c r="H107" s="720" t="s">
        <v>1362</v>
      </c>
      <c r="I107" s="722"/>
      <c r="J107" s="722" t="s">
        <v>1363</v>
      </c>
      <c r="K107" s="720"/>
      <c r="L107" s="720"/>
      <c r="M107" s="720"/>
      <c r="N107" s="720"/>
      <c r="O107" s="723"/>
      <c r="P107" s="720" t="s">
        <v>820</v>
      </c>
      <c r="Q107" s="723" t="s">
        <v>863</v>
      </c>
      <c r="R107" s="243" t="s">
        <v>1363</v>
      </c>
      <c r="S107" s="724"/>
      <c r="T107" s="720"/>
      <c r="U107" s="683" t="s">
        <v>863</v>
      </c>
      <c r="V107" s="725"/>
      <c r="W107" s="725"/>
      <c r="X107" s="232"/>
      <c r="Y107" s="726"/>
      <c r="Z107" s="720"/>
      <c r="AA107" s="727"/>
      <c r="AB107" s="720"/>
      <c r="AC107" s="724">
        <v>1</v>
      </c>
      <c r="AD107" s="724">
        <v>1</v>
      </c>
    </row>
    <row r="108" spans="1:31" s="224" customFormat="1" ht="13.5" hidden="1" customHeight="1">
      <c r="A108" s="225">
        <f t="shared" si="2"/>
        <v>100</v>
      </c>
      <c r="B108" s="217"/>
      <c r="C108" s="241"/>
      <c r="D108" s="217" t="s">
        <v>1364</v>
      </c>
      <c r="E108" s="217"/>
      <c r="F108" s="241"/>
      <c r="G108" s="241"/>
      <c r="H108" s="720" t="s">
        <v>1365</v>
      </c>
      <c r="I108" s="722" t="s">
        <v>1366</v>
      </c>
      <c r="J108" s="720" t="s">
        <v>1367</v>
      </c>
      <c r="K108" s="720"/>
      <c r="L108" s="720"/>
      <c r="M108" s="720"/>
      <c r="N108" s="720"/>
      <c r="O108" s="723"/>
      <c r="P108" s="720" t="s">
        <v>820</v>
      </c>
      <c r="Q108" s="723"/>
      <c r="R108" s="720" t="s">
        <v>862</v>
      </c>
      <c r="S108" s="724"/>
      <c r="T108" s="720"/>
      <c r="U108" s="683" t="s">
        <v>863</v>
      </c>
      <c r="V108" s="725"/>
      <c r="W108" s="725"/>
      <c r="X108" s="232"/>
      <c r="Y108" s="726"/>
      <c r="Z108" s="720" t="s">
        <v>1083</v>
      </c>
      <c r="AA108" s="727"/>
      <c r="AB108" s="720"/>
      <c r="AC108" s="724"/>
      <c r="AD108" s="724">
        <v>1</v>
      </c>
    </row>
    <row r="109" spans="1:31" s="224" customFormat="1" ht="13.5" hidden="1" customHeight="1">
      <c r="A109" s="225">
        <f t="shared" si="2"/>
        <v>101</v>
      </c>
      <c r="B109" s="217"/>
      <c r="C109" s="241"/>
      <c r="D109" s="217" t="s">
        <v>1368</v>
      </c>
      <c r="E109" s="217"/>
      <c r="F109" s="241"/>
      <c r="G109" s="241"/>
      <c r="H109" s="720" t="s">
        <v>1369</v>
      </c>
      <c r="I109" s="722" t="s">
        <v>1370</v>
      </c>
      <c r="J109" s="720" t="s">
        <v>1371</v>
      </c>
      <c r="K109" s="720"/>
      <c r="L109" s="720"/>
      <c r="M109" s="720"/>
      <c r="N109" s="720"/>
      <c r="O109" s="723"/>
      <c r="P109" s="720" t="s">
        <v>820</v>
      </c>
      <c r="Q109" s="723"/>
      <c r="R109" s="720" t="s">
        <v>862</v>
      </c>
      <c r="S109" s="724"/>
      <c r="T109" s="720"/>
      <c r="U109" s="683" t="s">
        <v>863</v>
      </c>
      <c r="V109" s="725"/>
      <c r="W109" s="725"/>
      <c r="X109" s="232"/>
      <c r="Y109" s="726"/>
      <c r="Z109" s="720" t="s">
        <v>1372</v>
      </c>
      <c r="AA109" s="727"/>
      <c r="AB109" s="720"/>
      <c r="AC109" s="724"/>
      <c r="AD109" s="724">
        <v>1</v>
      </c>
    </row>
    <row r="110" spans="1:31" s="224" customFormat="1" ht="13.5" hidden="1" customHeight="1">
      <c r="A110" s="225">
        <f t="shared" si="2"/>
        <v>102</v>
      </c>
      <c r="B110" s="217"/>
      <c r="C110" s="241"/>
      <c r="D110" s="241" t="s">
        <v>1373</v>
      </c>
      <c r="E110" s="241"/>
      <c r="F110" s="241"/>
      <c r="G110" s="241"/>
      <c r="H110" s="720" t="s">
        <v>1374</v>
      </c>
      <c r="I110" s="722" t="s">
        <v>1375</v>
      </c>
      <c r="J110" s="722" t="s">
        <v>1376</v>
      </c>
      <c r="K110" s="720"/>
      <c r="L110" s="720"/>
      <c r="M110" s="720"/>
      <c r="N110" s="720"/>
      <c r="O110" s="723"/>
      <c r="P110" s="720" t="s">
        <v>817</v>
      </c>
      <c r="Q110" s="723"/>
      <c r="R110" s="720" t="s">
        <v>862</v>
      </c>
      <c r="S110" s="724"/>
      <c r="T110" s="720"/>
      <c r="U110" s="725" t="s">
        <v>863</v>
      </c>
      <c r="V110" s="725"/>
      <c r="W110" s="725"/>
      <c r="X110" s="232"/>
      <c r="Y110" s="726"/>
      <c r="Z110" s="720"/>
      <c r="AA110" s="727"/>
      <c r="AB110" s="720"/>
      <c r="AC110" s="724"/>
      <c r="AD110" s="724">
        <v>1</v>
      </c>
    </row>
    <row r="111" spans="1:31" s="224" customFormat="1" ht="13.5" hidden="1" customHeight="1">
      <c r="A111" s="225">
        <f t="shared" si="2"/>
        <v>103</v>
      </c>
      <c r="B111" s="217"/>
      <c r="C111" s="241"/>
      <c r="D111" s="217" t="s">
        <v>1377</v>
      </c>
      <c r="E111" s="716" t="s">
        <v>1312</v>
      </c>
      <c r="F111" s="716"/>
      <c r="G111" s="716"/>
      <c r="H111" s="720" t="s">
        <v>1378</v>
      </c>
      <c r="I111" s="728"/>
      <c r="J111" s="722" t="s">
        <v>1379</v>
      </c>
      <c r="K111" s="720"/>
      <c r="L111" s="720"/>
      <c r="M111" s="720"/>
      <c r="N111" s="720"/>
      <c r="O111" s="723"/>
      <c r="P111" s="720" t="s">
        <v>817</v>
      </c>
      <c r="Q111" s="723" t="s">
        <v>863</v>
      </c>
      <c r="R111" s="243" t="s">
        <v>1296</v>
      </c>
      <c r="S111" s="724"/>
      <c r="T111" s="720"/>
      <c r="U111" s="725" t="s">
        <v>863</v>
      </c>
      <c r="V111" s="725"/>
      <c r="W111" s="725"/>
      <c r="X111" s="232"/>
      <c r="Y111" s="726"/>
      <c r="Z111" s="720"/>
      <c r="AA111" s="727"/>
      <c r="AB111" s="720"/>
      <c r="AC111" s="724">
        <v>1</v>
      </c>
      <c r="AD111" s="724">
        <v>1</v>
      </c>
    </row>
    <row r="112" spans="1:31" s="224" customFormat="1" ht="13.5" hidden="1" customHeight="1">
      <c r="A112" s="225">
        <f t="shared" ref="A112:A139" si="3">ROW()-8</f>
        <v>104</v>
      </c>
      <c r="B112" s="217"/>
      <c r="C112" s="241"/>
      <c r="D112" s="217" t="s">
        <v>1380</v>
      </c>
      <c r="E112" s="241"/>
      <c r="F112" s="241"/>
      <c r="G112" s="241"/>
      <c r="H112" s="720" t="s">
        <v>1381</v>
      </c>
      <c r="I112" s="722" t="s">
        <v>1382</v>
      </c>
      <c r="J112" s="720" t="s">
        <v>1383</v>
      </c>
      <c r="K112" s="720" t="s">
        <v>1384</v>
      </c>
      <c r="L112" s="720" t="s">
        <v>1385</v>
      </c>
      <c r="M112" s="720"/>
      <c r="N112" s="720"/>
      <c r="O112" s="723"/>
      <c r="P112" s="720" t="s">
        <v>817</v>
      </c>
      <c r="Q112" s="723"/>
      <c r="R112" s="720" t="s">
        <v>862</v>
      </c>
      <c r="S112" s="724"/>
      <c r="T112" s="720"/>
      <c r="U112" s="725" t="s">
        <v>863</v>
      </c>
      <c r="V112" s="725"/>
      <c r="W112" s="725"/>
      <c r="X112" s="232"/>
      <c r="Y112" s="726"/>
      <c r="Z112" s="720"/>
      <c r="AA112" s="727"/>
      <c r="AB112" s="720"/>
      <c r="AC112" s="724">
        <v>1</v>
      </c>
      <c r="AD112" s="724">
        <v>1</v>
      </c>
    </row>
    <row r="113" spans="1:1017" s="249" customFormat="1" ht="13.5" hidden="1" customHeight="1">
      <c r="A113" s="225">
        <f t="shared" si="3"/>
        <v>105</v>
      </c>
      <c r="B113" s="217"/>
      <c r="C113" s="241" t="s">
        <v>1386</v>
      </c>
      <c r="D113" s="716"/>
      <c r="E113" s="716"/>
      <c r="F113" s="716"/>
      <c r="G113" s="716"/>
      <c r="H113" s="720" t="s">
        <v>1387</v>
      </c>
      <c r="I113" s="722"/>
      <c r="J113" s="722" t="s">
        <v>1388</v>
      </c>
      <c r="K113" s="720"/>
      <c r="L113" s="720"/>
      <c r="M113" s="720"/>
      <c r="N113" s="720"/>
      <c r="O113" s="723"/>
      <c r="P113" s="720" t="s">
        <v>823</v>
      </c>
      <c r="Q113" s="723" t="s">
        <v>863</v>
      </c>
      <c r="R113" s="243" t="s">
        <v>1388</v>
      </c>
      <c r="S113" s="279"/>
      <c r="T113" s="720"/>
      <c r="U113" s="725" t="s">
        <v>863</v>
      </c>
      <c r="V113" s="725"/>
      <c r="W113" s="725"/>
      <c r="X113" s="232"/>
      <c r="Y113" s="247"/>
      <c r="Z113" s="720"/>
      <c r="AA113" s="727"/>
      <c r="AB113" s="720"/>
      <c r="AC113" s="724">
        <v>1</v>
      </c>
      <c r="AD113" s="724">
        <v>1</v>
      </c>
      <c r="AMC113" s="224"/>
    </row>
    <row r="114" spans="1:1017" s="249" customFormat="1" ht="13.5" hidden="1" customHeight="1">
      <c r="A114" s="225">
        <f t="shared" si="3"/>
        <v>106</v>
      </c>
      <c r="B114" s="217"/>
      <c r="C114" s="241"/>
      <c r="D114" s="721" t="s">
        <v>1389</v>
      </c>
      <c r="E114" s="721"/>
      <c r="F114" s="241"/>
      <c r="G114" s="241"/>
      <c r="H114" s="720" t="s">
        <v>1390</v>
      </c>
      <c r="I114" s="722" t="s">
        <v>1391</v>
      </c>
      <c r="J114" s="722" t="s">
        <v>1392</v>
      </c>
      <c r="K114" s="720"/>
      <c r="L114" s="720"/>
      <c r="M114" s="720"/>
      <c r="N114" s="720"/>
      <c r="O114" s="723"/>
      <c r="P114" s="720" t="s">
        <v>817</v>
      </c>
      <c r="Q114" s="723"/>
      <c r="R114" s="720" t="s">
        <v>862</v>
      </c>
      <c r="S114" s="724" t="s">
        <v>863</v>
      </c>
      <c r="T114" s="720"/>
      <c r="U114" s="725" t="s">
        <v>863</v>
      </c>
      <c r="V114" s="725"/>
      <c r="W114" s="725"/>
      <c r="X114" s="232"/>
      <c r="Y114" s="726"/>
      <c r="Z114" s="720" t="s">
        <v>1011</v>
      </c>
      <c r="AA114" s="727"/>
      <c r="AB114" s="720"/>
      <c r="AC114" s="724">
        <v>1</v>
      </c>
      <c r="AD114" s="724">
        <v>1</v>
      </c>
      <c r="AMC114" s="224"/>
    </row>
    <row r="115" spans="1:1017" s="249" customFormat="1" ht="13.5" hidden="1" customHeight="1">
      <c r="A115" s="225">
        <f t="shared" si="3"/>
        <v>107</v>
      </c>
      <c r="B115" s="217"/>
      <c r="C115" s="241"/>
      <c r="D115" s="721" t="s">
        <v>1393</v>
      </c>
      <c r="E115" s="721"/>
      <c r="F115" s="241"/>
      <c r="G115" s="241"/>
      <c r="H115" s="720" t="s">
        <v>1394</v>
      </c>
      <c r="I115" s="722" t="s">
        <v>1395</v>
      </c>
      <c r="J115" s="720" t="s">
        <v>1396</v>
      </c>
      <c r="K115" s="720"/>
      <c r="L115" s="720"/>
      <c r="M115" s="720"/>
      <c r="N115" s="720"/>
      <c r="O115" s="723"/>
      <c r="P115" s="720" t="s">
        <v>817</v>
      </c>
      <c r="Q115" s="723"/>
      <c r="R115" s="720" t="s">
        <v>862</v>
      </c>
      <c r="S115" s="724"/>
      <c r="T115" s="720"/>
      <c r="U115" s="725" t="s">
        <v>863</v>
      </c>
      <c r="V115" s="725"/>
      <c r="W115" s="725"/>
      <c r="X115" s="232"/>
      <c r="Y115" s="726"/>
      <c r="Z115" s="720"/>
      <c r="AA115" s="727"/>
      <c r="AB115" s="720"/>
      <c r="AC115" s="724">
        <v>1</v>
      </c>
      <c r="AD115" s="724">
        <v>1</v>
      </c>
      <c r="AMC115" s="224"/>
    </row>
    <row r="116" spans="1:1017" s="249" customFormat="1" ht="13.5" hidden="1" customHeight="1">
      <c r="A116" s="225">
        <f t="shared" si="3"/>
        <v>108</v>
      </c>
      <c r="B116" s="217"/>
      <c r="C116" s="241"/>
      <c r="D116" s="721" t="s">
        <v>1397</v>
      </c>
      <c r="E116" s="721"/>
      <c r="F116" s="241"/>
      <c r="G116" s="241"/>
      <c r="H116" s="720" t="s">
        <v>1398</v>
      </c>
      <c r="I116" s="722" t="s">
        <v>1399</v>
      </c>
      <c r="J116" s="720" t="s">
        <v>1400</v>
      </c>
      <c r="K116" s="720"/>
      <c r="L116" s="720"/>
      <c r="M116" s="720"/>
      <c r="N116" s="720"/>
      <c r="O116" s="723"/>
      <c r="P116" s="720" t="s">
        <v>817</v>
      </c>
      <c r="Q116" s="723"/>
      <c r="R116" s="720" t="s">
        <v>1401</v>
      </c>
      <c r="S116" s="724"/>
      <c r="T116" s="720"/>
      <c r="U116" s="725" t="s">
        <v>863</v>
      </c>
      <c r="V116" s="725"/>
      <c r="W116" s="725"/>
      <c r="X116" s="232"/>
      <c r="Y116" s="726"/>
      <c r="Z116" s="720"/>
      <c r="AA116" s="727"/>
      <c r="AB116" s="720"/>
      <c r="AC116" s="724">
        <v>1</v>
      </c>
      <c r="AD116" s="724">
        <v>1</v>
      </c>
      <c r="AMC116" s="224"/>
    </row>
    <row r="117" spans="1:1017" s="249" customFormat="1" ht="13.5" hidden="1" customHeight="1">
      <c r="A117" s="225">
        <f t="shared" si="3"/>
        <v>109</v>
      </c>
      <c r="B117" s="217"/>
      <c r="C117" s="241"/>
      <c r="D117" s="721" t="s">
        <v>874</v>
      </c>
      <c r="E117" s="721"/>
      <c r="F117" s="241"/>
      <c r="G117" s="241"/>
      <c r="H117" s="720" t="s">
        <v>1402</v>
      </c>
      <c r="I117" s="647" t="s">
        <v>1403</v>
      </c>
      <c r="J117" s="720" t="s">
        <v>874</v>
      </c>
      <c r="K117" s="720"/>
      <c r="L117" s="720"/>
      <c r="M117" s="720"/>
      <c r="N117" s="720"/>
      <c r="O117" s="723"/>
      <c r="P117" s="720" t="s">
        <v>820</v>
      </c>
      <c r="Q117" s="723"/>
      <c r="R117" s="720" t="s">
        <v>862</v>
      </c>
      <c r="S117" s="724"/>
      <c r="T117" s="720"/>
      <c r="U117" s="725" t="s">
        <v>863</v>
      </c>
      <c r="V117" s="725"/>
      <c r="W117" s="725"/>
      <c r="X117" s="232"/>
      <c r="Y117" s="726"/>
      <c r="Z117" s="720"/>
      <c r="AA117" s="727"/>
      <c r="AB117" s="720"/>
      <c r="AC117" s="724">
        <v>1</v>
      </c>
      <c r="AD117" s="724">
        <v>1</v>
      </c>
      <c r="AMC117" s="224"/>
    </row>
    <row r="118" spans="1:1017" s="249" customFormat="1" ht="13.5" hidden="1" customHeight="1">
      <c r="A118" s="225">
        <f t="shared" si="3"/>
        <v>110</v>
      </c>
      <c r="B118" s="217"/>
      <c r="C118" s="241"/>
      <c r="D118" s="721" t="s">
        <v>1404</v>
      </c>
      <c r="E118" s="721"/>
      <c r="F118" s="241"/>
      <c r="G118" s="241"/>
      <c r="H118" s="720" t="s">
        <v>1405</v>
      </c>
      <c r="I118" s="722"/>
      <c r="J118" s="720" t="s">
        <v>1406</v>
      </c>
      <c r="K118" s="720"/>
      <c r="L118" s="720"/>
      <c r="M118" s="720"/>
      <c r="N118" s="720"/>
      <c r="O118" s="723"/>
      <c r="P118" s="720" t="s">
        <v>817</v>
      </c>
      <c r="Q118" s="723"/>
      <c r="R118" s="720" t="s">
        <v>862</v>
      </c>
      <c r="S118" s="724"/>
      <c r="T118" s="720"/>
      <c r="U118" s="725" t="s">
        <v>863</v>
      </c>
      <c r="V118" s="725"/>
      <c r="W118" s="725"/>
      <c r="X118" s="232"/>
      <c r="Y118" s="726"/>
      <c r="Z118" s="720"/>
      <c r="AA118" s="727"/>
      <c r="AB118" s="720"/>
      <c r="AC118" s="724">
        <v>1</v>
      </c>
      <c r="AD118" s="724">
        <v>1</v>
      </c>
      <c r="AMC118" s="224"/>
    </row>
    <row r="119" spans="1:1017" s="249" customFormat="1" ht="12.95" hidden="1" customHeight="1">
      <c r="A119" s="225">
        <f t="shared" si="3"/>
        <v>111</v>
      </c>
      <c r="B119" s="217"/>
      <c r="C119" s="241"/>
      <c r="D119" s="721" t="s">
        <v>1407</v>
      </c>
      <c r="E119" s="721"/>
      <c r="F119" s="241"/>
      <c r="G119" s="241"/>
      <c r="H119" s="720" t="s">
        <v>1408</v>
      </c>
      <c r="I119" s="722"/>
      <c r="J119" s="720" t="s">
        <v>1409</v>
      </c>
      <c r="K119" s="720"/>
      <c r="L119" s="720"/>
      <c r="M119" s="720"/>
      <c r="N119" s="720"/>
      <c r="O119" s="723"/>
      <c r="P119" s="720" t="s">
        <v>817</v>
      </c>
      <c r="Q119" s="723"/>
      <c r="R119" s="720" t="s">
        <v>862</v>
      </c>
      <c r="S119" s="724"/>
      <c r="T119" s="720"/>
      <c r="U119" s="725" t="s">
        <v>863</v>
      </c>
      <c r="V119" s="725"/>
      <c r="W119" s="725"/>
      <c r="X119" s="232"/>
      <c r="Y119" s="726"/>
      <c r="Z119" s="720"/>
      <c r="AA119" s="727"/>
      <c r="AB119" s="720"/>
      <c r="AC119" s="724">
        <v>1</v>
      </c>
      <c r="AD119" s="724">
        <v>1</v>
      </c>
      <c r="AMC119" s="224"/>
    </row>
    <row r="120" spans="1:1017" s="224" customFormat="1" ht="13.5" customHeight="1">
      <c r="A120" s="225">
        <f t="shared" si="3"/>
        <v>112</v>
      </c>
      <c r="B120" s="217" t="s">
        <v>1410</v>
      </c>
      <c r="C120" s="216"/>
      <c r="D120" s="241"/>
      <c r="E120" s="241"/>
      <c r="F120" s="241"/>
      <c r="G120" s="241"/>
      <c r="H120" s="720" t="s">
        <v>1411</v>
      </c>
      <c r="I120" s="722" t="s">
        <v>1366</v>
      </c>
      <c r="J120" s="722" t="s">
        <v>1412</v>
      </c>
      <c r="K120" s="720"/>
      <c r="L120" s="720"/>
      <c r="M120" s="720"/>
      <c r="N120" s="720"/>
      <c r="O120" s="723"/>
      <c r="P120" s="720" t="s">
        <v>820</v>
      </c>
      <c r="Q120" s="723"/>
      <c r="R120" s="720" t="s">
        <v>862</v>
      </c>
      <c r="S120" s="724"/>
      <c r="T120" s="730" t="s">
        <v>1413</v>
      </c>
      <c r="U120" s="725"/>
      <c r="V120" s="725" t="s">
        <v>863</v>
      </c>
      <c r="W120" s="724" t="s">
        <v>817</v>
      </c>
      <c r="X120" s="232"/>
      <c r="Y120" s="376" t="s">
        <v>1414</v>
      </c>
      <c r="Z120" s="381" t="s">
        <v>1372</v>
      </c>
      <c r="AA120" s="727"/>
      <c r="AB120" s="720"/>
      <c r="AC120" s="724"/>
      <c r="AD120" s="724">
        <v>1</v>
      </c>
    </row>
    <row r="121" spans="1:1017" s="224" customFormat="1" ht="14.25" customHeight="1">
      <c r="A121" s="225">
        <f t="shared" si="3"/>
        <v>113</v>
      </c>
      <c r="B121" s="217" t="s">
        <v>561</v>
      </c>
      <c r="C121" s="716"/>
      <c r="D121" s="716"/>
      <c r="E121" s="716"/>
      <c r="F121" s="716"/>
      <c r="G121" s="716"/>
      <c r="H121" s="720" t="s">
        <v>1415</v>
      </c>
      <c r="I121" s="728"/>
      <c r="J121" s="722" t="s">
        <v>1416</v>
      </c>
      <c r="K121" s="720"/>
      <c r="L121" s="720"/>
      <c r="M121" s="720"/>
      <c r="N121" s="720"/>
      <c r="O121" s="723"/>
      <c r="P121" s="720" t="s">
        <v>823</v>
      </c>
      <c r="Q121" s="723" t="s">
        <v>863</v>
      </c>
      <c r="R121" s="375" t="s">
        <v>1416</v>
      </c>
      <c r="S121" s="724"/>
      <c r="T121" s="257"/>
      <c r="U121" s="258"/>
      <c r="V121" s="258" t="s">
        <v>863</v>
      </c>
      <c r="W121" s="258" t="s">
        <v>863</v>
      </c>
      <c r="X121" s="232"/>
      <c r="Y121" s="726"/>
      <c r="Z121" s="720"/>
      <c r="AA121" s="245"/>
      <c r="AB121" s="720"/>
      <c r="AC121" s="724"/>
      <c r="AD121" s="724">
        <v>1</v>
      </c>
    </row>
    <row r="122" spans="1:1017" s="224" customFormat="1" ht="13.5" customHeight="1">
      <c r="A122" s="225">
        <f t="shared" si="3"/>
        <v>114</v>
      </c>
      <c r="B122" s="217"/>
      <c r="C122" s="217" t="s">
        <v>1417</v>
      </c>
      <c r="D122" s="241"/>
      <c r="E122" s="219"/>
      <c r="F122" s="241"/>
      <c r="G122" s="241"/>
      <c r="H122" s="720" t="s">
        <v>1418</v>
      </c>
      <c r="I122" s="728" t="s">
        <v>1419</v>
      </c>
      <c r="J122" s="722" t="s">
        <v>1420</v>
      </c>
      <c r="K122" s="720"/>
      <c r="L122" s="720"/>
      <c r="M122" s="720"/>
      <c r="N122" s="720"/>
      <c r="O122" s="723"/>
      <c r="P122" s="720" t="s">
        <v>820</v>
      </c>
      <c r="Q122" s="723"/>
      <c r="R122" s="722" t="s">
        <v>862</v>
      </c>
      <c r="S122" s="724"/>
      <c r="T122" s="722" t="s">
        <v>1421</v>
      </c>
      <c r="U122" s="725"/>
      <c r="V122" s="258" t="s">
        <v>863</v>
      </c>
      <c r="W122" s="258" t="s">
        <v>863</v>
      </c>
      <c r="X122" s="232"/>
      <c r="Y122" s="264" t="s">
        <v>1422</v>
      </c>
      <c r="Z122" s="720" t="s">
        <v>1423</v>
      </c>
      <c r="AA122" s="727"/>
      <c r="AB122" s="720"/>
      <c r="AC122" s="724"/>
      <c r="AD122" s="724">
        <v>1</v>
      </c>
    </row>
    <row r="123" spans="1:1017" s="224" customFormat="1" ht="13.5" customHeight="1">
      <c r="A123" s="225">
        <f t="shared" si="3"/>
        <v>115</v>
      </c>
      <c r="B123" s="217"/>
      <c r="C123" s="217" t="s">
        <v>1424</v>
      </c>
      <c r="D123" s="716"/>
      <c r="E123" s="716"/>
      <c r="F123" s="716"/>
      <c r="G123" s="716"/>
      <c r="H123" s="720" t="s">
        <v>1425</v>
      </c>
      <c r="I123" s="728"/>
      <c r="J123" s="722" t="s">
        <v>1426</v>
      </c>
      <c r="K123" s="720"/>
      <c r="L123" s="720"/>
      <c r="M123" s="720"/>
      <c r="N123" s="720"/>
      <c r="O123" s="723"/>
      <c r="P123" s="720" t="s">
        <v>817</v>
      </c>
      <c r="Q123" s="723" t="s">
        <v>863</v>
      </c>
      <c r="R123" s="243" t="s">
        <v>1426</v>
      </c>
      <c r="S123" s="724"/>
      <c r="T123" s="724"/>
      <c r="U123" s="258"/>
      <c r="V123" s="258" t="s">
        <v>863</v>
      </c>
      <c r="W123" s="258" t="s">
        <v>863</v>
      </c>
      <c r="X123" s="232"/>
      <c r="Y123" s="726"/>
      <c r="Z123" s="720"/>
      <c r="AA123" s="245"/>
      <c r="AB123" s="720"/>
      <c r="AC123" s="724"/>
      <c r="AD123" s="724">
        <v>1</v>
      </c>
    </row>
    <row r="124" spans="1:1017" s="224" customFormat="1" ht="13.5" customHeight="1">
      <c r="A124" s="225">
        <f t="shared" si="3"/>
        <v>116</v>
      </c>
      <c r="B124" s="217"/>
      <c r="C124" s="217"/>
      <c r="D124" s="241" t="s">
        <v>1427</v>
      </c>
      <c r="E124" s="716"/>
      <c r="F124" s="716"/>
      <c r="G124" s="716"/>
      <c r="H124" s="720" t="s">
        <v>1428</v>
      </c>
      <c r="I124" s="728"/>
      <c r="J124" s="722" t="s">
        <v>1429</v>
      </c>
      <c r="K124" s="720"/>
      <c r="L124" s="720"/>
      <c r="M124" s="720"/>
      <c r="N124" s="720"/>
      <c r="O124" s="723"/>
      <c r="P124" s="720" t="s">
        <v>823</v>
      </c>
      <c r="Q124" s="723" t="s">
        <v>863</v>
      </c>
      <c r="R124" s="375" t="s">
        <v>1429</v>
      </c>
      <c r="S124" s="724"/>
      <c r="T124" s="724"/>
      <c r="U124" s="725"/>
      <c r="V124" s="258" t="s">
        <v>863</v>
      </c>
      <c r="W124" s="686" t="s">
        <v>863</v>
      </c>
      <c r="X124" s="232"/>
      <c r="Y124" s="726"/>
      <c r="Z124" s="720"/>
      <c r="AA124" s="727"/>
      <c r="AB124" s="720"/>
      <c r="AC124" s="724"/>
      <c r="AD124" s="724">
        <v>1</v>
      </c>
    </row>
    <row r="125" spans="1:1017" s="224" customFormat="1" ht="13.5" customHeight="1">
      <c r="A125" s="225">
        <f t="shared" si="3"/>
        <v>117</v>
      </c>
      <c r="B125" s="217"/>
      <c r="C125" s="217"/>
      <c r="D125" s="241"/>
      <c r="E125" s="241" t="s">
        <v>1078</v>
      </c>
      <c r="F125" s="241"/>
      <c r="G125" s="241"/>
      <c r="H125" s="720" t="s">
        <v>1430</v>
      </c>
      <c r="I125" s="728" t="s">
        <v>1431</v>
      </c>
      <c r="J125" s="722" t="s">
        <v>907</v>
      </c>
      <c r="K125" s="720"/>
      <c r="L125" s="720"/>
      <c r="M125" s="720"/>
      <c r="N125" s="720"/>
      <c r="O125" s="723"/>
      <c r="P125" s="720" t="s">
        <v>820</v>
      </c>
      <c r="Q125" s="723"/>
      <c r="R125" s="720" t="s">
        <v>862</v>
      </c>
      <c r="S125" s="724" t="s">
        <v>863</v>
      </c>
      <c r="T125" s="262" t="s">
        <v>1432</v>
      </c>
      <c r="U125" s="258"/>
      <c r="V125" s="258" t="s">
        <v>863</v>
      </c>
      <c r="W125" s="686" t="s">
        <v>863</v>
      </c>
      <c r="X125" s="232"/>
      <c r="Y125" s="264" t="s">
        <v>1082</v>
      </c>
      <c r="Z125" s="720" t="s">
        <v>1083</v>
      </c>
      <c r="AA125" s="245"/>
      <c r="AB125" s="720"/>
      <c r="AC125" s="724"/>
      <c r="AD125" s="724">
        <v>1</v>
      </c>
    </row>
    <row r="126" spans="1:1017" s="224" customFormat="1" ht="13.5" customHeight="1">
      <c r="A126" s="225">
        <f t="shared" si="3"/>
        <v>118</v>
      </c>
      <c r="B126" s="217"/>
      <c r="C126" s="217"/>
      <c r="D126" s="241"/>
      <c r="E126" s="241" t="s">
        <v>1084</v>
      </c>
      <c r="F126" s="241"/>
      <c r="G126" s="241"/>
      <c r="H126" s="720" t="s">
        <v>1433</v>
      </c>
      <c r="I126" s="728" t="s">
        <v>1382</v>
      </c>
      <c r="J126" s="722" t="s">
        <v>1087</v>
      </c>
      <c r="K126" s="720"/>
      <c r="L126" s="720"/>
      <c r="M126" s="720"/>
      <c r="N126" s="720"/>
      <c r="O126" s="723"/>
      <c r="P126" s="720" t="s">
        <v>820</v>
      </c>
      <c r="Q126" s="723"/>
      <c r="R126" s="720" t="s">
        <v>862</v>
      </c>
      <c r="S126" s="724"/>
      <c r="T126" s="724"/>
      <c r="U126" s="258"/>
      <c r="V126" s="258" t="s">
        <v>863</v>
      </c>
      <c r="W126" s="686" t="s">
        <v>863</v>
      </c>
      <c r="X126" s="232"/>
      <c r="Y126" s="726"/>
      <c r="Z126" s="720"/>
      <c r="AA126" s="245"/>
      <c r="AB126" s="720"/>
      <c r="AC126" s="724"/>
      <c r="AD126" s="724">
        <v>1</v>
      </c>
    </row>
    <row r="127" spans="1:1017" s="224" customFormat="1" ht="13.5" hidden="1" customHeight="1">
      <c r="A127" s="225">
        <f t="shared" si="3"/>
        <v>119</v>
      </c>
      <c r="B127" s="217"/>
      <c r="C127" s="217"/>
      <c r="D127" s="217" t="s">
        <v>1292</v>
      </c>
      <c r="E127" s="716" t="s">
        <v>1312</v>
      </c>
      <c r="F127" s="716"/>
      <c r="G127" s="716"/>
      <c r="H127" s="720" t="s">
        <v>1434</v>
      </c>
      <c r="I127" s="728"/>
      <c r="J127" s="722" t="s">
        <v>1296</v>
      </c>
      <c r="K127" s="720"/>
      <c r="L127" s="720"/>
      <c r="M127" s="720"/>
      <c r="N127" s="720"/>
      <c r="O127" s="723"/>
      <c r="P127" s="720" t="s">
        <v>823</v>
      </c>
      <c r="Q127" s="723" t="s">
        <v>863</v>
      </c>
      <c r="R127" s="243" t="s">
        <v>1296</v>
      </c>
      <c r="S127" s="724"/>
      <c r="T127" s="724"/>
      <c r="U127" s="258"/>
      <c r="V127" s="677"/>
      <c r="W127" s="258"/>
      <c r="X127" s="232"/>
      <c r="Y127" s="379" t="s">
        <v>1435</v>
      </c>
      <c r="Z127" s="384" t="s">
        <v>1436</v>
      </c>
      <c r="AA127" s="245" t="s">
        <v>1297</v>
      </c>
      <c r="AB127" s="720"/>
      <c r="AC127" s="724"/>
      <c r="AD127" s="724">
        <v>1</v>
      </c>
    </row>
    <row r="128" spans="1:1017" s="224" customFormat="1" ht="13.5" hidden="1" customHeight="1">
      <c r="A128" s="225">
        <f t="shared" si="3"/>
        <v>120</v>
      </c>
      <c r="B128" s="217"/>
      <c r="C128" s="217"/>
      <c r="D128" s="217" t="s">
        <v>1437</v>
      </c>
      <c r="E128" s="716"/>
      <c r="F128" s="716"/>
      <c r="G128" s="716"/>
      <c r="H128" s="720" t="s">
        <v>1438</v>
      </c>
      <c r="I128" s="728"/>
      <c r="J128" s="722" t="s">
        <v>1439</v>
      </c>
      <c r="K128" s="720"/>
      <c r="L128" s="720"/>
      <c r="M128" s="720"/>
      <c r="N128" s="720"/>
      <c r="O128" s="723"/>
      <c r="P128" s="720" t="s">
        <v>817</v>
      </c>
      <c r="Q128" s="723" t="s">
        <v>863</v>
      </c>
      <c r="R128" s="375" t="s">
        <v>1439</v>
      </c>
      <c r="S128" s="724"/>
      <c r="T128" s="724"/>
      <c r="U128" s="258"/>
      <c r="V128" s="677"/>
      <c r="W128" s="258"/>
      <c r="X128" s="232"/>
      <c r="Y128" s="726"/>
      <c r="Z128" s="720"/>
      <c r="AA128" s="245"/>
      <c r="AB128" s="720"/>
      <c r="AC128" s="724"/>
      <c r="AD128" s="724">
        <v>1</v>
      </c>
    </row>
    <row r="129" spans="1:30" s="224" customFormat="1" ht="13.5" hidden="1" customHeight="1">
      <c r="A129" s="225">
        <f t="shared" si="3"/>
        <v>121</v>
      </c>
      <c r="B129" s="217"/>
      <c r="C129" s="217"/>
      <c r="D129" s="217"/>
      <c r="E129" s="217" t="s">
        <v>1089</v>
      </c>
      <c r="F129" s="716" t="s">
        <v>1440</v>
      </c>
      <c r="G129" s="716"/>
      <c r="H129" s="720"/>
      <c r="I129" s="728"/>
      <c r="J129" s="722" t="s">
        <v>1090</v>
      </c>
      <c r="K129" s="720"/>
      <c r="L129" s="720"/>
      <c r="M129" s="720"/>
      <c r="N129" s="720"/>
      <c r="O129" s="723"/>
      <c r="P129" s="720" t="s">
        <v>817</v>
      </c>
      <c r="Q129" s="723" t="s">
        <v>863</v>
      </c>
      <c r="R129" s="243" t="s">
        <v>1090</v>
      </c>
      <c r="S129" s="724"/>
      <c r="T129" s="724"/>
      <c r="U129" s="258"/>
      <c r="V129" s="677"/>
      <c r="W129" s="258"/>
      <c r="X129" s="232"/>
      <c r="Y129" s="726"/>
      <c r="Z129" s="720"/>
      <c r="AA129" s="245"/>
      <c r="AB129" s="720"/>
      <c r="AC129" s="724"/>
      <c r="AD129" s="724">
        <v>1</v>
      </c>
    </row>
    <row r="130" spans="1:30" s="224" customFormat="1" ht="13.5" hidden="1" customHeight="1">
      <c r="A130" s="225">
        <f t="shared" si="3"/>
        <v>122</v>
      </c>
      <c r="B130" s="217"/>
      <c r="C130" s="217"/>
      <c r="D130" s="217"/>
      <c r="E130" s="217" t="s">
        <v>1129</v>
      </c>
      <c r="F130" s="716" t="s">
        <v>1441</v>
      </c>
      <c r="G130" s="716"/>
      <c r="H130" s="720"/>
      <c r="I130" s="728"/>
      <c r="J130" s="722" t="s">
        <v>1131</v>
      </c>
      <c r="K130" s="720"/>
      <c r="L130" s="720"/>
      <c r="M130" s="720"/>
      <c r="N130" s="720"/>
      <c r="O130" s="723"/>
      <c r="P130" s="720" t="s">
        <v>817</v>
      </c>
      <c r="Q130" s="723" t="s">
        <v>863</v>
      </c>
      <c r="R130" s="243" t="s">
        <v>1131</v>
      </c>
      <c r="S130" s="724"/>
      <c r="T130" s="724"/>
      <c r="U130" s="258"/>
      <c r="V130" s="677"/>
      <c r="W130" s="258"/>
      <c r="X130" s="232"/>
      <c r="Y130" s="726"/>
      <c r="Z130" s="720"/>
      <c r="AA130" s="245"/>
      <c r="AB130" s="720"/>
      <c r="AC130" s="724"/>
      <c r="AD130" s="724">
        <v>1</v>
      </c>
    </row>
    <row r="131" spans="1:30" s="224" customFormat="1" ht="13.5" hidden="1" customHeight="1">
      <c r="A131" s="225">
        <f t="shared" si="3"/>
        <v>123</v>
      </c>
      <c r="B131" s="217"/>
      <c r="C131" s="217"/>
      <c r="D131" s="217" t="s">
        <v>1442</v>
      </c>
      <c r="E131" s="716"/>
      <c r="F131" s="716"/>
      <c r="G131" s="716"/>
      <c r="H131" s="720"/>
      <c r="I131" s="728"/>
      <c r="J131" s="722" t="s">
        <v>1443</v>
      </c>
      <c r="K131" s="720"/>
      <c r="L131" s="720"/>
      <c r="M131" s="720"/>
      <c r="N131" s="720"/>
      <c r="O131" s="723"/>
      <c r="P131" s="720" t="s">
        <v>817</v>
      </c>
      <c r="Q131" s="723" t="s">
        <v>863</v>
      </c>
      <c r="R131" s="375" t="s">
        <v>1443</v>
      </c>
      <c r="S131" s="724"/>
      <c r="T131" s="724"/>
      <c r="U131" s="258"/>
      <c r="V131" s="677"/>
      <c r="W131" s="258"/>
      <c r="X131" s="232"/>
      <c r="Y131" s="726"/>
      <c r="Z131" s="726" t="s">
        <v>1444</v>
      </c>
      <c r="AA131" s="245"/>
      <c r="AB131" s="720"/>
      <c r="AC131" s="724"/>
      <c r="AD131" s="724">
        <v>1</v>
      </c>
    </row>
    <row r="132" spans="1:30" s="224" customFormat="1" ht="13.5" hidden="1" customHeight="1">
      <c r="A132" s="225">
        <f t="shared" si="3"/>
        <v>124</v>
      </c>
      <c r="B132" s="217"/>
      <c r="C132" s="217"/>
      <c r="D132" s="217"/>
      <c r="E132" s="241" t="s">
        <v>1342</v>
      </c>
      <c r="F132" s="716"/>
      <c r="G132" s="716"/>
      <c r="H132" s="720" t="s">
        <v>1445</v>
      </c>
      <c r="I132" s="728"/>
      <c r="J132" s="722" t="s">
        <v>1341</v>
      </c>
      <c r="K132" s="720"/>
      <c r="L132" s="720"/>
      <c r="M132" s="720"/>
      <c r="N132" s="720"/>
      <c r="O132" s="723"/>
      <c r="P132" s="720" t="s">
        <v>820</v>
      </c>
      <c r="Q132" s="723" t="s">
        <v>863</v>
      </c>
      <c r="R132" s="243" t="s">
        <v>1341</v>
      </c>
      <c r="S132" s="724"/>
      <c r="T132" s="724"/>
      <c r="U132" s="258"/>
      <c r="V132" s="677"/>
      <c r="W132" s="258"/>
      <c r="X132" s="232"/>
      <c r="Y132" s="726"/>
      <c r="Z132" s="720"/>
      <c r="AA132" s="245"/>
      <c r="AB132" s="720"/>
      <c r="AC132" s="724"/>
      <c r="AD132" s="724">
        <v>1</v>
      </c>
    </row>
    <row r="133" spans="1:30" s="224" customFormat="1" ht="13.5" hidden="1" customHeight="1">
      <c r="A133" s="225">
        <f t="shared" si="3"/>
        <v>125</v>
      </c>
      <c r="B133" s="217"/>
      <c r="C133" s="217"/>
      <c r="D133" s="217"/>
      <c r="E133" s="241" t="s">
        <v>1446</v>
      </c>
      <c r="F133" s="241"/>
      <c r="G133" s="241"/>
      <c r="H133" s="720" t="s">
        <v>1447</v>
      </c>
      <c r="I133" s="728">
        <v>10000668540</v>
      </c>
      <c r="J133" s="722" t="s">
        <v>1267</v>
      </c>
      <c r="K133" s="720"/>
      <c r="L133" s="720"/>
      <c r="M133" s="720"/>
      <c r="N133" s="720"/>
      <c r="O133" s="723"/>
      <c r="P133" s="720" t="s">
        <v>817</v>
      </c>
      <c r="Q133" s="723"/>
      <c r="R133" s="720" t="s">
        <v>862</v>
      </c>
      <c r="S133" s="724"/>
      <c r="T133" s="370"/>
      <c r="U133" s="258"/>
      <c r="V133" s="677"/>
      <c r="W133" s="258"/>
      <c r="X133" s="232"/>
      <c r="Y133" s="376" t="s">
        <v>1448</v>
      </c>
      <c r="Z133" s="720" t="s">
        <v>1449</v>
      </c>
      <c r="AA133" s="245"/>
      <c r="AB133" s="720"/>
      <c r="AC133" s="724"/>
      <c r="AD133" s="724">
        <v>1</v>
      </c>
    </row>
    <row r="134" spans="1:30" s="224" customFormat="1" ht="13.5" hidden="1" customHeight="1">
      <c r="A134" s="225">
        <f t="shared" si="3"/>
        <v>126</v>
      </c>
      <c r="B134" s="217"/>
      <c r="C134" s="217"/>
      <c r="D134" s="241"/>
      <c r="E134" s="241" t="s">
        <v>1450</v>
      </c>
      <c r="F134" s="716" t="s">
        <v>1451</v>
      </c>
      <c r="G134" s="716"/>
      <c r="H134" s="720"/>
      <c r="I134" s="728"/>
      <c r="J134" s="722" t="s">
        <v>1439</v>
      </c>
      <c r="K134" s="720"/>
      <c r="L134" s="720"/>
      <c r="M134" s="720"/>
      <c r="N134" s="720"/>
      <c r="O134" s="723"/>
      <c r="P134" s="720" t="s">
        <v>817</v>
      </c>
      <c r="Q134" s="723" t="s">
        <v>863</v>
      </c>
      <c r="R134" s="375" t="s">
        <v>1439</v>
      </c>
      <c r="S134" s="724"/>
      <c r="T134" s="724"/>
      <c r="U134" s="725"/>
      <c r="V134" s="677"/>
      <c r="W134" s="725"/>
      <c r="X134" s="232"/>
      <c r="Y134" s="726"/>
      <c r="Z134" s="720"/>
      <c r="AA134" s="727"/>
      <c r="AB134" s="720"/>
      <c r="AC134" s="724"/>
      <c r="AD134" s="724">
        <v>1</v>
      </c>
    </row>
    <row r="135" spans="1:30" s="224" customFormat="1" ht="13.5" hidden="1" customHeight="1">
      <c r="A135" s="225">
        <f t="shared" si="3"/>
        <v>127</v>
      </c>
      <c r="B135" s="217"/>
      <c r="C135" s="217"/>
      <c r="D135" s="217"/>
      <c r="E135" s="217" t="s">
        <v>1452</v>
      </c>
      <c r="F135" s="716" t="s">
        <v>1453</v>
      </c>
      <c r="G135" s="716"/>
      <c r="H135" s="720" t="s">
        <v>1434</v>
      </c>
      <c r="I135" s="728"/>
      <c r="J135" s="722" t="s">
        <v>1296</v>
      </c>
      <c r="K135" s="720"/>
      <c r="L135" s="720"/>
      <c r="M135" s="720"/>
      <c r="N135" s="720"/>
      <c r="O135" s="723"/>
      <c r="P135" s="720" t="s">
        <v>823</v>
      </c>
      <c r="Q135" s="723" t="s">
        <v>863</v>
      </c>
      <c r="R135" s="243" t="s">
        <v>1296</v>
      </c>
      <c r="S135" s="724"/>
      <c r="T135" s="257"/>
      <c r="U135" s="258"/>
      <c r="V135" s="677"/>
      <c r="W135" s="258"/>
      <c r="X135" s="232"/>
      <c r="Y135" s="726"/>
      <c r="Z135" s="720"/>
      <c r="AA135" s="245" t="s">
        <v>1297</v>
      </c>
      <c r="AB135" s="720"/>
      <c r="AC135" s="724"/>
      <c r="AD135" s="724">
        <v>1</v>
      </c>
    </row>
    <row r="136" spans="1:30" s="224" customFormat="1" ht="13.5" customHeight="1">
      <c r="A136" s="225">
        <f t="shared" si="3"/>
        <v>128</v>
      </c>
      <c r="B136" s="217"/>
      <c r="C136" s="217" t="s">
        <v>1454</v>
      </c>
      <c r="D136" s="716"/>
      <c r="E136" s="716"/>
      <c r="F136" s="716"/>
      <c r="G136" s="716"/>
      <c r="H136" s="720" t="s">
        <v>1455</v>
      </c>
      <c r="I136" s="728"/>
      <c r="J136" s="722" t="s">
        <v>1456</v>
      </c>
      <c r="K136" s="720"/>
      <c r="L136" s="720"/>
      <c r="M136" s="720"/>
      <c r="N136" s="720"/>
      <c r="O136" s="723"/>
      <c r="P136" s="720" t="s">
        <v>817</v>
      </c>
      <c r="Q136" s="723" t="s">
        <v>863</v>
      </c>
      <c r="R136" s="243" t="s">
        <v>1457</v>
      </c>
      <c r="S136" s="724"/>
      <c r="T136" s="724"/>
      <c r="U136" s="258"/>
      <c r="V136" s="258" t="s">
        <v>863</v>
      </c>
      <c r="W136" s="258" t="s">
        <v>863</v>
      </c>
      <c r="X136" s="232"/>
      <c r="Y136" s="726"/>
      <c r="Z136" s="720"/>
      <c r="AA136" s="245"/>
      <c r="AB136" s="720"/>
      <c r="AC136" s="724"/>
      <c r="AD136" s="724">
        <v>1</v>
      </c>
    </row>
    <row r="137" spans="1:30" s="224" customFormat="1" ht="13.5" hidden="1" customHeight="1">
      <c r="A137" s="225">
        <f t="shared" si="3"/>
        <v>129</v>
      </c>
      <c r="B137" s="217"/>
      <c r="C137" s="217"/>
      <c r="D137" s="217" t="s">
        <v>1458</v>
      </c>
      <c r="E137" s="716"/>
      <c r="F137" s="716"/>
      <c r="G137" s="716"/>
      <c r="H137" s="720" t="s">
        <v>1459</v>
      </c>
      <c r="I137" s="728"/>
      <c r="J137" s="722" t="s">
        <v>1460</v>
      </c>
      <c r="K137" s="720"/>
      <c r="L137" s="720"/>
      <c r="M137" s="720"/>
      <c r="N137" s="720"/>
      <c r="O137" s="723"/>
      <c r="P137" s="720" t="s">
        <v>817</v>
      </c>
      <c r="Q137" s="723" t="s">
        <v>863</v>
      </c>
      <c r="R137" s="243" t="s">
        <v>1461</v>
      </c>
      <c r="S137" s="724"/>
      <c r="T137" s="257"/>
      <c r="U137" s="258"/>
      <c r="V137" s="258"/>
      <c r="W137" s="258"/>
      <c r="X137" s="232"/>
      <c r="Y137" s="726"/>
      <c r="Z137" s="720"/>
      <c r="AA137" s="245"/>
      <c r="AB137" s="720"/>
      <c r="AC137" s="724"/>
      <c r="AD137" s="724">
        <v>1</v>
      </c>
    </row>
    <row r="138" spans="1:30" s="224" customFormat="1" ht="13.5" hidden="1" customHeight="1">
      <c r="A138" s="225">
        <f t="shared" si="3"/>
        <v>130</v>
      </c>
      <c r="B138" s="217"/>
      <c r="C138" s="217"/>
      <c r="D138" s="217"/>
      <c r="E138" s="241" t="s">
        <v>1462</v>
      </c>
      <c r="F138" s="241"/>
      <c r="G138" s="241"/>
      <c r="H138" s="720" t="s">
        <v>1459</v>
      </c>
      <c r="I138" s="728"/>
      <c r="J138" s="722" t="s">
        <v>887</v>
      </c>
      <c r="K138" s="720"/>
      <c r="L138" s="720"/>
      <c r="M138" s="720"/>
      <c r="N138" s="720"/>
      <c r="O138" s="723"/>
      <c r="P138" s="720" t="s">
        <v>817</v>
      </c>
      <c r="Q138" s="723"/>
      <c r="R138" s="720" t="s">
        <v>862</v>
      </c>
      <c r="S138" s="724" t="s">
        <v>863</v>
      </c>
      <c r="T138" s="245" t="s">
        <v>1463</v>
      </c>
      <c r="U138" s="725"/>
      <c r="V138" s="258"/>
      <c r="W138" s="258"/>
      <c r="X138" s="232"/>
      <c r="Y138" s="264" t="s">
        <v>1464</v>
      </c>
      <c r="Z138" s="381" t="s">
        <v>1465</v>
      </c>
      <c r="AA138" s="245"/>
      <c r="AB138" s="720"/>
      <c r="AC138" s="724"/>
      <c r="AD138" s="724">
        <v>1</v>
      </c>
    </row>
    <row r="139" spans="1:30" s="224" customFormat="1" ht="13.5" hidden="1" customHeight="1">
      <c r="A139" s="225">
        <f t="shared" si="3"/>
        <v>131</v>
      </c>
      <c r="B139" s="217"/>
      <c r="C139" s="217"/>
      <c r="D139" s="217"/>
      <c r="E139" s="241" t="s">
        <v>1466</v>
      </c>
      <c r="F139" s="241"/>
      <c r="G139" s="241"/>
      <c r="H139" s="720" t="s">
        <v>1467</v>
      </c>
      <c r="I139" s="728"/>
      <c r="J139" s="722" t="s">
        <v>1468</v>
      </c>
      <c r="K139" s="720"/>
      <c r="L139" s="720"/>
      <c r="M139" s="720"/>
      <c r="N139" s="720"/>
      <c r="O139" s="723"/>
      <c r="P139" s="720" t="s">
        <v>817</v>
      </c>
      <c r="Q139" s="723"/>
      <c r="R139" s="720" t="s">
        <v>862</v>
      </c>
      <c r="S139" s="724" t="s">
        <v>863</v>
      </c>
      <c r="T139" s="245" t="s">
        <v>1469</v>
      </c>
      <c r="U139" s="725"/>
      <c r="V139" s="258"/>
      <c r="W139" s="258"/>
      <c r="X139" s="232"/>
      <c r="Y139" s="264" t="s">
        <v>1470</v>
      </c>
      <c r="Z139" s="720"/>
      <c r="AA139" s="245"/>
      <c r="AB139" s="720"/>
      <c r="AC139" s="724"/>
      <c r="AD139" s="724">
        <v>1</v>
      </c>
    </row>
    <row r="140" spans="1:30" s="224" customFormat="1" ht="13.5" hidden="1" customHeight="1">
      <c r="A140" s="225">
        <f t="shared" ref="A140:A174" si="4">ROW()-8</f>
        <v>132</v>
      </c>
      <c r="B140" s="217"/>
      <c r="C140" s="217"/>
      <c r="D140" s="217" t="s">
        <v>1471</v>
      </c>
      <c r="E140" s="716"/>
      <c r="F140" s="716"/>
      <c r="G140" s="716"/>
      <c r="H140" s="720" t="s">
        <v>1472</v>
      </c>
      <c r="I140" s="728"/>
      <c r="J140" s="722" t="s">
        <v>1113</v>
      </c>
      <c r="K140" s="720"/>
      <c r="L140" s="720"/>
      <c r="M140" s="720"/>
      <c r="N140" s="720"/>
      <c r="O140" s="723"/>
      <c r="P140" s="720" t="s">
        <v>817</v>
      </c>
      <c r="Q140" s="723" t="s">
        <v>863</v>
      </c>
      <c r="R140" s="375" t="s">
        <v>1473</v>
      </c>
      <c r="S140" s="724"/>
      <c r="T140" s="724"/>
      <c r="U140" s="258"/>
      <c r="V140" s="258"/>
      <c r="W140" s="258"/>
      <c r="X140" s="232"/>
      <c r="Y140" s="726"/>
      <c r="Z140" s="720"/>
      <c r="AA140" s="245"/>
      <c r="AB140" s="720"/>
      <c r="AC140" s="724"/>
      <c r="AD140" s="724">
        <v>1</v>
      </c>
    </row>
    <row r="141" spans="1:30" s="224" customFormat="1" ht="13.5" hidden="1" customHeight="1">
      <c r="A141" s="225">
        <f t="shared" si="4"/>
        <v>133</v>
      </c>
      <c r="B141" s="217"/>
      <c r="C141" s="217"/>
      <c r="D141" s="217"/>
      <c r="E141" s="241" t="s">
        <v>1474</v>
      </c>
      <c r="F141" s="241"/>
      <c r="G141" s="241"/>
      <c r="H141" s="720" t="s">
        <v>1472</v>
      </c>
      <c r="I141" s="728" t="s">
        <v>1475</v>
      </c>
      <c r="J141" s="722" t="s">
        <v>1087</v>
      </c>
      <c r="K141" s="720"/>
      <c r="L141" s="720"/>
      <c r="M141" s="720"/>
      <c r="N141" s="720"/>
      <c r="O141" s="723"/>
      <c r="P141" s="720" t="s">
        <v>817</v>
      </c>
      <c r="Q141" s="723"/>
      <c r="R141" s="720" t="s">
        <v>862</v>
      </c>
      <c r="S141" s="724"/>
      <c r="T141" s="724"/>
      <c r="U141" s="258"/>
      <c r="V141" s="258"/>
      <c r="W141" s="258"/>
      <c r="X141" s="232"/>
      <c r="Y141" s="376" t="s">
        <v>1476</v>
      </c>
      <c r="Z141" s="720"/>
      <c r="AA141" s="245"/>
      <c r="AB141" s="720"/>
      <c r="AC141" s="724"/>
      <c r="AD141" s="724">
        <v>1</v>
      </c>
    </row>
    <row r="142" spans="1:30" s="224" customFormat="1" ht="13.5" hidden="1" customHeight="1">
      <c r="A142" s="225">
        <f t="shared" si="4"/>
        <v>134</v>
      </c>
      <c r="B142" s="217"/>
      <c r="C142" s="217"/>
      <c r="D142" s="217"/>
      <c r="E142" s="241" t="s">
        <v>1477</v>
      </c>
      <c r="F142" s="241"/>
      <c r="G142" s="241"/>
      <c r="H142" s="720" t="s">
        <v>1478</v>
      </c>
      <c r="I142" s="728" t="s">
        <v>1479</v>
      </c>
      <c r="J142" s="722" t="s">
        <v>1480</v>
      </c>
      <c r="K142" s="720"/>
      <c r="L142" s="720"/>
      <c r="M142" s="720"/>
      <c r="N142" s="720"/>
      <c r="O142" s="723"/>
      <c r="P142" s="720" t="s">
        <v>817</v>
      </c>
      <c r="Q142" s="723"/>
      <c r="R142" s="720" t="s">
        <v>862</v>
      </c>
      <c r="S142" s="724" t="s">
        <v>863</v>
      </c>
      <c r="T142" s="724"/>
      <c r="U142" s="258"/>
      <c r="V142" s="258"/>
      <c r="W142" s="258"/>
      <c r="X142" s="232"/>
      <c r="Y142" s="376" t="s">
        <v>1481</v>
      </c>
      <c r="Z142" s="720"/>
      <c r="AA142" s="245"/>
      <c r="AB142" s="720"/>
      <c r="AC142" s="724"/>
      <c r="AD142" s="724">
        <v>1</v>
      </c>
    </row>
    <row r="143" spans="1:30" s="224" customFormat="1" ht="13.5" customHeight="1">
      <c r="A143" s="225">
        <f t="shared" si="4"/>
        <v>135</v>
      </c>
      <c r="B143" s="217"/>
      <c r="C143" s="217"/>
      <c r="D143" s="217" t="s">
        <v>1482</v>
      </c>
      <c r="E143" s="716"/>
      <c r="F143" s="716"/>
      <c r="G143" s="716"/>
      <c r="H143" s="720" t="s">
        <v>1483</v>
      </c>
      <c r="I143" s="728"/>
      <c r="J143" s="722" t="s">
        <v>1484</v>
      </c>
      <c r="K143" s="720"/>
      <c r="L143" s="720"/>
      <c r="M143" s="720"/>
      <c r="N143" s="720"/>
      <c r="O143" s="723"/>
      <c r="P143" s="720" t="s">
        <v>817</v>
      </c>
      <c r="Q143" s="723" t="s">
        <v>863</v>
      </c>
      <c r="R143" s="243" t="s">
        <v>1485</v>
      </c>
      <c r="S143" s="724"/>
      <c r="T143" s="257"/>
      <c r="U143" s="258"/>
      <c r="V143" s="258" t="s">
        <v>863</v>
      </c>
      <c r="W143" s="258" t="s">
        <v>863</v>
      </c>
      <c r="X143" s="232"/>
      <c r="Y143" s="726"/>
      <c r="Z143" s="720"/>
      <c r="AA143" s="245"/>
      <c r="AB143" s="720"/>
      <c r="AC143" s="724"/>
      <c r="AD143" s="724">
        <v>1</v>
      </c>
    </row>
    <row r="144" spans="1:30" s="224" customFormat="1" ht="13.5" customHeight="1">
      <c r="A144" s="225">
        <f t="shared" si="4"/>
        <v>136</v>
      </c>
      <c r="B144" s="217"/>
      <c r="C144" s="217"/>
      <c r="D144" s="217"/>
      <c r="E144" s="241" t="s">
        <v>1486</v>
      </c>
      <c r="F144" s="241"/>
      <c r="G144" s="241"/>
      <c r="H144" s="720" t="s">
        <v>1487</v>
      </c>
      <c r="I144" s="728" t="s">
        <v>1157</v>
      </c>
      <c r="J144" s="722" t="s">
        <v>1488</v>
      </c>
      <c r="K144" s="720"/>
      <c r="L144" s="720"/>
      <c r="M144" s="720"/>
      <c r="N144" s="720"/>
      <c r="O144" s="723"/>
      <c r="P144" s="720" t="s">
        <v>817</v>
      </c>
      <c r="Q144" s="723"/>
      <c r="R144" s="720" t="s">
        <v>862</v>
      </c>
      <c r="S144" s="724"/>
      <c r="T144" s="724"/>
      <c r="U144" s="258"/>
      <c r="V144" s="258" t="s">
        <v>863</v>
      </c>
      <c r="W144" s="258" t="s">
        <v>863</v>
      </c>
      <c r="X144" s="232"/>
      <c r="Y144" s="726"/>
      <c r="Z144" s="720"/>
      <c r="AA144" s="245"/>
      <c r="AB144" s="720"/>
      <c r="AC144" s="724"/>
      <c r="AD144" s="724">
        <v>1</v>
      </c>
    </row>
    <row r="145" spans="1:30" s="224" customFormat="1" ht="13.5" hidden="1" customHeight="1">
      <c r="A145" s="225">
        <f t="shared" si="4"/>
        <v>137</v>
      </c>
      <c r="B145" s="217"/>
      <c r="C145" s="217"/>
      <c r="D145" s="217"/>
      <c r="E145" s="241" t="s">
        <v>1489</v>
      </c>
      <c r="F145" s="241"/>
      <c r="G145" s="241"/>
      <c r="H145" s="720" t="s">
        <v>1490</v>
      </c>
      <c r="I145" s="728"/>
      <c r="J145" s="722" t="s">
        <v>1491</v>
      </c>
      <c r="K145" s="720"/>
      <c r="L145" s="720"/>
      <c r="M145" s="720"/>
      <c r="N145" s="720"/>
      <c r="O145" s="723"/>
      <c r="P145" s="720" t="s">
        <v>817</v>
      </c>
      <c r="Q145" s="723"/>
      <c r="R145" s="720" t="s">
        <v>862</v>
      </c>
      <c r="S145" s="724"/>
      <c r="T145" s="724"/>
      <c r="U145" s="258"/>
      <c r="V145" s="258"/>
      <c r="W145" s="258"/>
      <c r="X145" s="232"/>
      <c r="Y145" s="726"/>
      <c r="Z145" s="720"/>
      <c r="AA145" s="245"/>
      <c r="AB145" s="720"/>
      <c r="AC145" s="724"/>
      <c r="AD145" s="724">
        <v>1</v>
      </c>
    </row>
    <row r="146" spans="1:30" s="224" customFormat="1" ht="13.5" hidden="1" customHeight="1">
      <c r="A146" s="225">
        <f t="shared" si="4"/>
        <v>138</v>
      </c>
      <c r="B146" s="217"/>
      <c r="C146" s="217"/>
      <c r="D146" s="217"/>
      <c r="E146" s="241" t="s">
        <v>1492</v>
      </c>
      <c r="F146" s="241"/>
      <c r="G146" s="241"/>
      <c r="H146" s="720" t="s">
        <v>1493</v>
      </c>
      <c r="I146" s="728"/>
      <c r="J146" s="722" t="s">
        <v>1494</v>
      </c>
      <c r="K146" s="720"/>
      <c r="L146" s="720"/>
      <c r="M146" s="720"/>
      <c r="N146" s="720"/>
      <c r="O146" s="723"/>
      <c r="P146" s="720" t="s">
        <v>817</v>
      </c>
      <c r="Q146" s="723"/>
      <c r="R146" s="720" t="s">
        <v>862</v>
      </c>
      <c r="S146" s="724"/>
      <c r="T146" s="724"/>
      <c r="U146" s="258"/>
      <c r="V146" s="258"/>
      <c r="W146" s="258"/>
      <c r="X146" s="232"/>
      <c r="Y146" s="726"/>
      <c r="Z146" s="720"/>
      <c r="AA146" s="245"/>
      <c r="AB146" s="720"/>
      <c r="AC146" s="724"/>
      <c r="AD146" s="724">
        <v>1</v>
      </c>
    </row>
    <row r="147" spans="1:30" s="224" customFormat="1" ht="13.5" customHeight="1">
      <c r="A147" s="225">
        <f t="shared" si="4"/>
        <v>139</v>
      </c>
      <c r="B147" s="217"/>
      <c r="C147" s="217"/>
      <c r="D147" s="217"/>
      <c r="E147" s="241" t="s">
        <v>1495</v>
      </c>
      <c r="F147" s="241"/>
      <c r="G147" s="241"/>
      <c r="H147" s="720" t="s">
        <v>1496</v>
      </c>
      <c r="I147" s="728"/>
      <c r="J147" s="722" t="s">
        <v>1497</v>
      </c>
      <c r="K147" s="720"/>
      <c r="L147" s="720"/>
      <c r="M147" s="720"/>
      <c r="N147" s="720"/>
      <c r="O147" s="723"/>
      <c r="P147" s="720" t="s">
        <v>817</v>
      </c>
      <c r="Q147" s="723"/>
      <c r="R147" s="720" t="s">
        <v>1498</v>
      </c>
      <c r="S147" s="724"/>
      <c r="T147" s="257"/>
      <c r="U147" s="258"/>
      <c r="V147" s="258" t="s">
        <v>863</v>
      </c>
      <c r="W147" s="258" t="s">
        <v>863</v>
      </c>
      <c r="X147" s="232"/>
      <c r="Y147" s="726"/>
      <c r="Z147" s="720"/>
      <c r="AA147" s="245"/>
      <c r="AB147" s="720"/>
      <c r="AC147" s="724"/>
      <c r="AD147" s="724">
        <v>1</v>
      </c>
    </row>
    <row r="148" spans="1:30" s="224" customFormat="1" ht="13.5" customHeight="1">
      <c r="A148" s="225">
        <f t="shared" si="4"/>
        <v>140</v>
      </c>
      <c r="B148" s="217"/>
      <c r="C148" s="217"/>
      <c r="D148" s="217"/>
      <c r="E148" s="241" t="s">
        <v>1499</v>
      </c>
      <c r="F148" s="241"/>
      <c r="G148" s="241"/>
      <c r="H148" s="720" t="s">
        <v>1500</v>
      </c>
      <c r="I148" s="728" t="s">
        <v>698</v>
      </c>
      <c r="J148" s="722" t="s">
        <v>1501</v>
      </c>
      <c r="K148" s="720"/>
      <c r="L148" s="720"/>
      <c r="M148" s="720"/>
      <c r="N148" s="720"/>
      <c r="O148" s="723"/>
      <c r="P148" s="720" t="s">
        <v>817</v>
      </c>
      <c r="Q148" s="723"/>
      <c r="R148" s="720" t="s">
        <v>862</v>
      </c>
      <c r="S148" s="724" t="s">
        <v>863</v>
      </c>
      <c r="T148" s="722" t="s">
        <v>1502</v>
      </c>
      <c r="U148" s="258"/>
      <c r="V148" s="258" t="s">
        <v>863</v>
      </c>
      <c r="W148" s="258" t="s">
        <v>863</v>
      </c>
      <c r="X148" s="232"/>
      <c r="Y148" s="382" t="s">
        <v>1503</v>
      </c>
      <c r="Z148" s="720"/>
      <c r="AA148" s="245"/>
      <c r="AB148" s="720"/>
      <c r="AC148" s="724"/>
      <c r="AD148" s="724">
        <v>1</v>
      </c>
    </row>
    <row r="149" spans="1:30" s="224" customFormat="1" ht="13.5" hidden="1" customHeight="1">
      <c r="A149" s="225">
        <f t="shared" si="4"/>
        <v>141</v>
      </c>
      <c r="B149" s="217"/>
      <c r="C149" s="217"/>
      <c r="D149" s="217"/>
      <c r="E149" s="241" t="s">
        <v>1504</v>
      </c>
      <c r="F149" s="241"/>
      <c r="G149" s="241"/>
      <c r="H149" s="720" t="s">
        <v>1505</v>
      </c>
      <c r="I149" s="728"/>
      <c r="J149" s="722" t="s">
        <v>1506</v>
      </c>
      <c r="K149" s="720"/>
      <c r="L149" s="720"/>
      <c r="M149" s="720"/>
      <c r="N149" s="720"/>
      <c r="O149" s="723"/>
      <c r="P149" s="720" t="s">
        <v>817</v>
      </c>
      <c r="Q149" s="723"/>
      <c r="R149" s="720" t="s">
        <v>1401</v>
      </c>
      <c r="S149" s="724"/>
      <c r="T149" s="377"/>
      <c r="U149" s="258"/>
      <c r="V149" s="258"/>
      <c r="W149" s="258"/>
      <c r="X149" s="232"/>
      <c r="Y149" s="376" t="s">
        <v>1507</v>
      </c>
      <c r="Z149" s="720" t="s">
        <v>1508</v>
      </c>
      <c r="AA149" s="245"/>
      <c r="AB149" s="720"/>
      <c r="AC149" s="724"/>
      <c r="AD149" s="724">
        <v>1</v>
      </c>
    </row>
    <row r="150" spans="1:30" s="224" customFormat="1" ht="13.5" customHeight="1">
      <c r="A150" s="225">
        <f t="shared" si="4"/>
        <v>142</v>
      </c>
      <c r="B150" s="217"/>
      <c r="C150" s="217"/>
      <c r="D150" s="217" t="s">
        <v>1509</v>
      </c>
      <c r="E150" s="716" t="s">
        <v>1510</v>
      </c>
      <c r="F150" s="716"/>
      <c r="G150" s="716"/>
      <c r="H150" s="720" t="s">
        <v>1511</v>
      </c>
      <c r="I150" s="728"/>
      <c r="J150" s="722" t="s">
        <v>1512</v>
      </c>
      <c r="K150" s="720"/>
      <c r="L150" s="720"/>
      <c r="M150" s="720"/>
      <c r="N150" s="720"/>
      <c r="O150" s="723"/>
      <c r="P150" s="720" t="s">
        <v>817</v>
      </c>
      <c r="Q150" s="723" t="s">
        <v>863</v>
      </c>
      <c r="R150" s="243" t="s">
        <v>1341</v>
      </c>
      <c r="S150" s="724"/>
      <c r="T150" s="724"/>
      <c r="U150" s="258"/>
      <c r="V150" s="258" t="s">
        <v>863</v>
      </c>
      <c r="W150" s="258" t="s">
        <v>863</v>
      </c>
      <c r="X150" s="232"/>
      <c r="Y150" s="726"/>
      <c r="Z150" s="720"/>
      <c r="AA150" s="245"/>
      <c r="AB150" s="720"/>
      <c r="AC150" s="724"/>
      <c r="AD150" s="724">
        <v>1</v>
      </c>
    </row>
    <row r="151" spans="1:30" s="224" customFormat="1" ht="13.5" hidden="1" customHeight="1">
      <c r="A151" s="217">
        <f t="shared" si="4"/>
        <v>143</v>
      </c>
      <c r="B151" s="217"/>
      <c r="C151" s="217"/>
      <c r="D151" s="217"/>
      <c r="E151" s="217" t="s">
        <v>1342</v>
      </c>
      <c r="F151" s="217"/>
      <c r="G151" s="217"/>
      <c r="H151" s="720" t="s">
        <v>1343</v>
      </c>
      <c r="I151" s="722" t="s">
        <v>1344</v>
      </c>
      <c r="J151" s="722" t="s">
        <v>1108</v>
      </c>
      <c r="K151" s="720" t="s">
        <v>1345</v>
      </c>
      <c r="L151" s="720" t="s">
        <v>1346</v>
      </c>
      <c r="M151" s="720"/>
      <c r="N151" s="720"/>
      <c r="O151" s="723"/>
      <c r="P151" s="720" t="s">
        <v>820</v>
      </c>
      <c r="Q151" s="723"/>
      <c r="R151" s="720" t="s">
        <v>862</v>
      </c>
      <c r="S151" s="724"/>
      <c r="T151" s="720" t="s">
        <v>1347</v>
      </c>
      <c r="U151" s="725"/>
      <c r="V151" s="725"/>
      <c r="W151" s="725" t="s">
        <v>863</v>
      </c>
      <c r="X151" s="232"/>
      <c r="Y151" s="726"/>
      <c r="Z151" s="720"/>
      <c r="AA151" s="727"/>
      <c r="AB151" s="720"/>
      <c r="AC151" s="724">
        <v>1</v>
      </c>
      <c r="AD151" s="724">
        <v>1</v>
      </c>
    </row>
    <row r="152" spans="1:30" s="224" customFormat="1" ht="13.5" hidden="1" customHeight="1">
      <c r="A152" s="217">
        <f t="shared" si="4"/>
        <v>144</v>
      </c>
      <c r="B152" s="217"/>
      <c r="C152" s="217"/>
      <c r="D152" s="217"/>
      <c r="E152" s="217" t="s">
        <v>1094</v>
      </c>
      <c r="F152" s="217"/>
      <c r="G152" s="217"/>
      <c r="H152" s="720" t="s">
        <v>1348</v>
      </c>
      <c r="I152" s="720" t="s">
        <v>1157</v>
      </c>
      <c r="J152" s="722" t="s">
        <v>1349</v>
      </c>
      <c r="K152" s="720"/>
      <c r="L152" s="720"/>
      <c r="M152" s="720"/>
      <c r="N152" s="720"/>
      <c r="O152" s="723"/>
      <c r="P152" s="720" t="s">
        <v>817</v>
      </c>
      <c r="Q152" s="723"/>
      <c r="R152" s="720" t="s">
        <v>862</v>
      </c>
      <c r="S152" s="724"/>
      <c r="T152" s="720"/>
      <c r="U152" s="725"/>
      <c r="V152" s="725"/>
      <c r="W152" s="725" t="s">
        <v>863</v>
      </c>
      <c r="X152" s="232"/>
      <c r="Y152" s="726"/>
      <c r="Z152" s="720"/>
      <c r="AA152" s="727"/>
      <c r="AB152" s="720"/>
      <c r="AC152" s="724">
        <v>1</v>
      </c>
      <c r="AD152" s="724">
        <v>1</v>
      </c>
    </row>
    <row r="153" spans="1:30" s="244" customFormat="1" ht="14.25" hidden="1" customHeight="1">
      <c r="A153" s="217">
        <f t="shared" si="4"/>
        <v>145</v>
      </c>
      <c r="B153" s="217"/>
      <c r="C153" s="217"/>
      <c r="D153" s="217"/>
      <c r="E153" s="217" t="s">
        <v>1350</v>
      </c>
      <c r="F153" s="217"/>
      <c r="G153" s="217"/>
      <c r="H153" s="720" t="s">
        <v>1351</v>
      </c>
      <c r="I153" s="722" t="s">
        <v>1352</v>
      </c>
      <c r="J153" s="722" t="s">
        <v>1353</v>
      </c>
      <c r="K153" s="720"/>
      <c r="L153" s="720"/>
      <c r="M153" s="720"/>
      <c r="N153" s="720"/>
      <c r="O153" s="723"/>
      <c r="P153" s="720" t="s">
        <v>817</v>
      </c>
      <c r="Q153" s="723"/>
      <c r="R153" s="720" t="s">
        <v>862</v>
      </c>
      <c r="S153" s="724"/>
      <c r="T153" s="720"/>
      <c r="U153" s="725"/>
      <c r="V153" s="725"/>
      <c r="W153" s="725" t="s">
        <v>863</v>
      </c>
      <c r="X153" s="232"/>
      <c r="Y153" s="726"/>
      <c r="Z153" s="720"/>
      <c r="AA153" s="727"/>
      <c r="AB153" s="720"/>
      <c r="AC153" s="724">
        <v>1</v>
      </c>
      <c r="AD153" s="724">
        <v>1</v>
      </c>
    </row>
    <row r="154" spans="1:30" s="224" customFormat="1" ht="13.5" customHeight="1">
      <c r="A154" s="225">
        <f t="shared" si="4"/>
        <v>146</v>
      </c>
      <c r="B154" s="217"/>
      <c r="C154" s="219" t="s">
        <v>1003</v>
      </c>
      <c r="D154" s="716" t="s">
        <v>978</v>
      </c>
      <c r="E154" s="716"/>
      <c r="F154" s="716"/>
      <c r="G154" s="716"/>
      <c r="H154" s="720" t="s">
        <v>1513</v>
      </c>
      <c r="I154" s="722"/>
      <c r="J154" s="720" t="s">
        <v>1005</v>
      </c>
      <c r="K154" s="720"/>
      <c r="L154" s="720"/>
      <c r="M154" s="720"/>
      <c r="N154" s="720"/>
      <c r="O154" s="723"/>
      <c r="P154" s="720" t="s">
        <v>817</v>
      </c>
      <c r="Q154" s="723" t="s">
        <v>863</v>
      </c>
      <c r="R154" s="243" t="s">
        <v>981</v>
      </c>
      <c r="S154" s="724"/>
      <c r="T154" s="720" t="s">
        <v>1006</v>
      </c>
      <c r="U154" s="725"/>
      <c r="V154" s="258" t="s">
        <v>863</v>
      </c>
      <c r="W154" s="258" t="s">
        <v>863</v>
      </c>
      <c r="X154" s="232"/>
      <c r="Y154" s="382" t="s">
        <v>1514</v>
      </c>
      <c r="Z154" s="720" t="s">
        <v>982</v>
      </c>
      <c r="AA154" s="727"/>
      <c r="AB154" s="720"/>
      <c r="AC154" s="724"/>
      <c r="AD154" s="724">
        <v>1</v>
      </c>
    </row>
    <row r="155" spans="1:30" s="158" customFormat="1" ht="12.75" customHeight="1">
      <c r="A155" s="225">
        <f t="shared" si="4"/>
        <v>147</v>
      </c>
      <c r="B155" s="217"/>
      <c r="C155" s="219" t="s">
        <v>1515</v>
      </c>
      <c r="D155" s="716"/>
      <c r="E155" s="716"/>
      <c r="F155" s="716"/>
      <c r="G155" s="716"/>
      <c r="H155" s="720" t="s">
        <v>1516</v>
      </c>
      <c r="I155" s="262"/>
      <c r="J155" s="722" t="s">
        <v>1143</v>
      </c>
      <c r="K155" s="720"/>
      <c r="L155" s="720"/>
      <c r="M155" s="720"/>
      <c r="N155" s="720"/>
      <c r="O155" s="723"/>
      <c r="P155" s="720" t="s">
        <v>817</v>
      </c>
      <c r="Q155" s="723" t="s">
        <v>863</v>
      </c>
      <c r="R155" s="375" t="s">
        <v>1517</v>
      </c>
      <c r="S155" s="266"/>
      <c r="T155" s="261"/>
      <c r="U155" s="263"/>
      <c r="V155" s="258" t="s">
        <v>863</v>
      </c>
      <c r="W155" s="258" t="s">
        <v>863</v>
      </c>
      <c r="X155" s="232"/>
      <c r="Y155" s="376" t="s">
        <v>1518</v>
      </c>
      <c r="Z155" s="261"/>
      <c r="AA155" s="265" t="s">
        <v>1519</v>
      </c>
      <c r="AB155" s="261"/>
      <c r="AC155" s="724"/>
      <c r="AD155" s="724">
        <v>1</v>
      </c>
    </row>
    <row r="156" spans="1:30" s="224" customFormat="1" ht="13.5" customHeight="1">
      <c r="A156" s="225">
        <f t="shared" si="4"/>
        <v>148</v>
      </c>
      <c r="B156" s="217"/>
      <c r="C156" s="219"/>
      <c r="D156" s="241" t="s">
        <v>1520</v>
      </c>
      <c r="E156" s="241"/>
      <c r="F156" s="241"/>
      <c r="G156" s="241"/>
      <c r="H156" s="720" t="s">
        <v>1521</v>
      </c>
      <c r="I156" s="722">
        <v>31</v>
      </c>
      <c r="J156" s="722" t="s">
        <v>1522</v>
      </c>
      <c r="K156" s="720"/>
      <c r="L156" s="720"/>
      <c r="M156" s="720"/>
      <c r="N156" s="720"/>
      <c r="O156" s="723"/>
      <c r="P156" s="720" t="s">
        <v>817</v>
      </c>
      <c r="Q156" s="723"/>
      <c r="R156" s="720" t="s">
        <v>1113</v>
      </c>
      <c r="S156" s="724"/>
      <c r="T156" s="720"/>
      <c r="U156" s="725"/>
      <c r="V156" s="258" t="s">
        <v>863</v>
      </c>
      <c r="W156" s="258" t="s">
        <v>863</v>
      </c>
      <c r="X156" s="232"/>
      <c r="Y156" s="726"/>
      <c r="Z156" s="720"/>
      <c r="AA156" s="727"/>
      <c r="AB156" s="720"/>
      <c r="AC156" s="724"/>
      <c r="AD156" s="724">
        <v>1</v>
      </c>
    </row>
    <row r="157" spans="1:30" s="224" customFormat="1" ht="13.5" customHeight="1">
      <c r="A157" s="225">
        <f t="shared" si="4"/>
        <v>149</v>
      </c>
      <c r="B157" s="217"/>
      <c r="C157" s="219"/>
      <c r="D157" s="241" t="s">
        <v>1523</v>
      </c>
      <c r="E157" s="241"/>
      <c r="F157" s="241"/>
      <c r="G157" s="241"/>
      <c r="H157" s="720" t="s">
        <v>1524</v>
      </c>
      <c r="I157" s="722">
        <v>109</v>
      </c>
      <c r="J157" s="722" t="s">
        <v>1209</v>
      </c>
      <c r="K157" s="720"/>
      <c r="L157" s="720"/>
      <c r="M157" s="720"/>
      <c r="N157" s="720"/>
      <c r="O157" s="723"/>
      <c r="P157" s="720" t="s">
        <v>817</v>
      </c>
      <c r="Q157" s="723"/>
      <c r="R157" s="720" t="s">
        <v>1113</v>
      </c>
      <c r="S157" s="724"/>
      <c r="T157" s="720"/>
      <c r="U157" s="725"/>
      <c r="V157" s="258" t="s">
        <v>863</v>
      </c>
      <c r="W157" s="258" t="s">
        <v>863</v>
      </c>
      <c r="X157" s="232"/>
      <c r="Y157" s="726"/>
      <c r="Z157" s="720"/>
      <c r="AA157" s="727"/>
      <c r="AB157" s="720"/>
      <c r="AC157" s="724"/>
      <c r="AD157" s="724">
        <v>1</v>
      </c>
    </row>
    <row r="158" spans="1:30" s="224" customFormat="1" ht="12.75" customHeight="1">
      <c r="A158" s="225">
        <f t="shared" si="4"/>
        <v>150</v>
      </c>
      <c r="B158" s="217"/>
      <c r="C158" s="219"/>
      <c r="D158" s="241" t="s">
        <v>1525</v>
      </c>
      <c r="E158" s="241"/>
      <c r="F158" s="241"/>
      <c r="G158" s="241"/>
      <c r="H158" s="720" t="s">
        <v>1526</v>
      </c>
      <c r="I158" s="722" t="s">
        <v>1527</v>
      </c>
      <c r="J158" s="722" t="s">
        <v>1528</v>
      </c>
      <c r="K158" s="720"/>
      <c r="L158" s="720"/>
      <c r="M158" s="720"/>
      <c r="N158" s="720"/>
      <c r="O158" s="723"/>
      <c r="P158" s="720" t="s">
        <v>817</v>
      </c>
      <c r="Q158" s="723"/>
      <c r="R158" s="730" t="s">
        <v>862</v>
      </c>
      <c r="S158" s="278"/>
      <c r="T158" s="720" t="s">
        <v>1529</v>
      </c>
      <c r="U158" s="725"/>
      <c r="V158" s="258" t="s">
        <v>863</v>
      </c>
      <c r="W158" s="258" t="s">
        <v>863</v>
      </c>
      <c r="X158" s="232"/>
      <c r="Y158" s="376"/>
      <c r="Z158" s="720"/>
      <c r="AA158" s="727"/>
      <c r="AB158" s="720"/>
      <c r="AC158" s="724"/>
      <c r="AD158" s="724">
        <v>1</v>
      </c>
    </row>
    <row r="159" spans="1:30" s="224" customFormat="1" ht="13.5" customHeight="1">
      <c r="A159" s="225">
        <f t="shared" si="4"/>
        <v>151</v>
      </c>
      <c r="B159" s="217"/>
      <c r="C159" s="239"/>
      <c r="D159" s="241" t="s">
        <v>1530</v>
      </c>
      <c r="E159" s="241"/>
      <c r="F159" s="241"/>
      <c r="G159" s="241"/>
      <c r="H159" s="720" t="s">
        <v>1531</v>
      </c>
      <c r="I159" s="722" t="s">
        <v>1037</v>
      </c>
      <c r="J159" s="722" t="s">
        <v>1038</v>
      </c>
      <c r="K159" s="720"/>
      <c r="L159" s="720"/>
      <c r="M159" s="720"/>
      <c r="N159" s="720"/>
      <c r="O159" s="723"/>
      <c r="P159" s="720" t="s">
        <v>817</v>
      </c>
      <c r="Q159" s="723"/>
      <c r="R159" s="720" t="s">
        <v>862</v>
      </c>
      <c r="S159" s="724" t="s">
        <v>863</v>
      </c>
      <c r="T159" s="720" t="s">
        <v>1039</v>
      </c>
      <c r="U159" s="725"/>
      <c r="V159" s="258" t="s">
        <v>863</v>
      </c>
      <c r="W159" s="686" t="s">
        <v>863</v>
      </c>
      <c r="X159" s="232"/>
      <c r="Y159" s="382" t="s">
        <v>1040</v>
      </c>
      <c r="Z159" s="720"/>
      <c r="AA159" s="727"/>
      <c r="AB159" s="720"/>
      <c r="AC159" s="724"/>
      <c r="AD159" s="724">
        <v>1</v>
      </c>
    </row>
    <row r="160" spans="1:30" s="224" customFormat="1" ht="13.5" customHeight="1">
      <c r="A160" s="225">
        <f t="shared" si="4"/>
        <v>152</v>
      </c>
      <c r="B160" s="217"/>
      <c r="C160" s="219" t="s">
        <v>1532</v>
      </c>
      <c r="D160" s="241"/>
      <c r="E160" s="241"/>
      <c r="F160" s="241"/>
      <c r="G160" s="241"/>
      <c r="H160" s="720" t="s">
        <v>1533</v>
      </c>
      <c r="I160" s="722"/>
      <c r="J160" s="722" t="s">
        <v>1534</v>
      </c>
      <c r="K160" s="720"/>
      <c r="L160" s="720"/>
      <c r="M160" s="720"/>
      <c r="N160" s="720"/>
      <c r="O160" s="723"/>
      <c r="P160" s="720" t="s">
        <v>817</v>
      </c>
      <c r="Q160" s="723" t="s">
        <v>863</v>
      </c>
      <c r="R160" s="375" t="s">
        <v>1534</v>
      </c>
      <c r="S160" s="724"/>
      <c r="T160" s="720"/>
      <c r="U160" s="725"/>
      <c r="V160" s="258" t="s">
        <v>863</v>
      </c>
      <c r="W160" s="258" t="s">
        <v>863</v>
      </c>
      <c r="X160" s="232"/>
      <c r="Y160" s="726"/>
      <c r="Z160" s="720"/>
      <c r="AA160" s="727"/>
      <c r="AB160" s="720"/>
      <c r="AC160" s="724"/>
      <c r="AD160" s="724">
        <v>1</v>
      </c>
    </row>
    <row r="161" spans="1:30" s="224" customFormat="1" ht="13.5" customHeight="1">
      <c r="A161" s="225">
        <f t="shared" si="4"/>
        <v>153</v>
      </c>
      <c r="B161" s="217"/>
      <c r="C161" s="219"/>
      <c r="D161" s="241" t="s">
        <v>1535</v>
      </c>
      <c r="E161" s="716" t="s">
        <v>978</v>
      </c>
      <c r="F161" s="716"/>
      <c r="G161" s="716"/>
      <c r="H161" s="720" t="s">
        <v>1536</v>
      </c>
      <c r="I161" s="722"/>
      <c r="J161" s="722" t="s">
        <v>1537</v>
      </c>
      <c r="K161" s="720"/>
      <c r="L161" s="720"/>
      <c r="M161" s="720"/>
      <c r="N161" s="720"/>
      <c r="O161" s="723"/>
      <c r="P161" s="720" t="s">
        <v>817</v>
      </c>
      <c r="Q161" s="723" t="s">
        <v>863</v>
      </c>
      <c r="R161" s="375" t="s">
        <v>981</v>
      </c>
      <c r="S161" s="724" t="s">
        <v>863</v>
      </c>
      <c r="T161" s="720"/>
      <c r="U161" s="725"/>
      <c r="V161" s="258" t="s">
        <v>863</v>
      </c>
      <c r="W161" s="258" t="s">
        <v>863</v>
      </c>
      <c r="X161" s="232"/>
      <c r="Y161" s="726" t="s">
        <v>1538</v>
      </c>
      <c r="Z161" s="720"/>
      <c r="AA161" s="727"/>
      <c r="AB161" s="720"/>
      <c r="AC161" s="724"/>
      <c r="AD161" s="724">
        <v>1</v>
      </c>
    </row>
    <row r="162" spans="1:30" s="224" customFormat="1" ht="14.25" customHeight="1">
      <c r="A162" s="225">
        <f t="shared" si="4"/>
        <v>154</v>
      </c>
      <c r="B162" s="217"/>
      <c r="C162" s="219"/>
      <c r="D162" s="241" t="s">
        <v>1539</v>
      </c>
      <c r="E162" s="716" t="s">
        <v>978</v>
      </c>
      <c r="F162" s="716"/>
      <c r="G162" s="716"/>
      <c r="H162" s="720" t="s">
        <v>1540</v>
      </c>
      <c r="I162" s="722"/>
      <c r="J162" s="722" t="s">
        <v>1541</v>
      </c>
      <c r="K162" s="720"/>
      <c r="L162" s="720"/>
      <c r="M162" s="720"/>
      <c r="N162" s="720"/>
      <c r="O162" s="723"/>
      <c r="P162" s="720" t="s">
        <v>823</v>
      </c>
      <c r="Q162" s="723" t="s">
        <v>863</v>
      </c>
      <c r="R162" s="375" t="s">
        <v>981</v>
      </c>
      <c r="S162" s="266" t="s">
        <v>863</v>
      </c>
      <c r="T162" s="253"/>
      <c r="U162" s="725"/>
      <c r="V162" s="258" t="s">
        <v>863</v>
      </c>
      <c r="W162" s="686" t="s">
        <v>863</v>
      </c>
      <c r="X162" s="232"/>
      <c r="Y162" s="726" t="s">
        <v>1538</v>
      </c>
      <c r="Z162" s="720"/>
      <c r="AA162" s="727"/>
      <c r="AB162" s="720"/>
      <c r="AC162" s="724"/>
      <c r="AD162" s="724">
        <v>1</v>
      </c>
    </row>
    <row r="163" spans="1:30" s="224" customFormat="1" ht="13.5" hidden="1" customHeight="1">
      <c r="A163" s="225">
        <f t="shared" si="4"/>
        <v>155</v>
      </c>
      <c r="B163" s="217"/>
      <c r="C163" s="219" t="s">
        <v>1542</v>
      </c>
      <c r="D163" s="716" t="s">
        <v>978</v>
      </c>
      <c r="E163" s="716"/>
      <c r="F163" s="716"/>
      <c r="G163" s="716"/>
      <c r="H163" s="720" t="s">
        <v>1543</v>
      </c>
      <c r="I163" s="722"/>
      <c r="J163" s="722" t="s">
        <v>1544</v>
      </c>
      <c r="K163" s="720"/>
      <c r="L163" s="720"/>
      <c r="M163" s="720"/>
      <c r="N163" s="720"/>
      <c r="O163" s="723"/>
      <c r="P163" s="720" t="s">
        <v>817</v>
      </c>
      <c r="Q163" s="723" t="s">
        <v>863</v>
      </c>
      <c r="R163" s="375" t="s">
        <v>981</v>
      </c>
      <c r="S163" s="266" t="s">
        <v>863</v>
      </c>
      <c r="T163" s="720"/>
      <c r="U163" s="725"/>
      <c r="V163" s="725"/>
      <c r="W163" s="725"/>
      <c r="X163" s="232"/>
      <c r="Y163" s="726" t="s">
        <v>1538</v>
      </c>
      <c r="Z163" s="720"/>
      <c r="AA163" s="727"/>
      <c r="AB163" s="720"/>
      <c r="AC163" s="724"/>
      <c r="AD163" s="724">
        <v>1</v>
      </c>
    </row>
    <row r="164" spans="1:30" s="224" customFormat="1" ht="13.5" hidden="1" customHeight="1">
      <c r="A164" s="225">
        <f t="shared" si="4"/>
        <v>156</v>
      </c>
      <c r="B164" s="217"/>
      <c r="C164" s="219" t="s">
        <v>1545</v>
      </c>
      <c r="D164" s="241"/>
      <c r="E164" s="241"/>
      <c r="F164" s="241"/>
      <c r="G164" s="241"/>
      <c r="H164" s="720" t="s">
        <v>1546</v>
      </c>
      <c r="I164" s="722"/>
      <c r="J164" s="722" t="s">
        <v>938</v>
      </c>
      <c r="K164" s="720"/>
      <c r="L164" s="720"/>
      <c r="M164" s="720"/>
      <c r="N164" s="720"/>
      <c r="O164" s="723"/>
      <c r="P164" s="733" t="s">
        <v>823</v>
      </c>
      <c r="Q164" s="723"/>
      <c r="R164" s="720" t="s">
        <v>862</v>
      </c>
      <c r="S164" s="724"/>
      <c r="T164" s="720"/>
      <c r="U164" s="725"/>
      <c r="V164" s="725"/>
      <c r="W164" s="725"/>
      <c r="X164" s="232"/>
      <c r="Y164" s="726"/>
      <c r="Z164" s="720"/>
      <c r="AA164" s="727"/>
      <c r="AB164" s="720"/>
      <c r="AC164" s="724"/>
      <c r="AD164" s="724">
        <v>1</v>
      </c>
    </row>
    <row r="165" spans="1:30" s="224" customFormat="1" ht="13.5" customHeight="1">
      <c r="A165" s="225">
        <f t="shared" si="4"/>
        <v>157</v>
      </c>
      <c r="B165" s="219" t="s">
        <v>1547</v>
      </c>
      <c r="C165" s="716"/>
      <c r="D165" s="716"/>
      <c r="E165" s="716"/>
      <c r="F165" s="716"/>
      <c r="G165" s="716"/>
      <c r="H165" s="720" t="s">
        <v>1548</v>
      </c>
      <c r="I165" s="722"/>
      <c r="J165" s="722" t="s">
        <v>1549</v>
      </c>
      <c r="K165" s="720"/>
      <c r="L165" s="720"/>
      <c r="M165" s="720"/>
      <c r="N165" s="720"/>
      <c r="O165" s="723"/>
      <c r="P165" s="733" t="s">
        <v>823</v>
      </c>
      <c r="Q165" s="723" t="s">
        <v>863</v>
      </c>
      <c r="R165" s="375" t="s">
        <v>1549</v>
      </c>
      <c r="S165" s="724"/>
      <c r="T165" s="720"/>
      <c r="U165" s="725"/>
      <c r="V165" s="258" t="s">
        <v>863</v>
      </c>
      <c r="W165" s="258" t="s">
        <v>863</v>
      </c>
      <c r="X165" s="232"/>
      <c r="Y165" s="726" t="s">
        <v>1550</v>
      </c>
      <c r="Z165" s="720"/>
      <c r="AA165" s="727"/>
      <c r="AB165" s="720"/>
      <c r="AC165" s="724"/>
      <c r="AD165" s="724">
        <v>1</v>
      </c>
    </row>
    <row r="166" spans="1:30" s="224" customFormat="1" ht="13.5" customHeight="1">
      <c r="A166" s="225">
        <f t="shared" si="4"/>
        <v>158</v>
      </c>
      <c r="B166" s="217"/>
      <c r="C166" s="217" t="s">
        <v>1417</v>
      </c>
      <c r="D166" s="241"/>
      <c r="E166" s="241"/>
      <c r="F166" s="241"/>
      <c r="G166" s="241"/>
      <c r="H166" s="720" t="s">
        <v>1551</v>
      </c>
      <c r="I166" s="728" t="s">
        <v>1419</v>
      </c>
      <c r="J166" s="722" t="s">
        <v>1420</v>
      </c>
      <c r="K166" s="720"/>
      <c r="L166" s="720"/>
      <c r="M166" s="720"/>
      <c r="N166" s="720"/>
      <c r="O166" s="723"/>
      <c r="P166" s="720" t="s">
        <v>817</v>
      </c>
      <c r="Q166" s="723"/>
      <c r="R166" s="720" t="s">
        <v>862</v>
      </c>
      <c r="S166" s="724"/>
      <c r="T166" s="720" t="s">
        <v>1421</v>
      </c>
      <c r="U166" s="725"/>
      <c r="V166" s="258" t="s">
        <v>863</v>
      </c>
      <c r="W166" s="258" t="s">
        <v>863</v>
      </c>
      <c r="X166" s="232"/>
      <c r="Y166" s="726"/>
      <c r="Z166" s="261"/>
      <c r="AA166" s="727"/>
      <c r="AB166" s="720"/>
      <c r="AC166" s="724"/>
      <c r="AD166" s="724">
        <v>1</v>
      </c>
    </row>
    <row r="167" spans="1:30" s="224" customFormat="1" ht="13.5" customHeight="1">
      <c r="A167" s="225">
        <f t="shared" si="4"/>
        <v>159</v>
      </c>
      <c r="B167" s="219"/>
      <c r="C167" s="241" t="s">
        <v>1552</v>
      </c>
      <c r="D167" s="241"/>
      <c r="E167" s="716"/>
      <c r="F167" s="716"/>
      <c r="G167" s="716"/>
      <c r="H167" s="720" t="s">
        <v>1553</v>
      </c>
      <c r="I167" s="722"/>
      <c r="J167" s="722" t="s">
        <v>1554</v>
      </c>
      <c r="K167" s="720"/>
      <c r="L167" s="720"/>
      <c r="M167" s="720"/>
      <c r="N167" s="720"/>
      <c r="O167" s="723"/>
      <c r="P167" s="720" t="s">
        <v>820</v>
      </c>
      <c r="Q167" s="723" t="s">
        <v>863</v>
      </c>
      <c r="R167" s="375" t="s">
        <v>1554</v>
      </c>
      <c r="S167" s="724"/>
      <c r="T167" s="720"/>
      <c r="U167" s="725"/>
      <c r="V167" s="258" t="s">
        <v>863</v>
      </c>
      <c r="W167" s="258" t="s">
        <v>863</v>
      </c>
      <c r="X167" s="232"/>
      <c r="Y167" s="726"/>
      <c r="Z167" s="720"/>
      <c r="AA167" s="727"/>
      <c r="AB167" s="720"/>
      <c r="AC167" s="724"/>
      <c r="AD167" s="724">
        <v>1</v>
      </c>
    </row>
    <row r="168" spans="1:30" s="224" customFormat="1" ht="13.5" customHeight="1">
      <c r="A168" s="225">
        <f t="shared" si="4"/>
        <v>160</v>
      </c>
      <c r="B168" s="216"/>
      <c r="C168" s="216"/>
      <c r="D168" s="241" t="s">
        <v>1555</v>
      </c>
      <c r="E168" s="241"/>
      <c r="F168" s="241"/>
      <c r="G168" s="241"/>
      <c r="H168" s="720" t="s">
        <v>1556</v>
      </c>
      <c r="I168" s="728"/>
      <c r="J168" s="722" t="s">
        <v>990</v>
      </c>
      <c r="K168" s="720"/>
      <c r="L168" s="720"/>
      <c r="M168" s="720"/>
      <c r="N168" s="720"/>
      <c r="O168" s="723"/>
      <c r="P168" s="720" t="s">
        <v>817</v>
      </c>
      <c r="Q168" s="723"/>
      <c r="R168" s="720" t="s">
        <v>862</v>
      </c>
      <c r="S168" s="724"/>
      <c r="T168" s="724"/>
      <c r="U168" s="725"/>
      <c r="V168" s="258" t="s">
        <v>863</v>
      </c>
      <c r="W168" s="258" t="s">
        <v>863</v>
      </c>
      <c r="X168" s="232"/>
      <c r="Y168" s="380" t="s">
        <v>1557</v>
      </c>
      <c r="Z168" s="720"/>
      <c r="AA168" s="727"/>
      <c r="AB168" s="720"/>
      <c r="AC168" s="724"/>
      <c r="AD168" s="724">
        <v>1</v>
      </c>
    </row>
    <row r="169" spans="1:30" s="224" customFormat="1" ht="13.5" customHeight="1">
      <c r="A169" s="225">
        <f t="shared" si="4"/>
        <v>161</v>
      </c>
      <c r="B169" s="217"/>
      <c r="C169" s="217"/>
      <c r="D169" s="241" t="s">
        <v>1558</v>
      </c>
      <c r="E169" s="241"/>
      <c r="F169" s="241"/>
      <c r="G169" s="241"/>
      <c r="H169" s="720" t="s">
        <v>1559</v>
      </c>
      <c r="I169" s="728" t="s">
        <v>1375</v>
      </c>
      <c r="J169" s="722" t="s">
        <v>1376</v>
      </c>
      <c r="K169" s="720"/>
      <c r="L169" s="720"/>
      <c r="M169" s="720"/>
      <c r="N169" s="720"/>
      <c r="O169" s="723"/>
      <c r="P169" s="720" t="s">
        <v>820</v>
      </c>
      <c r="Q169" s="723"/>
      <c r="R169" s="720" t="s">
        <v>862</v>
      </c>
      <c r="S169" s="724" t="s">
        <v>863</v>
      </c>
      <c r="T169" s="262" t="s">
        <v>1560</v>
      </c>
      <c r="U169" s="725"/>
      <c r="V169" s="258" t="s">
        <v>863</v>
      </c>
      <c r="W169" s="258" t="s">
        <v>863</v>
      </c>
      <c r="X169" s="232"/>
      <c r="Y169" s="726"/>
      <c r="Z169" s="720"/>
      <c r="AA169" s="727"/>
      <c r="AB169" s="720"/>
      <c r="AC169" s="724"/>
      <c r="AD169" s="724">
        <v>1</v>
      </c>
    </row>
    <row r="170" spans="1:30" s="224" customFormat="1" ht="13.5" customHeight="1">
      <c r="A170" s="225">
        <f>ROW()-8</f>
        <v>162</v>
      </c>
      <c r="B170" s="217"/>
      <c r="C170" s="217" t="s">
        <v>1561</v>
      </c>
      <c r="D170" s="241"/>
      <c r="E170" s="241"/>
      <c r="F170" s="241"/>
      <c r="G170" s="241"/>
      <c r="H170" s="720" t="s">
        <v>1562</v>
      </c>
      <c r="I170" s="722" t="s">
        <v>1563</v>
      </c>
      <c r="J170" s="722" t="s">
        <v>1564</v>
      </c>
      <c r="K170" s="720"/>
      <c r="L170" s="720"/>
      <c r="M170" s="720"/>
      <c r="N170" s="720"/>
      <c r="O170" s="723"/>
      <c r="P170" s="720" t="s">
        <v>820</v>
      </c>
      <c r="Q170" s="723"/>
      <c r="R170" s="720" t="s">
        <v>862</v>
      </c>
      <c r="S170" s="724"/>
      <c r="T170" s="720" t="s">
        <v>1565</v>
      </c>
      <c r="U170" s="725"/>
      <c r="V170" s="725" t="s">
        <v>863</v>
      </c>
      <c r="W170" s="725" t="s">
        <v>863</v>
      </c>
      <c r="X170" s="232"/>
      <c r="Y170" s="726" t="s">
        <v>1566</v>
      </c>
      <c r="Z170" s="720"/>
      <c r="AA170" s="727"/>
      <c r="AB170" s="720"/>
      <c r="AC170" s="724"/>
      <c r="AD170" s="724">
        <v>1</v>
      </c>
    </row>
    <row r="171" spans="1:30" s="224" customFormat="1" ht="13.5" customHeight="1">
      <c r="A171" s="225">
        <f t="shared" si="4"/>
        <v>163</v>
      </c>
      <c r="B171" s="219"/>
      <c r="C171" s="217" t="s">
        <v>1567</v>
      </c>
      <c r="D171" s="241"/>
      <c r="E171" s="241"/>
      <c r="F171" s="241"/>
      <c r="G171" s="241"/>
      <c r="H171" s="720" t="s">
        <v>1568</v>
      </c>
      <c r="I171" s="722" t="s">
        <v>929</v>
      </c>
      <c r="J171" s="722" t="s">
        <v>930</v>
      </c>
      <c r="K171" s="720"/>
      <c r="L171" s="720"/>
      <c r="M171" s="720"/>
      <c r="N171" s="720"/>
      <c r="O171" s="723"/>
      <c r="P171" s="720" t="s">
        <v>817</v>
      </c>
      <c r="Q171" s="723"/>
      <c r="R171" s="720" t="s">
        <v>878</v>
      </c>
      <c r="S171" s="724"/>
      <c r="T171" s="720" t="s">
        <v>954</v>
      </c>
      <c r="U171" s="725"/>
      <c r="V171" s="725" t="s">
        <v>863</v>
      </c>
      <c r="W171" s="725" t="s">
        <v>863</v>
      </c>
      <c r="X171" s="232"/>
      <c r="Y171" s="726"/>
      <c r="Z171" s="720"/>
      <c r="AA171" s="727"/>
      <c r="AB171" s="720"/>
      <c r="AC171" s="724"/>
      <c r="AD171" s="724">
        <v>1</v>
      </c>
    </row>
    <row r="172" spans="1:30" s="224" customFormat="1" ht="13.5" customHeight="1">
      <c r="A172" s="225">
        <f t="shared" si="4"/>
        <v>164</v>
      </c>
      <c r="B172" s="219"/>
      <c r="C172" s="241" t="s">
        <v>1569</v>
      </c>
      <c r="D172" s="241"/>
      <c r="E172" s="241"/>
      <c r="F172" s="241"/>
      <c r="G172" s="241"/>
      <c r="H172" s="720" t="s">
        <v>1570</v>
      </c>
      <c r="I172" s="722"/>
      <c r="J172" s="722" t="s">
        <v>938</v>
      </c>
      <c r="K172" s="720"/>
      <c r="L172" s="720"/>
      <c r="M172" s="720"/>
      <c r="N172" s="720"/>
      <c r="O172" s="723"/>
      <c r="P172" s="720" t="s">
        <v>820</v>
      </c>
      <c r="Q172" s="723"/>
      <c r="R172" s="720" t="s">
        <v>862</v>
      </c>
      <c r="S172" s="724"/>
      <c r="T172" s="720"/>
      <c r="U172" s="725"/>
      <c r="V172" s="258" t="s">
        <v>863</v>
      </c>
      <c r="W172" s="258" t="s">
        <v>863</v>
      </c>
      <c r="X172" s="232"/>
      <c r="Y172" s="726"/>
      <c r="Z172" s="720"/>
      <c r="AA172" s="727"/>
      <c r="AB172" s="720"/>
      <c r="AC172" s="724"/>
      <c r="AD172" s="724">
        <v>1</v>
      </c>
    </row>
    <row r="173" spans="1:30" s="224" customFormat="1" ht="13.5" hidden="1" customHeight="1">
      <c r="A173" s="225">
        <f t="shared" si="4"/>
        <v>165</v>
      </c>
      <c r="B173" s="219"/>
      <c r="C173" s="241" t="s">
        <v>1571</v>
      </c>
      <c r="D173" s="241"/>
      <c r="E173" s="241"/>
      <c r="F173" s="241"/>
      <c r="G173" s="241"/>
      <c r="H173" s="720" t="s">
        <v>1572</v>
      </c>
      <c r="I173" s="722"/>
      <c r="J173" s="722" t="s">
        <v>1573</v>
      </c>
      <c r="K173" s="720"/>
      <c r="L173" s="720"/>
      <c r="M173" s="720"/>
      <c r="N173" s="720"/>
      <c r="O173" s="723"/>
      <c r="P173" s="720" t="s">
        <v>817</v>
      </c>
      <c r="Q173" s="723"/>
      <c r="R173" s="720" t="s">
        <v>862</v>
      </c>
      <c r="S173" s="724"/>
      <c r="T173" s="720"/>
      <c r="U173" s="725"/>
      <c r="V173" s="258"/>
      <c r="W173" s="258"/>
      <c r="X173" s="232"/>
      <c r="Y173" s="726"/>
      <c r="Z173" s="720"/>
      <c r="AA173" s="727"/>
      <c r="AB173" s="720"/>
      <c r="AC173" s="724"/>
      <c r="AD173" s="724">
        <v>1</v>
      </c>
    </row>
    <row r="174" spans="1:30" s="224" customFormat="1" ht="13.5" hidden="1" customHeight="1">
      <c r="A174" s="225">
        <f t="shared" si="4"/>
        <v>166</v>
      </c>
      <c r="B174" s="219"/>
      <c r="C174" s="241" t="s">
        <v>1574</v>
      </c>
      <c r="D174" s="241"/>
      <c r="E174" s="241"/>
      <c r="F174" s="241"/>
      <c r="G174" s="241"/>
      <c r="H174" s="720" t="s">
        <v>1575</v>
      </c>
      <c r="I174" s="722"/>
      <c r="J174" s="722" t="s">
        <v>1576</v>
      </c>
      <c r="K174" s="720"/>
      <c r="L174" s="720"/>
      <c r="M174" s="720"/>
      <c r="N174" s="720"/>
      <c r="O174" s="723"/>
      <c r="P174" s="720" t="s">
        <v>817</v>
      </c>
      <c r="Q174" s="723"/>
      <c r="R174" s="720" t="s">
        <v>862</v>
      </c>
      <c r="S174" s="724"/>
      <c r="T174" s="720"/>
      <c r="U174" s="725"/>
      <c r="V174" s="258"/>
      <c r="W174" s="258"/>
      <c r="X174" s="232"/>
      <c r="Y174" s="726"/>
      <c r="Z174" s="720"/>
      <c r="AA174" s="727"/>
      <c r="AB174" s="720"/>
      <c r="AC174" s="724"/>
      <c r="AD174" s="724">
        <v>1</v>
      </c>
    </row>
    <row r="175" spans="1:30" s="224" customFormat="1" ht="13.5" hidden="1" customHeight="1">
      <c r="A175" s="225">
        <f t="shared" ref="A175:A195" si="5">ROW()-8</f>
        <v>167</v>
      </c>
      <c r="B175" s="219"/>
      <c r="C175" s="241" t="s">
        <v>1577</v>
      </c>
      <c r="D175" s="241"/>
      <c r="E175" s="241"/>
      <c r="F175" s="241"/>
      <c r="G175" s="241"/>
      <c r="H175" s="720" t="s">
        <v>1578</v>
      </c>
      <c r="I175" s="722"/>
      <c r="J175" s="722" t="s">
        <v>1579</v>
      </c>
      <c r="K175" s="720"/>
      <c r="L175" s="720"/>
      <c r="M175" s="720"/>
      <c r="N175" s="720"/>
      <c r="O175" s="723"/>
      <c r="P175" s="720" t="s">
        <v>817</v>
      </c>
      <c r="Q175" s="723"/>
      <c r="R175" s="720" t="s">
        <v>862</v>
      </c>
      <c r="S175" s="724"/>
      <c r="T175" s="720"/>
      <c r="U175" s="725"/>
      <c r="V175" s="258"/>
      <c r="W175" s="258"/>
      <c r="X175" s="232"/>
      <c r="Y175" s="726"/>
      <c r="Z175" s="720"/>
      <c r="AA175" s="727"/>
      <c r="AB175" s="720"/>
      <c r="AC175" s="724"/>
      <c r="AD175" s="724">
        <v>1</v>
      </c>
    </row>
    <row r="176" spans="1:30" s="224" customFormat="1" ht="13.5" customHeight="1">
      <c r="A176" s="225">
        <f t="shared" si="5"/>
        <v>168</v>
      </c>
      <c r="B176" s="217" t="s">
        <v>1580</v>
      </c>
      <c r="C176" s="716"/>
      <c r="D176" s="716"/>
      <c r="E176" s="716"/>
      <c r="F176" s="716"/>
      <c r="G176" s="716"/>
      <c r="H176" s="267" t="s">
        <v>1581</v>
      </c>
      <c r="I176" s="722"/>
      <c r="J176" s="722" t="s">
        <v>1582</v>
      </c>
      <c r="K176" s="720"/>
      <c r="L176" s="720"/>
      <c r="M176" s="720"/>
      <c r="N176" s="720"/>
      <c r="O176" s="723"/>
      <c r="P176" s="720" t="s">
        <v>823</v>
      </c>
      <c r="Q176" s="723" t="s">
        <v>863</v>
      </c>
      <c r="R176" s="243" t="s">
        <v>1582</v>
      </c>
      <c r="S176" s="724"/>
      <c r="T176" s="720"/>
      <c r="U176" s="725"/>
      <c r="V176" s="258" t="s">
        <v>863</v>
      </c>
      <c r="W176" s="258" t="s">
        <v>863</v>
      </c>
      <c r="X176" s="232"/>
      <c r="Y176" s="264" t="s">
        <v>1583</v>
      </c>
      <c r="Z176" s="261" t="s">
        <v>1584</v>
      </c>
      <c r="AA176" s="727"/>
      <c r="AB176" s="720"/>
      <c r="AC176" s="724"/>
      <c r="AD176" s="724">
        <v>1</v>
      </c>
    </row>
    <row r="177" spans="1:30" s="224" customFormat="1" ht="13.5" customHeight="1">
      <c r="A177" s="225">
        <f t="shared" si="5"/>
        <v>169</v>
      </c>
      <c r="B177" s="217"/>
      <c r="C177" s="219" t="s">
        <v>1417</v>
      </c>
      <c r="D177" s="241"/>
      <c r="E177" s="241"/>
      <c r="F177" s="241"/>
      <c r="G177" s="241"/>
      <c r="H177" s="720" t="s">
        <v>1585</v>
      </c>
      <c r="I177" s="728" t="s">
        <v>1419</v>
      </c>
      <c r="J177" s="722" t="s">
        <v>1420</v>
      </c>
      <c r="K177" s="720"/>
      <c r="L177" s="720"/>
      <c r="M177" s="720"/>
      <c r="N177" s="720"/>
      <c r="O177" s="723"/>
      <c r="P177" s="720" t="s">
        <v>817</v>
      </c>
      <c r="Q177" s="723"/>
      <c r="R177" s="720" t="s">
        <v>862</v>
      </c>
      <c r="S177" s="724"/>
      <c r="T177" s="720"/>
      <c r="U177" s="725"/>
      <c r="V177" s="258" t="s">
        <v>863</v>
      </c>
      <c r="W177" s="258" t="s">
        <v>863</v>
      </c>
      <c r="X177" s="232"/>
      <c r="Y177" s="726"/>
      <c r="Z177" s="261"/>
      <c r="AA177" s="727"/>
      <c r="AB177" s="720"/>
      <c r="AC177" s="724"/>
      <c r="AD177" s="724">
        <v>1</v>
      </c>
    </row>
    <row r="178" spans="1:30" s="158" customFormat="1" ht="12.75" customHeight="1">
      <c r="A178" s="225">
        <f t="shared" si="5"/>
        <v>170</v>
      </c>
      <c r="B178" s="217"/>
      <c r="C178" s="241" t="s">
        <v>1586</v>
      </c>
      <c r="D178" s="241"/>
      <c r="E178" s="241"/>
      <c r="F178" s="241"/>
      <c r="G178" s="241"/>
      <c r="H178" s="720" t="s">
        <v>1587</v>
      </c>
      <c r="I178" s="722" t="s">
        <v>929</v>
      </c>
      <c r="J178" s="722" t="s">
        <v>930</v>
      </c>
      <c r="K178" s="720"/>
      <c r="L178" s="720"/>
      <c r="M178" s="720"/>
      <c r="N178" s="720"/>
      <c r="O178" s="723"/>
      <c r="P178" s="261" t="s">
        <v>820</v>
      </c>
      <c r="Q178" s="723"/>
      <c r="R178" s="720" t="s">
        <v>878</v>
      </c>
      <c r="S178" s="724"/>
      <c r="T178" s="720" t="s">
        <v>954</v>
      </c>
      <c r="U178" s="725"/>
      <c r="V178" s="725" t="s">
        <v>863</v>
      </c>
      <c r="W178" s="725" t="s">
        <v>863</v>
      </c>
      <c r="X178" s="232"/>
      <c r="Y178" s="726"/>
      <c r="Z178" s="261"/>
      <c r="AA178" s="727"/>
      <c r="AB178" s="720"/>
      <c r="AC178" s="724"/>
      <c r="AD178" s="724">
        <v>1</v>
      </c>
    </row>
    <row r="179" spans="1:30" s="158" customFormat="1" ht="12.75" customHeight="1">
      <c r="A179" s="225">
        <f>ROW()-8</f>
        <v>171</v>
      </c>
      <c r="B179" s="217"/>
      <c r="C179" s="241" t="s">
        <v>1588</v>
      </c>
      <c r="D179" s="716" t="s">
        <v>1589</v>
      </c>
      <c r="E179" s="716"/>
      <c r="F179" s="716"/>
      <c r="G179" s="716"/>
      <c r="H179" s="720" t="s">
        <v>1590</v>
      </c>
      <c r="I179" s="722"/>
      <c r="J179" s="722" t="s">
        <v>1554</v>
      </c>
      <c r="K179" s="720"/>
      <c r="L179" s="720"/>
      <c r="M179" s="720"/>
      <c r="N179" s="720"/>
      <c r="O179" s="723"/>
      <c r="P179" s="261" t="s">
        <v>820</v>
      </c>
      <c r="Q179" s="723" t="s">
        <v>863</v>
      </c>
      <c r="R179" s="375" t="s">
        <v>1554</v>
      </c>
      <c r="S179" s="724"/>
      <c r="T179" s="720"/>
      <c r="U179" s="725"/>
      <c r="V179" s="725" t="s">
        <v>863</v>
      </c>
      <c r="W179" s="725" t="s">
        <v>863</v>
      </c>
      <c r="X179" s="232"/>
      <c r="Y179" s="726"/>
      <c r="Z179" s="720"/>
      <c r="AA179" s="727"/>
      <c r="AB179" s="720"/>
      <c r="AC179" s="724"/>
      <c r="AD179" s="724">
        <v>1</v>
      </c>
    </row>
    <row r="180" spans="1:30" s="158" customFormat="1" ht="12.75" customHeight="1">
      <c r="A180" s="225">
        <f>ROW()-8</f>
        <v>172</v>
      </c>
      <c r="B180" s="217"/>
      <c r="C180" s="241" t="s">
        <v>1591</v>
      </c>
      <c r="D180" s="241"/>
      <c r="E180" s="241"/>
      <c r="F180" s="241"/>
      <c r="G180" s="241"/>
      <c r="H180" s="734" t="s">
        <v>1592</v>
      </c>
      <c r="I180" s="722" t="s">
        <v>1593</v>
      </c>
      <c r="J180" s="722" t="s">
        <v>1594</v>
      </c>
      <c r="K180" s="720"/>
      <c r="L180" s="720"/>
      <c r="M180" s="720"/>
      <c r="N180" s="720"/>
      <c r="O180" s="723"/>
      <c r="P180" s="261" t="s">
        <v>820</v>
      </c>
      <c r="Q180" s="723"/>
      <c r="R180" s="720" t="s">
        <v>862</v>
      </c>
      <c r="S180" s="724" t="s">
        <v>863</v>
      </c>
      <c r="T180" s="722" t="s">
        <v>1595</v>
      </c>
      <c r="U180" s="725"/>
      <c r="V180" s="258" t="s">
        <v>863</v>
      </c>
      <c r="W180" s="258" t="s">
        <v>863</v>
      </c>
      <c r="X180" s="232"/>
      <c r="Y180" s="382" t="s">
        <v>1596</v>
      </c>
      <c r="Z180" s="384" t="s">
        <v>1597</v>
      </c>
      <c r="AA180" s="727" t="s">
        <v>1598</v>
      </c>
      <c r="AB180" s="720"/>
      <c r="AC180" s="724"/>
      <c r="AD180" s="724">
        <v>1</v>
      </c>
    </row>
    <row r="181" spans="1:30" s="158" customFormat="1" ht="12.75" customHeight="1">
      <c r="A181" s="225">
        <f t="shared" si="5"/>
        <v>173</v>
      </c>
      <c r="B181" s="217"/>
      <c r="C181" s="219" t="s">
        <v>1599</v>
      </c>
      <c r="D181" s="219"/>
      <c r="E181" s="219"/>
      <c r="F181" s="219"/>
      <c r="G181" s="219"/>
      <c r="H181" s="734" t="s">
        <v>1600</v>
      </c>
      <c r="I181" s="722" t="s">
        <v>1601</v>
      </c>
      <c r="J181" s="722" t="s">
        <v>1602</v>
      </c>
      <c r="K181" s="720"/>
      <c r="L181" s="720"/>
      <c r="M181" s="720"/>
      <c r="N181" s="720"/>
      <c r="O181" s="723"/>
      <c r="P181" s="261" t="s">
        <v>817</v>
      </c>
      <c r="Q181" s="723"/>
      <c r="R181" s="720" t="s">
        <v>862</v>
      </c>
      <c r="S181" s="724" t="s">
        <v>863</v>
      </c>
      <c r="T181" s="720" t="s">
        <v>1603</v>
      </c>
      <c r="U181" s="725"/>
      <c r="V181" s="725" t="s">
        <v>863</v>
      </c>
      <c r="W181" s="725" t="s">
        <v>863</v>
      </c>
      <c r="X181" s="232"/>
      <c r="Y181" s="726"/>
      <c r="Z181" s="720"/>
      <c r="AA181" s="727"/>
      <c r="AB181" s="720"/>
      <c r="AC181" s="724"/>
      <c r="AD181" s="724">
        <v>1</v>
      </c>
    </row>
    <row r="182" spans="1:30" s="158" customFormat="1" ht="12.75" customHeight="1">
      <c r="A182" s="225">
        <f t="shared" si="5"/>
        <v>174</v>
      </c>
      <c r="B182" s="217"/>
      <c r="C182" s="219" t="s">
        <v>1604</v>
      </c>
      <c r="D182" s="219"/>
      <c r="E182" s="219"/>
      <c r="F182" s="219"/>
      <c r="G182" s="219"/>
      <c r="H182" s="734" t="s">
        <v>1605</v>
      </c>
      <c r="I182" s="722" t="s">
        <v>1606</v>
      </c>
      <c r="J182" s="722" t="s">
        <v>1607</v>
      </c>
      <c r="K182" s="720"/>
      <c r="L182" s="720"/>
      <c r="M182" s="720"/>
      <c r="N182" s="720"/>
      <c r="O182" s="723"/>
      <c r="P182" s="261" t="s">
        <v>817</v>
      </c>
      <c r="Q182" s="723"/>
      <c r="R182" s="720" t="s">
        <v>862</v>
      </c>
      <c r="S182" s="724" t="s">
        <v>863</v>
      </c>
      <c r="T182" s="720" t="s">
        <v>1608</v>
      </c>
      <c r="U182" s="725"/>
      <c r="V182" s="725" t="s">
        <v>863</v>
      </c>
      <c r="W182" s="725" t="s">
        <v>863</v>
      </c>
      <c r="X182" s="232"/>
      <c r="Y182" s="726"/>
      <c r="Z182" s="720"/>
      <c r="AA182" s="727"/>
      <c r="AB182" s="720"/>
      <c r="AC182" s="724"/>
      <c r="AD182" s="724">
        <v>1</v>
      </c>
    </row>
    <row r="183" spans="1:30" s="158" customFormat="1" ht="12.75" customHeight="1">
      <c r="A183" s="225">
        <f>ROW()-8</f>
        <v>175</v>
      </c>
      <c r="B183" s="217"/>
      <c r="C183" s="718" t="s">
        <v>1609</v>
      </c>
      <c r="D183" s="219"/>
      <c r="E183" s="219"/>
      <c r="F183" s="219"/>
      <c r="G183" s="219"/>
      <c r="H183" s="267" t="s">
        <v>1610</v>
      </c>
      <c r="I183" s="262" t="s">
        <v>1611</v>
      </c>
      <c r="J183" s="722" t="s">
        <v>1612</v>
      </c>
      <c r="K183" s="720"/>
      <c r="L183" s="720"/>
      <c r="M183" s="720"/>
      <c r="N183" s="720"/>
      <c r="O183" s="723"/>
      <c r="P183" s="261" t="s">
        <v>817</v>
      </c>
      <c r="Q183" s="723"/>
      <c r="R183" s="720" t="s">
        <v>1228</v>
      </c>
      <c r="S183" s="724"/>
      <c r="T183" s="261"/>
      <c r="U183" s="258"/>
      <c r="V183" s="258" t="s">
        <v>863</v>
      </c>
      <c r="W183" s="258" t="s">
        <v>863</v>
      </c>
      <c r="X183" s="232"/>
      <c r="Y183" s="726"/>
      <c r="Z183" s="720"/>
      <c r="AA183" s="727"/>
      <c r="AB183" s="720"/>
      <c r="AC183" s="724"/>
      <c r="AD183" s="724">
        <v>1</v>
      </c>
    </row>
    <row r="184" spans="1:30" s="158" customFormat="1" ht="12.75" customHeight="1">
      <c r="A184" s="225">
        <f>ROW()-8</f>
        <v>176</v>
      </c>
      <c r="B184" s="217"/>
      <c r="C184" s="718" t="s">
        <v>1613</v>
      </c>
      <c r="D184" s="219"/>
      <c r="E184" s="219"/>
      <c r="F184" s="219"/>
      <c r="G184" s="219"/>
      <c r="H184" s="267" t="s">
        <v>1614</v>
      </c>
      <c r="I184" s="262" t="s">
        <v>1615</v>
      </c>
      <c r="J184" s="722" t="s">
        <v>1616</v>
      </c>
      <c r="K184" s="720"/>
      <c r="L184" s="720"/>
      <c r="M184" s="720"/>
      <c r="N184" s="720"/>
      <c r="O184" s="723"/>
      <c r="P184" s="733" t="s">
        <v>817</v>
      </c>
      <c r="Q184" s="723"/>
      <c r="R184" s="720" t="s">
        <v>862</v>
      </c>
      <c r="S184" s="266" t="s">
        <v>863</v>
      </c>
      <c r="T184" s="262" t="s">
        <v>1617</v>
      </c>
      <c r="U184" s="263"/>
      <c r="V184" s="258" t="s">
        <v>863</v>
      </c>
      <c r="W184" s="258" t="s">
        <v>863</v>
      </c>
      <c r="X184" s="232"/>
      <c r="Y184" s="264"/>
      <c r="Z184" s="261"/>
      <c r="AA184" s="259"/>
      <c r="AB184" s="261"/>
      <c r="AC184" s="724"/>
      <c r="AD184" s="724">
        <v>1</v>
      </c>
    </row>
    <row r="185" spans="1:30" s="248" customFormat="1" ht="12.75" hidden="1" customHeight="1">
      <c r="A185" s="225">
        <f t="shared" si="5"/>
        <v>177</v>
      </c>
      <c r="B185" s="217"/>
      <c r="C185" s="260"/>
      <c r="D185" s="219" t="s">
        <v>1618</v>
      </c>
      <c r="E185" s="716" t="s">
        <v>1355</v>
      </c>
      <c r="F185" s="716"/>
      <c r="G185" s="716"/>
      <c r="H185" s="720" t="s">
        <v>1619</v>
      </c>
      <c r="I185" s="722"/>
      <c r="J185" s="720" t="s">
        <v>1061</v>
      </c>
      <c r="K185" s="720"/>
      <c r="L185" s="720"/>
      <c r="M185" s="720"/>
      <c r="N185" s="720"/>
      <c r="O185" s="723"/>
      <c r="P185" s="720" t="s">
        <v>817</v>
      </c>
      <c r="Q185" s="723" t="s">
        <v>863</v>
      </c>
      <c r="R185" s="243" t="s">
        <v>1061</v>
      </c>
      <c r="S185" s="724"/>
      <c r="T185" s="261"/>
      <c r="U185" s="258"/>
      <c r="V185" s="258"/>
      <c r="W185" s="258"/>
      <c r="X185" s="232"/>
      <c r="Y185" s="726"/>
      <c r="Z185" s="720"/>
      <c r="AA185" s="727"/>
      <c r="AB185" s="720"/>
      <c r="AC185" s="724"/>
      <c r="AD185" s="724">
        <v>1</v>
      </c>
    </row>
    <row r="186" spans="1:30" s="158" customFormat="1" ht="12.75" hidden="1" customHeight="1">
      <c r="A186" s="225">
        <f>ROW()-8</f>
        <v>178</v>
      </c>
      <c r="B186" s="241" t="s">
        <v>1620</v>
      </c>
      <c r="C186" s="241"/>
      <c r="D186" s="241"/>
      <c r="E186" s="241"/>
      <c r="F186" s="241"/>
      <c r="G186" s="241"/>
      <c r="H186" s="264" t="s">
        <v>1621</v>
      </c>
      <c r="I186" s="262" t="s">
        <v>1622</v>
      </c>
      <c r="J186" s="491" t="s">
        <v>1623</v>
      </c>
      <c r="K186" s="720"/>
      <c r="L186" s="720"/>
      <c r="M186" s="720"/>
      <c r="N186" s="720"/>
      <c r="O186" s="723"/>
      <c r="P186" s="720" t="s">
        <v>817</v>
      </c>
      <c r="Q186" s="723"/>
      <c r="R186" s="720" t="s">
        <v>862</v>
      </c>
      <c r="S186" s="724" t="s">
        <v>863</v>
      </c>
      <c r="T186" s="720" t="s">
        <v>1624</v>
      </c>
      <c r="U186" s="263"/>
      <c r="V186" s="258"/>
      <c r="W186" s="258"/>
      <c r="X186" s="232"/>
      <c r="Y186" s="383" t="s">
        <v>1625</v>
      </c>
      <c r="Z186" s="384" t="s">
        <v>1597</v>
      </c>
      <c r="AA186" s="265" t="s">
        <v>1626</v>
      </c>
      <c r="AB186" s="261"/>
      <c r="AC186" s="724"/>
      <c r="AD186" s="724">
        <v>1</v>
      </c>
    </row>
    <row r="187" spans="1:30" s="248" customFormat="1" ht="12.75" hidden="1" customHeight="1">
      <c r="A187" s="225">
        <f>ROW()-8</f>
        <v>179</v>
      </c>
      <c r="B187" s="217" t="s">
        <v>1627</v>
      </c>
      <c r="C187" s="221"/>
      <c r="D187" s="241"/>
      <c r="E187" s="241"/>
      <c r="F187" s="241"/>
      <c r="G187" s="241"/>
      <c r="H187" s="720" t="s">
        <v>1628</v>
      </c>
      <c r="I187" s="722" t="s">
        <v>1629</v>
      </c>
      <c r="J187" s="722" t="s">
        <v>938</v>
      </c>
      <c r="K187" s="720"/>
      <c r="L187" s="720"/>
      <c r="M187" s="720"/>
      <c r="N187" s="720"/>
      <c r="O187" s="723"/>
      <c r="P187" s="720" t="s">
        <v>817</v>
      </c>
      <c r="Q187" s="723"/>
      <c r="R187" s="720" t="s">
        <v>862</v>
      </c>
      <c r="S187" s="724"/>
      <c r="T187" s="720"/>
      <c r="U187" s="725"/>
      <c r="V187" s="725"/>
      <c r="W187" s="725" t="s">
        <v>863</v>
      </c>
      <c r="X187" s="232"/>
      <c r="Y187" s="726"/>
      <c r="Z187" s="720"/>
      <c r="AA187" s="727"/>
      <c r="AB187" s="720"/>
      <c r="AC187" s="724"/>
      <c r="AD187" s="724">
        <v>1</v>
      </c>
    </row>
    <row r="188" spans="1:30" s="224" customFormat="1" ht="14.25" hidden="1" customHeight="1">
      <c r="A188" s="225">
        <f t="shared" si="5"/>
        <v>180</v>
      </c>
      <c r="B188" s="217" t="s">
        <v>1630</v>
      </c>
      <c r="C188" s="716" t="s">
        <v>1631</v>
      </c>
      <c r="D188" s="716"/>
      <c r="E188" s="716"/>
      <c r="F188" s="716"/>
      <c r="G188" s="716"/>
      <c r="H188" s="720" t="s">
        <v>1632</v>
      </c>
      <c r="I188" s="722"/>
      <c r="J188" s="722" t="s">
        <v>1633</v>
      </c>
      <c r="K188" s="720"/>
      <c r="L188" s="720"/>
      <c r="M188" s="720"/>
      <c r="N188" s="720"/>
      <c r="O188" s="723">
        <v>1</v>
      </c>
      <c r="P188" s="720" t="s">
        <v>823</v>
      </c>
      <c r="Q188" s="723" t="s">
        <v>863</v>
      </c>
      <c r="R188" s="243" t="s">
        <v>1263</v>
      </c>
      <c r="S188" s="277"/>
      <c r="T188" s="720"/>
      <c r="U188" s="725" t="s">
        <v>863</v>
      </c>
      <c r="V188" s="725"/>
      <c r="W188" s="725"/>
      <c r="X188" s="232"/>
      <c r="Y188" s="726"/>
      <c r="Z188" s="720"/>
      <c r="AA188" s="727"/>
      <c r="AB188" s="720"/>
      <c r="AC188" s="724"/>
      <c r="AD188" s="724">
        <v>1</v>
      </c>
    </row>
    <row r="189" spans="1:30" s="248" customFormat="1" ht="12.95" hidden="1" customHeight="1">
      <c r="A189" s="225">
        <f t="shared" si="5"/>
        <v>181</v>
      </c>
      <c r="B189" s="217" t="s">
        <v>1634</v>
      </c>
      <c r="C189" s="260"/>
      <c r="D189" s="241"/>
      <c r="E189" s="241"/>
      <c r="F189" s="241"/>
      <c r="G189" s="241"/>
      <c r="H189" s="720" t="s">
        <v>1635</v>
      </c>
      <c r="I189" s="722" t="s">
        <v>1636</v>
      </c>
      <c r="J189" s="722" t="s">
        <v>938</v>
      </c>
      <c r="K189" s="720"/>
      <c r="L189" s="720"/>
      <c r="M189" s="720"/>
      <c r="N189" s="720"/>
      <c r="O189" s="723"/>
      <c r="P189" s="720" t="s">
        <v>823</v>
      </c>
      <c r="Q189" s="723"/>
      <c r="R189" s="720" t="s">
        <v>862</v>
      </c>
      <c r="S189" s="724"/>
      <c r="T189" s="720"/>
      <c r="U189" s="724" t="s">
        <v>863</v>
      </c>
      <c r="V189" s="724"/>
      <c r="W189" s="724"/>
      <c r="X189" s="232"/>
      <c r="Y189" s="726"/>
      <c r="Z189" s="720"/>
      <c r="AA189" s="720"/>
      <c r="AB189" s="720"/>
      <c r="AC189" s="724"/>
      <c r="AD189" s="724">
        <v>1</v>
      </c>
    </row>
    <row r="190" spans="1:30" s="248" customFormat="1" ht="12.95" customHeight="1">
      <c r="A190" s="225">
        <f t="shared" si="5"/>
        <v>182</v>
      </c>
      <c r="B190" s="217" t="s">
        <v>1637</v>
      </c>
      <c r="C190" s="221"/>
      <c r="D190" s="716"/>
      <c r="E190" s="716"/>
      <c r="F190" s="716"/>
      <c r="G190" s="716"/>
      <c r="H190" s="720" t="s">
        <v>1638</v>
      </c>
      <c r="I190" s="722"/>
      <c r="J190" s="720" t="s">
        <v>1639</v>
      </c>
      <c r="K190" s="720"/>
      <c r="L190" s="720"/>
      <c r="M190" s="720"/>
      <c r="N190" s="720"/>
      <c r="O190" s="723"/>
      <c r="P190" s="720" t="s">
        <v>817</v>
      </c>
      <c r="Q190" s="723" t="s">
        <v>863</v>
      </c>
      <c r="R190" s="720" t="s">
        <v>1639</v>
      </c>
      <c r="S190" s="724"/>
      <c r="T190" s="720"/>
      <c r="U190" s="725" t="s">
        <v>863</v>
      </c>
      <c r="V190" s="725" t="s">
        <v>863</v>
      </c>
      <c r="W190" s="725" t="s">
        <v>863</v>
      </c>
      <c r="X190" s="232"/>
      <c r="Y190" s="726"/>
      <c r="Z190" s="720"/>
      <c r="AA190" s="727"/>
      <c r="AB190" s="720"/>
      <c r="AC190" s="724">
        <v>1</v>
      </c>
      <c r="AD190" s="724">
        <v>1</v>
      </c>
    </row>
    <row r="191" spans="1:30" s="248" customFormat="1" ht="12.95" customHeight="1">
      <c r="A191" s="225">
        <f t="shared" si="5"/>
        <v>183</v>
      </c>
      <c r="B191" s="217"/>
      <c r="C191" s="221" t="s">
        <v>1640</v>
      </c>
      <c r="D191" s="716"/>
      <c r="E191" s="716"/>
      <c r="F191" s="716"/>
      <c r="G191" s="716"/>
      <c r="H191" s="720" t="s">
        <v>1641</v>
      </c>
      <c r="I191" s="722"/>
      <c r="J191" s="722" t="s">
        <v>1642</v>
      </c>
      <c r="K191" s="720"/>
      <c r="L191" s="720"/>
      <c r="M191" s="720"/>
      <c r="N191" s="720"/>
      <c r="O191" s="723"/>
      <c r="P191" s="720" t="s">
        <v>1643</v>
      </c>
      <c r="Q191" s="723" t="s">
        <v>863</v>
      </c>
      <c r="R191" s="243" t="s">
        <v>1642</v>
      </c>
      <c r="S191" s="724"/>
      <c r="T191" s="720"/>
      <c r="U191" s="725" t="s">
        <v>863</v>
      </c>
      <c r="V191" s="725" t="s">
        <v>863</v>
      </c>
      <c r="W191" s="725" t="s">
        <v>863</v>
      </c>
      <c r="X191" s="232"/>
      <c r="Y191" s="726"/>
      <c r="Z191" s="720"/>
      <c r="AA191" s="727"/>
      <c r="AB191" s="720"/>
      <c r="AC191" s="724">
        <v>1</v>
      </c>
      <c r="AD191" s="724">
        <v>1</v>
      </c>
    </row>
    <row r="192" spans="1:30" s="248" customFormat="1" ht="12.95" customHeight="1">
      <c r="A192" s="225">
        <f t="shared" si="5"/>
        <v>184</v>
      </c>
      <c r="B192" s="217"/>
      <c r="C192" s="221"/>
      <c r="D192" s="241" t="s">
        <v>1644</v>
      </c>
      <c r="E192" s="221"/>
      <c r="F192" s="241"/>
      <c r="G192" s="241"/>
      <c r="H192" s="720" t="s">
        <v>1645</v>
      </c>
      <c r="I192" s="722" t="s">
        <v>1646</v>
      </c>
      <c r="J192" s="722" t="s">
        <v>1647</v>
      </c>
      <c r="K192" s="720"/>
      <c r="L192" s="720"/>
      <c r="M192" s="720"/>
      <c r="N192" s="720"/>
      <c r="O192" s="723"/>
      <c r="P192" s="720" t="s">
        <v>820</v>
      </c>
      <c r="Q192" s="723"/>
      <c r="R192" s="720" t="s">
        <v>862</v>
      </c>
      <c r="S192" s="724"/>
      <c r="T192" s="720"/>
      <c r="U192" s="725" t="s">
        <v>863</v>
      </c>
      <c r="V192" s="725" t="s">
        <v>863</v>
      </c>
      <c r="W192" s="725" t="s">
        <v>863</v>
      </c>
      <c r="X192" s="232"/>
      <c r="Y192" s="726"/>
      <c r="Z192" s="720"/>
      <c r="AA192" s="727"/>
      <c r="AB192" s="720"/>
      <c r="AC192" s="724">
        <v>1</v>
      </c>
      <c r="AD192" s="724">
        <v>1</v>
      </c>
    </row>
    <row r="193" spans="1:1016" s="248" customFormat="1" ht="12.95" customHeight="1">
      <c r="A193" s="225">
        <f t="shared" si="5"/>
        <v>185</v>
      </c>
      <c r="B193" s="217"/>
      <c r="C193" s="221"/>
      <c r="D193" s="241" t="s">
        <v>987</v>
      </c>
      <c r="E193" s="221"/>
      <c r="F193" s="241"/>
      <c r="G193" s="241"/>
      <c r="H193" s="720" t="s">
        <v>1648</v>
      </c>
      <c r="I193" s="722" t="s">
        <v>399</v>
      </c>
      <c r="J193" s="722" t="s">
        <v>990</v>
      </c>
      <c r="K193" s="720"/>
      <c r="L193" s="720"/>
      <c r="M193" s="720"/>
      <c r="N193" s="720"/>
      <c r="O193" s="723"/>
      <c r="P193" s="720" t="s">
        <v>817</v>
      </c>
      <c r="Q193" s="723"/>
      <c r="R193" s="720" t="s">
        <v>862</v>
      </c>
      <c r="S193" s="724"/>
      <c r="T193" s="720"/>
      <c r="U193" s="725" t="s">
        <v>863</v>
      </c>
      <c r="V193" s="725" t="s">
        <v>863</v>
      </c>
      <c r="W193" s="725" t="s">
        <v>863</v>
      </c>
      <c r="X193" s="232"/>
      <c r="Y193" s="726"/>
      <c r="Z193" s="720"/>
      <c r="AA193" s="727"/>
      <c r="AB193" s="720"/>
      <c r="AC193" s="724">
        <v>1</v>
      </c>
      <c r="AD193" s="724">
        <v>1</v>
      </c>
    </row>
    <row r="194" spans="1:1016" s="248" customFormat="1" ht="12.95" customHeight="1">
      <c r="A194" s="225">
        <f t="shared" si="5"/>
        <v>186</v>
      </c>
      <c r="B194" s="217"/>
      <c r="C194" s="221"/>
      <c r="D194" s="241" t="s">
        <v>1649</v>
      </c>
      <c r="E194" s="221"/>
      <c r="F194" s="241"/>
      <c r="G194" s="241"/>
      <c r="H194" s="720" t="s">
        <v>1650</v>
      </c>
      <c r="I194" s="722" t="s">
        <v>1651</v>
      </c>
      <c r="J194" s="722" t="s">
        <v>1087</v>
      </c>
      <c r="K194" s="720"/>
      <c r="L194" s="720"/>
      <c r="M194" s="720"/>
      <c r="N194" s="720"/>
      <c r="O194" s="723"/>
      <c r="P194" s="720" t="s">
        <v>820</v>
      </c>
      <c r="Q194" s="723"/>
      <c r="R194" s="720" t="s">
        <v>862</v>
      </c>
      <c r="S194" s="724"/>
      <c r="T194" s="720"/>
      <c r="U194" s="725" t="s">
        <v>863</v>
      </c>
      <c r="V194" s="725" t="s">
        <v>863</v>
      </c>
      <c r="W194" s="725" t="s">
        <v>863</v>
      </c>
      <c r="X194" s="232"/>
      <c r="Y194" s="726"/>
      <c r="Z194" s="720"/>
      <c r="AA194" s="727"/>
      <c r="AB194" s="720"/>
      <c r="AC194" s="724">
        <v>1</v>
      </c>
      <c r="AD194" s="724">
        <v>1</v>
      </c>
    </row>
    <row r="195" spans="1:1016" s="248" customFormat="1" ht="12.95" customHeight="1">
      <c r="A195" s="225">
        <f t="shared" si="5"/>
        <v>187</v>
      </c>
      <c r="B195" s="217"/>
      <c r="C195" s="260"/>
      <c r="D195" s="221" t="s">
        <v>1652</v>
      </c>
      <c r="E195" s="221"/>
      <c r="F195" s="241"/>
      <c r="G195" s="241"/>
      <c r="H195" s="720" t="s">
        <v>1653</v>
      </c>
      <c r="I195" s="722" t="s">
        <v>1654</v>
      </c>
      <c r="J195" s="722" t="s">
        <v>938</v>
      </c>
      <c r="K195" s="720"/>
      <c r="L195" s="720"/>
      <c r="M195" s="720"/>
      <c r="N195" s="720"/>
      <c r="O195" s="723"/>
      <c r="P195" s="720" t="s">
        <v>817</v>
      </c>
      <c r="Q195" s="723"/>
      <c r="R195" s="720" t="s">
        <v>862</v>
      </c>
      <c r="S195" s="724"/>
      <c r="T195" s="720"/>
      <c r="U195" s="724" t="s">
        <v>863</v>
      </c>
      <c r="V195" s="724" t="s">
        <v>863</v>
      </c>
      <c r="W195" s="724" t="s">
        <v>863</v>
      </c>
      <c r="X195" s="232"/>
      <c r="Y195" s="726"/>
      <c r="Z195" s="720"/>
      <c r="AA195" s="720"/>
      <c r="AB195" s="720"/>
      <c r="AC195" s="724">
        <v>1</v>
      </c>
      <c r="AD195" s="724">
        <v>1</v>
      </c>
    </row>
    <row r="196" spans="1:1016" s="224" customFormat="1" ht="12" customHeight="1">
      <c r="A196" s="225"/>
      <c r="C196" s="225"/>
      <c r="D196" s="225"/>
      <c r="E196" s="225"/>
      <c r="F196" s="225"/>
      <c r="G196" s="225"/>
      <c r="H196" s="225"/>
      <c r="I196" s="225"/>
      <c r="J196" s="239"/>
      <c r="K196" s="225">
        <f>SUBTOTAL(103,createCase[Nantes - balise])</f>
        <v>19</v>
      </c>
      <c r="L196" s="225">
        <f>SUBTOTAL(103,createCase[Nantes - description])</f>
        <v>19</v>
      </c>
      <c r="M196" s="225">
        <f>SUBTOTAL(103,createCase[GT399])</f>
        <v>0</v>
      </c>
      <c r="N196" s="225">
        <f>SUBTOTAL(103,createCase[GT399 description])</f>
        <v>0</v>
      </c>
      <c r="O196" s="234">
        <f>SUBTOTAL(103,createCase[Priorisation])</f>
        <v>12</v>
      </c>
      <c r="P196" s="225"/>
      <c r="Q196" s="234">
        <f>SUBTOTAL(103,createCase[Objet])</f>
        <v>40</v>
      </c>
      <c r="R196" s="225"/>
      <c r="S196" s="271"/>
      <c r="T196" s="271"/>
      <c r="U196" s="271"/>
      <c r="V196" s="271"/>
      <c r="W196" s="271"/>
      <c r="X196" s="271"/>
      <c r="Y196" s="271"/>
      <c r="Z196" s="225"/>
      <c r="AA196" s="239"/>
      <c r="AB196" s="225"/>
      <c r="AC196" s="225"/>
      <c r="AD196" s="225"/>
    </row>
    <row r="197" spans="1:1016" s="128" customFormat="1" ht="12" customHeight="1">
      <c r="A197" s="3"/>
      <c r="B197" s="3"/>
      <c r="C197" s="131"/>
      <c r="D197" s="131"/>
      <c r="E197" s="131"/>
      <c r="F197" s="131"/>
      <c r="G197" s="5"/>
      <c r="H197" s="155"/>
      <c r="I197" s="225"/>
      <c r="J197" s="155"/>
      <c r="K197" s="5"/>
      <c r="L197" s="5"/>
      <c r="M197" s="5"/>
      <c r="N197" s="5"/>
      <c r="O197" s="188"/>
      <c r="P197" s="5"/>
      <c r="Q197" s="188"/>
      <c r="R197" s="5"/>
      <c r="S197" s="56"/>
      <c r="T197" s="56"/>
      <c r="U197" s="56"/>
      <c r="V197" s="56"/>
      <c r="W197" s="56"/>
      <c r="X197"/>
      <c r="Y197" s="178"/>
      <c r="Z197" s="5"/>
      <c r="AA197" s="159"/>
      <c r="AB197" s="56"/>
      <c r="AD197" s="56"/>
      <c r="ALZ197"/>
      <c r="AMA197"/>
      <c r="AMB197"/>
    </row>
    <row r="198" spans="1:1016" s="128" customFormat="1" ht="12" customHeight="1">
      <c r="A198" s="129"/>
      <c r="B198" s="129"/>
      <c r="C198" s="129"/>
      <c r="D198" s="129"/>
      <c r="E198" s="129"/>
      <c r="F198" s="129"/>
      <c r="G198" s="96"/>
      <c r="H198" s="96"/>
      <c r="I198" s="225"/>
      <c r="J198" s="159"/>
      <c r="K198" s="96"/>
      <c r="L198" s="96"/>
      <c r="M198" s="96"/>
      <c r="N198" s="96"/>
      <c r="O198" s="173"/>
      <c r="P198" s="96"/>
      <c r="Q198" s="173"/>
      <c r="R198" s="96"/>
      <c r="S198" s="274"/>
      <c r="T198" s="96"/>
      <c r="U198" s="96"/>
      <c r="V198" s="96"/>
      <c r="W198" s="96"/>
      <c r="X198"/>
      <c r="Y198" s="179"/>
      <c r="Z198" s="96"/>
      <c r="AA198" s="159"/>
      <c r="AB198" s="96"/>
      <c r="AD198" s="96"/>
      <c r="ALZ198"/>
      <c r="AMA198"/>
      <c r="AMB198"/>
    </row>
    <row r="199" spans="1:1016" s="128" customFormat="1" ht="12" customHeight="1">
      <c r="I199" s="224"/>
      <c r="O199" s="174"/>
      <c r="Q199" s="173"/>
      <c r="R199" s="96"/>
      <c r="S199" s="274"/>
      <c r="T199" s="96"/>
      <c r="U199" s="96"/>
      <c r="V199" s="96"/>
      <c r="W199" s="96"/>
      <c r="X199"/>
      <c r="Y199" s="179"/>
      <c r="Z199" s="96"/>
      <c r="AA199" s="159"/>
      <c r="AB199" s="96"/>
      <c r="AD199" s="96"/>
      <c r="ALZ199"/>
      <c r="AMA199"/>
      <c r="AMB199"/>
    </row>
    <row r="200" spans="1:1016" s="128" customFormat="1" ht="12" customHeight="1">
      <c r="I200" s="224"/>
      <c r="O200" s="174"/>
      <c r="Q200" s="173"/>
      <c r="R200" s="96"/>
      <c r="S200" s="274"/>
      <c r="T200" s="96"/>
      <c r="U200" s="96"/>
      <c r="V200" s="96"/>
      <c r="W200" s="96"/>
      <c r="X200"/>
      <c r="Y200" s="179"/>
      <c r="Z200" s="96"/>
      <c r="AA200" s="159"/>
      <c r="AB200" s="96"/>
      <c r="AD200" s="96"/>
      <c r="ALZ200"/>
      <c r="AMA200"/>
      <c r="AMB200"/>
    </row>
    <row r="201" spans="1:1016" s="128" customFormat="1" ht="12" customHeight="1">
      <c r="I201" s="224"/>
      <c r="O201" s="174"/>
      <c r="Q201" s="173"/>
      <c r="R201" s="96"/>
      <c r="S201" s="274"/>
      <c r="T201" s="96"/>
      <c r="U201" s="96"/>
      <c r="V201" s="96"/>
      <c r="W201" s="96"/>
      <c r="X201"/>
      <c r="Y201" s="179"/>
      <c r="Z201" s="96"/>
      <c r="AA201" s="159"/>
      <c r="AB201" s="96"/>
      <c r="AD201" s="96"/>
      <c r="ALZ201"/>
      <c r="AMA201"/>
      <c r="AMB201"/>
    </row>
    <row r="202" spans="1:1016" s="128" customFormat="1" ht="12" customHeight="1">
      <c r="I202" s="224"/>
      <c r="O202" s="174"/>
      <c r="Q202" s="173"/>
      <c r="R202" s="96"/>
      <c r="S202" s="274"/>
      <c r="T202" s="96"/>
      <c r="U202" s="96"/>
      <c r="V202" s="96"/>
      <c r="W202" s="96"/>
      <c r="X202"/>
      <c r="Y202" s="179"/>
      <c r="Z202" s="96"/>
      <c r="AA202" s="159"/>
      <c r="AB202" s="96"/>
      <c r="AD202" s="96"/>
      <c r="ALZ202"/>
      <c r="AMA202"/>
      <c r="AMB202"/>
    </row>
    <row r="203" spans="1:1016" ht="12" customHeight="1">
      <c r="G203" s="128"/>
      <c r="H203" s="128"/>
      <c r="I203" s="224"/>
      <c r="J203" s="128"/>
      <c r="K203" s="128"/>
      <c r="L203" s="128"/>
      <c r="M203" s="128"/>
      <c r="N203" s="128"/>
      <c r="O203" s="174"/>
      <c r="P203" s="128"/>
    </row>
    <row r="204" spans="1:1016" s="117" customFormat="1" ht="12" customHeight="1">
      <c r="A204" s="128"/>
      <c r="B204" s="128"/>
      <c r="C204" s="128"/>
      <c r="D204" s="128"/>
      <c r="E204" s="128"/>
      <c r="F204" s="128"/>
      <c r="G204" s="96"/>
      <c r="H204" s="96"/>
      <c r="I204" s="225"/>
      <c r="J204" s="159"/>
      <c r="K204" s="96"/>
      <c r="L204" s="96"/>
      <c r="M204" s="96"/>
      <c r="N204" s="96"/>
      <c r="O204" s="173"/>
      <c r="P204" s="96"/>
      <c r="Q204" s="173"/>
      <c r="R204" s="96"/>
      <c r="S204" s="274"/>
      <c r="T204" s="96"/>
      <c r="U204" s="96"/>
      <c r="V204" s="96"/>
      <c r="W204" s="96"/>
      <c r="X204"/>
      <c r="Y204" s="179"/>
      <c r="Z204" s="96"/>
      <c r="AA204" s="161"/>
      <c r="AB204" s="96"/>
      <c r="AD204" s="96"/>
      <c r="AMA204"/>
    </row>
    <row r="205" spans="1:1016" ht="12" customHeight="1">
      <c r="A205" s="117"/>
      <c r="B205" s="117"/>
      <c r="C205" s="117"/>
      <c r="D205" s="117"/>
      <c r="E205" s="117"/>
      <c r="F205" s="117"/>
      <c r="G205" s="117"/>
      <c r="H205" s="117"/>
      <c r="I205" s="249"/>
      <c r="J205" s="117"/>
      <c r="K205" s="117"/>
      <c r="L205" s="117"/>
      <c r="M205" s="117"/>
      <c r="N205" s="117"/>
      <c r="O205" s="189"/>
      <c r="P205" s="117"/>
    </row>
    <row r="206" spans="1:1016" ht="12" customHeight="1">
      <c r="Q206" s="190"/>
      <c r="R206" s="112"/>
      <c r="S206" s="125"/>
      <c r="T206" s="112"/>
      <c r="U206" s="112"/>
      <c r="V206" s="112"/>
      <c r="W206" s="112"/>
      <c r="Y206" s="180"/>
      <c r="Z206" s="112"/>
      <c r="AB206" s="112"/>
      <c r="AD206" s="112"/>
    </row>
    <row r="218" spans="1:6" ht="12" customHeight="1">
      <c r="A218" s="130"/>
      <c r="B218" s="130"/>
      <c r="C218" s="130"/>
      <c r="D218" s="130"/>
      <c r="E218" s="130"/>
      <c r="F218" s="130"/>
    </row>
    <row r="219" spans="1:6" ht="12" customHeight="1">
      <c r="A219" s="130"/>
      <c r="B219" s="130"/>
      <c r="C219" s="130"/>
      <c r="D219" s="130"/>
      <c r="E219" s="130"/>
      <c r="F219" s="130"/>
    </row>
    <row r="220" spans="1:6" ht="12" customHeight="1">
      <c r="A220" s="130"/>
      <c r="B220" s="130"/>
      <c r="C220" s="130"/>
      <c r="D220" s="130"/>
      <c r="E220" s="130"/>
      <c r="F220" s="130"/>
    </row>
    <row r="221" spans="1:6" ht="12" customHeight="1">
      <c r="A221" s="130"/>
      <c r="B221" s="130"/>
      <c r="C221" s="130"/>
      <c r="D221" s="130"/>
      <c r="E221" s="130"/>
      <c r="F221" s="130"/>
    </row>
    <row r="222" spans="1:6" ht="12" customHeight="1">
      <c r="A222" s="130"/>
      <c r="B222" s="130"/>
      <c r="C222" s="130"/>
      <c r="D222" s="130"/>
      <c r="E222" s="130"/>
      <c r="F222" s="130"/>
    </row>
    <row r="223" spans="1:6" ht="12" customHeight="1">
      <c r="A223" s="130"/>
      <c r="B223" s="130"/>
      <c r="C223" s="130"/>
      <c r="D223" s="130"/>
      <c r="E223" s="130"/>
      <c r="F223" s="130"/>
    </row>
    <row r="224" spans="1:6" ht="12" customHeight="1">
      <c r="A224" s="130"/>
      <c r="B224" s="130"/>
      <c r="C224" s="130"/>
      <c r="D224" s="130"/>
      <c r="E224" s="130"/>
      <c r="F224" s="130"/>
    </row>
    <row r="225" spans="1:1015" ht="12" customHeight="1">
      <c r="A225" s="130"/>
      <c r="B225" s="130"/>
      <c r="C225" s="130"/>
      <c r="D225" s="130"/>
      <c r="E225" s="130"/>
      <c r="F225" s="130"/>
    </row>
    <row r="226" spans="1:1015" ht="12" customHeight="1">
      <c r="A226" s="129"/>
      <c r="B226" s="129"/>
      <c r="C226" s="129"/>
      <c r="D226" s="129"/>
      <c r="E226" s="129"/>
      <c r="F226" s="129"/>
    </row>
    <row r="227" spans="1:1015" ht="12" customHeight="1">
      <c r="A227" s="129"/>
      <c r="B227" s="129"/>
      <c r="C227" s="129"/>
      <c r="D227" s="129"/>
      <c r="E227" s="129"/>
      <c r="F227" s="129"/>
    </row>
    <row r="228" spans="1:1015" ht="12" customHeight="1">
      <c r="A228" s="129"/>
      <c r="B228" s="129"/>
      <c r="C228" s="129"/>
      <c r="D228" s="129"/>
      <c r="E228" s="129"/>
      <c r="F228" s="129"/>
    </row>
    <row r="229" spans="1:1015" ht="12" customHeight="1">
      <c r="A229" s="129"/>
      <c r="B229" s="129"/>
      <c r="C229" s="129"/>
      <c r="D229" s="129"/>
      <c r="E229" s="129"/>
      <c r="F229" s="129"/>
    </row>
    <row r="230" spans="1:1015" ht="12" customHeight="1">
      <c r="A230" s="129"/>
      <c r="B230" s="129"/>
      <c r="C230" s="129"/>
      <c r="D230" s="129"/>
      <c r="E230" s="129"/>
      <c r="F230" s="129"/>
    </row>
    <row r="231" spans="1:1015" ht="12" customHeight="1">
      <c r="A231" s="129"/>
      <c r="B231" s="129"/>
      <c r="C231" s="129"/>
      <c r="D231" s="129"/>
      <c r="E231" s="129"/>
      <c r="F231" s="129"/>
    </row>
    <row r="232" spans="1:1015" ht="12" customHeight="1">
      <c r="A232" s="129"/>
      <c r="B232" s="129"/>
      <c r="C232" s="129"/>
      <c r="D232" s="129"/>
      <c r="E232" s="129"/>
      <c r="F232" s="129"/>
    </row>
    <row r="233" spans="1:1015" s="117" customFormat="1" ht="12" customHeight="1">
      <c r="A233" s="129"/>
      <c r="B233" s="129"/>
      <c r="C233" s="129"/>
      <c r="D233" s="129"/>
      <c r="E233" s="129"/>
      <c r="F233" s="129"/>
      <c r="G233" s="96"/>
      <c r="H233" s="96"/>
      <c r="I233" s="225"/>
      <c r="J233" s="159"/>
      <c r="K233" s="96"/>
      <c r="L233" s="96"/>
      <c r="M233" s="96"/>
      <c r="N233" s="96"/>
      <c r="O233" s="173"/>
      <c r="P233" s="96"/>
      <c r="Q233" s="173"/>
      <c r="R233" s="96"/>
      <c r="S233" s="274"/>
      <c r="T233" s="96"/>
      <c r="U233" s="96"/>
      <c r="V233" s="96"/>
      <c r="W233" s="96"/>
      <c r="X233"/>
      <c r="Y233" s="179"/>
      <c r="Z233" s="96"/>
      <c r="AA233" s="161"/>
      <c r="AB233" s="96"/>
      <c r="AD233" s="96"/>
      <c r="AMA233"/>
    </row>
    <row r="234" spans="1:1015" s="117" customFormat="1" ht="12" customHeight="1">
      <c r="A234" s="130"/>
      <c r="B234" s="130"/>
      <c r="C234" s="130"/>
      <c r="D234" s="130"/>
      <c r="E234" s="130"/>
      <c r="F234" s="130"/>
      <c r="G234" s="96"/>
      <c r="H234" s="96"/>
      <c r="I234" s="225"/>
      <c r="J234" s="159"/>
      <c r="K234" s="96"/>
      <c r="L234" s="96"/>
      <c r="M234" s="96"/>
      <c r="N234" s="96"/>
      <c r="O234" s="173"/>
      <c r="P234" s="96"/>
      <c r="Q234" s="173"/>
      <c r="R234" s="96"/>
      <c r="S234" s="274"/>
      <c r="T234" s="96"/>
      <c r="U234" s="96"/>
      <c r="V234" s="96"/>
      <c r="W234" s="96"/>
      <c r="X234"/>
      <c r="Y234" s="179"/>
      <c r="Z234" s="96"/>
      <c r="AA234" s="161"/>
      <c r="AB234" s="96"/>
      <c r="AD234" s="96"/>
      <c r="AMA234"/>
    </row>
    <row r="235" spans="1:1015" s="117" customFormat="1" ht="12" customHeight="1">
      <c r="A235" s="123"/>
      <c r="B235" s="123"/>
      <c r="C235" s="123"/>
      <c r="D235" s="123"/>
      <c r="E235" s="123"/>
      <c r="F235" s="123"/>
      <c r="G235" s="112"/>
      <c r="H235" s="112"/>
      <c r="I235" s="273"/>
      <c r="J235" s="161"/>
      <c r="K235" s="112"/>
      <c r="L235" s="112"/>
      <c r="M235" s="112"/>
      <c r="N235" s="112"/>
      <c r="O235" s="190"/>
      <c r="P235" s="112"/>
      <c r="Q235" s="190"/>
      <c r="R235" s="112"/>
      <c r="S235" s="125"/>
      <c r="T235" s="112"/>
      <c r="U235" s="112"/>
      <c r="V235" s="112"/>
      <c r="W235" s="112"/>
      <c r="X235"/>
      <c r="Y235" s="180"/>
      <c r="Z235" s="112"/>
      <c r="AA235" s="161"/>
      <c r="AB235" s="112"/>
      <c r="AD235" s="112"/>
      <c r="AMA235"/>
    </row>
    <row r="236" spans="1:1015" s="117" customFormat="1" ht="12" customHeight="1">
      <c r="A236" s="123"/>
      <c r="B236" s="123"/>
      <c r="C236" s="123"/>
      <c r="D236" s="123"/>
      <c r="E236" s="123"/>
      <c r="F236" s="123"/>
      <c r="G236" s="112"/>
      <c r="H236" s="112"/>
      <c r="I236" s="273"/>
      <c r="J236" s="161"/>
      <c r="K236" s="112"/>
      <c r="L236" s="112"/>
      <c r="M236" s="112"/>
      <c r="N236" s="112"/>
      <c r="O236" s="190"/>
      <c r="P236" s="112"/>
      <c r="Q236" s="190"/>
      <c r="R236" s="112"/>
      <c r="S236" s="125"/>
      <c r="T236" s="112"/>
      <c r="U236" s="112"/>
      <c r="V236" s="112"/>
      <c r="W236" s="112"/>
      <c r="X236"/>
      <c r="Y236" s="180"/>
      <c r="Z236" s="112"/>
      <c r="AA236" s="161"/>
      <c r="AB236" s="112"/>
      <c r="AD236" s="112"/>
      <c r="AMA236"/>
    </row>
    <row r="237" spans="1:1015" s="117" customFormat="1" ht="12" customHeight="1">
      <c r="A237" s="123"/>
      <c r="B237" s="123"/>
      <c r="C237" s="123"/>
      <c r="D237" s="123"/>
      <c r="E237" s="123"/>
      <c r="F237" s="123"/>
      <c r="G237" s="112"/>
      <c r="H237" s="112"/>
      <c r="I237" s="273"/>
      <c r="J237" s="161"/>
      <c r="K237" s="112"/>
      <c r="L237" s="112"/>
      <c r="M237" s="112"/>
      <c r="N237" s="112"/>
      <c r="O237" s="190"/>
      <c r="P237" s="112"/>
      <c r="Q237" s="190"/>
      <c r="R237" s="112"/>
      <c r="S237" s="125"/>
      <c r="T237" s="112"/>
      <c r="U237" s="112"/>
      <c r="V237" s="112"/>
      <c r="W237" s="112"/>
      <c r="X237"/>
      <c r="Y237" s="180"/>
      <c r="Z237" s="112"/>
      <c r="AA237" s="161"/>
      <c r="AB237" s="112"/>
      <c r="AD237" s="112"/>
      <c r="AMA237"/>
    </row>
    <row r="238" spans="1:1015" s="117" customFormat="1" ht="12" customHeight="1">
      <c r="A238" s="123"/>
      <c r="B238" s="123"/>
      <c r="C238" s="123"/>
      <c r="D238" s="123"/>
      <c r="E238" s="123"/>
      <c r="F238" s="123"/>
      <c r="G238" s="112"/>
      <c r="H238" s="112"/>
      <c r="I238" s="273"/>
      <c r="J238" s="161"/>
      <c r="K238" s="112"/>
      <c r="L238" s="112"/>
      <c r="M238" s="112"/>
      <c r="N238" s="112"/>
      <c r="O238" s="190"/>
      <c r="P238" s="112"/>
      <c r="Q238" s="190"/>
      <c r="R238" s="112"/>
      <c r="S238" s="125"/>
      <c r="T238" s="112"/>
      <c r="U238" s="112"/>
      <c r="V238" s="112"/>
      <c r="W238" s="112"/>
      <c r="X238"/>
      <c r="Y238" s="180"/>
      <c r="Z238" s="112"/>
      <c r="AA238" s="161"/>
      <c r="AB238" s="112"/>
      <c r="AD238" s="112"/>
      <c r="AMA238"/>
    </row>
    <row r="239" spans="1:1015" s="117" customFormat="1" ht="12" customHeight="1">
      <c r="A239" s="123"/>
      <c r="B239" s="123"/>
      <c r="C239" s="123"/>
      <c r="D239" s="123"/>
      <c r="E239" s="123"/>
      <c r="F239" s="123"/>
      <c r="G239" s="112"/>
      <c r="H239" s="112"/>
      <c r="I239" s="273"/>
      <c r="J239" s="161"/>
      <c r="K239" s="112"/>
      <c r="L239" s="112"/>
      <c r="M239" s="112"/>
      <c r="N239" s="112"/>
      <c r="O239" s="190"/>
      <c r="P239" s="112"/>
      <c r="Q239" s="190"/>
      <c r="R239" s="112"/>
      <c r="S239" s="125"/>
      <c r="T239" s="112"/>
      <c r="U239" s="112"/>
      <c r="V239" s="112"/>
      <c r="W239" s="112"/>
      <c r="X239"/>
      <c r="Y239" s="180"/>
      <c r="Z239" s="112"/>
      <c r="AA239" s="161"/>
      <c r="AB239" s="112"/>
      <c r="AD239" s="112"/>
      <c r="AMA239"/>
    </row>
    <row r="240" spans="1:1015" ht="12" customHeight="1">
      <c r="A240" s="123"/>
      <c r="B240" s="123"/>
      <c r="C240" s="123"/>
      <c r="D240" s="123"/>
      <c r="E240" s="123"/>
      <c r="F240" s="123"/>
      <c r="G240" s="112"/>
      <c r="H240" s="112"/>
      <c r="I240" s="273"/>
      <c r="J240" s="161"/>
      <c r="K240" s="112"/>
      <c r="L240" s="112"/>
      <c r="M240" s="112"/>
      <c r="N240" s="112"/>
      <c r="O240" s="190"/>
      <c r="P240" s="112"/>
      <c r="Q240" s="190"/>
      <c r="R240" s="112"/>
      <c r="S240" s="125"/>
      <c r="T240" s="112"/>
      <c r="U240" s="112"/>
      <c r="V240" s="112"/>
      <c r="W240" s="112"/>
      <c r="Y240" s="180"/>
      <c r="Z240" s="112"/>
      <c r="AB240" s="112"/>
      <c r="AD240" s="112"/>
    </row>
    <row r="241" spans="1:30" ht="12" customHeight="1">
      <c r="A241" s="123"/>
      <c r="B241" s="123"/>
      <c r="C241" s="123"/>
      <c r="D241" s="123"/>
      <c r="E241" s="123"/>
      <c r="F241" s="123"/>
      <c r="G241" s="112"/>
      <c r="H241" s="112"/>
      <c r="I241" s="273"/>
      <c r="J241" s="161"/>
      <c r="K241" s="112"/>
      <c r="L241" s="112"/>
      <c r="M241" s="112"/>
      <c r="N241" s="112"/>
      <c r="O241" s="190"/>
      <c r="P241" s="112"/>
      <c r="Q241" s="190"/>
      <c r="R241" s="112"/>
      <c r="S241" s="125"/>
      <c r="T241" s="112"/>
      <c r="U241" s="112"/>
      <c r="V241" s="112"/>
      <c r="W241" s="112"/>
      <c r="Y241" s="180"/>
      <c r="Z241" s="112"/>
      <c r="AB241" s="112"/>
      <c r="AD241" s="112"/>
    </row>
    <row r="242" spans="1:30" ht="12" customHeight="1">
      <c r="A242" s="130"/>
      <c r="B242" s="130"/>
      <c r="C242" s="130"/>
      <c r="D242" s="130"/>
      <c r="E242" s="130"/>
      <c r="F242" s="130"/>
    </row>
    <row r="243" spans="1:30" ht="12" customHeight="1">
      <c r="A243" s="130"/>
      <c r="B243" s="130"/>
      <c r="C243" s="130"/>
      <c r="D243" s="130"/>
      <c r="E243" s="130"/>
      <c r="F243" s="130"/>
    </row>
    <row r="244" spans="1:30" ht="12" customHeight="1">
      <c r="A244" s="130"/>
      <c r="B244" s="130"/>
      <c r="C244" s="130"/>
      <c r="D244" s="130"/>
      <c r="E244" s="130"/>
      <c r="F244" s="130"/>
    </row>
    <row r="245" spans="1:30" ht="12" customHeight="1">
      <c r="A245" s="136"/>
      <c r="B245" s="136"/>
      <c r="C245" s="136"/>
      <c r="D245" s="136"/>
      <c r="E245" s="136"/>
      <c r="F245" s="136"/>
    </row>
    <row r="246" spans="1:30" ht="12" customHeight="1">
      <c r="A246" s="136"/>
      <c r="B246" s="136"/>
      <c r="C246" s="136"/>
      <c r="D246" s="136"/>
      <c r="E246" s="136"/>
      <c r="F246" s="136"/>
    </row>
  </sheetData>
  <mergeCells count="4">
    <mergeCell ref="H1:I2"/>
    <mergeCell ref="N1:O1"/>
    <mergeCell ref="K7:N7"/>
    <mergeCell ref="AC7:AD7"/>
  </mergeCells>
  <phoneticPr fontId="78" type="noConversion"/>
  <conditionalFormatting sqref="A197:F198 A218:F1058">
    <cfRule type="expression" dxfId="4490" priority="3614">
      <formula>$AB197=1</formula>
    </cfRule>
    <cfRule type="expression" dxfId="4489" priority="3611">
      <formula>OR($AD197="X",$AB197="X")</formula>
    </cfRule>
    <cfRule type="expression" dxfId="4488" priority="3612">
      <formula>AND($AD197=1,$AB197=1)</formula>
    </cfRule>
    <cfRule type="expression" dxfId="4487" priority="3613">
      <formula>$AD197=1</formula>
    </cfRule>
  </conditionalFormatting>
  <conditionalFormatting sqref="A9:G9 A10:A17 B15:G16 B17:C17 D17:G20 A18:C20 A21:G28 B29:G37 A29:A150 D37:D39 B38:B39 F38:G39 B40:G88 A89:B90 A93:G93 B96:G124 E124:G128 F129:G130 A151:G153 B154:G167 A154:A168 A168:B169 D168:G169 A170:G170 B171:D175 F171:G175 A171:A177 B176:G177 A178:G180 A181:C184 E181:G184 A185:G195 B91:G92 B94:G94 D125:D134 D89:G90 C13:G14">
    <cfRule type="expression" dxfId="4486" priority="3995">
      <formula>$AC9=1</formula>
    </cfRule>
  </conditionalFormatting>
  <conditionalFormatting sqref="A9:G12 A10:A17 C13:G14 B15:G16 B17:C17 D17:G20 A18:C20 A21:G28 B29:G36 A29:A149 D37:G37 B37:D39 F38:G39 B40:G88 A89:B90 D89:G90 B91:G92 A93:G93 B94:G128 B129:D130 F129:G130 B131:G135 A150:G153 B154:G167 A154:A168 A168:B169 D168:G169 A170:G170 B171:D175 F171:G175 A171:A177 B176:G177 A178:G180 A181:C184 E181:G184 A185:G195 B137:G149">
    <cfRule type="expression" dxfId="4485" priority="3996">
      <formula>AND(NOT(ISBLANK($V9)),ISBLANK($AC9),ISBLANK($AD9))</formula>
    </cfRule>
  </conditionalFormatting>
  <conditionalFormatting sqref="A151:G153">
    <cfRule type="expression" dxfId="4484" priority="3079">
      <formula>$AC151=1</formula>
    </cfRule>
    <cfRule type="expression" dxfId="4483" priority="3078">
      <formula>$AD151=1</formula>
    </cfRule>
  </conditionalFormatting>
  <conditionalFormatting sqref="B13:B14">
    <cfRule type="expression" dxfId="4482" priority="3154">
      <formula>$AD13=1</formula>
    </cfRule>
    <cfRule type="expression" dxfId="4481" priority="3156">
      <formula>AND(NOT(ISBLANK($V13)),ISBLANK($AC13),ISBLANK($AD13))</formula>
    </cfRule>
    <cfRule type="expression" dxfId="4480" priority="3153">
      <formula>AND($AD13=1,$AC13=1)</formula>
    </cfRule>
    <cfRule type="expression" dxfId="4479" priority="3152">
      <formula>OR($AD13="X",$AC13="X")</formula>
    </cfRule>
    <cfRule type="expression" dxfId="4478" priority="3155">
      <formula>$AC13=1</formula>
    </cfRule>
  </conditionalFormatting>
  <conditionalFormatting sqref="B165">
    <cfRule type="expression" dxfId="4477" priority="4210">
      <formula>AND($Q165="X",#REF!&lt;&gt;"")</formula>
    </cfRule>
  </conditionalFormatting>
  <conditionalFormatting sqref="B167:B169 B171:B175">
    <cfRule type="expression" dxfId="4476" priority="3473">
      <formula>AND($Q167="X",#REF!&lt;&gt;"")</formula>
    </cfRule>
  </conditionalFormatting>
  <conditionalFormatting sqref="B186">
    <cfRule type="expression" dxfId="4475" priority="8868">
      <formula>AND($Q186="X",OR(#REF!&lt;&gt;"",#REF!&lt;&gt;"",#REF!&lt;&gt;""))</formula>
    </cfRule>
    <cfRule type="expression" dxfId="4474" priority="8869">
      <formula>AND($Q186="X",OR(#REF!&lt;&gt;"",#REF!&lt;&gt;""))</formula>
    </cfRule>
  </conditionalFormatting>
  <conditionalFormatting sqref="B125:C149 B91:G124 A168:G170 A151:G153 A178:G180 A185:G195 B154:G167 E137:G150 D136:G136 E131:G135 B40:G88 B29:G36 A21:G28 D17:G20 B15:G16 D37:D39 B176:G177 F129:G130 A181:C184 A9:G9 B10:G12 A10:A17 B17:C17 A18:C20 A29:A149 B37:C37 B38:B39 F38:G39 A89:B90 A150:C150 A154:A169 B171:D175 F171:G175 A171:A177 E181:G184">
    <cfRule type="expression" dxfId="4473" priority="3340">
      <formula>OR($AD9="X",$AC9="X")</formula>
    </cfRule>
  </conditionalFormatting>
  <conditionalFormatting sqref="B125:C150 E131:G135 D136:G136 E137:G150">
    <cfRule type="expression" dxfId="4472" priority="3347">
      <formula>$AC125=1</formula>
    </cfRule>
  </conditionalFormatting>
  <conditionalFormatting sqref="B136:C136">
    <cfRule type="expression" dxfId="4471" priority="3348">
      <formula>AND(NOT(ISBLANK($V136)),ISBLANK($AC136),ISBLANK($AD136))</formula>
    </cfRule>
  </conditionalFormatting>
  <conditionalFormatting sqref="B10:G12">
    <cfRule type="expression" dxfId="4470" priority="3455">
      <formula>$AC10=1</formula>
    </cfRule>
    <cfRule type="expression" dxfId="4469" priority="3454">
      <formula>$AD10=1</formula>
    </cfRule>
  </conditionalFormatting>
  <conditionalFormatting sqref="B91:G124">
    <cfRule type="expression" dxfId="4468" priority="3471">
      <formula>$AD91=1</formula>
    </cfRule>
    <cfRule type="expression" dxfId="4467" priority="3470">
      <formula>AND($AD91=1,$AC91=1)</formula>
    </cfRule>
  </conditionalFormatting>
  <conditionalFormatting sqref="B151:G153">
    <cfRule type="expression" dxfId="4466" priority="3081">
      <formula>$AD151=1</formula>
    </cfRule>
    <cfRule type="expression" dxfId="4465" priority="3080">
      <formula>AND($AD151=1,$AC151=1)</formula>
    </cfRule>
  </conditionalFormatting>
  <conditionalFormatting sqref="B154:G167 B171:D175 B176:G177 B125:C149 A150:C150 A9:G9 B10:G12 A10:A17 B15:G16 B17:C17 D17:G20 A18:C20 A21:G28 B29:G36 A29:A149 B37:D37 D37:D39 B38:B39 F38:G39 B40:G87 B88:D88 B89:B90 F129:G130 A151:G153 A151:A169 B168:B169 D168:G169 C168:C170 A170:G170 F171:G175 A171:A177 A178:G180 A181:C184 E181:G184 A185:G195">
    <cfRule type="expression" dxfId="4464" priority="3453">
      <formula>AND($AD9=1,$AC9=1)</formula>
    </cfRule>
  </conditionalFormatting>
  <conditionalFormatting sqref="C9:C36 D26:D27 C40:C88 D89:D90 C91:C136 C121:G121 D123:G123 D127:D134 D135:E135 C137:D150 C151:C165 C166:D166 C170:D170 C176:C177 C185 C187:C195">
    <cfRule type="expression" dxfId="4463" priority="8001">
      <formula>AND($Q9="X",$B9&lt;&gt;"")</formula>
    </cfRule>
  </conditionalFormatting>
  <conditionalFormatting sqref="C33">
    <cfRule type="expression" dxfId="4462" priority="916">
      <formula>AND($Q33="X",OR($B33&lt;&gt;"",$C33&lt;&gt;""))</formula>
    </cfRule>
  </conditionalFormatting>
  <conditionalFormatting sqref="C38:C39">
    <cfRule type="expression" dxfId="4461" priority="8007">
      <formula>OR($AD38="X",$AC38="X")</formula>
    </cfRule>
    <cfRule type="expression" dxfId="4460" priority="8008">
      <formula>AND($AD38=1,$AC38=1)</formula>
    </cfRule>
    <cfRule type="expression" dxfId="4459" priority="8010">
      <formula>$AC38=1</formula>
    </cfRule>
    <cfRule type="expression" dxfId="4458" priority="8009">
      <formula>$AD38=1</formula>
    </cfRule>
    <cfRule type="expression" dxfId="4457" priority="8006">
      <formula>AND($Q38="X",OR(#REF!&lt;&gt;"",$B38&lt;&gt;""))</formula>
    </cfRule>
  </conditionalFormatting>
  <conditionalFormatting sqref="C84 F84:G84">
    <cfRule type="expression" dxfId="4456" priority="1784">
      <formula>AND($AD84=1,$AC84=1)</formula>
    </cfRule>
    <cfRule type="expression" dxfId="4455" priority="1783">
      <formula>AND($Q84="X",OR($B84&lt;&gt;"",$C84&lt;&gt;"",$D84&lt;&gt;"",$E84&lt;&gt;""))</formula>
    </cfRule>
    <cfRule type="expression" dxfId="4454" priority="1782">
      <formula>AND($Q84="X",OR($B84&lt;&gt;"",$C84&lt;&gt;"",$D84&lt;&gt;""))</formula>
    </cfRule>
    <cfRule type="expression" dxfId="4453" priority="1781">
      <formula>$AC84=1</formula>
    </cfRule>
    <cfRule type="expression" dxfId="4452" priority="1780">
      <formula>AND($Q84="X",OR($B84&lt;&gt;"",$C84&lt;&gt;"",$E84&lt;&gt;"",#REF!&lt;&gt;""))</formula>
    </cfRule>
    <cfRule type="expression" dxfId="4451" priority="1779">
      <formula>AND($Q84="X",OR($B84&lt;&gt;"",$C84&lt;&gt;"",$D84&lt;&gt;"",$E84&lt;&gt;""))</formula>
    </cfRule>
    <cfRule type="expression" dxfId="4450" priority="1776">
      <formula>AND($Q84="X",OR($B84&lt;&gt;"",$C84&lt;&gt;"",$D84&lt;&gt;""))</formula>
    </cfRule>
    <cfRule type="expression" dxfId="4449" priority="1772">
      <formula>AND($Q84="X",OR($B84&lt;&gt;"",#REF!&lt;&gt;"",$C84&lt;&gt;""))</formula>
    </cfRule>
    <cfRule type="expression" dxfId="4448" priority="1785">
      <formula>$AD84=1</formula>
    </cfRule>
    <cfRule type="expression" dxfId="4447" priority="1786">
      <formula>$AC84=1</formula>
    </cfRule>
    <cfRule type="expression" dxfId="4446" priority="1787">
      <formula>AND($Q84="X",OR($B84&lt;&gt;"",$C84&lt;&gt;"",$E84&lt;&gt;"",#REF!&lt;&gt;""))</formula>
    </cfRule>
    <cfRule type="expression" dxfId="4445" priority="1790">
      <formula>AND($Q84="X",OR($B84&lt;&gt;"",$C84&lt;&gt;""))</formula>
    </cfRule>
    <cfRule type="expression" dxfId="4444" priority="1793">
      <formula>AND($Q84="X",OR($B84&lt;&gt;"",$C84&lt;&gt;"",$D84&lt;&gt;"",$E84&lt;&gt;""))</formula>
    </cfRule>
    <cfRule type="expression" dxfId="4443" priority="1794">
      <formula>AND($AD84=1,$AC84=1)</formula>
    </cfRule>
    <cfRule type="expression" dxfId="4442" priority="1795">
      <formula>$AD84=1</formula>
    </cfRule>
    <cfRule type="expression" dxfId="4441" priority="1796">
      <formula>$AC84=1</formula>
    </cfRule>
    <cfRule type="expression" dxfId="4440" priority="1797">
      <formula>AND($Q84="X",OR($B84&lt;&gt;"",$C84&lt;&gt;"",$E84&lt;&gt;"",#REF!&lt;&gt;""))</formula>
    </cfRule>
    <cfRule type="expression" dxfId="4439" priority="1798">
      <formula>$AC84=1</formula>
    </cfRule>
    <cfRule type="expression" dxfId="4438" priority="1799">
      <formula>AND($Q84="X",OR($B84&lt;&gt;"",$C84&lt;&gt;"",$D84&lt;&gt;""))</formula>
    </cfRule>
    <cfRule type="expression" dxfId="4437" priority="1800">
      <formula>AND($Q84="X",OR($B84&lt;&gt;"",$C84&lt;&gt;"",$D84&lt;&gt;"",$E84&lt;&gt;""))</formula>
    </cfRule>
    <cfRule type="expression" dxfId="4436" priority="1801">
      <formula>AND($AD84=1,$AC84=1)</formula>
    </cfRule>
    <cfRule type="expression" dxfId="4435" priority="1803">
      <formula>AND($Q84="X",OR($B84&lt;&gt;"",$C84&lt;&gt;"",$E84&lt;&gt;"",#REF!&lt;&gt;""))</formula>
    </cfRule>
    <cfRule type="expression" dxfId="4434" priority="1802">
      <formula>$AD84=1</formula>
    </cfRule>
  </conditionalFormatting>
  <conditionalFormatting sqref="C84 G84">
    <cfRule type="expression" dxfId="4433" priority="1808">
      <formula>AND($Q84="X",OR($B84&lt;&gt;"",$C84&lt;&gt;""))</formula>
    </cfRule>
  </conditionalFormatting>
  <conditionalFormatting sqref="C89:C90">
    <cfRule type="expression" dxfId="4432" priority="3129">
      <formula>$AD89=1</formula>
    </cfRule>
    <cfRule type="expression" dxfId="4431" priority="3128">
      <formula>AND($AD89=1,$AC89=1)</formula>
    </cfRule>
    <cfRule type="expression" dxfId="4430" priority="3130">
      <formula>$AC89=1</formula>
    </cfRule>
    <cfRule type="expression" dxfId="4429" priority="3131">
      <formula>AND(NOT(ISBLANK($V89)),ISBLANK($AC89),ISBLANK($AD89))</formula>
    </cfRule>
    <cfRule type="expression" dxfId="4428" priority="3127">
      <formula>OR($AD89="X",$AC89="X")</formula>
    </cfRule>
  </conditionalFormatting>
  <conditionalFormatting sqref="C121 F121:G121">
    <cfRule type="expression" dxfId="4427" priority="2611">
      <formula>AND($Q121="X",OR($B121&lt;&gt;"",#REF!&lt;&gt;"",$C121&lt;&gt;""))</formula>
    </cfRule>
    <cfRule type="expression" dxfId="4426" priority="2618">
      <formula>AND($Q121="X",OR($B121&lt;&gt;"",$C121&lt;&gt;"",$D121&lt;&gt;"",$E121&lt;&gt;""))</formula>
    </cfRule>
    <cfRule type="expression" dxfId="4425" priority="2615">
      <formula>AND($Q121="X",OR($B121&lt;&gt;"",$C121&lt;&gt;"",$D121&lt;&gt;""))</formula>
    </cfRule>
    <cfRule type="expression" dxfId="4424" priority="2619">
      <formula>AND($Q121="X",OR($B121&lt;&gt;"",$C121&lt;&gt;"",$E121&lt;&gt;"",#REF!&lt;&gt;""))</formula>
    </cfRule>
    <cfRule type="expression" dxfId="4423" priority="2624">
      <formula>AND($Q121="X",OR($B121&lt;&gt;"",$C121&lt;&gt;"",$D121&lt;&gt;""))</formula>
    </cfRule>
    <cfRule type="expression" dxfId="4422" priority="2620">
      <formula>$AC121=1</formula>
    </cfRule>
  </conditionalFormatting>
  <conditionalFormatting sqref="C136">
    <cfRule type="expression" dxfId="4421" priority="3328">
      <formula>AND($AD136=1,$AC136=1)</formula>
    </cfRule>
    <cfRule type="expression" dxfId="4420" priority="3330">
      <formula>$AC136=1</formula>
    </cfRule>
    <cfRule type="expression" dxfId="4419" priority="3327">
      <formula>OR($AD136="X",$AC136="X")</formula>
    </cfRule>
    <cfRule type="expression" dxfId="4418" priority="3329">
      <formula>$AD136=1</formula>
    </cfRule>
  </conditionalFormatting>
  <conditionalFormatting sqref="C168:C169">
    <cfRule type="expression" dxfId="4417" priority="3135">
      <formula>AND($Q168="X",#REF!&lt;&gt;"")</formula>
    </cfRule>
    <cfRule type="expression" dxfId="4416" priority="3140">
      <formula>$AC168=1</formula>
    </cfRule>
    <cfRule type="expression" dxfId="4415" priority="4894">
      <formula>$AD168=1</formula>
    </cfRule>
    <cfRule type="expression" dxfId="4414" priority="4893">
      <formula>AND(NOT(ISBLANK($V168)),ISBLANK($AC168),ISBLANK($AD168))</formula>
    </cfRule>
  </conditionalFormatting>
  <conditionalFormatting sqref="C177">
    <cfRule type="expression" dxfId="4413" priority="3396">
      <formula>$AD177=1</formula>
    </cfRule>
    <cfRule type="expression" dxfId="4412" priority="3395">
      <formula>AND($AD177=1,$AC177=1)</formula>
    </cfRule>
    <cfRule type="expression" dxfId="4411" priority="3394">
      <formula>OR($AD177="X",$AC177="X")</formula>
    </cfRule>
  </conditionalFormatting>
  <conditionalFormatting sqref="C180:C182 E184">
    <cfRule type="expression" dxfId="4410" priority="8898">
      <formula>AND($Q180="X",OR($B180&lt;&gt;"",#REF!&lt;&gt;"",#REF!&lt;&gt;""))</formula>
    </cfRule>
  </conditionalFormatting>
  <conditionalFormatting sqref="C183:C184">
    <cfRule type="expression" dxfId="4409" priority="26">
      <formula>$AD184=1</formula>
    </cfRule>
    <cfRule type="expression" dxfId="4408" priority="25">
      <formula>AND($AD184=1,$AC184=1)</formula>
    </cfRule>
    <cfRule type="expression" dxfId="4407" priority="24">
      <formula>OR($AD184="X",$AC184="X")</formula>
    </cfRule>
    <cfRule type="expression" dxfId="4406" priority="12">
      <formula>AND(NOT(ISBLANK($V183)),ISBLANK($AC183),ISBLANK($AD183))</formula>
    </cfRule>
    <cfRule type="expression" dxfId="4405" priority="11">
      <formula>$AC183=1</formula>
    </cfRule>
    <cfRule type="expression" dxfId="4404" priority="10">
      <formula>$AD183=1</formula>
    </cfRule>
    <cfRule type="expression" dxfId="4403" priority="9">
      <formula>AND($AD183=1,$AC183=1)</formula>
    </cfRule>
    <cfRule type="expression" dxfId="4402" priority="8">
      <formula>OR($AD183="X",$AC183="X")</formula>
    </cfRule>
    <cfRule type="expression" dxfId="4401" priority="27">
      <formula>$AC184=1</formula>
    </cfRule>
    <cfRule type="expression" dxfId="4400" priority="28">
      <formula>AND(NOT(ISBLANK($V184)),ISBLANK($AC184),ISBLANK($AD184))</formula>
    </cfRule>
    <cfRule type="expression" dxfId="4399" priority="29">
      <formula>AND($Q184="X",OR($B184&lt;&gt;"",#REF!&lt;&gt;""))</formula>
    </cfRule>
  </conditionalFormatting>
  <conditionalFormatting sqref="C33:D33 F33:G33">
    <cfRule type="expression" dxfId="4398" priority="990">
      <formula>$AD33=1</formula>
    </cfRule>
    <cfRule type="expression" dxfId="4397" priority="971">
      <formula>AND($Q33="X",OR($B33&lt;&gt;"",$C33&lt;&gt;"",$D33&lt;&gt;"",$E33&lt;&gt;""))</formula>
    </cfRule>
    <cfRule type="expression" dxfId="4396" priority="1000">
      <formula>AND($Q33="X",OR($B33&lt;&gt;"",$C33&lt;&gt;"",$D33&lt;&gt;""))</formula>
    </cfRule>
    <cfRule type="expression" dxfId="4395" priority="997">
      <formula>AND($Q33="X",$B33&lt;&gt;"")</formula>
    </cfRule>
    <cfRule type="expression" dxfId="4394" priority="994">
      <formula>AND($Q33="X",OR($B33&lt;&gt;"",$C33&lt;&gt;""))</formula>
    </cfRule>
    <cfRule type="expression" dxfId="4393" priority="991">
      <formula>AND($Q33="X",OR($B33&lt;&gt;"",$C33&lt;&gt;"",$E33&lt;&gt;"",#REF!&lt;&gt;""))</formula>
    </cfRule>
    <cfRule type="expression" dxfId="4392" priority="989">
      <formula>AND($AD33=1,$AC33=1)</formula>
    </cfRule>
    <cfRule type="expression" dxfId="4391" priority="988">
      <formula>AND($Q33="X",OR($B33&lt;&gt;"",$C33&lt;&gt;"",$D33&lt;&gt;"",$E33&lt;&gt;""))</formula>
    </cfRule>
    <cfRule type="expression" dxfId="4390" priority="987">
      <formula>AND($Q33="X",OR($B33&lt;&gt;"",$C33&lt;&gt;"",$D33&lt;&gt;""))</formula>
    </cfRule>
    <cfRule type="expression" dxfId="4389" priority="986">
      <formula>$AC33=1</formula>
    </cfRule>
    <cfRule type="expression" dxfId="4388" priority="985">
      <formula>AND($Q33="X",OR($B33&lt;&gt;"",$C33&lt;&gt;"",$E33&lt;&gt;"",#REF!&lt;&gt;""))</formula>
    </cfRule>
    <cfRule type="expression" dxfId="4387" priority="984">
      <formula>$AC33=1</formula>
    </cfRule>
    <cfRule type="expression" dxfId="4386" priority="983">
      <formula>$AD33=1</formula>
    </cfRule>
    <cfRule type="expression" dxfId="4385" priority="982">
      <formula>AND($AD33=1,$AC33=1)</formula>
    </cfRule>
    <cfRule type="expression" dxfId="4384" priority="981">
      <formula>AND($Q33="X",OR($B33&lt;&gt;"",$C33&lt;&gt;"",$D33&lt;&gt;"",$E33&lt;&gt;""))</formula>
    </cfRule>
    <cfRule type="expression" dxfId="4383" priority="978">
      <formula>AND($Q33="X",OR($B33&lt;&gt;"",$C33&lt;&gt;""))</formula>
    </cfRule>
    <cfRule type="expression" dxfId="4382" priority="975">
      <formula>AND($Q33="X",OR($B33&lt;&gt;"",$C33&lt;&gt;"",$E33&lt;&gt;"",#REF!&lt;&gt;""))</formula>
    </cfRule>
    <cfRule type="expression" dxfId="4381" priority="974">
      <formula>$AC33=1</formula>
    </cfRule>
    <cfRule type="expression" dxfId="4380" priority="973">
      <formula>$AD33=1</formula>
    </cfRule>
    <cfRule type="expression" dxfId="4379" priority="972">
      <formula>AND($AD33=1,$AC33=1)</formula>
    </cfRule>
    <cfRule type="expression" dxfId="4378" priority="970">
      <formula>AND($Q33="X",OR($B33&lt;&gt;"",$C33&lt;&gt;"",$D33&lt;&gt;""))</formula>
    </cfRule>
    <cfRule type="expression" dxfId="4377" priority="969">
      <formula>$AC33=1</formula>
    </cfRule>
    <cfRule type="expression" dxfId="4376" priority="968">
      <formula>AND($Q33="X",OR($B33&lt;&gt;"",$C33&lt;&gt;"",$E33&lt;&gt;"",#REF!&lt;&gt;""))</formula>
    </cfRule>
    <cfRule type="expression" dxfId="4375" priority="967">
      <formula>AND($Q33="X",OR($B33&lt;&gt;"",$C33&lt;&gt;"",$D33&lt;&gt;"",$E33&lt;&gt;""))</formula>
    </cfRule>
    <cfRule type="expression" dxfId="4374" priority="964">
      <formula>AND($Q33="X",OR($B33&lt;&gt;"",$C33&lt;&gt;"",$D33&lt;&gt;""))</formula>
    </cfRule>
    <cfRule type="expression" dxfId="4373" priority="960">
      <formula>AND($Q33="X",OR($B33&lt;&gt;"",#REF!&lt;&gt;"",$C33&lt;&gt;""))</formula>
    </cfRule>
  </conditionalFormatting>
  <conditionalFormatting sqref="C121:D121 G121">
    <cfRule type="expression" dxfId="4372" priority="2643">
      <formula>AND($AD121=1,$AC121=1)</formula>
    </cfRule>
    <cfRule type="expression" dxfId="4371" priority="2644">
      <formula>$AD121=1</formula>
    </cfRule>
    <cfRule type="expression" dxfId="4370" priority="2642">
      <formula>AND($Q121="X",OR($B121&lt;&gt;"",$C121&lt;&gt;"",$D121&lt;&gt;""))</formula>
    </cfRule>
    <cfRule type="expression" dxfId="4369" priority="2641">
      <formula>$AC121=1</formula>
    </cfRule>
    <cfRule type="expression" dxfId="4368" priority="2640">
      <formula>AND($Q121="X",OR($B121&lt;&gt;"",$C121&lt;&gt;"",$E121&lt;&gt;"",#REF!&lt;&gt;""))</formula>
    </cfRule>
    <cfRule type="expression" dxfId="4367" priority="2639">
      <formula>AND($Q121="X",OR($B121&lt;&gt;"",$C121&lt;&gt;"",$D121&lt;&gt;"",$E121&lt;&gt;""))</formula>
    </cfRule>
  </conditionalFormatting>
  <conditionalFormatting sqref="C186:E186">
    <cfRule type="expression" dxfId="4366" priority="8870">
      <formula>AND($Q186="X",OR(#REF!&lt;&gt;"",#REF!&lt;&gt;"",#REF!&lt;&gt;"",$B186&lt;&gt;""))</formula>
    </cfRule>
  </conditionalFormatting>
  <conditionalFormatting sqref="C13:G15">
    <cfRule type="expression" dxfId="4365" priority="481">
      <formula>$AD13=1</formula>
    </cfRule>
    <cfRule type="expression" dxfId="4364" priority="480">
      <formula>AND($AD13=1,$AC13=1)</formula>
    </cfRule>
    <cfRule type="expression" dxfId="4363" priority="454">
      <formula>OR($AD13="X",$AC13="X")</formula>
    </cfRule>
  </conditionalFormatting>
  <conditionalFormatting sqref="C15:G15">
    <cfRule type="expression" dxfId="4362" priority="453">
      <formula>$AC15=1</formula>
    </cfRule>
    <cfRule type="expression" dxfId="4361" priority="455">
      <formula>AND($AD15=1,$AC15=1)</formula>
    </cfRule>
    <cfRule type="expression" dxfId="4360" priority="456">
      <formula>$AD15=1</formula>
    </cfRule>
    <cfRule type="expression" dxfId="4359" priority="457">
      <formula>AND($AD15=1,$AC15=1)</formula>
    </cfRule>
    <cfRule type="expression" dxfId="4358" priority="458">
      <formula>$AD15=1</formula>
    </cfRule>
    <cfRule type="expression" dxfId="4357" priority="459">
      <formula>AND($Q15="X",OR($B15&lt;&gt;"",$C15&lt;&gt;""))</formula>
    </cfRule>
    <cfRule type="expression" dxfId="4356" priority="460">
      <formula>AND($Q15="X",OR($B15&lt;&gt;"",#REF!&lt;&gt;"",$C15&lt;&gt;""))</formula>
    </cfRule>
    <cfRule type="expression" dxfId="4355" priority="461">
      <formula>AND($Q15="X",OR($B15&lt;&gt;"",$C15&lt;&gt;"",$D15&lt;&gt;""))</formula>
    </cfRule>
    <cfRule type="expression" dxfId="4354" priority="462">
      <formula>AND($Q15="X",OR($B15&lt;&gt;"",$C15&lt;&gt;"",$D15&lt;&gt;"",$E15&lt;&gt;""))</formula>
    </cfRule>
    <cfRule type="expression" dxfId="4353" priority="463">
      <formula>AND($Q15="X",OR($B15&lt;&gt;"",$C15&lt;&gt;"",$E15&lt;&gt;"",#REF!&lt;&gt;""))</formula>
    </cfRule>
    <cfRule type="expression" dxfId="4352" priority="464">
      <formula>$AC15=1</formula>
    </cfRule>
    <cfRule type="expression" dxfId="4351" priority="465">
      <formula>AND($Q15="X",OR($B15&lt;&gt;"",$C15&lt;&gt;"",$D15&lt;&gt;""))</formula>
    </cfRule>
    <cfRule type="expression" dxfId="4350" priority="466">
      <formula>AND($Q15="X",OR($B15&lt;&gt;"",$C15&lt;&gt;"",$D15&lt;&gt;"",$E15&lt;&gt;""))</formula>
    </cfRule>
    <cfRule type="expression" dxfId="4349" priority="467">
      <formula>AND($AD15=1,$AC15=1)</formula>
    </cfRule>
    <cfRule type="expression" dxfId="4348" priority="444">
      <formula>$AC15=1</formula>
    </cfRule>
    <cfRule type="expression" dxfId="4347" priority="469">
      <formula>$AC15=1</formula>
    </cfRule>
    <cfRule type="expression" dxfId="4346" priority="470">
      <formula>AND($Q15="X",OR($B15&lt;&gt;"",$C15&lt;&gt;"",$E15&lt;&gt;"",#REF!&lt;&gt;""))</formula>
    </cfRule>
    <cfRule type="expression" dxfId="4345" priority="471">
      <formula>AND($Q15="X",OR($B15&lt;&gt;"",$C15&lt;&gt;""))</formula>
    </cfRule>
    <cfRule type="expression" dxfId="4344" priority="472">
      <formula>AND($Q15="X",OR($B15&lt;&gt;"",$C15&lt;&gt;"",$D15&lt;&gt;"",$E15&lt;&gt;""))</formula>
    </cfRule>
    <cfRule type="expression" dxfId="4343" priority="473">
      <formula>AND($AD15=1,$AC15=1)</formula>
    </cfRule>
    <cfRule type="expression" dxfId="4342" priority="474">
      <formula>$AD15=1</formula>
    </cfRule>
    <cfRule type="expression" dxfId="4341" priority="475">
      <formula>$AC15=1</formula>
    </cfRule>
    <cfRule type="expression" dxfId="4340" priority="476">
      <formula>AND($Q15="X",OR($B15&lt;&gt;"",$C15&lt;&gt;"",$E15&lt;&gt;"",#REF!&lt;&gt;""))</formula>
    </cfRule>
    <cfRule type="expression" dxfId="4339" priority="477">
      <formula>$AC15=1</formula>
    </cfRule>
    <cfRule type="expression" dxfId="4338" priority="478">
      <formula>AND($Q15="X",OR($B15&lt;&gt;"",$C15&lt;&gt;"",$D15&lt;&gt;""))</formula>
    </cfRule>
    <cfRule type="expression" dxfId="4337" priority="479">
      <formula>AND($Q15="X",OR($B15&lt;&gt;"",$C15&lt;&gt;"",$D15&lt;&gt;"",$E15&lt;&gt;""))</formula>
    </cfRule>
    <cfRule type="expression" dxfId="4336" priority="443">
      <formula>$AD15=1</formula>
    </cfRule>
    <cfRule type="expression" dxfId="4335" priority="442">
      <formula>AND($AD15=1,$AC15=1)</formula>
    </cfRule>
    <cfRule type="expression" dxfId="4334" priority="441">
      <formula>AND($Q15="X",OR($B15&lt;&gt;"",$C15&lt;&gt;""))</formula>
    </cfRule>
    <cfRule type="expression" dxfId="4333" priority="440">
      <formula>$AC15=1</formula>
    </cfRule>
    <cfRule type="expression" dxfId="4332" priority="439">
      <formula>$AD15=1</formula>
    </cfRule>
    <cfRule type="expression" dxfId="4331" priority="438">
      <formula>AND($AD15=1,$AC15=1)</formula>
    </cfRule>
    <cfRule type="expression" dxfId="4330" priority="452">
      <formula>$AD15=1</formula>
    </cfRule>
    <cfRule type="expression" dxfId="4329" priority="437">
      <formula>AND($Q15="X",OR($B15&lt;&gt;"",$C15&lt;&gt;""))</formula>
    </cfRule>
    <cfRule type="expression" dxfId="4328" priority="436">
      <formula>$AC15=1</formula>
    </cfRule>
    <cfRule type="expression" dxfId="4327" priority="435">
      <formula>$AD15=1</formula>
    </cfRule>
    <cfRule type="expression" dxfId="4326" priority="434">
      <formula>AND($AD15=1,$AC15=1)</formula>
    </cfRule>
    <cfRule type="expression" dxfId="4325" priority="433">
      <formula>AND($Q15="X",OR($B15&lt;&gt;"",$C15&lt;&gt;""))</formula>
    </cfRule>
    <cfRule type="expression" dxfId="4324" priority="451">
      <formula>AND($AD15=1,$AC15=1)</formula>
    </cfRule>
    <cfRule type="expression" dxfId="4323" priority="482">
      <formula>AND($Q15="X",OR($B15&lt;&gt;"",$C15&lt;&gt;"",$E15&lt;&gt;"",#REF!&lt;&gt;""))</formula>
    </cfRule>
    <cfRule type="expression" dxfId="4322" priority="432">
      <formula>$AC15=1</formula>
    </cfRule>
    <cfRule type="expression" dxfId="4321" priority="483">
      <formula>AND($Q15="X",OR($B15&lt;&gt;"",$C15&lt;&gt;""))</formula>
    </cfRule>
    <cfRule type="expression" dxfId="4320" priority="484">
      <formula>AND($Q15="X",$B15&lt;&gt;"")</formula>
    </cfRule>
    <cfRule type="expression" dxfId="4319" priority="485">
      <formula>AND($Q15="X",OR($B15&lt;&gt;"",$C15&lt;&gt;"",$D15&lt;&gt;""))</formula>
    </cfRule>
    <cfRule type="expression" dxfId="4318" priority="450">
      <formula>OR($AD15="X",$AC15="X")</formula>
    </cfRule>
    <cfRule type="expression" dxfId="4317" priority="449">
      <formula>AND(NOT(ISBLANK($V15)),ISBLANK($AC15),ISBLANK($AD15))</formula>
    </cfRule>
    <cfRule type="expression" dxfId="4316" priority="448">
      <formula>$AC15=1</formula>
    </cfRule>
    <cfRule type="expression" dxfId="4315" priority="431">
      <formula>$AD15=1</formula>
    </cfRule>
    <cfRule type="expression" dxfId="4314" priority="447">
      <formula>$AD15=1</formula>
    </cfRule>
    <cfRule type="expression" dxfId="4313" priority="446">
      <formula>AND($AD15=1,$AC15=1)</formula>
    </cfRule>
    <cfRule type="expression" dxfId="4312" priority="430">
      <formula>AND($AD15=1,$AC15=1)</formula>
    </cfRule>
    <cfRule type="expression" dxfId="4311" priority="429">
      <formula>AND($Q15="X",OR($B15&lt;&gt;"",$C15&lt;&gt;""))</formula>
    </cfRule>
    <cfRule type="expression" dxfId="4310" priority="428">
      <formula>$AC15=1</formula>
    </cfRule>
    <cfRule type="expression" dxfId="4309" priority="427">
      <formula>$AD15=1</formula>
    </cfRule>
    <cfRule type="expression" dxfId="4308" priority="426">
      <formula>AND($AD15=1,$AC15=1)</formula>
    </cfRule>
    <cfRule type="expression" dxfId="4307" priority="425">
      <formula>AND($Q15="X",OR($B15&lt;&gt;"",$C15&lt;&gt;""))</formula>
    </cfRule>
    <cfRule type="expression" dxfId="4306" priority="424">
      <formula>$AC15=1</formula>
    </cfRule>
    <cfRule type="expression" dxfId="4305" priority="423">
      <formula>$AD15=1</formula>
    </cfRule>
    <cfRule type="expression" dxfId="4304" priority="422">
      <formula>AND($AD15=1,$AC15=1)</formula>
    </cfRule>
    <cfRule type="expression" dxfId="4303" priority="421">
      <formula>AND($Q15="X",OR($B15&lt;&gt;"",#REF!&lt;&gt;"",$C15&lt;&gt;"",$D15&lt;&gt;""))</formula>
    </cfRule>
    <cfRule type="expression" dxfId="4302" priority="420">
      <formula>AND($Q15="X",OR($B15&lt;&gt;"",$C15&lt;&gt;"",$D15&lt;&gt;"",$E15&lt;&gt;""))</formula>
    </cfRule>
    <cfRule type="expression" dxfId="4301" priority="445">
      <formula>AND($Q15="X",OR($B15&lt;&gt;"",$C15&lt;&gt;""))</formula>
    </cfRule>
    <cfRule type="expression" dxfId="4300" priority="468">
      <formula>$AD15=1</formula>
    </cfRule>
  </conditionalFormatting>
  <conditionalFormatting sqref="C33:G33">
    <cfRule type="expression" dxfId="4299" priority="927">
      <formula>AND($AD33=1,$AC33=1)</formula>
    </cfRule>
    <cfRule type="expression" dxfId="4298" priority="926">
      <formula>AND($Q33="X",OR($B33&lt;&gt;"",$C33&lt;&gt;""))</formula>
    </cfRule>
    <cfRule type="expression" dxfId="4297" priority="928">
      <formula>$AD33=1</formula>
    </cfRule>
    <cfRule type="expression" dxfId="4296" priority="929">
      <formula>$AC33=1</formula>
    </cfRule>
    <cfRule type="expression" dxfId="4295" priority="930">
      <formula>AND($Q33="X",OR($B33&lt;&gt;"",$C33&lt;&gt;""))</formula>
    </cfRule>
    <cfRule type="expression" dxfId="4294" priority="931">
      <formula>AND($AD33=1,$AC33=1)</formula>
    </cfRule>
    <cfRule type="expression" dxfId="4293" priority="932">
      <formula>$AD33=1</formula>
    </cfRule>
    <cfRule type="expression" dxfId="4292" priority="925">
      <formula>$AC33=1</formula>
    </cfRule>
    <cfRule type="expression" dxfId="4291" priority="933">
      <formula>$AC33=1</formula>
    </cfRule>
    <cfRule type="expression" dxfId="4290" priority="924">
      <formula>$AD33=1</formula>
    </cfRule>
    <cfRule type="expression" dxfId="4289" priority="923">
      <formula>AND($AD33=1,$AC33=1)</formula>
    </cfRule>
    <cfRule type="expression" dxfId="4288" priority="922">
      <formula>AND($Q33="X",OR($B33&lt;&gt;"",#REF!&lt;&gt;"",$C33&lt;&gt;"",$D33&lt;&gt;""))</formula>
    </cfRule>
    <cfRule type="expression" dxfId="4287" priority="921">
      <formula>AND($Q33="X",OR($B33&lt;&gt;"",$C33&lt;&gt;"",$D33&lt;&gt;"",$E33&lt;&gt;""))</formula>
    </cfRule>
    <cfRule type="expression" dxfId="4286" priority="934">
      <formula>AND($Q33="X",OR($B33&lt;&gt;"",$C33&lt;&gt;""))</formula>
    </cfRule>
    <cfRule type="expression" dxfId="4285" priority="935">
      <formula>AND($AD33=1,$AC33=1)</formula>
    </cfRule>
    <cfRule type="expression" dxfId="4284" priority="936">
      <formula>$AD33=1</formula>
    </cfRule>
    <cfRule type="expression" dxfId="4283" priority="937">
      <formula>$AC33=1</formula>
    </cfRule>
    <cfRule type="expression" dxfId="4282" priority="938">
      <formula>AND($Q33="X",OR($B33&lt;&gt;"",$C33&lt;&gt;""))</formula>
    </cfRule>
    <cfRule type="expression" dxfId="4281" priority="939">
      <formula>AND($AD33=1,$AC33=1)</formula>
    </cfRule>
    <cfRule type="expression" dxfId="4280" priority="940">
      <formula>$AD33=1</formula>
    </cfRule>
    <cfRule type="expression" dxfId="4279" priority="941">
      <formula>$AC33=1</formula>
    </cfRule>
    <cfRule type="expression" dxfId="4278" priority="942">
      <formula>AND($Q33="X",OR($B33&lt;&gt;"",$C33&lt;&gt;""))</formula>
    </cfRule>
    <cfRule type="expression" dxfId="4277" priority="943">
      <formula>AND($AD33=1,$AC33=1)</formula>
    </cfRule>
    <cfRule type="expression" dxfId="4276" priority="944">
      <formula>$AD33=1</formula>
    </cfRule>
    <cfRule type="expression" dxfId="4275" priority="945">
      <formula>$AC33=1</formula>
    </cfRule>
    <cfRule type="expression" dxfId="4274" priority="946">
      <formula>AND($Q33="X",OR($B33&lt;&gt;"",$C33&lt;&gt;""))</formula>
    </cfRule>
    <cfRule type="expression" dxfId="4273" priority="947">
      <formula>AND($AD33=1,$AC33=1)</formula>
    </cfRule>
    <cfRule type="expression" dxfId="4272" priority="948">
      <formula>$AD33=1</formula>
    </cfRule>
    <cfRule type="expression" dxfId="4271" priority="949">
      <formula>$AC33=1</formula>
    </cfRule>
    <cfRule type="expression" dxfId="4270" priority="950">
      <formula>AND(NOT(ISBLANK($V33)),ISBLANK($AC33),ISBLANK($AD33))</formula>
    </cfRule>
    <cfRule type="expression" dxfId="4269" priority="951">
      <formula>OR($AD33="X",$AC33="X")</formula>
    </cfRule>
    <cfRule type="expression" dxfId="4268" priority="952">
      <formula>AND($AD33=1,$AC33=1)</formula>
    </cfRule>
    <cfRule type="expression" dxfId="4267" priority="953">
      <formula>$AD33=1</formula>
    </cfRule>
    <cfRule type="expression" dxfId="4266" priority="954">
      <formula>$AC33=1</formula>
    </cfRule>
    <cfRule type="expression" dxfId="4265" priority="955">
      <formula>OR($AD33="X",$AC33="X")</formula>
    </cfRule>
    <cfRule type="expression" dxfId="4264" priority="956">
      <formula>AND($AD33=1,$AC33=1)</formula>
    </cfRule>
    <cfRule type="expression" dxfId="4263" priority="957">
      <formula>$AD33=1</formula>
    </cfRule>
    <cfRule type="expression" dxfId="4262" priority="958">
      <formula>AND($AD33=1,$AC33=1)</formula>
    </cfRule>
    <cfRule type="expression" dxfId="4261" priority="959">
      <formula>$AD33=1</formula>
    </cfRule>
  </conditionalFormatting>
  <conditionalFormatting sqref="C84:G84">
    <cfRule type="expression" dxfId="4260" priority="1760">
      <formula>AND($Q84="X",OR($B84&lt;&gt;"",$C84&lt;&gt;""))</formula>
    </cfRule>
    <cfRule type="expression" dxfId="4259" priority="1807">
      <formula>$AD84=1</formula>
    </cfRule>
    <cfRule type="expression" dxfId="4258" priority="1806">
      <formula>AND($AD84=1,$AC84=1)</formula>
    </cfRule>
    <cfRule type="expression" dxfId="4257" priority="1759">
      <formula>$AC84=1</formula>
    </cfRule>
    <cfRule type="expression" dxfId="4256" priority="1758">
      <formula>$AD84=1</formula>
    </cfRule>
    <cfRule type="expression" dxfId="4255" priority="1762">
      <formula>$AD84=1</formula>
    </cfRule>
    <cfRule type="expression" dxfId="4254" priority="1735">
      <formula>AND($Q84="X",OR($B84&lt;&gt;"",$C84&lt;&gt;"",$D84&lt;&gt;"",$E84&lt;&gt;""))</formula>
    </cfRule>
    <cfRule type="expression" dxfId="4253" priority="1736">
      <formula>AND($Q84="X",OR($B84&lt;&gt;"",#REF!&lt;&gt;"",$C84&lt;&gt;"",$D84&lt;&gt;""))</formula>
    </cfRule>
    <cfRule type="expression" dxfId="4252" priority="1737">
      <formula>AND($AD84=1,$AC84=1)</formula>
    </cfRule>
    <cfRule type="expression" dxfId="4251" priority="1738">
      <formula>$AD84=1</formula>
    </cfRule>
    <cfRule type="expression" dxfId="4250" priority="1739">
      <formula>$AC84=1</formula>
    </cfRule>
    <cfRule type="expression" dxfId="4249" priority="1740">
      <formula>AND($Q84="X",OR($B84&lt;&gt;"",$C84&lt;&gt;""))</formula>
    </cfRule>
    <cfRule type="expression" dxfId="4248" priority="1741">
      <formula>AND($AD84=1,$AC84=1)</formula>
    </cfRule>
    <cfRule type="expression" dxfId="4247" priority="1742">
      <formula>$AD84=1</formula>
    </cfRule>
    <cfRule type="expression" dxfId="4246" priority="1743">
      <formula>$AC84=1</formula>
    </cfRule>
    <cfRule type="expression" dxfId="4245" priority="1744">
      <formula>AND($Q84="X",OR($B84&lt;&gt;"",$C84&lt;&gt;""))</formula>
    </cfRule>
    <cfRule type="expression" dxfId="4244" priority="1745">
      <formula>AND($AD84=1,$AC84=1)</formula>
    </cfRule>
    <cfRule type="expression" dxfId="4243" priority="1746">
      <formula>$AD84=1</formula>
    </cfRule>
    <cfRule type="expression" dxfId="4242" priority="1747">
      <formula>$AC84=1</formula>
    </cfRule>
    <cfRule type="expression" dxfId="4241" priority="1748">
      <formula>AND($Q84="X",OR($B84&lt;&gt;"",$C84&lt;&gt;""))</formula>
    </cfRule>
    <cfRule type="expression" dxfId="4240" priority="1749">
      <formula>AND($AD84=1,$AC84=1)</formula>
    </cfRule>
    <cfRule type="expression" dxfId="4239" priority="1756">
      <formula>AND($Q84="X",OR($B84&lt;&gt;"",$C84&lt;&gt;""))</formula>
    </cfRule>
    <cfRule type="expression" dxfId="4238" priority="1755">
      <formula>$AC84=1</formula>
    </cfRule>
    <cfRule type="expression" dxfId="4237" priority="1754">
      <formula>$AD84=1</formula>
    </cfRule>
    <cfRule type="expression" dxfId="4236" priority="1753">
      <formula>AND($AD84=1,$AC84=1)</formula>
    </cfRule>
    <cfRule type="expression" dxfId="4235" priority="1752">
      <formula>AND($Q84="X",OR($B84&lt;&gt;"",$C84&lt;&gt;""))</formula>
    </cfRule>
    <cfRule type="expression" dxfId="4234" priority="1761">
      <formula>AND($AD84=1,$AC84=1)</formula>
    </cfRule>
    <cfRule type="expression" dxfId="4233" priority="1763">
      <formula>$AC84=1</formula>
    </cfRule>
    <cfRule type="expression" dxfId="4232" priority="1764">
      <formula>AND(NOT(ISBLANK($V84)),ISBLANK($AC84),ISBLANK($AD84))</formula>
    </cfRule>
    <cfRule type="expression" dxfId="4231" priority="1765">
      <formula>OR($AD84="X",$AC84="X")</formula>
    </cfRule>
    <cfRule type="expression" dxfId="4230" priority="1766">
      <formula>AND($AD84=1,$AC84=1)</formula>
    </cfRule>
    <cfRule type="expression" dxfId="4229" priority="1767">
      <formula>$AD84=1</formula>
    </cfRule>
    <cfRule type="expression" dxfId="4228" priority="1768">
      <formula>$AC84=1</formula>
    </cfRule>
    <cfRule type="expression" dxfId="4227" priority="1769">
      <formula>OR($AD84="X",$AC84="X")</formula>
    </cfRule>
    <cfRule type="expression" dxfId="4226" priority="1750">
      <formula>$AD84=1</formula>
    </cfRule>
    <cfRule type="expression" dxfId="4225" priority="1757">
      <formula>AND($AD84=1,$AC84=1)</formula>
    </cfRule>
    <cfRule type="expression" dxfId="4224" priority="1771">
      <formula>$AD84=1</formula>
    </cfRule>
    <cfRule type="expression" dxfId="4223" priority="1770">
      <formula>AND($AD84=1,$AC84=1)</formula>
    </cfRule>
    <cfRule type="expression" dxfId="4222" priority="1751">
      <formula>$AC84=1</formula>
    </cfRule>
  </conditionalFormatting>
  <conditionalFormatting sqref="C121:G121">
    <cfRule type="expression" dxfId="4221" priority="2608">
      <formula>AND($AD121=1,$AC121=1)</formula>
    </cfRule>
    <cfRule type="expression" dxfId="4220" priority="2584">
      <formula>$AD121=1</formula>
    </cfRule>
    <cfRule type="expression" dxfId="4219" priority="2596">
      <formula>$AD121=1</formula>
    </cfRule>
    <cfRule type="expression" dxfId="4218" priority="2607">
      <formula>OR($AD121="X",$AC121="X")</formula>
    </cfRule>
    <cfRule type="expression" dxfId="4217" priority="2606">
      <formula>AND(NOT(ISBLANK($V121)),ISBLANK($AC121),ISBLANK($AD121))</formula>
    </cfRule>
    <cfRule type="expression" dxfId="4216" priority="2605">
      <formula>$AC121=1</formula>
    </cfRule>
    <cfRule type="expression" dxfId="4215" priority="2595">
      <formula>AND($AD121=1,$AC121=1)</formula>
    </cfRule>
    <cfRule type="expression" dxfId="4214" priority="2609">
      <formula>$AD121=1</formula>
    </cfRule>
    <cfRule type="expression" dxfId="4213" priority="2604">
      <formula>$AD121=1</formula>
    </cfRule>
    <cfRule type="expression" dxfId="4212" priority="2603">
      <formula>AND($AD121=1,$AC121=1)</formula>
    </cfRule>
    <cfRule type="expression" dxfId="4211" priority="2610">
      <formula>$AC121=1</formula>
    </cfRule>
    <cfRule type="expression" dxfId="4210" priority="2602">
      <formula>AND($Q121="X",OR($B121&lt;&gt;"",$C121&lt;&gt;""))</formula>
    </cfRule>
    <cfRule type="expression" dxfId="4209" priority="2601">
      <formula>$AC121=1</formula>
    </cfRule>
    <cfRule type="expression" dxfId="4208" priority="2600">
      <formula>$AD121=1</formula>
    </cfRule>
    <cfRule type="expression" dxfId="4207" priority="2599">
      <formula>AND($AD121=1,$AC121=1)</formula>
    </cfRule>
    <cfRule type="expression" dxfId="4206" priority="2598">
      <formula>AND($Q121="X",OR($B121&lt;&gt;"",$C121&lt;&gt;""))</formula>
    </cfRule>
    <cfRule type="expression" dxfId="4205" priority="2597">
      <formula>$AC121=1</formula>
    </cfRule>
    <cfRule type="expression" dxfId="4204" priority="2622">
      <formula>AND($AD121=1,$AC121=1)</formula>
    </cfRule>
    <cfRule type="expression" dxfId="4203" priority="2623">
      <formula>$AD121=1</formula>
    </cfRule>
    <cfRule type="expression" dxfId="4202" priority="2577">
      <formula>AND($Q121="X",OR($B121&lt;&gt;"",$C121&lt;&gt;"",$D121&lt;&gt;"",$E121&lt;&gt;""))</formula>
    </cfRule>
    <cfRule type="expression" dxfId="4201" priority="2578">
      <formula>AND($Q121="X",OR($B121&lt;&gt;"",#REF!&lt;&gt;"",$C121&lt;&gt;"",$D121&lt;&gt;""))</formula>
    </cfRule>
    <cfRule type="expression" dxfId="4200" priority="2579">
      <formula>AND($AD121=1,$AC121=1)</formula>
    </cfRule>
    <cfRule type="expression" dxfId="4199" priority="2580">
      <formula>$AD121=1</formula>
    </cfRule>
    <cfRule type="expression" dxfId="4198" priority="2581">
      <formula>$AC121=1</formula>
    </cfRule>
    <cfRule type="expression" dxfId="4197" priority="2582">
      <formula>AND($Q121="X",OR($B121&lt;&gt;"",$C121&lt;&gt;""))</formula>
    </cfRule>
    <cfRule type="expression" dxfId="4196" priority="2583">
      <formula>AND($AD121=1,$AC121=1)</formula>
    </cfRule>
    <cfRule type="expression" dxfId="4195" priority="2621">
      <formula>OR($AD121="X",$AC121="X")</formula>
    </cfRule>
    <cfRule type="expression" dxfId="4194" priority="2585">
      <formula>$AC121=1</formula>
    </cfRule>
    <cfRule type="expression" dxfId="4193" priority="2586">
      <formula>AND($Q121="X",OR($B121&lt;&gt;"",$C121&lt;&gt;""))</formula>
    </cfRule>
    <cfRule type="expression" dxfId="4192" priority="2587">
      <formula>AND($AD121=1,$AC121=1)</formula>
    </cfRule>
    <cfRule type="expression" dxfId="4191" priority="2588">
      <formula>$AD121=1</formula>
    </cfRule>
    <cfRule type="expression" dxfId="4190" priority="2589">
      <formula>$AC121=1</formula>
    </cfRule>
    <cfRule type="expression" dxfId="4189" priority="2590">
      <formula>AND($Q121="X",OR($B121&lt;&gt;"",$C121&lt;&gt;""))</formula>
    </cfRule>
    <cfRule type="expression" dxfId="4188" priority="2591">
      <formula>AND($AD121=1,$AC121=1)</formula>
    </cfRule>
    <cfRule type="expression" dxfId="4187" priority="2594">
      <formula>AND($Q121="X",OR($B121&lt;&gt;"",$C121&lt;&gt;""))</formula>
    </cfRule>
    <cfRule type="expression" dxfId="4186" priority="2593">
      <formula>$AC121=1</formula>
    </cfRule>
    <cfRule type="expression" dxfId="4185" priority="2632">
      <formula>AND($Q121="X",OR($B121&lt;&gt;"",$C121&lt;&gt;""))</formula>
    </cfRule>
    <cfRule type="expression" dxfId="4184" priority="2592">
      <formula>$AD121=1</formula>
    </cfRule>
    <cfRule type="expression" dxfId="4183" priority="2625">
      <formula>AND($Q121="X",OR($B121&lt;&gt;"",$C121&lt;&gt;"",$D121&lt;&gt;"",$E121&lt;&gt;""))</formula>
    </cfRule>
    <cfRule type="expression" dxfId="4182" priority="2626">
      <formula>AND($Q121="X",OR($B121&lt;&gt;"",$C121&lt;&gt;"",$E121&lt;&gt;"",#REF!&lt;&gt;""))</formula>
    </cfRule>
    <cfRule type="expression" dxfId="4181" priority="2627">
      <formula>$AC121=1</formula>
    </cfRule>
    <cfRule type="expression" dxfId="4180" priority="2628">
      <formula>AND($Q121="X",OR($B121&lt;&gt;"",$C121&lt;&gt;"",$D121&lt;&gt;""))</formula>
    </cfRule>
    <cfRule type="expression" dxfId="4179" priority="2629">
      <formula>AND($AD121=1,$AC121=1)</formula>
    </cfRule>
    <cfRule type="expression" dxfId="4178" priority="2630">
      <formula>$AD121=1</formula>
    </cfRule>
    <cfRule type="expression" dxfId="4177" priority="2631">
      <formula>AND($Q121="X",$B121&lt;&gt;"")</formula>
    </cfRule>
  </conditionalFormatting>
  <conditionalFormatting sqref="C165:G165">
    <cfRule type="expression" dxfId="4176" priority="3044">
      <formula>AND($Q165="X",OR($B165&lt;&gt;"",$C165&lt;&gt;"",$D165&lt;&gt;"",$E165&lt;&gt;""))</formula>
    </cfRule>
    <cfRule type="expression" dxfId="4175" priority="3045">
      <formula>AND($Q165="X",OR($B165&lt;&gt;"",#REF!&lt;&gt;"",$C165&lt;&gt;"",$D165&lt;&gt;""))</formula>
    </cfRule>
    <cfRule type="expression" dxfId="4174" priority="3046">
      <formula>AND($Q165="X",OR($B165&lt;&gt;"",#REF!&lt;&gt;"",$C165&lt;&gt;""))</formula>
    </cfRule>
  </conditionalFormatting>
  <conditionalFormatting sqref="C176:G176">
    <cfRule type="expression" dxfId="4173" priority="186">
      <formula>AND($Q176="X",OR($B176&lt;&gt;"",#REF!&lt;&gt;"",$C176&lt;&gt;""))</formula>
    </cfRule>
    <cfRule type="expression" dxfId="4172" priority="184">
      <formula>AND($Q176="X",OR($B176&lt;&gt;"",$C176&lt;&gt;"",$D176&lt;&gt;"",$E176&lt;&gt;""))</formula>
    </cfRule>
    <cfRule type="expression" dxfId="4171" priority="185">
      <formula>AND($Q176="X",OR($B176&lt;&gt;"",#REF!&lt;&gt;"",$C176&lt;&gt;"",$D176&lt;&gt;""))</formula>
    </cfRule>
  </conditionalFormatting>
  <conditionalFormatting sqref="C188:G188">
    <cfRule type="expression" dxfId="4170" priority="3049">
      <formula>AND($Q188="X",OR($B188&lt;&gt;"",#REF!&lt;&gt;"",$C188&lt;&gt;""))</formula>
    </cfRule>
    <cfRule type="expression" dxfId="4169" priority="3047">
      <formula>AND($Q188="X",OR($B188&lt;&gt;"",$C188&lt;&gt;"",$D188&lt;&gt;"",$E188&lt;&gt;""))</formula>
    </cfRule>
    <cfRule type="expression" dxfId="4168" priority="3048">
      <formula>AND($Q188="X",OR($B188&lt;&gt;"",#REF!&lt;&gt;"",$C188&lt;&gt;"",$D188&lt;&gt;""))</formula>
    </cfRule>
  </conditionalFormatting>
  <conditionalFormatting sqref="D9:D27 C15:G15 D29:D36 D40:D88 D91:D92 D93:E93 D94:D124 C121:G121 D123:G123 E124:E126 D154:D158 D160:D164 D163:G163 C165:G165 D166:G166 D170:G170 D176:D177 D187 C188:D188 D189:D195">
    <cfRule type="expression" dxfId="4167" priority="8032">
      <formula>AND($Q9="X",OR($B9&lt;&gt;"",$C9&lt;&gt;""))</formula>
    </cfRule>
  </conditionalFormatting>
  <conditionalFormatting sqref="D17:D22">
    <cfRule type="expression" dxfId="4166" priority="712">
      <formula>AND($Q17="X",$B17&lt;&gt;"")</formula>
    </cfRule>
  </conditionalFormatting>
  <conditionalFormatting sqref="D17:D23">
    <cfRule type="expression" dxfId="4165" priority="616">
      <formula>AND($Q17="X",OR($B17&lt;&gt;"",$C17&lt;&gt;""))</formula>
    </cfRule>
  </conditionalFormatting>
  <conditionalFormatting sqref="D20">
    <cfRule type="expression" dxfId="4164" priority="317">
      <formula>$AC20=1</formula>
    </cfRule>
    <cfRule type="expression" dxfId="4163" priority="316">
      <formula>$AD20=1</formula>
    </cfRule>
    <cfRule type="expression" dxfId="4162" priority="315">
      <formula>AND($AD20=1,$AC20=1)</formula>
    </cfRule>
    <cfRule type="expression" dxfId="4161" priority="314">
      <formula>OR($AD20="X",$AC20="X")</formula>
    </cfRule>
    <cfRule type="expression" dxfId="4160" priority="313">
      <formula>AND(NOT(ISBLANK($V20)),ISBLANK($AC20),ISBLANK($AD20))</formula>
    </cfRule>
    <cfRule type="expression" dxfId="4159" priority="312">
      <formula>$AC20=1</formula>
    </cfRule>
    <cfRule type="expression" dxfId="4158" priority="311">
      <formula>$AD20=1</formula>
    </cfRule>
    <cfRule type="expression" dxfId="4157" priority="310">
      <formula>AND($AD20=1,$AC20=1)</formula>
    </cfRule>
    <cfRule type="expression" dxfId="4156" priority="309">
      <formula>AND($Q20="X",OR($B20&lt;&gt;"",$C20&lt;&gt;""))</formula>
    </cfRule>
    <cfRule type="expression" dxfId="4155" priority="308">
      <formula>$AC20=1</formula>
    </cfRule>
    <cfRule type="expression" dxfId="4154" priority="307">
      <formula>$AD20=1</formula>
    </cfRule>
    <cfRule type="expression" dxfId="4153" priority="306">
      <formula>AND($AD20=1,$AC20=1)</formula>
    </cfRule>
    <cfRule type="expression" dxfId="4152" priority="305">
      <formula>AND($Q20="X",OR($B20&lt;&gt;"",$C20&lt;&gt;""))</formula>
    </cfRule>
    <cfRule type="expression" dxfId="4151" priority="304">
      <formula>$AC20=1</formula>
    </cfRule>
    <cfRule type="expression" dxfId="4150" priority="303">
      <formula>$AD20=1</formula>
    </cfRule>
    <cfRule type="expression" dxfId="4149" priority="302">
      <formula>AND($AD20=1,$AC20=1)</formula>
    </cfRule>
    <cfRule type="expression" dxfId="4148" priority="301">
      <formula>AND($Q20="X",OR($B20&lt;&gt;"",$C20&lt;&gt;""))</formula>
    </cfRule>
    <cfRule type="expression" dxfId="4147" priority="300">
      <formula>$AC20=1</formula>
    </cfRule>
    <cfRule type="expression" dxfId="4146" priority="299">
      <formula>$AD20=1</formula>
    </cfRule>
    <cfRule type="expression" dxfId="4145" priority="298">
      <formula>AND($AD20=1,$AC20=1)</formula>
    </cfRule>
    <cfRule type="expression" dxfId="4144" priority="318">
      <formula>OR($AD20="X",$AC20="X")</formula>
    </cfRule>
    <cfRule type="expression" dxfId="4143" priority="319">
      <formula>AND($AD20=1,$AC20=1)</formula>
    </cfRule>
    <cfRule type="expression" dxfId="4142" priority="320">
      <formula>$AD20=1</formula>
    </cfRule>
    <cfRule type="expression" dxfId="4141" priority="321">
      <formula>AND($AD20=1,$AC20=1)</formula>
    </cfRule>
    <cfRule type="expression" dxfId="4140" priority="322">
      <formula>$AD20=1</formula>
    </cfRule>
    <cfRule type="expression" dxfId="4139" priority="284">
      <formula>AND($Q20="X",OR($B20&lt;&gt;"",$C20&lt;&gt;"",$D20&lt;&gt;"",$E20&lt;&gt;""))</formula>
    </cfRule>
    <cfRule type="expression" dxfId="4138" priority="285">
      <formula>AND($Q20="X",OR($B20&lt;&gt;"",#REF!&lt;&gt;"",$C20&lt;&gt;"",$D20&lt;&gt;""))</formula>
    </cfRule>
    <cfRule type="expression" dxfId="4137" priority="297">
      <formula>AND($Q20="X",OR($B20&lt;&gt;"",$C20&lt;&gt;""))</formula>
    </cfRule>
    <cfRule type="expression" dxfId="4136" priority="296">
      <formula>$AC20=1</formula>
    </cfRule>
    <cfRule type="expression" dxfId="4135" priority="295">
      <formula>$AD20=1</formula>
    </cfRule>
    <cfRule type="expression" dxfId="4134" priority="286">
      <formula>AND($AD20=1,$AC20=1)</formula>
    </cfRule>
    <cfRule type="expression" dxfId="4133" priority="287">
      <formula>$AD20=1</formula>
    </cfRule>
    <cfRule type="expression" dxfId="4132" priority="288">
      <formula>$AC20=1</formula>
    </cfRule>
    <cfRule type="expression" dxfId="4131" priority="289">
      <formula>AND($Q20="X",OR($B20&lt;&gt;"",$C20&lt;&gt;""))</formula>
    </cfRule>
    <cfRule type="expression" dxfId="4130" priority="290">
      <formula>AND($AD20=1,$AC20=1)</formula>
    </cfRule>
    <cfRule type="expression" dxfId="4129" priority="291">
      <formula>$AD20=1</formula>
    </cfRule>
    <cfRule type="expression" dxfId="4128" priority="294">
      <formula>AND($AD20=1,$AC20=1)</formula>
    </cfRule>
    <cfRule type="expression" dxfId="4127" priority="293">
      <formula>AND($Q20="X",OR($B20&lt;&gt;"",$C20&lt;&gt;""))</formula>
    </cfRule>
    <cfRule type="expression" dxfId="4126" priority="292">
      <formula>$AC20=1</formula>
    </cfRule>
  </conditionalFormatting>
  <conditionalFormatting sqref="D20:D21">
    <cfRule type="expression" dxfId="4125" priority="368">
      <formula>AND($AD20=1,$AC20=1)</formula>
    </cfRule>
    <cfRule type="expression" dxfId="4124" priority="367">
      <formula>AND($Q20="X",OR($B20&lt;&gt;"",$C20&lt;&gt;""))</formula>
    </cfRule>
    <cfRule type="expression" dxfId="4123" priority="366">
      <formula>$AC20=1</formula>
    </cfRule>
    <cfRule type="expression" dxfId="4122" priority="376">
      <formula>AND($AD20=1,$AC20=1)</formula>
    </cfRule>
    <cfRule type="expression" dxfId="4121" priority="377">
      <formula>$AD20=1</formula>
    </cfRule>
    <cfRule type="expression" dxfId="4120" priority="369">
      <formula>$AD20=1</formula>
    </cfRule>
    <cfRule type="expression" dxfId="4119" priority="370">
      <formula>$AC20=1</formula>
    </cfRule>
    <cfRule type="expression" dxfId="4118" priority="371">
      <formula>AND($Q20="X",OR($B20&lt;&gt;"",$C20&lt;&gt;""))</formula>
    </cfRule>
    <cfRule type="expression" dxfId="4117" priority="372">
      <formula>AND($AD20=1,$AC20=1)</formula>
    </cfRule>
    <cfRule type="expression" dxfId="4116" priority="373">
      <formula>$AD20=1</formula>
    </cfRule>
    <cfRule type="expression" dxfId="4115" priority="374">
      <formula>$AC20=1</formula>
    </cfRule>
    <cfRule type="expression" dxfId="4114" priority="400">
      <formula>$AD20=1</formula>
    </cfRule>
    <cfRule type="expression" dxfId="4113" priority="399">
      <formula>AND($AD20=1,$AC20=1)</formula>
    </cfRule>
    <cfRule type="expression" dxfId="4112" priority="398">
      <formula>$AD20=1</formula>
    </cfRule>
    <cfRule type="expression" dxfId="4111" priority="397">
      <formula>AND($AD20=1,$AC20=1)</formula>
    </cfRule>
    <cfRule type="expression" dxfId="4110" priority="375">
      <formula>AND($Q20="X",OR($B20&lt;&gt;"",$C20&lt;&gt;""))</formula>
    </cfRule>
    <cfRule type="expression" dxfId="4109" priority="396">
      <formula>OR($AD20="X",$AC20="X")</formula>
    </cfRule>
    <cfRule type="expression" dxfId="4108" priority="395">
      <formula>$AC20=1</formula>
    </cfRule>
    <cfRule type="expression" dxfId="4107" priority="394">
      <formula>$AD20=1</formula>
    </cfRule>
    <cfRule type="expression" dxfId="4106" priority="393">
      <formula>AND($AD20=1,$AC20=1)</formula>
    </cfRule>
    <cfRule type="expression" dxfId="4105" priority="392">
      <formula>OR($AD20="X",$AC20="X")</formula>
    </cfRule>
    <cfRule type="expression" dxfId="4104" priority="391">
      <formula>AND(NOT(ISBLANK($V20)),ISBLANK($AC20),ISBLANK($AD20))</formula>
    </cfRule>
    <cfRule type="expression" dxfId="4103" priority="390">
      <formula>$AC20=1</formula>
    </cfRule>
    <cfRule type="expression" dxfId="4102" priority="389">
      <formula>$AD20=1</formula>
    </cfRule>
    <cfRule type="expression" dxfId="4101" priority="388">
      <formula>AND($AD20=1,$AC20=1)</formula>
    </cfRule>
    <cfRule type="expression" dxfId="4100" priority="387">
      <formula>AND($Q20="X",OR($B20&lt;&gt;"",$C20&lt;&gt;""))</formula>
    </cfRule>
    <cfRule type="expression" dxfId="4099" priority="386">
      <formula>$AC20=1</formula>
    </cfRule>
    <cfRule type="expression" dxfId="4098" priority="385">
      <formula>$AD20=1</formula>
    </cfRule>
    <cfRule type="expression" dxfId="4097" priority="384">
      <formula>AND($AD20=1,$AC20=1)</formula>
    </cfRule>
    <cfRule type="expression" dxfId="4096" priority="383">
      <formula>AND($Q20="X",OR($B20&lt;&gt;"",$C20&lt;&gt;""))</formula>
    </cfRule>
    <cfRule type="expression" dxfId="4095" priority="382">
      <formula>$AC20=1</formula>
    </cfRule>
    <cfRule type="expression" dxfId="4094" priority="381">
      <formula>$AD20=1</formula>
    </cfRule>
    <cfRule type="expression" dxfId="4093" priority="380">
      <formula>AND($AD20=1,$AC20=1)</formula>
    </cfRule>
    <cfRule type="expression" dxfId="4092" priority="379">
      <formula>AND($Q20="X",OR($B20&lt;&gt;"",$C20&lt;&gt;""))</formula>
    </cfRule>
    <cfRule type="expression" dxfId="4091" priority="378">
      <formula>$AC20=1</formula>
    </cfRule>
  </conditionalFormatting>
  <conditionalFormatting sqref="D20:D22">
    <cfRule type="expression" dxfId="4090" priority="360">
      <formula>AND($AD20=1,$AC20=1)</formula>
    </cfRule>
    <cfRule type="expression" dxfId="4089" priority="361">
      <formula>$AD20=1</formula>
    </cfRule>
    <cfRule type="expression" dxfId="4088" priority="323">
      <formula>AND($Q20="X",OR($B20&lt;&gt;"",$C20&lt;&gt;"",$D20&lt;&gt;"",$E20&lt;&gt;""))</formula>
    </cfRule>
    <cfRule type="expression" dxfId="4087" priority="324">
      <formula>AND($Q20="X",OR($B20&lt;&gt;"",#REF!&lt;&gt;"",$C20&lt;&gt;"",$D20&lt;&gt;""))</formula>
    </cfRule>
  </conditionalFormatting>
  <conditionalFormatting sqref="D22">
    <cfRule type="expression" dxfId="4086" priority="325">
      <formula>AND($AD22=1,$AC22=1)</formula>
    </cfRule>
    <cfRule type="expression" dxfId="4085" priority="326">
      <formula>$AD22=1</formula>
    </cfRule>
    <cfRule type="expression" dxfId="4084" priority="327">
      <formula>$AC22=1</formula>
    </cfRule>
    <cfRule type="expression" dxfId="4083" priority="328">
      <formula>AND($Q22="X",OR($B22&lt;&gt;"",$C22&lt;&gt;""))</formula>
    </cfRule>
    <cfRule type="expression" dxfId="4082" priority="329">
      <formula>AND($AD22=1,$AC22=1)</formula>
    </cfRule>
    <cfRule type="expression" dxfId="4081" priority="330">
      <formula>$AD22=1</formula>
    </cfRule>
    <cfRule type="expression" dxfId="4080" priority="331">
      <formula>$AC22=1</formula>
    </cfRule>
    <cfRule type="expression" dxfId="4079" priority="332">
      <formula>AND($Q22="X",OR($B22&lt;&gt;"",$C22&lt;&gt;""))</formula>
    </cfRule>
    <cfRule type="expression" dxfId="4078" priority="333">
      <formula>AND($AD22=1,$AC22=1)</formula>
    </cfRule>
    <cfRule type="expression" dxfId="4077" priority="334">
      <formula>$AD22=1</formula>
    </cfRule>
    <cfRule type="expression" dxfId="4076" priority="335">
      <formula>$AC22=1</formula>
    </cfRule>
    <cfRule type="expression" dxfId="4075" priority="336">
      <formula>AND($Q22="X",OR($B22&lt;&gt;"",$C22&lt;&gt;""))</formula>
    </cfRule>
    <cfRule type="expression" dxfId="4074" priority="337">
      <formula>AND($AD22=1,$AC22=1)</formula>
    </cfRule>
    <cfRule type="expression" dxfId="4073" priority="338">
      <formula>$AD22=1</formula>
    </cfRule>
    <cfRule type="expression" dxfId="4072" priority="339">
      <formula>$AC22=1</formula>
    </cfRule>
    <cfRule type="expression" dxfId="4071" priority="340">
      <formula>AND($Q22="X",OR($B22&lt;&gt;"",$C22&lt;&gt;""))</formula>
    </cfRule>
    <cfRule type="expression" dxfId="4070" priority="341">
      <formula>AND($AD22=1,$AC22=1)</formula>
    </cfRule>
    <cfRule type="expression" dxfId="4069" priority="342">
      <formula>$AD22=1</formula>
    </cfRule>
    <cfRule type="expression" dxfId="4068" priority="343">
      <formula>$AC22=1</formula>
    </cfRule>
    <cfRule type="expression" dxfId="4067" priority="344">
      <formula>AND($Q22="X",OR($B22&lt;&gt;"",$C22&lt;&gt;""))</formula>
    </cfRule>
    <cfRule type="expression" dxfId="4066" priority="345">
      <formula>AND($AD22=1,$AC22=1)</formula>
    </cfRule>
    <cfRule type="expression" dxfId="4065" priority="346">
      <formula>$AD22=1</formula>
    </cfRule>
    <cfRule type="expression" dxfId="4064" priority="347">
      <formula>$AC22=1</formula>
    </cfRule>
    <cfRule type="expression" dxfId="4063" priority="348">
      <formula>AND($Q22="X",OR($B22&lt;&gt;"",$C22&lt;&gt;""))</formula>
    </cfRule>
    <cfRule type="expression" dxfId="4062" priority="354">
      <formula>AND($AD22=1,$AC22=1)</formula>
    </cfRule>
    <cfRule type="expression" dxfId="4061" priority="353">
      <formula>OR($AD22="X",$AC22="X")</formula>
    </cfRule>
    <cfRule type="expression" dxfId="4060" priority="352">
      <formula>AND(NOT(ISBLANK($V22)),ISBLANK($AC22),ISBLANK($AD22))</formula>
    </cfRule>
    <cfRule type="expression" dxfId="4059" priority="351">
      <formula>$AC22=1</formula>
    </cfRule>
    <cfRule type="expression" dxfId="4058" priority="350">
      <formula>$AD22=1</formula>
    </cfRule>
    <cfRule type="expression" dxfId="4057" priority="349">
      <formula>AND($AD22=1,$AC22=1)</formula>
    </cfRule>
    <cfRule type="expression" dxfId="4056" priority="359">
      <formula>$AD22=1</formula>
    </cfRule>
    <cfRule type="expression" dxfId="4055" priority="358">
      <formula>AND($AD22=1,$AC22=1)</formula>
    </cfRule>
    <cfRule type="expression" dxfId="4054" priority="357">
      <formula>OR($AD22="X",$AC22="X")</formula>
    </cfRule>
    <cfRule type="expression" dxfId="4053" priority="356">
      <formula>$AC22=1</formula>
    </cfRule>
    <cfRule type="expression" dxfId="4052" priority="355">
      <formula>$AD22=1</formula>
    </cfRule>
  </conditionalFormatting>
  <conditionalFormatting sqref="D23">
    <cfRule type="expression" dxfId="4051" priority="912">
      <formula>AND($Q23="X",$B23&lt;&gt;"")</formula>
    </cfRule>
  </conditionalFormatting>
  <conditionalFormatting sqref="D28 C37 D37:D39 D159 C178:C180">
    <cfRule type="expression" dxfId="4050" priority="8004">
      <formula>AND($Q28="X",OR($B28&lt;&gt;"",#REF!&lt;&gt;""))</formula>
    </cfRule>
  </conditionalFormatting>
  <conditionalFormatting sqref="D29">
    <cfRule type="expression" dxfId="4049" priority="812">
      <formula>AND($Q29="X",$B29&lt;&gt;"")</formula>
    </cfRule>
    <cfRule type="expression" dxfId="4048" priority="716">
      <formula>AND($Q29="X",OR($B29&lt;&gt;"",$C29&lt;&gt;""))</formula>
    </cfRule>
  </conditionalFormatting>
  <conditionalFormatting sqref="D33">
    <cfRule type="expression" dxfId="4047" priority="917">
      <formula>AND($Q33="X",OR($B33&lt;&gt;"",$C33&lt;&gt;"",$D33&lt;&gt;""))</formula>
    </cfRule>
  </conditionalFormatting>
  <conditionalFormatting sqref="D37">
    <cfRule type="expression" dxfId="4046" priority="234">
      <formula>$AD37=1</formula>
    </cfRule>
    <cfRule type="expression" dxfId="4045" priority="214">
      <formula>$AD37=1</formula>
    </cfRule>
    <cfRule type="expression" dxfId="4044" priority="8054">
      <formula>AND($Q37="X",OR($B37&lt;&gt;"",#REF!&lt;&gt;""))</formula>
    </cfRule>
    <cfRule type="expression" dxfId="4043" priority="8053">
      <formula>AND($Q37="X",$B37&lt;&gt;"")</formula>
    </cfRule>
    <cfRule type="expression" dxfId="4042" priority="8052">
      <formula>$AD37=1</formula>
    </cfRule>
    <cfRule type="expression" dxfId="4041" priority="8051">
      <formula>AND($AD37=1,$AC37=1)</formula>
    </cfRule>
    <cfRule type="expression" dxfId="4040" priority="8050">
      <formula>AND($Q37="X",OR($B37&lt;&gt;"",#REF!&lt;&gt;"",$C37&lt;&gt;""))</formula>
    </cfRule>
    <cfRule type="expression" dxfId="4039" priority="8049">
      <formula>$AC37=1</formula>
    </cfRule>
    <cfRule type="expression" dxfId="4038" priority="8048">
      <formula>AND($Q37="X",OR($B37&lt;&gt;"",#REF!&lt;&gt;"",$D37&lt;&gt;"",#REF!&lt;&gt;""))</formula>
    </cfRule>
    <cfRule type="expression" dxfId="4037" priority="8047">
      <formula>AND($Q37="X",OR($B37&lt;&gt;"",#REF!&lt;&gt;"",$C37&lt;&gt;"",$D37&lt;&gt;""))</formula>
    </cfRule>
    <cfRule type="expression" dxfId="4036" priority="8046">
      <formula>AND($Q37="X",OR($B37&lt;&gt;"",#REF!&lt;&gt;"",$C37&lt;&gt;""))</formula>
    </cfRule>
    <cfRule type="expression" dxfId="4035" priority="187">
      <formula>AND($Q37="X",OR($B37&lt;&gt;"",$C37&lt;&gt;"",$D37&lt;&gt;"",$E37&lt;&gt;""))</formula>
    </cfRule>
    <cfRule type="expression" dxfId="4034" priority="188">
      <formula>AND($Q37="X",OR($B37&lt;&gt;"",#REF!&lt;&gt;"",$C37&lt;&gt;"",$D37&lt;&gt;""))</formula>
    </cfRule>
    <cfRule type="expression" dxfId="4033" priority="189">
      <formula>AND($AD37=1,$AC37=1)</formula>
    </cfRule>
    <cfRule type="expression" dxfId="4032" priority="190">
      <formula>$AD37=1</formula>
    </cfRule>
    <cfRule type="expression" dxfId="4031" priority="191">
      <formula>$AC37=1</formula>
    </cfRule>
    <cfRule type="expression" dxfId="4030" priority="192">
      <formula>AND($Q37="X",OR($B37&lt;&gt;"",$C37&lt;&gt;""))</formula>
    </cfRule>
    <cfRule type="expression" dxfId="4029" priority="193">
      <formula>AND($AD37=1,$AC37=1)</formula>
    </cfRule>
    <cfRule type="expression" dxfId="4028" priority="194">
      <formula>$AD37=1</formula>
    </cfRule>
    <cfRule type="expression" dxfId="4027" priority="195">
      <formula>$AC37=1</formula>
    </cfRule>
    <cfRule type="expression" dxfId="4026" priority="196">
      <formula>AND($Q37="X",OR($B37&lt;&gt;"",$C37&lt;&gt;""))</formula>
    </cfRule>
    <cfRule type="expression" dxfId="4025" priority="197">
      <formula>AND($AD37=1,$AC37=1)</formula>
    </cfRule>
    <cfRule type="expression" dxfId="4024" priority="198">
      <formula>$AD37=1</formula>
    </cfRule>
    <cfRule type="expression" dxfId="4023" priority="199">
      <formula>$AC37=1</formula>
    </cfRule>
    <cfRule type="expression" dxfId="4022" priority="200">
      <formula>AND($Q37="X",OR($B37&lt;&gt;"",$C37&lt;&gt;""))</formula>
    </cfRule>
    <cfRule type="expression" dxfId="4021" priority="201">
      <formula>AND($AD37=1,$AC37=1)</formula>
    </cfRule>
    <cfRule type="expression" dxfId="4020" priority="202">
      <formula>$AD37=1</formula>
    </cfRule>
    <cfRule type="expression" dxfId="4019" priority="203">
      <formula>$AC37=1</formula>
    </cfRule>
    <cfRule type="expression" dxfId="4018" priority="204">
      <formula>AND($Q37="X",OR($B37&lt;&gt;"",$C37&lt;&gt;""))</formula>
    </cfRule>
    <cfRule type="expression" dxfId="4017" priority="205">
      <formula>AND($AD37=1,$AC37=1)</formula>
    </cfRule>
    <cfRule type="expression" dxfId="4016" priority="206">
      <formula>$AD37=1</formula>
    </cfRule>
    <cfRule type="expression" dxfId="4015" priority="207">
      <formula>$AC37=1</formula>
    </cfRule>
    <cfRule type="expression" dxfId="4014" priority="208">
      <formula>AND($Q37="X",OR($B37&lt;&gt;"",$C37&lt;&gt;""))</formula>
    </cfRule>
    <cfRule type="expression" dxfId="4013" priority="209">
      <formula>AND($AD37=1,$AC37=1)</formula>
    </cfRule>
    <cfRule type="expression" dxfId="4012" priority="210">
      <formula>$AD37=1</formula>
    </cfRule>
    <cfRule type="expression" dxfId="4011" priority="211">
      <formula>$AC37=1</formula>
    </cfRule>
    <cfRule type="expression" dxfId="4010" priority="212">
      <formula>AND($Q37="X",OR($B37&lt;&gt;"",$C37&lt;&gt;""))</formula>
    </cfRule>
    <cfRule type="expression" dxfId="4009" priority="213">
      <formula>AND($AD37=1,$AC37=1)</formula>
    </cfRule>
    <cfRule type="expression" dxfId="4008" priority="215">
      <formula>$AC37=1</formula>
    </cfRule>
    <cfRule type="expression" dxfId="4007" priority="251">
      <formula>AND($Q37="X",OR($B37&lt;&gt;"",$C37&lt;&gt;"",$D37&lt;&gt;""))</formula>
    </cfRule>
    <cfRule type="expression" dxfId="4006" priority="250">
      <formula>AND($Q37="X",$B37&lt;&gt;"")</formula>
    </cfRule>
    <cfRule type="expression" dxfId="4005" priority="249">
      <formula>AND($Q37="X",OR($B37&lt;&gt;"",$C37&lt;&gt;""))</formula>
    </cfRule>
    <cfRule type="expression" dxfId="4004" priority="248">
      <formula>AND($Q37="X",OR($B37&lt;&gt;"",$C37&lt;&gt;"",$E37&lt;&gt;"",#REF!&lt;&gt;""))</formula>
    </cfRule>
    <cfRule type="expression" dxfId="4003" priority="247">
      <formula>$AD37=1</formula>
    </cfRule>
    <cfRule type="expression" dxfId="4002" priority="246">
      <formula>AND($AD37=1,$AC37=1)</formula>
    </cfRule>
    <cfRule type="expression" dxfId="4001" priority="245">
      <formula>AND($Q37="X",OR($B37&lt;&gt;"",$C37&lt;&gt;"",$D37&lt;&gt;"",$E37&lt;&gt;""))</formula>
    </cfRule>
    <cfRule type="expression" dxfId="4000" priority="244">
      <formula>AND($Q37="X",OR($B37&lt;&gt;"",$C37&lt;&gt;"",$D37&lt;&gt;""))</formula>
    </cfRule>
    <cfRule type="expression" dxfId="3999" priority="243">
      <formula>$AC37=1</formula>
    </cfRule>
    <cfRule type="expression" dxfId="3998" priority="242">
      <formula>AND($Q37="X",OR($B37&lt;&gt;"",$C37&lt;&gt;"",$E37&lt;&gt;"",#REF!&lt;&gt;""))</formula>
    </cfRule>
    <cfRule type="expression" dxfId="3997" priority="241">
      <formula>$AC37=1</formula>
    </cfRule>
    <cfRule type="expression" dxfId="3996" priority="240">
      <formula>$AD37=1</formula>
    </cfRule>
    <cfRule type="expression" dxfId="3995" priority="239">
      <formula>AND($AD37=1,$AC37=1)</formula>
    </cfRule>
    <cfRule type="expression" dxfId="3994" priority="238">
      <formula>AND($Q37="X",OR($B37&lt;&gt;"",$C37&lt;&gt;"",$D37&lt;&gt;"",$E37&lt;&gt;""))</formula>
    </cfRule>
    <cfRule type="expression" dxfId="3993" priority="237">
      <formula>AND($Q37="X",OR($B37&lt;&gt;"",$C37&lt;&gt;""))</formula>
    </cfRule>
    <cfRule type="expression" dxfId="3992" priority="236">
      <formula>AND($Q37="X",OR($B37&lt;&gt;"",$C37&lt;&gt;"",$E37&lt;&gt;"",#REF!&lt;&gt;""))</formula>
    </cfRule>
    <cfRule type="expression" dxfId="3991" priority="235">
      <formula>$AC37=1</formula>
    </cfRule>
    <cfRule type="expression" dxfId="3990" priority="216">
      <formula>AND(NOT(ISBLANK($V37)),ISBLANK($AC37),ISBLANK($AD37))</formula>
    </cfRule>
    <cfRule type="expression" dxfId="3989" priority="233">
      <formula>AND($AD37=1,$AC37=1)</formula>
    </cfRule>
    <cfRule type="expression" dxfId="3988" priority="232">
      <formula>AND($Q37="X",OR($B37&lt;&gt;"",$C37&lt;&gt;"",$D37&lt;&gt;"",$E37&lt;&gt;""))</formula>
    </cfRule>
    <cfRule type="expression" dxfId="3987" priority="231">
      <formula>AND($Q37="X",OR($B37&lt;&gt;"",$C37&lt;&gt;"",$D37&lt;&gt;""))</formula>
    </cfRule>
    <cfRule type="expression" dxfId="3986" priority="230">
      <formula>$AC37=1</formula>
    </cfRule>
    <cfRule type="expression" dxfId="3985" priority="229">
      <formula>AND($Q37="X",OR($B37&lt;&gt;"",$C37&lt;&gt;"",$E37&lt;&gt;"",#REF!&lt;&gt;""))</formula>
    </cfRule>
    <cfRule type="expression" dxfId="3984" priority="228">
      <formula>AND($Q37="X",OR($B37&lt;&gt;"",$C37&lt;&gt;"",$D37&lt;&gt;"",$E37&lt;&gt;""))</formula>
    </cfRule>
    <cfRule type="expression" dxfId="3983" priority="227">
      <formula>AND($Q37="X",OR($B37&lt;&gt;"",$C37&lt;&gt;"",$D37&lt;&gt;""))</formula>
    </cfRule>
    <cfRule type="expression" dxfId="3982" priority="226">
      <formula>AND($Q37="X",OR($B37&lt;&gt;"",#REF!&lt;&gt;"",$C37&lt;&gt;""))</formula>
    </cfRule>
    <cfRule type="expression" dxfId="3981" priority="225">
      <formula>$AD37=1</formula>
    </cfRule>
    <cfRule type="expression" dxfId="3980" priority="224">
      <formula>AND($AD37=1,$AC37=1)</formula>
    </cfRule>
    <cfRule type="expression" dxfId="3979" priority="223">
      <formula>$AD37=1</formula>
    </cfRule>
    <cfRule type="expression" dxfId="3978" priority="222">
      <formula>AND($AD37=1,$AC37=1)</formula>
    </cfRule>
    <cfRule type="expression" dxfId="3977" priority="221">
      <formula>OR($AD37="X",$AC37="X")</formula>
    </cfRule>
    <cfRule type="expression" dxfId="3976" priority="220">
      <formula>$AC37=1</formula>
    </cfRule>
    <cfRule type="expression" dxfId="3975" priority="219">
      <formula>$AD37=1</formula>
    </cfRule>
    <cfRule type="expression" dxfId="3974" priority="218">
      <formula>AND($AD37=1,$AC37=1)</formula>
    </cfRule>
    <cfRule type="expression" dxfId="3973" priority="217">
      <formula>OR($AD37="X",$AC37="X")</formula>
    </cfRule>
  </conditionalFormatting>
  <conditionalFormatting sqref="D40">
    <cfRule type="expression" dxfId="3972" priority="279">
      <formula>AND($Q40="X",$B40&lt;&gt;"")</formula>
    </cfRule>
    <cfRule type="expression" dxfId="3971" priority="255">
      <formula>AND($Q40="X",OR($B40&lt;&gt;"",#REF!&lt;&gt;"",$C40&lt;&gt;""))</formula>
    </cfRule>
    <cfRule type="expression" dxfId="3970" priority="280">
      <formula>AND($Q40="X",OR($B40&lt;&gt;"",$C40&lt;&gt;"",$D40&lt;&gt;""))</formula>
    </cfRule>
    <cfRule type="expression" dxfId="3969" priority="278">
      <formula>AND($Q40="X",OR($B40&lt;&gt;"",$C40&lt;&gt;""))</formula>
    </cfRule>
    <cfRule type="expression" dxfId="3968" priority="256">
      <formula>AND($Q40="X",OR($B40&lt;&gt;"",$C40&lt;&gt;"",$D40&lt;&gt;""))</formula>
    </cfRule>
    <cfRule type="expression" dxfId="3967" priority="257">
      <formula>AND($Q40="X",OR($B40&lt;&gt;"",$C40&lt;&gt;"",$D40&lt;&gt;"",$E40&lt;&gt;""))</formula>
    </cfRule>
    <cfRule type="expression" dxfId="3966" priority="258">
      <formula>AND($Q40="X",OR($B40&lt;&gt;"",$C40&lt;&gt;"",$E40&lt;&gt;"",#REF!&lt;&gt;""))</formula>
    </cfRule>
    <cfRule type="expression" dxfId="3965" priority="259">
      <formula>$AC40=1</formula>
    </cfRule>
    <cfRule type="expression" dxfId="3964" priority="260">
      <formula>AND($Q40="X",OR($B40&lt;&gt;"",$C40&lt;&gt;"",$D40&lt;&gt;""))</formula>
    </cfRule>
    <cfRule type="expression" dxfId="3963" priority="261">
      <formula>AND($Q40="X",OR($B40&lt;&gt;"",$C40&lt;&gt;"",$D40&lt;&gt;"",$E40&lt;&gt;""))</formula>
    </cfRule>
    <cfRule type="expression" dxfId="3962" priority="262">
      <formula>AND($AD40=1,$AC40=1)</formula>
    </cfRule>
    <cfRule type="expression" dxfId="3961" priority="263">
      <formula>$AD40=1</formula>
    </cfRule>
    <cfRule type="expression" dxfId="3960" priority="264">
      <formula>$AC40=1</formula>
    </cfRule>
    <cfRule type="expression" dxfId="3959" priority="265">
      <formula>AND($Q40="X",OR($B40&lt;&gt;"",$C40&lt;&gt;"",$E40&lt;&gt;"",#REF!&lt;&gt;""))</formula>
    </cfRule>
    <cfRule type="expression" dxfId="3958" priority="266">
      <formula>AND($Q40="X",OR($B40&lt;&gt;"",$C40&lt;&gt;""))</formula>
    </cfRule>
    <cfRule type="expression" dxfId="3957" priority="267">
      <formula>AND($Q40="X",OR($B40&lt;&gt;"",$C40&lt;&gt;"",$D40&lt;&gt;"",$E40&lt;&gt;""))</formula>
    </cfRule>
    <cfRule type="expression" dxfId="3956" priority="268">
      <formula>AND($AD40=1,$AC40=1)</formula>
    </cfRule>
    <cfRule type="expression" dxfId="3955" priority="269">
      <formula>$AD40=1</formula>
    </cfRule>
    <cfRule type="expression" dxfId="3954" priority="270">
      <formula>$AC40=1</formula>
    </cfRule>
    <cfRule type="expression" dxfId="3953" priority="271">
      <formula>AND($Q40="X",OR($B40&lt;&gt;"",$C40&lt;&gt;"",$E40&lt;&gt;"",#REF!&lt;&gt;""))</formula>
    </cfRule>
    <cfRule type="expression" dxfId="3952" priority="272">
      <formula>$AC40=1</formula>
    </cfRule>
    <cfRule type="expression" dxfId="3951" priority="273">
      <formula>AND($Q40="X",OR($B40&lt;&gt;"",$C40&lt;&gt;"",$D40&lt;&gt;""))</formula>
    </cfRule>
    <cfRule type="expression" dxfId="3950" priority="274">
      <formula>AND($Q40="X",OR($B40&lt;&gt;"",$C40&lt;&gt;"",$D40&lt;&gt;"",$E40&lt;&gt;""))</formula>
    </cfRule>
    <cfRule type="expression" dxfId="3949" priority="275">
      <formula>AND($AD40=1,$AC40=1)</formula>
    </cfRule>
    <cfRule type="expression" dxfId="3948" priority="276">
      <formula>$AD40=1</formula>
    </cfRule>
    <cfRule type="expression" dxfId="3947" priority="277">
      <formula>AND($Q40="X",OR($B40&lt;&gt;"",$C40&lt;&gt;"",$E40&lt;&gt;"",#REF!&lt;&gt;""))</formula>
    </cfRule>
  </conditionalFormatting>
  <conditionalFormatting sqref="D51 G51">
    <cfRule type="expression" dxfId="3946" priority="1296">
      <formula>AND($Q51="X",OR($B51&lt;&gt;"",$C51&lt;&gt;"",$D51&lt;&gt;"",$E51&lt;&gt;""))</formula>
    </cfRule>
    <cfRule type="expression" dxfId="3945" priority="1278">
      <formula>AND($Q51="X",OR($B51&lt;&gt;"",$C51&lt;&gt;"",$D51&lt;&gt;""))</formula>
    </cfRule>
    <cfRule type="expression" dxfId="3944" priority="1268">
      <formula>AND($Q51="X",OR($B51&lt;&gt;"",#REF!&lt;&gt;"",$C51&lt;&gt;""))</formula>
    </cfRule>
    <cfRule type="expression" dxfId="3943" priority="1295">
      <formula>AND($Q51="X",OR($B51&lt;&gt;"",$C51&lt;&gt;"",$D51&lt;&gt;""))</formula>
    </cfRule>
    <cfRule type="expression" dxfId="3942" priority="1294">
      <formula>$AC51=1</formula>
    </cfRule>
    <cfRule type="expression" dxfId="3941" priority="1307">
      <formula>AND($Q51="X",$B51&lt;&gt;"")</formula>
    </cfRule>
    <cfRule type="expression" dxfId="3940" priority="1310">
      <formula>AND($Q51="X",OR($B51&lt;&gt;"",$C51&lt;&gt;"",$D51&lt;&gt;""))</formula>
    </cfRule>
    <cfRule type="expression" dxfId="3939" priority="1304">
      <formula>AND($Q51="X",OR($B51&lt;&gt;"",$C51&lt;&gt;""))</formula>
    </cfRule>
    <cfRule type="expression" dxfId="3938" priority="1299">
      <formula>AND($Q51="X",OR($B51&lt;&gt;"",$C51&lt;&gt;"",$E51&lt;&gt;"",#REF!&lt;&gt;""))</formula>
    </cfRule>
    <cfRule type="expression" dxfId="3937" priority="1298">
      <formula>$AD51=1</formula>
    </cfRule>
    <cfRule type="expression" dxfId="3936" priority="1283">
      <formula>AND($Q51="X",OR($B51&lt;&gt;"",$C51&lt;&gt;"",$E51&lt;&gt;"",#REF!&lt;&gt;""))</formula>
    </cfRule>
    <cfRule type="expression" dxfId="3935" priority="1282">
      <formula>$AC51=1</formula>
    </cfRule>
    <cfRule type="expression" dxfId="3934" priority="1281">
      <formula>$AD51=1</formula>
    </cfRule>
    <cfRule type="expression" dxfId="3933" priority="1272">
      <formula>AND($Q51="X",OR($B51&lt;&gt;"",$C51&lt;&gt;"",$D51&lt;&gt;""))</formula>
    </cfRule>
    <cfRule type="expression" dxfId="3932" priority="1280">
      <formula>AND($AD51=1,$AC51=1)</formula>
    </cfRule>
    <cfRule type="expression" dxfId="3931" priority="1275">
      <formula>AND($Q51="X",OR($B51&lt;&gt;"",$C51&lt;&gt;"",$D51&lt;&gt;"",$E51&lt;&gt;""))</formula>
    </cfRule>
    <cfRule type="expression" dxfId="3930" priority="1276">
      <formula>AND($Q51="X",OR($B51&lt;&gt;"",$C51&lt;&gt;"",$E51&lt;&gt;"",#REF!&lt;&gt;""))</formula>
    </cfRule>
    <cfRule type="expression" dxfId="3929" priority="1277">
      <formula>$AC51=1</formula>
    </cfRule>
    <cfRule type="expression" dxfId="3928" priority="1286">
      <formula>AND($Q51="X",OR($B51&lt;&gt;"",$C51&lt;&gt;""))</formula>
    </cfRule>
    <cfRule type="expression" dxfId="3927" priority="1289">
      <formula>AND($Q51="X",OR($B51&lt;&gt;"",$C51&lt;&gt;"",$D51&lt;&gt;"",$E51&lt;&gt;""))</formula>
    </cfRule>
    <cfRule type="expression" dxfId="3926" priority="1279">
      <formula>AND($Q51="X",OR($B51&lt;&gt;"",$C51&lt;&gt;"",$D51&lt;&gt;"",$E51&lt;&gt;""))</formula>
    </cfRule>
    <cfRule type="expression" dxfId="3925" priority="1290">
      <formula>AND($AD51=1,$AC51=1)</formula>
    </cfRule>
    <cfRule type="expression" dxfId="3924" priority="1297">
      <formula>AND($AD51=1,$AC51=1)</formula>
    </cfRule>
    <cfRule type="expression" dxfId="3923" priority="1293">
      <formula>AND($Q51="X",OR($B51&lt;&gt;"",$C51&lt;&gt;"",$E51&lt;&gt;"",#REF!&lt;&gt;""))</formula>
    </cfRule>
    <cfRule type="expression" dxfId="3922" priority="1292">
      <formula>$AC51=1</formula>
    </cfRule>
    <cfRule type="expression" dxfId="3921" priority="1291">
      <formula>$AD51=1</formula>
    </cfRule>
  </conditionalFormatting>
  <conditionalFormatting sqref="D55 G55">
    <cfRule type="expression" dxfId="3920" priority="1376">
      <formula>AND($AD55=1,$AC55=1)</formula>
    </cfRule>
    <cfRule type="expression" dxfId="3919" priority="1375">
      <formula>AND($Q55="X",OR($B55&lt;&gt;"",$C55&lt;&gt;"",$D55&lt;&gt;"",$E55&lt;&gt;""))</formula>
    </cfRule>
    <cfRule type="expression" dxfId="3918" priority="1372">
      <formula>AND($Q55="X",OR($B55&lt;&gt;"",$C55&lt;&gt;""))</formula>
    </cfRule>
    <cfRule type="expression" dxfId="3917" priority="1369">
      <formula>AND($Q55="X",OR($B55&lt;&gt;"",$C55&lt;&gt;"",$E55&lt;&gt;"",#REF!&lt;&gt;""))</formula>
    </cfRule>
    <cfRule type="expression" dxfId="3916" priority="1368">
      <formula>$AC55=1</formula>
    </cfRule>
    <cfRule type="expression" dxfId="3915" priority="1367">
      <formula>$AD55=1</formula>
    </cfRule>
    <cfRule type="expression" dxfId="3914" priority="1377">
      <formula>$AD55=1</formula>
    </cfRule>
    <cfRule type="expression" dxfId="3913" priority="1378">
      <formula>$AC55=1</formula>
    </cfRule>
    <cfRule type="expression" dxfId="3912" priority="1379">
      <formula>AND($Q55="X",OR($B55&lt;&gt;"",$C55&lt;&gt;"",$E55&lt;&gt;"",#REF!&lt;&gt;""))</formula>
    </cfRule>
    <cfRule type="expression" dxfId="3911" priority="1380">
      <formula>$AC55=1</formula>
    </cfRule>
    <cfRule type="expression" dxfId="3910" priority="1381">
      <formula>AND($Q55="X",OR($B55&lt;&gt;"",$C55&lt;&gt;"",$D55&lt;&gt;""))</formula>
    </cfRule>
    <cfRule type="expression" dxfId="3909" priority="1382">
      <formula>AND($Q55="X",OR($B55&lt;&gt;"",$C55&lt;&gt;"",$D55&lt;&gt;"",$E55&lt;&gt;""))</formula>
    </cfRule>
    <cfRule type="expression" dxfId="3908" priority="1383">
      <formula>AND($AD55=1,$AC55=1)</formula>
    </cfRule>
    <cfRule type="expression" dxfId="3907" priority="1384">
      <formula>$AD55=1</formula>
    </cfRule>
    <cfRule type="expression" dxfId="3906" priority="1366">
      <formula>AND($AD55=1,$AC55=1)</formula>
    </cfRule>
    <cfRule type="expression" dxfId="3905" priority="1385">
      <formula>AND($Q55="X",OR($B55&lt;&gt;"",$C55&lt;&gt;"",$E55&lt;&gt;"",#REF!&lt;&gt;""))</formula>
    </cfRule>
    <cfRule type="expression" dxfId="3904" priority="1364">
      <formula>AND($Q55="X",OR($B55&lt;&gt;"",$C55&lt;&gt;"",$D55&lt;&gt;""))</formula>
    </cfRule>
    <cfRule type="expression" dxfId="3903" priority="1363">
      <formula>$AC55=1</formula>
    </cfRule>
    <cfRule type="expression" dxfId="3902" priority="1362">
      <formula>AND($Q55="X",OR($B55&lt;&gt;"",$C55&lt;&gt;"",$E55&lt;&gt;"",#REF!&lt;&gt;""))</formula>
    </cfRule>
    <cfRule type="expression" dxfId="3901" priority="1390">
      <formula>AND($Q55="X",OR($B55&lt;&gt;"",$C55&lt;&gt;""))</formula>
    </cfRule>
    <cfRule type="expression" dxfId="3900" priority="1393">
      <formula>AND($Q55="X",$B55&lt;&gt;"")</formula>
    </cfRule>
    <cfRule type="expression" dxfId="3899" priority="1361">
      <formula>AND($Q55="X",OR($B55&lt;&gt;"",$C55&lt;&gt;"",$D55&lt;&gt;"",$E55&lt;&gt;""))</formula>
    </cfRule>
    <cfRule type="expression" dxfId="3898" priority="1396">
      <formula>AND($Q55="X",OR($B55&lt;&gt;"",$C55&lt;&gt;"",$D55&lt;&gt;""))</formula>
    </cfRule>
    <cfRule type="expression" dxfId="3897" priority="1358">
      <formula>AND($Q55="X",OR($B55&lt;&gt;"",$C55&lt;&gt;"",$D55&lt;&gt;""))</formula>
    </cfRule>
    <cfRule type="expression" dxfId="3896" priority="1354">
      <formula>AND($Q55="X",OR($B55&lt;&gt;"",#REF!&lt;&gt;"",$C55&lt;&gt;""))</formula>
    </cfRule>
    <cfRule type="expression" dxfId="3895" priority="1365">
      <formula>AND($Q55="X",OR($B55&lt;&gt;"",$C55&lt;&gt;"",$D55&lt;&gt;"",$E55&lt;&gt;""))</formula>
    </cfRule>
  </conditionalFormatting>
  <conditionalFormatting sqref="D65 G65">
    <cfRule type="expression" dxfId="3894" priority="1463">
      <formula>$AD65=1</formula>
    </cfRule>
    <cfRule type="expression" dxfId="3893" priority="1479">
      <formula>AND($Q65="X",$B65&lt;&gt;"")</formula>
    </cfRule>
    <cfRule type="expression" dxfId="3892" priority="1482">
      <formula>AND($Q65="X",OR($B65&lt;&gt;"",$C65&lt;&gt;"",$D65&lt;&gt;""))</formula>
    </cfRule>
    <cfRule type="expression" dxfId="3891" priority="1476">
      <formula>AND($Q65="X",OR($B65&lt;&gt;"",$C65&lt;&gt;""))</formula>
    </cfRule>
    <cfRule type="expression" dxfId="3890" priority="1471">
      <formula>AND($Q65="X",OR($B65&lt;&gt;"",$C65&lt;&gt;"",$E65&lt;&gt;"",#REF!&lt;&gt;""))</formula>
    </cfRule>
    <cfRule type="expression" dxfId="3889" priority="1470">
      <formula>$AD65=1</formula>
    </cfRule>
    <cfRule type="expression" dxfId="3888" priority="1469">
      <formula>AND($AD65=1,$AC65=1)</formula>
    </cfRule>
    <cfRule type="expression" dxfId="3887" priority="1468">
      <formula>AND($Q65="X",OR($B65&lt;&gt;"",$C65&lt;&gt;"",$D65&lt;&gt;"",$E65&lt;&gt;""))</formula>
    </cfRule>
    <cfRule type="expression" dxfId="3886" priority="1467">
      <formula>AND($Q65="X",OR($B65&lt;&gt;"",$C65&lt;&gt;"",$D65&lt;&gt;""))</formula>
    </cfRule>
    <cfRule type="expression" dxfId="3885" priority="1466">
      <formula>$AC65=1</formula>
    </cfRule>
    <cfRule type="expression" dxfId="3884" priority="1465">
      <formula>AND($Q65="X",OR($B65&lt;&gt;"",$C65&lt;&gt;"",$E65&lt;&gt;"",#REF!&lt;&gt;""))</formula>
    </cfRule>
    <cfRule type="expression" dxfId="3883" priority="1464">
      <formula>$AC65=1</formula>
    </cfRule>
    <cfRule type="expression" dxfId="3882" priority="1462">
      <formula>AND($AD65=1,$AC65=1)</formula>
    </cfRule>
    <cfRule type="expression" dxfId="3881" priority="1461">
      <formula>AND($Q65="X",OR($B65&lt;&gt;"",$C65&lt;&gt;"",$D65&lt;&gt;"",$E65&lt;&gt;""))</formula>
    </cfRule>
    <cfRule type="expression" dxfId="3880" priority="1458">
      <formula>AND($Q65="X",OR($B65&lt;&gt;"",$C65&lt;&gt;""))</formula>
    </cfRule>
    <cfRule type="expression" dxfId="3879" priority="1455">
      <formula>AND($Q65="X",OR($B65&lt;&gt;"",$C65&lt;&gt;"",$E65&lt;&gt;"",#REF!&lt;&gt;""))</formula>
    </cfRule>
    <cfRule type="expression" dxfId="3878" priority="1454">
      <formula>$AC65=1</formula>
    </cfRule>
    <cfRule type="expression" dxfId="3877" priority="1453">
      <formula>$AD65=1</formula>
    </cfRule>
    <cfRule type="expression" dxfId="3876" priority="1452">
      <formula>AND($AD65=1,$AC65=1)</formula>
    </cfRule>
    <cfRule type="expression" dxfId="3875" priority="1451">
      <formula>AND($Q65="X",OR($B65&lt;&gt;"",$C65&lt;&gt;"",$D65&lt;&gt;"",$E65&lt;&gt;""))</formula>
    </cfRule>
    <cfRule type="expression" dxfId="3874" priority="1450">
      <formula>AND($Q65="X",OR($B65&lt;&gt;"",$C65&lt;&gt;"",$D65&lt;&gt;""))</formula>
    </cfRule>
    <cfRule type="expression" dxfId="3873" priority="1449">
      <formula>$AC65=1</formula>
    </cfRule>
    <cfRule type="expression" dxfId="3872" priority="1448">
      <formula>AND($Q65="X",OR($B65&lt;&gt;"",$C65&lt;&gt;"",$E65&lt;&gt;"",#REF!&lt;&gt;""))</formula>
    </cfRule>
    <cfRule type="expression" dxfId="3871" priority="1440">
      <formula>AND($Q65="X",OR($B65&lt;&gt;"",#REF!&lt;&gt;"",$C65&lt;&gt;""))</formula>
    </cfRule>
    <cfRule type="expression" dxfId="3870" priority="1447">
      <formula>AND($Q65="X",OR($B65&lt;&gt;"",$C65&lt;&gt;"",$D65&lt;&gt;"",$E65&lt;&gt;""))</formula>
    </cfRule>
    <cfRule type="expression" dxfId="3869" priority="1444">
      <formula>AND($Q65="X",OR($B65&lt;&gt;"",$C65&lt;&gt;"",$D65&lt;&gt;""))</formula>
    </cfRule>
  </conditionalFormatting>
  <conditionalFormatting sqref="D84">
    <cfRule type="expression" dxfId="3868" priority="1809">
      <formula>AND($Q84="X",OR($B84&lt;&gt;"",$C84&lt;&gt;"",$D84&lt;&gt;""))</formula>
    </cfRule>
    <cfRule type="expression" dxfId="3867" priority="1773">
      <formula>AND($Q84="X",OR($B84&lt;&gt;"",#REF!&lt;&gt;"",$C84&lt;&gt;"",$D84&lt;&gt;""))</formula>
    </cfRule>
    <cfRule type="expression" dxfId="3866" priority="1777">
      <formula>AND($Q84="X",OR($B84&lt;&gt;"",$C84&lt;&gt;"",$D84&lt;&gt;"",$E84&lt;&gt;""))</formula>
    </cfRule>
    <cfRule type="expression" dxfId="3865" priority="1791">
      <formula>AND($Q84="X",OR($B84&lt;&gt;"",$C84&lt;&gt;"",$D84&lt;&gt;""))</formula>
    </cfRule>
  </conditionalFormatting>
  <conditionalFormatting sqref="D91 G91">
    <cfRule type="expression" dxfId="3864" priority="1940">
      <formula>AND($AD91=1,$AC91=1)</formula>
    </cfRule>
    <cfRule type="expression" dxfId="3863" priority="1941">
      <formula>$AD91=1</formula>
    </cfRule>
    <cfRule type="expression" dxfId="3862" priority="1939">
      <formula>AND($Q91="X",OR($B91&lt;&gt;"",$C91&lt;&gt;"",$D91&lt;&gt;"",$E91&lt;&gt;""))</formula>
    </cfRule>
    <cfRule type="expression" dxfId="3861" priority="1942">
      <formula>$AC91=1</formula>
    </cfRule>
    <cfRule type="expression" dxfId="3860" priority="1943">
      <formula>AND($Q91="X",OR($B91&lt;&gt;"",$C91&lt;&gt;"",$E91&lt;&gt;"",#REF!&lt;&gt;""))</formula>
    </cfRule>
    <cfRule type="expression" dxfId="3859" priority="1932">
      <formula>AND($Q91="X",OR($B91&lt;&gt;"",$C91&lt;&gt;"",$D91&lt;&gt;""))</formula>
    </cfRule>
    <cfRule type="expression" dxfId="3858" priority="1928">
      <formula>AND($Q91="X",OR($B91&lt;&gt;"",#REF!&lt;&gt;"",$C91&lt;&gt;""))</formula>
    </cfRule>
    <cfRule type="expression" dxfId="3857" priority="1959">
      <formula>AND($Q91="X",OR($B91&lt;&gt;"",$C91&lt;&gt;"",$E91&lt;&gt;"",#REF!&lt;&gt;""))</formula>
    </cfRule>
    <cfRule type="expression" dxfId="3856" priority="1958">
      <formula>$AD91=1</formula>
    </cfRule>
    <cfRule type="expression" dxfId="3855" priority="1938">
      <formula>AND($Q91="X",OR($B91&lt;&gt;"",$C91&lt;&gt;"",$D91&lt;&gt;""))</formula>
    </cfRule>
    <cfRule type="expression" dxfId="3854" priority="1957">
      <formula>AND($AD91=1,$AC91=1)</formula>
    </cfRule>
    <cfRule type="expression" dxfId="3853" priority="1946">
      <formula>AND($Q91="X",OR($B91&lt;&gt;"",$C91&lt;&gt;""))</formula>
    </cfRule>
    <cfRule type="expression" dxfId="3852" priority="1949">
      <formula>AND($Q91="X",OR($B91&lt;&gt;"",$C91&lt;&gt;"",$D91&lt;&gt;"",$E91&lt;&gt;""))</formula>
    </cfRule>
    <cfRule type="expression" dxfId="3851" priority="1950">
      <formula>AND($AD91=1,$AC91=1)</formula>
    </cfRule>
    <cfRule type="expression" dxfId="3850" priority="1951">
      <formula>$AD91=1</formula>
    </cfRule>
    <cfRule type="expression" dxfId="3849" priority="1952">
      <formula>$AC91=1</formula>
    </cfRule>
    <cfRule type="expression" dxfId="3848" priority="1953">
      <formula>AND($Q91="X",OR($B91&lt;&gt;"",$C91&lt;&gt;"",$E91&lt;&gt;"",#REF!&lt;&gt;""))</formula>
    </cfRule>
    <cfRule type="expression" dxfId="3847" priority="1954">
      <formula>$AC91=1</formula>
    </cfRule>
    <cfRule type="expression" dxfId="3846" priority="1937">
      <formula>$AC91=1</formula>
    </cfRule>
    <cfRule type="expression" dxfId="3845" priority="1936">
      <formula>AND($Q91="X",OR($B91&lt;&gt;"",$C91&lt;&gt;"",$E91&lt;&gt;"",#REF!&lt;&gt;""))</formula>
    </cfRule>
    <cfRule type="expression" dxfId="3844" priority="1955">
      <formula>AND($Q91="X",OR($B91&lt;&gt;"",$C91&lt;&gt;"",$D91&lt;&gt;""))</formula>
    </cfRule>
    <cfRule type="expression" dxfId="3843" priority="1935">
      <formula>AND($Q91="X",OR($B91&lt;&gt;"",$C91&lt;&gt;"",$D91&lt;&gt;"",$E91&lt;&gt;""))</formula>
    </cfRule>
    <cfRule type="expression" dxfId="3842" priority="1956">
      <formula>AND($Q91="X",OR($B91&lt;&gt;"",$C91&lt;&gt;"",$D91&lt;&gt;"",$E91&lt;&gt;""))</formula>
    </cfRule>
  </conditionalFormatting>
  <conditionalFormatting sqref="D105:D107 G105:G107">
    <cfRule type="expression" dxfId="3841" priority="2274">
      <formula>AND($Q105="X",OR($B105&lt;&gt;"",$C105&lt;&gt;"",$E105&lt;&gt;"",#REF!&lt;&gt;""))</formula>
    </cfRule>
    <cfRule type="expression" dxfId="3840" priority="2273">
      <formula>$AC105=1</formula>
    </cfRule>
    <cfRule type="expression" dxfId="3839" priority="2272">
      <formula>$AD105=1</formula>
    </cfRule>
    <cfRule type="expression" dxfId="3838" priority="2271">
      <formula>AND($AD105=1,$AC105=1)</formula>
    </cfRule>
    <cfRule type="expression" dxfId="3837" priority="2256">
      <formula>AND($Q105="X",OR($B105&lt;&gt;"",#REF!&lt;&gt;"",$C105&lt;&gt;""))</formula>
    </cfRule>
    <cfRule type="expression" dxfId="3836" priority="2260">
      <formula>AND($Q105="X",OR($B105&lt;&gt;"",$C105&lt;&gt;"",$D105&lt;&gt;""))</formula>
    </cfRule>
    <cfRule type="expression" dxfId="3835" priority="2266">
      <formula>AND($Q105="X",OR($B105&lt;&gt;"",$C105&lt;&gt;"",$D105&lt;&gt;"",$E105&lt;&gt;""))</formula>
    </cfRule>
    <cfRule type="expression" dxfId="3834" priority="2270">
      <formula>AND($Q105="X",OR($B105&lt;&gt;"",$C105&lt;&gt;"",$D105&lt;&gt;"",$E105&lt;&gt;""))</formula>
    </cfRule>
    <cfRule type="expression" dxfId="3833" priority="2269">
      <formula>AND($Q105="X",OR($B105&lt;&gt;"",$C105&lt;&gt;"",$D105&lt;&gt;""))</formula>
    </cfRule>
    <cfRule type="expression" dxfId="3832" priority="2267">
      <formula>AND($Q105="X",OR($B105&lt;&gt;"",$C105&lt;&gt;"",$E105&lt;&gt;"",#REF!&lt;&gt;""))</formula>
    </cfRule>
    <cfRule type="expression" dxfId="3831" priority="2268">
      <formula>$AC105=1</formula>
    </cfRule>
  </conditionalFormatting>
  <conditionalFormatting sqref="D113 G113">
    <cfRule type="expression" dxfId="3830" priority="2411">
      <formula>$AC113=1</formula>
    </cfRule>
    <cfRule type="expression" dxfId="3829" priority="2412">
      <formula>AND($Q113="X",OR($B113&lt;&gt;"",$C113&lt;&gt;"",$D113&lt;&gt;""))</formula>
    </cfRule>
  </conditionalFormatting>
  <conditionalFormatting sqref="D113">
    <cfRule type="expression" dxfId="3828" priority="2399">
      <formula>AND($Q113="X",OR(#REF!&lt;&gt;"",$B113&lt;&gt;""))</formula>
    </cfRule>
  </conditionalFormatting>
  <conditionalFormatting sqref="D121">
    <cfRule type="expression" dxfId="3827" priority="2634">
      <formula>AND($Q121="X",OR($B121&lt;&gt;"",$C121&lt;&gt;"",$E121&lt;&gt;"",#REF!&lt;&gt;""))</formula>
    </cfRule>
    <cfRule type="expression" dxfId="3826" priority="2633">
      <formula>AND($Q121="X",OR($B121&lt;&gt;"",$C121&lt;&gt;"",$D121&lt;&gt;"",$E121&lt;&gt;""))</formula>
    </cfRule>
    <cfRule type="expression" dxfId="3825" priority="2616">
      <formula>AND($Q121="X",OR($B121&lt;&gt;"",$C121&lt;&gt;"",$D121&lt;&gt;"",$E121&lt;&gt;""))</formula>
    </cfRule>
    <cfRule type="expression" dxfId="3824" priority="2645">
      <formula>AND($Q121="X",OR($B121&lt;&gt;"",$C121&lt;&gt;"",$D121&lt;&gt;""))</formula>
    </cfRule>
    <cfRule type="expression" dxfId="3823" priority="2612">
      <formula>AND($Q121="X",OR($B121&lt;&gt;"",#REF!&lt;&gt;"",$C121&lt;&gt;"",$D121&lt;&gt;""))</formula>
    </cfRule>
  </conditionalFormatting>
  <conditionalFormatting sqref="D123 G123">
    <cfRule type="expression" dxfId="3822" priority="2703">
      <formula>AND($Q123="X",OR($B123&lt;&gt;"",$C123&lt;&gt;"",$D123&lt;&gt;""))</formula>
    </cfRule>
    <cfRule type="expression" dxfId="3821" priority="2690">
      <formula>AND($Q123="X",OR($B123&lt;&gt;"",#REF!&lt;&gt;"",$C123&lt;&gt;""))</formula>
    </cfRule>
    <cfRule type="expression" dxfId="3820" priority="2694">
      <formula>AND($Q123="X",OR($B123&lt;&gt;"",$C123&lt;&gt;"",$D123&lt;&gt;""))</formula>
    </cfRule>
    <cfRule type="expression" dxfId="3819" priority="2699">
      <formula>$AC123=1</formula>
    </cfRule>
    <cfRule type="expression" dxfId="3818" priority="2698">
      <formula>AND($Q123="X",OR($B123&lt;&gt;"",$C123&lt;&gt;"",$E123&lt;&gt;"",#REF!&lt;&gt;""))</formula>
    </cfRule>
    <cfRule type="expression" dxfId="3817" priority="2697">
      <formula>AND($Q123="X",OR($B123&lt;&gt;"",$C123&lt;&gt;"",$D123&lt;&gt;"",$E123&lt;&gt;""))</formula>
    </cfRule>
  </conditionalFormatting>
  <conditionalFormatting sqref="D125:D126 C167 D168:D169 C171:C175">
    <cfRule type="expression" dxfId="3816" priority="8011">
      <formula>AND($Q125="X",OR(#REF!&lt;&gt;"",$B125&lt;&gt;""))</formula>
    </cfRule>
  </conditionalFormatting>
  <conditionalFormatting sqref="D125:D135">
    <cfRule type="expression" dxfId="3815" priority="3387">
      <formula>AND($AD125=1,$AC125=1)</formula>
    </cfRule>
    <cfRule type="expression" dxfId="3814" priority="3386">
      <formula>OR($AD125="X",$AC125="X")</formula>
    </cfRule>
    <cfRule type="expression" dxfId="3813" priority="3388">
      <formula>$AD125=1</formula>
    </cfRule>
  </conditionalFormatting>
  <conditionalFormatting sqref="D136 G136">
    <cfRule type="expression" dxfId="3812" priority="2917">
      <formula>AND($Q136="X",OR($B136&lt;&gt;"",#REF!&lt;&gt;"",$C136&lt;&gt;""))</formula>
    </cfRule>
    <cfRule type="expression" dxfId="3811" priority="2946">
      <formula>AND($Q136="X",OR($B136&lt;&gt;"",$C136&lt;&gt;"",$D136&lt;&gt;""))</formula>
    </cfRule>
  </conditionalFormatting>
  <conditionalFormatting sqref="D137:D150 D135">
    <cfRule type="expression" dxfId="3810" priority="3339">
      <formula>$AC135=1</formula>
    </cfRule>
  </conditionalFormatting>
  <conditionalFormatting sqref="D137:D150">
    <cfRule type="expression" dxfId="3809" priority="3338">
      <formula>$AD137=1</formula>
    </cfRule>
    <cfRule type="expression" dxfId="3808" priority="3336">
      <formula>OR($AD137="X",$AC137="X")</formula>
    </cfRule>
    <cfRule type="expression" dxfId="3807" priority="3337">
      <formula>AND($AD137=1,$AC137=1)</formula>
    </cfRule>
  </conditionalFormatting>
  <conditionalFormatting sqref="D151:D153">
    <cfRule type="expression" dxfId="3806" priority="3082">
      <formula>AND($Q151="X",OR($B151&lt;&gt;"",$C151&lt;&gt;""))</formula>
    </cfRule>
  </conditionalFormatting>
  <conditionalFormatting sqref="D154">
    <cfRule type="expression" dxfId="3805" priority="410">
      <formula>AND($Q154="X",OR($B154&lt;&gt;"",#REF!&lt;&gt;"",$C154&lt;&gt;""))</formula>
    </cfRule>
    <cfRule type="expression" dxfId="3804" priority="417">
      <formula>AND($Q154="X",OR($B154&lt;&gt;"",$C154&lt;&gt;"",$D154&lt;&gt;""))</formula>
    </cfRule>
  </conditionalFormatting>
  <conditionalFormatting sqref="D155">
    <cfRule type="expression" dxfId="3803" priority="180">
      <formula>AND($Q155="X",$B155&lt;&gt;"")</formula>
    </cfRule>
  </conditionalFormatting>
  <conditionalFormatting sqref="D163:D164">
    <cfRule type="expression" dxfId="3802" priority="8074">
      <formula>$AD163=1</formula>
    </cfRule>
    <cfRule type="expression" dxfId="3801" priority="8072">
      <formula>AND($Q163="X",OR($B163&lt;&gt;"",$C163&lt;&gt;"",$D163&lt;&gt;"",$E163&lt;&gt;""))</formula>
    </cfRule>
    <cfRule type="expression" dxfId="3800" priority="8075">
      <formula>AND($Q163="X",OR($B163&lt;&gt;"",$C163&lt;&gt;"",$D163&lt;&gt;""))</formula>
    </cfRule>
    <cfRule type="expression" dxfId="3799" priority="8078">
      <formula>AND($AD163=1,$AC163=1)</formula>
    </cfRule>
    <cfRule type="expression" dxfId="3798" priority="8079">
      <formula>$AD163=1</formula>
    </cfRule>
    <cfRule type="expression" dxfId="3797" priority="8076">
      <formula>$AC163=1</formula>
    </cfRule>
    <cfRule type="expression" dxfId="3796" priority="8073">
      <formula>AND($AD163=1,$AC163=1)</formula>
    </cfRule>
    <cfRule type="expression" dxfId="3795" priority="8071">
      <formula>$AC163=1</formula>
    </cfRule>
    <cfRule type="expression" dxfId="3794" priority="8080">
      <formula>AND($Q163="X",OR($B163&lt;&gt;"",$C163&lt;&gt;"",$D163&lt;&gt;""))</formula>
    </cfRule>
    <cfRule type="expression" dxfId="3793" priority="8077">
      <formula>AND($Q163="X",OR($B163&lt;&gt;"",$C163&lt;&gt;"",$D163&lt;&gt;"",$E163&lt;&gt;""))</formula>
    </cfRule>
  </conditionalFormatting>
  <conditionalFormatting sqref="D166 D170">
    <cfRule type="expression" dxfId="3792" priority="8092">
      <formula>AND($Q166="X",OR($B166&lt;&gt;"",$C166&lt;&gt;""))</formula>
    </cfRule>
    <cfRule type="expression" dxfId="3791" priority="8088">
      <formula>AND($Q166="X",OR($B166&lt;&gt;"",$C166&lt;&gt;"",$D166&lt;&gt;"",$E166&lt;&gt;""))</formula>
    </cfRule>
    <cfRule type="expression" dxfId="3790" priority="8095">
      <formula>AND($Q166="X",OR($B166&lt;&gt;"",$C166&lt;&gt;""))</formula>
    </cfRule>
    <cfRule type="expression" dxfId="3789" priority="8094">
      <formula>$AD166=1</formula>
    </cfRule>
    <cfRule type="expression" dxfId="3788" priority="8093">
      <formula>AND($AD166=1,$AC166=1)</formula>
    </cfRule>
    <cfRule type="expression" dxfId="3787" priority="8081">
      <formula>AND($Q166="X",OR($B166&lt;&gt;"",$C166&lt;&gt;""))</formula>
    </cfRule>
    <cfRule type="expression" dxfId="3786" priority="8091">
      <formula>AND($Q166="X",OR($B166&lt;&gt;"",$C166&lt;&gt;"",$D166&lt;&gt;""))</formula>
    </cfRule>
    <cfRule type="expression" dxfId="3785" priority="8082">
      <formula>$AC166=1</formula>
    </cfRule>
    <cfRule type="expression" dxfId="3784" priority="8083">
      <formula>AND($Q166="X",OR($B166&lt;&gt;"",$C166&lt;&gt;"",$D166&lt;&gt;"",$E166&lt;&gt;""))</formula>
    </cfRule>
    <cfRule type="expression" dxfId="3783" priority="8084">
      <formula>AND($AD166=1,$AC166=1)</formula>
    </cfRule>
    <cfRule type="expression" dxfId="3782" priority="8085">
      <formula>$AD166=1</formula>
    </cfRule>
    <cfRule type="expression" dxfId="3781" priority="8086">
      <formula>AND($Q166="X",OR($B166&lt;&gt;"",$C166&lt;&gt;"",$D166&lt;&gt;""))</formula>
    </cfRule>
    <cfRule type="expression" dxfId="3780" priority="8087">
      <formula>$AC166=1</formula>
    </cfRule>
    <cfRule type="expression" dxfId="3779" priority="8090">
      <formula>$AD166=1</formula>
    </cfRule>
    <cfRule type="expression" dxfId="3778" priority="8089">
      <formula>AND($AD166=1,$AC166=1)</formula>
    </cfRule>
  </conditionalFormatting>
  <conditionalFormatting sqref="D167 D171">
    <cfRule type="expression" dxfId="3777" priority="3401">
      <formula>AND($Q167="X",#REF!&lt;&gt;"")</formula>
    </cfRule>
    <cfRule type="expression" dxfId="3776" priority="3398">
      <formula>AND($AD167=1,$AC167=1)</formula>
    </cfRule>
    <cfRule type="expression" dxfId="3775" priority="3400">
      <formula>$AC167=1</formula>
    </cfRule>
    <cfRule type="expression" dxfId="3774" priority="3399">
      <formula>$AD167=1</formula>
    </cfRule>
  </conditionalFormatting>
  <conditionalFormatting sqref="D167 D171:D175">
    <cfRule type="expression" dxfId="3773" priority="8115">
      <formula>AND($Q167="X",OR(#REF!&lt;&gt;"",$B167&lt;&gt;"",$C167&lt;&gt;""))</formula>
    </cfRule>
  </conditionalFormatting>
  <conditionalFormatting sqref="D170:D171">
    <cfRule type="expression" dxfId="3772" priority="3237">
      <formula>OR($AD170="X",$AC170="X")</formula>
    </cfRule>
  </conditionalFormatting>
  <conditionalFormatting sqref="D177">
    <cfRule type="expression" dxfId="3771" priority="8119">
      <formula>AND($Q177="X",$B177&lt;&gt;"")</formula>
    </cfRule>
    <cfRule type="expression" dxfId="3770" priority="8120">
      <formula>OR($AD177="X",$AC177="X")</formula>
    </cfRule>
    <cfRule type="expression" dxfId="3769" priority="8121">
      <formula>AND($AD177=1,$AC177=1)</formula>
    </cfRule>
    <cfRule type="expression" dxfId="3768" priority="8122">
      <formula>$AD177=1</formula>
    </cfRule>
  </conditionalFormatting>
  <conditionalFormatting sqref="D178:D179">
    <cfRule type="expression" dxfId="3767" priority="8123">
      <formula>AND($Q178="X",OR($B178&lt;&gt;"",#REF!&lt;&gt;"",$C178&lt;&gt;""))</formula>
    </cfRule>
  </conditionalFormatting>
  <conditionalFormatting sqref="D181:D184">
    <cfRule type="expression" dxfId="3766" priority="2">
      <formula>AND($AD181=1,$AC181=1)</formula>
    </cfRule>
    <cfRule type="expression" dxfId="3765" priority="3">
      <formula>$AD181=1</formula>
    </cfRule>
    <cfRule type="expression" dxfId="3764" priority="4">
      <formula>$AC181=1</formula>
    </cfRule>
    <cfRule type="expression" dxfId="3763" priority="5">
      <formula>AND(NOT(ISBLANK($V181)),ISBLANK($AC181),ISBLANK($AD181))</formula>
    </cfRule>
    <cfRule type="expression" dxfId="3762" priority="6">
      <formula>AND($Q181="X",OR($B181&lt;&gt;"",#REF!&lt;&gt;"",#REF!&lt;&gt;"",$C181&lt;&gt;""))</formula>
    </cfRule>
    <cfRule type="expression" dxfId="3761" priority="1">
      <formula>OR($AD181="X",$AC181="X")</formula>
    </cfRule>
  </conditionalFormatting>
  <conditionalFormatting sqref="D185">
    <cfRule type="expression" dxfId="3760" priority="8887">
      <formula>AND($Q185="X",OR($B185&lt;&gt;"",$C185&lt;&gt;"",#REF!&lt;&gt;""))</formula>
    </cfRule>
  </conditionalFormatting>
  <conditionalFormatting sqref="D17:E22 G17:G22">
    <cfRule type="expression" dxfId="3759" priority="678">
      <formula>AND($Q17="X",OR($B17&lt;&gt;"",$C17&lt;&gt;""))</formula>
    </cfRule>
    <cfRule type="expression" dxfId="3758" priority="686">
      <formula>$AC17=1</formula>
    </cfRule>
    <cfRule type="expression" dxfId="3757" priority="687">
      <formula>AND($Q17="X",OR($B17&lt;&gt;"",$C17&lt;&gt;"",$D17&lt;&gt;""))</formula>
    </cfRule>
    <cfRule type="expression" dxfId="3756" priority="688">
      <formula>AND($Q17="X",OR($B17&lt;&gt;"",$C17&lt;&gt;"",$D17&lt;&gt;"",$E17&lt;&gt;""))</formula>
    </cfRule>
    <cfRule type="expression" dxfId="3755" priority="681">
      <formula>AND($Q17="X",OR($B17&lt;&gt;"",$C17&lt;&gt;"",$D17&lt;&gt;"",$E17&lt;&gt;""))</formula>
    </cfRule>
    <cfRule type="expression" dxfId="3754" priority="689">
      <formula>AND($AD17=1,$AC17=1)</formula>
    </cfRule>
    <cfRule type="expression" dxfId="3753" priority="700">
      <formula>AND($Q17="X",OR($B17&lt;&gt;"",$C17&lt;&gt;"",$D17&lt;&gt;""))</formula>
    </cfRule>
    <cfRule type="expression" dxfId="3752" priority="675">
      <formula>AND($Q17="X",OR($B17&lt;&gt;"",$C17&lt;&gt;"",$E17&lt;&gt;"",#REF!&lt;&gt;""))</formula>
    </cfRule>
    <cfRule type="expression" dxfId="3751" priority="674">
      <formula>$AC17=1</formula>
    </cfRule>
    <cfRule type="expression" dxfId="3750" priority="673">
      <formula>$AD17=1</formula>
    </cfRule>
    <cfRule type="expression" dxfId="3749" priority="682">
      <formula>AND($AD17=1,$AC17=1)</formula>
    </cfRule>
    <cfRule type="expression" dxfId="3748" priority="683">
      <formula>$AD17=1</formula>
    </cfRule>
    <cfRule type="expression" dxfId="3747" priority="672">
      <formula>AND($AD17=1,$AC17=1)</formula>
    </cfRule>
    <cfRule type="expression" dxfId="3746" priority="671">
      <formula>AND($Q17="X",OR($B17&lt;&gt;"",$C17&lt;&gt;"",$D17&lt;&gt;"",$E17&lt;&gt;""))</formula>
    </cfRule>
    <cfRule type="expression" dxfId="3745" priority="670">
      <formula>AND($Q17="X",OR($B17&lt;&gt;"",$C17&lt;&gt;"",$D17&lt;&gt;""))</formula>
    </cfRule>
    <cfRule type="expression" dxfId="3744" priority="684">
      <formula>$AC17=1</formula>
    </cfRule>
    <cfRule type="expression" dxfId="3743" priority="685">
      <formula>AND($Q17="X",OR($B17&lt;&gt;"",$C17&lt;&gt;"",$E17&lt;&gt;"",#REF!&lt;&gt;""))</formula>
    </cfRule>
    <cfRule type="expression" dxfId="3742" priority="690">
      <formula>$AD17=1</formula>
    </cfRule>
    <cfRule type="expression" dxfId="3741" priority="669">
      <formula>$AC17=1</formula>
    </cfRule>
    <cfRule type="expression" dxfId="3740" priority="691">
      <formula>AND($Q17="X",OR($B17&lt;&gt;"",$C17&lt;&gt;"",$E17&lt;&gt;"",#REF!&lt;&gt;""))</formula>
    </cfRule>
    <cfRule type="expression" dxfId="3739" priority="697">
      <formula>AND($Q17="X",$B17&lt;&gt;"")</formula>
    </cfRule>
    <cfRule type="expression" dxfId="3738" priority="668">
      <formula>AND($Q17="X",OR($B17&lt;&gt;"",$C17&lt;&gt;"",$E17&lt;&gt;"",#REF!&lt;&gt;""))</formula>
    </cfRule>
    <cfRule type="expression" dxfId="3737" priority="667">
      <formula>AND($Q17="X",OR($B17&lt;&gt;"",$C17&lt;&gt;"",$D17&lt;&gt;"",$E17&lt;&gt;""))</formula>
    </cfRule>
    <cfRule type="expression" dxfId="3736" priority="664">
      <formula>AND($Q17="X",OR($B17&lt;&gt;"",$C17&lt;&gt;"",$D17&lt;&gt;""))</formula>
    </cfRule>
    <cfRule type="expression" dxfId="3735" priority="660">
      <formula>AND($Q17="X",OR($B17&lt;&gt;"",#REF!&lt;&gt;"",$C17&lt;&gt;""))</formula>
    </cfRule>
    <cfRule type="expression" dxfId="3734" priority="694">
      <formula>AND($Q17="X",OR($B17&lt;&gt;"",$C17&lt;&gt;""))</formula>
    </cfRule>
  </conditionalFormatting>
  <conditionalFormatting sqref="D23:E23 G23">
    <cfRule type="expression" dxfId="3733" priority="886">
      <formula>$AC23=1</formula>
    </cfRule>
    <cfRule type="expression" dxfId="3732" priority="887">
      <formula>AND($Q23="X",OR($B23&lt;&gt;"",$C23&lt;&gt;"",$D23&lt;&gt;""))</formula>
    </cfRule>
    <cfRule type="expression" dxfId="3731" priority="888">
      <formula>AND($Q23="X",OR($B23&lt;&gt;"",$C23&lt;&gt;"",$D23&lt;&gt;"",$E23&lt;&gt;""))</formula>
    </cfRule>
    <cfRule type="expression" dxfId="3730" priority="889">
      <formula>AND($AD23=1,$AC23=1)</formula>
    </cfRule>
    <cfRule type="expression" dxfId="3729" priority="890">
      <formula>$AD23=1</formula>
    </cfRule>
    <cfRule type="expression" dxfId="3728" priority="891">
      <formula>AND($Q23="X",OR($B23&lt;&gt;"",$C23&lt;&gt;"",$E23&lt;&gt;"",#REF!&lt;&gt;""))</formula>
    </cfRule>
    <cfRule type="expression" dxfId="3727" priority="885">
      <formula>AND($Q23="X",OR($B23&lt;&gt;"",$C23&lt;&gt;"",$E23&lt;&gt;"",#REF!&lt;&gt;""))</formula>
    </cfRule>
    <cfRule type="expression" dxfId="3726" priority="884">
      <formula>$AC23=1</formula>
    </cfRule>
    <cfRule type="expression" dxfId="3725" priority="894">
      <formula>AND($Q23="X",OR($B23&lt;&gt;"",$C23&lt;&gt;""))</formula>
    </cfRule>
    <cfRule type="expression" dxfId="3724" priority="883">
      <formula>$AD23=1</formula>
    </cfRule>
    <cfRule type="expression" dxfId="3723" priority="882">
      <formula>AND($AD23=1,$AC23=1)</formula>
    </cfRule>
    <cfRule type="expression" dxfId="3722" priority="897">
      <formula>AND($Q23="X",$B23&lt;&gt;"")</formula>
    </cfRule>
    <cfRule type="expression" dxfId="3721" priority="881">
      <formula>AND($Q23="X",OR($B23&lt;&gt;"",$C23&lt;&gt;"",$D23&lt;&gt;"",$E23&lt;&gt;""))</formula>
    </cfRule>
    <cfRule type="expression" dxfId="3720" priority="878">
      <formula>AND($Q23="X",OR($B23&lt;&gt;"",$C23&lt;&gt;""))</formula>
    </cfRule>
    <cfRule type="expression" dxfId="3719" priority="900">
      <formula>AND($Q23="X",OR($B23&lt;&gt;"",$C23&lt;&gt;"",$D23&lt;&gt;""))</formula>
    </cfRule>
    <cfRule type="expression" dxfId="3718" priority="875">
      <formula>AND($Q23="X",OR($B23&lt;&gt;"",$C23&lt;&gt;"",$E23&lt;&gt;"",#REF!&lt;&gt;""))</formula>
    </cfRule>
    <cfRule type="expression" dxfId="3717" priority="874">
      <formula>$AC23=1</formula>
    </cfRule>
    <cfRule type="expression" dxfId="3716" priority="873">
      <formula>$AD23=1</formula>
    </cfRule>
    <cfRule type="expression" dxfId="3715" priority="872">
      <formula>AND($AD23=1,$AC23=1)</formula>
    </cfRule>
    <cfRule type="expression" dxfId="3714" priority="871">
      <formula>AND($Q23="X",OR($B23&lt;&gt;"",$C23&lt;&gt;"",$D23&lt;&gt;"",$E23&lt;&gt;""))</formula>
    </cfRule>
    <cfRule type="expression" dxfId="3713" priority="860">
      <formula>AND($Q23="X",OR($B23&lt;&gt;"",#REF!&lt;&gt;"",$C23&lt;&gt;""))</formula>
    </cfRule>
    <cfRule type="expression" dxfId="3712" priority="869">
      <formula>$AC23=1</formula>
    </cfRule>
    <cfRule type="expression" dxfId="3711" priority="868">
      <formula>AND($Q23="X",OR($B23&lt;&gt;"",$C23&lt;&gt;"",$E23&lt;&gt;"",#REF!&lt;&gt;""))</formula>
    </cfRule>
    <cfRule type="expression" dxfId="3710" priority="867">
      <formula>AND($Q23="X",OR($B23&lt;&gt;"",$C23&lt;&gt;"",$D23&lt;&gt;"",$E23&lt;&gt;""))</formula>
    </cfRule>
    <cfRule type="expression" dxfId="3709" priority="864">
      <formula>AND($Q23="X",OR($B23&lt;&gt;"",$C23&lt;&gt;"",$D23&lt;&gt;""))</formula>
    </cfRule>
    <cfRule type="expression" dxfId="3708" priority="870">
      <formula>AND($Q23="X",OR($B23&lt;&gt;"",$C23&lt;&gt;"",$D23&lt;&gt;""))</formula>
    </cfRule>
  </conditionalFormatting>
  <conditionalFormatting sqref="D29:E29 G29">
    <cfRule type="expression" dxfId="3707" priority="800">
      <formula>AND($Q29="X",OR($B29&lt;&gt;"",$C29&lt;&gt;"",$D29&lt;&gt;""))</formula>
    </cfRule>
    <cfRule type="expression" dxfId="3706" priority="760">
      <formula>AND($Q29="X",OR($B29&lt;&gt;"",#REF!&lt;&gt;"",$C29&lt;&gt;""))</formula>
    </cfRule>
    <cfRule type="expression" dxfId="3705" priority="788">
      <formula>AND($Q29="X",OR($B29&lt;&gt;"",$C29&lt;&gt;"",$D29&lt;&gt;"",$E29&lt;&gt;""))</formula>
    </cfRule>
    <cfRule type="expression" dxfId="3704" priority="770">
      <formula>AND($Q29="X",OR($B29&lt;&gt;"",$C29&lt;&gt;"",$D29&lt;&gt;""))</formula>
    </cfRule>
    <cfRule type="expression" dxfId="3703" priority="771">
      <formula>AND($Q29="X",OR($B29&lt;&gt;"",$C29&lt;&gt;"",$D29&lt;&gt;"",$E29&lt;&gt;""))</formula>
    </cfRule>
    <cfRule type="expression" dxfId="3702" priority="797">
      <formula>AND($Q29="X",$B29&lt;&gt;"")</formula>
    </cfRule>
    <cfRule type="expression" dxfId="3701" priority="772">
      <formula>AND($AD29=1,$AC29=1)</formula>
    </cfRule>
    <cfRule type="expression" dxfId="3700" priority="773">
      <formula>$AD29=1</formula>
    </cfRule>
    <cfRule type="expression" dxfId="3699" priority="774">
      <formula>$AC29=1</formula>
    </cfRule>
    <cfRule type="expression" dxfId="3698" priority="769">
      <formula>$AC29=1</formula>
    </cfRule>
    <cfRule type="expression" dxfId="3697" priority="794">
      <formula>AND($Q29="X",OR($B29&lt;&gt;"",$C29&lt;&gt;""))</formula>
    </cfRule>
    <cfRule type="expression" dxfId="3696" priority="791">
      <formula>AND($Q29="X",OR($B29&lt;&gt;"",$C29&lt;&gt;"",$E29&lt;&gt;"",#REF!&lt;&gt;""))</formula>
    </cfRule>
    <cfRule type="expression" dxfId="3695" priority="768">
      <formula>AND($Q29="X",OR($B29&lt;&gt;"",$C29&lt;&gt;"",$E29&lt;&gt;"",#REF!&lt;&gt;""))</formula>
    </cfRule>
    <cfRule type="expression" dxfId="3694" priority="767">
      <formula>AND($Q29="X",OR($B29&lt;&gt;"",$C29&lt;&gt;"",$D29&lt;&gt;"",$E29&lt;&gt;""))</formula>
    </cfRule>
    <cfRule type="expression" dxfId="3693" priority="764">
      <formula>AND($Q29="X",OR($B29&lt;&gt;"",$C29&lt;&gt;"",$D29&lt;&gt;""))</formula>
    </cfRule>
    <cfRule type="expression" dxfId="3692" priority="775">
      <formula>AND($Q29="X",OR($B29&lt;&gt;"",$C29&lt;&gt;"",$E29&lt;&gt;"",#REF!&lt;&gt;""))</formula>
    </cfRule>
    <cfRule type="expression" dxfId="3691" priority="778">
      <formula>AND($Q29="X",OR($B29&lt;&gt;"",$C29&lt;&gt;""))</formula>
    </cfRule>
    <cfRule type="expression" dxfId="3690" priority="787">
      <formula>AND($Q29="X",OR($B29&lt;&gt;"",$C29&lt;&gt;"",$D29&lt;&gt;""))</formula>
    </cfRule>
    <cfRule type="expression" dxfId="3689" priority="781">
      <formula>AND($Q29="X",OR($B29&lt;&gt;"",$C29&lt;&gt;"",$D29&lt;&gt;"",$E29&lt;&gt;""))</formula>
    </cfRule>
    <cfRule type="expression" dxfId="3688" priority="782">
      <formula>AND($AD29=1,$AC29=1)</formula>
    </cfRule>
    <cfRule type="expression" dxfId="3687" priority="783">
      <formula>$AD29=1</formula>
    </cfRule>
    <cfRule type="expression" dxfId="3686" priority="786">
      <formula>$AC29=1</formula>
    </cfRule>
    <cfRule type="expression" dxfId="3685" priority="785">
      <formula>AND($Q29="X",OR($B29&lt;&gt;"",$C29&lt;&gt;"",$E29&lt;&gt;"",#REF!&lt;&gt;""))</formula>
    </cfRule>
    <cfRule type="expression" dxfId="3684" priority="789">
      <formula>AND($AD29=1,$AC29=1)</formula>
    </cfRule>
    <cfRule type="expression" dxfId="3683" priority="790">
      <formula>$AD29=1</formula>
    </cfRule>
    <cfRule type="expression" dxfId="3682" priority="784">
      <formula>$AC29=1</formula>
    </cfRule>
  </conditionalFormatting>
  <conditionalFormatting sqref="D33:E33">
    <cfRule type="expression" dxfId="3681" priority="995">
      <formula>AND($Q33="X",OR($B33&lt;&gt;"",$C33&lt;&gt;"",$D33&lt;&gt;""))</formula>
    </cfRule>
    <cfRule type="expression" dxfId="3680" priority="961">
      <formula>AND($Q33="X",OR($B33&lt;&gt;"",#REF!&lt;&gt;"",$C33&lt;&gt;"",$D33&lt;&gt;""))</formula>
    </cfRule>
    <cfRule type="expression" dxfId="3679" priority="992">
      <formula>AND($Q33="X",OR($B33&lt;&gt;"",$C33&lt;&gt;"",$D33&lt;&gt;"",$E33&lt;&gt;""))</formula>
    </cfRule>
    <cfRule type="expression" dxfId="3678" priority="965">
      <formula>AND($Q33="X",OR($B33&lt;&gt;"",$C33&lt;&gt;"",$D33&lt;&gt;"",$E33&lt;&gt;""))</formula>
    </cfRule>
    <cfRule type="expression" dxfId="3677" priority="998">
      <formula>AND($Q33="X",OR($B33&lt;&gt;"",$C33&lt;&gt;""))</formula>
    </cfRule>
    <cfRule type="expression" dxfId="3676" priority="976">
      <formula>AND($Q33="X",OR($B33&lt;&gt;"",$C33&lt;&gt;"",$D33&lt;&gt;"",$E33&lt;&gt;""))</formula>
    </cfRule>
    <cfRule type="expression" dxfId="3675" priority="979">
      <formula>AND($Q33="X",OR($B33&lt;&gt;"",$C33&lt;&gt;"",$D33&lt;&gt;""))</formula>
    </cfRule>
  </conditionalFormatting>
  <conditionalFormatting sqref="D84:E84 E179:G179">
    <cfRule type="expression" dxfId="3674" priority="1734">
      <formula>AND($Q84="X",OR($B84&lt;&gt;"",#REF!&lt;&gt;"",$C84&lt;&gt;""))</formula>
    </cfRule>
  </conditionalFormatting>
  <conditionalFormatting sqref="D113:E113">
    <cfRule type="expression" dxfId="3673" priority="2382">
      <formula>AND($Q113="X",OR($B113&lt;&gt;"",$C113&lt;&gt;"",$D113&lt;&gt;"",$E113&lt;&gt;""))</formula>
    </cfRule>
    <cfRule type="expression" dxfId="3672" priority="2383">
      <formula>AND($Q113="X",OR($B113&lt;&gt;"",$C113&lt;&gt;"",$E113&lt;&gt;"",#REF!&lt;&gt;""))</formula>
    </cfRule>
    <cfRule type="expression" dxfId="3671" priority="2384">
      <formula>$AC113=1</formula>
    </cfRule>
    <cfRule type="expression" dxfId="3670" priority="2385">
      <formula>AND($Q113="X",OR($B113&lt;&gt;"",$C113&lt;&gt;"",$D113&lt;&gt;""))</formula>
    </cfRule>
    <cfRule type="expression" dxfId="3669" priority="2387">
      <formula>$AD113=1</formula>
    </cfRule>
    <cfRule type="expression" dxfId="3668" priority="2386">
      <formula>AND($AD113=1,$AC113=1)</formula>
    </cfRule>
  </conditionalFormatting>
  <conditionalFormatting sqref="D121:E121">
    <cfRule type="expression" dxfId="3667" priority="2576">
      <formula>AND($Q121="X",OR($B121&lt;&gt;"",#REF!&lt;&gt;"",$C121&lt;&gt;""))</formula>
    </cfRule>
    <cfRule type="expression" dxfId="3666" priority="2635">
      <formula>AND($Q121="X",OR($B121&lt;&gt;"",$C121&lt;&gt;""))</formula>
    </cfRule>
  </conditionalFormatting>
  <conditionalFormatting sqref="D123:E123">
    <cfRule type="expression" dxfId="3665" priority="8135">
      <formula>AND($Q123="X",OR($B123&lt;&gt;"",$C123&lt;&gt;"",$D123&lt;&gt;""))</formula>
    </cfRule>
    <cfRule type="expression" dxfId="3664" priority="8137">
      <formula>$AD123=1</formula>
    </cfRule>
    <cfRule type="expression" dxfId="3663" priority="8134">
      <formula>$AC123=1</formula>
    </cfRule>
    <cfRule type="expression" dxfId="3662" priority="8136">
      <formula>AND($AD123=1,$AC123=1)</formula>
    </cfRule>
    <cfRule type="expression" dxfId="3661" priority="8132">
      <formula>AND($Q123="X",OR($B123&lt;&gt;"",$C123&lt;&gt;"",$D123&lt;&gt;"",$E123&lt;&gt;""))</formula>
    </cfRule>
    <cfRule type="expression" dxfId="3660" priority="8133">
      <formula>AND($Q123="X",OR($B123&lt;&gt;"",$C123&lt;&gt;"",$E123&lt;&gt;"",#REF!&lt;&gt;""))</formula>
    </cfRule>
  </conditionalFormatting>
  <conditionalFormatting sqref="D180:E180 E181:E183 E184:F184">
    <cfRule type="expression" dxfId="3659" priority="8900">
      <formula>AND($Q180="X",OR($B180&lt;&gt;"",#REF!&lt;&gt;"",#REF!&lt;&gt;"",$C180&lt;&gt;""))</formula>
    </cfRule>
  </conditionalFormatting>
  <conditionalFormatting sqref="D33:F33">
    <cfRule type="expression" dxfId="3658" priority="920">
      <formula>AND($Q33="X",OR($B33&lt;&gt;"",#REF!&lt;&gt;"",$C33&lt;&gt;""))</formula>
    </cfRule>
  </conditionalFormatting>
  <conditionalFormatting sqref="D121:F121">
    <cfRule type="expression" dxfId="3657" priority="2653">
      <formula>AND($Q121="X",OR($B121&lt;&gt;"",$C121&lt;&gt;"",$D121&lt;&gt;""))</formula>
    </cfRule>
  </conditionalFormatting>
  <conditionalFormatting sqref="D17:G20">
    <cfRule type="expression" dxfId="3656" priority="507">
      <formula>$AC17=1</formula>
    </cfRule>
    <cfRule type="expression" dxfId="3655" priority="506">
      <formula>$AD17=1</formula>
    </cfRule>
    <cfRule type="expression" dxfId="3654" priority="508">
      <formula>AND($Q17="X",OR($B17&lt;&gt;"",$C17&lt;&gt;""))</formula>
    </cfRule>
    <cfRule type="expression" dxfId="3653" priority="509">
      <formula>AND($AD17=1,$AC17=1)</formula>
    </cfRule>
    <cfRule type="expression" dxfId="3652" priority="510">
      <formula>$AD17=1</formula>
    </cfRule>
    <cfRule type="expression" dxfId="3651" priority="505">
      <formula>AND($AD17=1,$AC17=1)</formula>
    </cfRule>
    <cfRule type="expression" dxfId="3650" priority="511">
      <formula>$AC17=1</formula>
    </cfRule>
    <cfRule type="expression" dxfId="3649" priority="512">
      <formula>AND($Q17="X",OR($B17&lt;&gt;"",$C17&lt;&gt;""))</formula>
    </cfRule>
    <cfRule type="expression" dxfId="3648" priority="513">
      <formula>AND($AD17=1,$AC17=1)</formula>
    </cfRule>
    <cfRule type="expression" dxfId="3647" priority="502">
      <formula>$AD17=1</formula>
    </cfRule>
    <cfRule type="expression" dxfId="3646" priority="503">
      <formula>$AC17=1</formula>
    </cfRule>
    <cfRule type="expression" dxfId="3645" priority="500">
      <formula>AND($Q17="X",OR($B17&lt;&gt;"",$C17&lt;&gt;""))</formula>
    </cfRule>
    <cfRule type="expression" dxfId="3644" priority="499">
      <formula>$AC17=1</formula>
    </cfRule>
    <cfRule type="expression" dxfId="3643" priority="504">
      <formula>AND($Q17="X",OR($B17&lt;&gt;"",$C17&lt;&gt;""))</formula>
    </cfRule>
    <cfRule type="expression" dxfId="3642" priority="498">
      <formula>$AD17=1</formula>
    </cfRule>
    <cfRule type="expression" dxfId="3641" priority="497">
      <formula>AND($AD17=1,$AC17=1)</formula>
    </cfRule>
    <cfRule type="expression" dxfId="3640" priority="514">
      <formula>$AD17=1</formula>
    </cfRule>
    <cfRule type="expression" dxfId="3639" priority="496">
      <formula>AND($Q17="X",OR($B17&lt;&gt;"",$C17&lt;&gt;""))</formula>
    </cfRule>
    <cfRule type="expression" dxfId="3638" priority="515">
      <formula>$AC17=1</formula>
    </cfRule>
    <cfRule type="expression" dxfId="3637" priority="516">
      <formula>AND($Q17="X",OR($B17&lt;&gt;"",$C17&lt;&gt;""))</formula>
    </cfRule>
    <cfRule type="expression" dxfId="3636" priority="495">
      <formula>$AC17=1</formula>
    </cfRule>
    <cfRule type="expression" dxfId="3635" priority="517">
      <formula>AND($AD17=1,$AC17=1)</formula>
    </cfRule>
    <cfRule type="expression" dxfId="3634" priority="518">
      <formula>$AD17=1</formula>
    </cfRule>
    <cfRule type="expression" dxfId="3633" priority="494">
      <formula>$AD17=1</formula>
    </cfRule>
    <cfRule type="expression" dxfId="3632" priority="519">
      <formula>$AC17=1</formula>
    </cfRule>
    <cfRule type="expression" dxfId="3631" priority="520">
      <formula>AND(NOT(ISBLANK($V17)),ISBLANK($AC17),ISBLANK($AD17))</formula>
    </cfRule>
    <cfRule type="expression" dxfId="3630" priority="493">
      <formula>AND($AD17=1,$AC17=1)</formula>
    </cfRule>
    <cfRule type="expression" dxfId="3629" priority="521">
      <formula>OR($AD17="X",$AC17="X")</formula>
    </cfRule>
    <cfRule type="expression" dxfId="3628" priority="522">
      <formula>AND($AD17=1,$AC17=1)</formula>
    </cfRule>
    <cfRule type="expression" dxfId="3627" priority="523">
      <formula>$AD17=1</formula>
    </cfRule>
    <cfRule type="expression" dxfId="3626" priority="524">
      <formula>$AC17=1</formula>
    </cfRule>
    <cfRule type="expression" dxfId="3625" priority="525">
      <formula>OR($AD17="X",$AC17="X")</formula>
    </cfRule>
    <cfRule type="expression" dxfId="3624" priority="526">
      <formula>AND($AD17=1,$AC17=1)</formula>
    </cfRule>
    <cfRule type="expression" dxfId="3623" priority="527">
      <formula>$AD17=1</formula>
    </cfRule>
    <cfRule type="expression" dxfId="3622" priority="501">
      <formula>AND($AD17=1,$AC17=1)</formula>
    </cfRule>
  </conditionalFormatting>
  <conditionalFormatting sqref="D17:G21">
    <cfRule type="expression" dxfId="3621" priority="529">
      <formula>$AD17=1</formula>
    </cfRule>
    <cfRule type="expression" dxfId="3620" priority="528">
      <formula>AND($AD17=1,$AC17=1)</formula>
    </cfRule>
  </conditionalFormatting>
  <conditionalFormatting sqref="D17:G23">
    <cfRule type="expression" dxfId="3619" priority="492">
      <formula>AND($Q17="X",OR($B17&lt;&gt;"",#REF!&lt;&gt;"",$C17&lt;&gt;"",$D17&lt;&gt;""))</formula>
    </cfRule>
    <cfRule type="expression" dxfId="3618" priority="491">
      <formula>AND($Q17="X",OR($B17&lt;&gt;"",$C17&lt;&gt;"",$D17&lt;&gt;"",$E17&lt;&gt;""))</formula>
    </cfRule>
  </conditionalFormatting>
  <conditionalFormatting sqref="D21:G21">
    <cfRule type="expression" dxfId="3617" priority="561">
      <formula>$AD21=1</formula>
    </cfRule>
    <cfRule type="expression" dxfId="3616" priority="562">
      <formula>$AC21=1</formula>
    </cfRule>
    <cfRule type="expression" dxfId="3615" priority="563">
      <formula>AND($Q21="X",OR($B21&lt;&gt;"",$C21&lt;&gt;""))</formula>
    </cfRule>
    <cfRule type="expression" dxfId="3614" priority="564">
      <formula>AND($AD21=1,$AC21=1)</formula>
    </cfRule>
    <cfRule type="expression" dxfId="3613" priority="565">
      <formula>$AD21=1</formula>
    </cfRule>
    <cfRule type="expression" dxfId="3612" priority="566">
      <formula>$AC21=1</formula>
    </cfRule>
    <cfRule type="expression" dxfId="3611" priority="567">
      <formula>AND($Q21="X",OR($B21&lt;&gt;"",$C21&lt;&gt;""))</formula>
    </cfRule>
    <cfRule type="expression" dxfId="3610" priority="568">
      <formula>AND($AD21=1,$AC21=1)</formula>
    </cfRule>
    <cfRule type="expression" dxfId="3609" priority="569">
      <formula>$AD21=1</formula>
    </cfRule>
    <cfRule type="expression" dxfId="3608" priority="570">
      <formula>$AC21=1</formula>
    </cfRule>
    <cfRule type="expression" dxfId="3607" priority="571">
      <formula>AND($Q21="X",OR($B21&lt;&gt;"",$C21&lt;&gt;""))</formula>
    </cfRule>
    <cfRule type="expression" dxfId="3606" priority="572">
      <formula>AND($AD21=1,$AC21=1)</formula>
    </cfRule>
    <cfRule type="expression" dxfId="3605" priority="560">
      <formula>AND($AD21=1,$AC21=1)</formula>
    </cfRule>
    <cfRule type="expression" dxfId="3604" priority="558">
      <formula>$AC21=1</formula>
    </cfRule>
    <cfRule type="expression" dxfId="3603" priority="582">
      <formula>$AC21=1</formula>
    </cfRule>
    <cfRule type="expression" dxfId="3602" priority="583">
      <formula>AND(NOT(ISBLANK($V21)),ISBLANK($AC21),ISBLANK($AD21))</formula>
    </cfRule>
    <cfRule type="expression" dxfId="3601" priority="584">
      <formula>OR($AD21="X",$AC21="X")</formula>
    </cfRule>
    <cfRule type="expression" dxfId="3600" priority="585">
      <formula>AND($AD21=1,$AC21=1)</formula>
    </cfRule>
    <cfRule type="expression" dxfId="3599" priority="586">
      <formula>$AD21=1</formula>
    </cfRule>
    <cfRule type="expression" dxfId="3598" priority="587">
      <formula>$AC21=1</formula>
    </cfRule>
    <cfRule type="expression" dxfId="3597" priority="588">
      <formula>OR($AD21="X",$AC21="X")</formula>
    </cfRule>
    <cfRule type="expression" dxfId="3596" priority="589">
      <formula>AND($AD21=1,$AC21=1)</formula>
    </cfRule>
    <cfRule type="expression" dxfId="3595" priority="573">
      <formula>$AD21=1</formula>
    </cfRule>
    <cfRule type="expression" dxfId="3594" priority="590">
      <formula>$AD21=1</formula>
    </cfRule>
    <cfRule type="expression" dxfId="3593" priority="574">
      <formula>$AC21=1</formula>
    </cfRule>
    <cfRule type="expression" dxfId="3592" priority="591">
      <formula>AND($AD21=1,$AC21=1)</formula>
    </cfRule>
    <cfRule type="expression" dxfId="3591" priority="575">
      <formula>AND($Q21="X",OR($B21&lt;&gt;"",$C21&lt;&gt;""))</formula>
    </cfRule>
    <cfRule type="expression" dxfId="3590" priority="576">
      <formula>AND($AD21=1,$AC21=1)</formula>
    </cfRule>
    <cfRule type="expression" dxfId="3589" priority="577">
      <formula>$AD21=1</formula>
    </cfRule>
    <cfRule type="expression" dxfId="3588" priority="578">
      <formula>$AC21=1</formula>
    </cfRule>
    <cfRule type="expression" dxfId="3587" priority="579">
      <formula>AND($Q21="X",OR($B21&lt;&gt;"",$C21&lt;&gt;""))</formula>
    </cfRule>
    <cfRule type="expression" dxfId="3586" priority="580">
      <formula>AND($AD21=1,$AC21=1)</formula>
    </cfRule>
    <cfRule type="expression" dxfId="3585" priority="581">
      <formula>$AD21=1</formula>
    </cfRule>
    <cfRule type="expression" dxfId="3584" priority="592">
      <formula>$AD21=1</formula>
    </cfRule>
    <cfRule type="expression" dxfId="3583" priority="559">
      <formula>AND($Q21="X",OR($B21&lt;&gt;"",$C21&lt;&gt;""))</formula>
    </cfRule>
  </conditionalFormatting>
  <conditionalFormatting sqref="D22:G22">
    <cfRule type="expression" dxfId="3582" priority="644">
      <formula>$AD22=1</formula>
    </cfRule>
    <cfRule type="expression" dxfId="3581" priority="624">
      <formula>$AD22=1</formula>
    </cfRule>
    <cfRule type="expression" dxfId="3580" priority="626">
      <formula>AND($Q22="X",OR($B22&lt;&gt;"",$C22&lt;&gt;""))</formula>
    </cfRule>
    <cfRule type="expression" dxfId="3579" priority="627">
      <formula>AND($AD22=1,$AC22=1)</formula>
    </cfRule>
    <cfRule type="expression" dxfId="3578" priority="623">
      <formula>AND($AD22=1,$AC22=1)</formula>
    </cfRule>
    <cfRule type="expression" dxfId="3577" priority="628">
      <formula>$AD22=1</formula>
    </cfRule>
    <cfRule type="expression" dxfId="3576" priority="629">
      <formula>$AC22=1</formula>
    </cfRule>
    <cfRule type="expression" dxfId="3575" priority="630">
      <formula>AND($Q22="X",OR($B22&lt;&gt;"",$C22&lt;&gt;""))</formula>
    </cfRule>
    <cfRule type="expression" dxfId="3574" priority="631">
      <formula>AND($AD22=1,$AC22=1)</formula>
    </cfRule>
    <cfRule type="expression" dxfId="3573" priority="632">
      <formula>$AD22=1</formula>
    </cfRule>
    <cfRule type="expression" dxfId="3572" priority="633">
      <formula>$AC22=1</formula>
    </cfRule>
    <cfRule type="expression" dxfId="3571" priority="634">
      <formula>AND($Q22="X",OR($B22&lt;&gt;"",$C22&lt;&gt;""))</formula>
    </cfRule>
    <cfRule type="expression" dxfId="3570" priority="635">
      <formula>AND($AD22=1,$AC22=1)</formula>
    </cfRule>
    <cfRule type="expression" dxfId="3569" priority="636">
      <formula>$AD22=1</formula>
    </cfRule>
    <cfRule type="expression" dxfId="3568" priority="637">
      <formula>$AC22=1</formula>
    </cfRule>
    <cfRule type="expression" dxfId="3567" priority="638">
      <formula>AND($Q22="X",OR($B22&lt;&gt;"",$C22&lt;&gt;""))</formula>
    </cfRule>
    <cfRule type="expression" dxfId="3566" priority="639">
      <formula>AND($AD22=1,$AC22=1)</formula>
    </cfRule>
    <cfRule type="expression" dxfId="3565" priority="640">
      <formula>$AD22=1</formula>
    </cfRule>
    <cfRule type="expression" dxfId="3564" priority="641">
      <formula>$AC22=1</formula>
    </cfRule>
    <cfRule type="expression" dxfId="3563" priority="642">
      <formula>AND($Q22="X",OR($B22&lt;&gt;"",$C22&lt;&gt;""))</formula>
    </cfRule>
    <cfRule type="expression" dxfId="3562" priority="643">
      <formula>AND($AD22=1,$AC22=1)</formula>
    </cfRule>
    <cfRule type="expression" dxfId="3561" priority="625">
      <formula>$AC22=1</formula>
    </cfRule>
    <cfRule type="expression" dxfId="3560" priority="645">
      <formula>$AC22=1</formula>
    </cfRule>
    <cfRule type="expression" dxfId="3559" priority="646">
      <formula>AND($Q22="X",OR($B22&lt;&gt;"",$C22&lt;&gt;""))</formula>
    </cfRule>
    <cfRule type="expression" dxfId="3558" priority="647">
      <formula>AND($AD22=1,$AC22=1)</formula>
    </cfRule>
    <cfRule type="expression" dxfId="3557" priority="648">
      <formula>$AD22=1</formula>
    </cfRule>
    <cfRule type="expression" dxfId="3556" priority="649">
      <formula>$AC22=1</formula>
    </cfRule>
    <cfRule type="expression" dxfId="3555" priority="650">
      <formula>AND(NOT(ISBLANK($V22)),ISBLANK($AC22),ISBLANK($AD22))</formula>
    </cfRule>
    <cfRule type="expression" dxfId="3554" priority="651">
      <formula>OR($AD22="X",$AC22="X")</formula>
    </cfRule>
    <cfRule type="expression" dxfId="3553" priority="652">
      <formula>AND($AD22=1,$AC22=1)</formula>
    </cfRule>
    <cfRule type="expression" dxfId="3552" priority="653">
      <formula>$AD22=1</formula>
    </cfRule>
    <cfRule type="expression" dxfId="3551" priority="654">
      <formula>$AC22=1</formula>
    </cfRule>
    <cfRule type="expression" dxfId="3550" priority="655">
      <formula>OR($AD22="X",$AC22="X")</formula>
    </cfRule>
    <cfRule type="expression" dxfId="3549" priority="656">
      <formula>AND($AD22=1,$AC22=1)</formula>
    </cfRule>
    <cfRule type="expression" dxfId="3548" priority="657">
      <formula>$AD22=1</formula>
    </cfRule>
  </conditionalFormatting>
  <conditionalFormatting sqref="D22:G23">
    <cfRule type="expression" dxfId="3547" priority="658">
      <formula>AND($AD22=1,$AC22=1)</formula>
    </cfRule>
    <cfRule type="expression" dxfId="3546" priority="659">
      <formula>$AD22=1</formula>
    </cfRule>
  </conditionalFormatting>
  <conditionalFormatting sqref="D23:G23">
    <cfRule type="expression" dxfId="3545" priority="826">
      <formula>AND($Q23="X",OR($B23&lt;&gt;"",$C23&lt;&gt;""))</formula>
    </cfRule>
    <cfRule type="expression" dxfId="3544" priority="850">
      <formula>AND(NOT(ISBLANK($V23)),ISBLANK($AC23),ISBLANK($AD23))</formula>
    </cfRule>
    <cfRule type="expression" dxfId="3543" priority="846">
      <formula>AND($Q23="X",OR($B23&lt;&gt;"",$C23&lt;&gt;""))</formula>
    </cfRule>
    <cfRule type="expression" dxfId="3542" priority="845">
      <formula>$AC23=1</formula>
    </cfRule>
    <cfRule type="expression" dxfId="3541" priority="844">
      <formula>$AD23=1</formula>
    </cfRule>
    <cfRule type="expression" dxfId="3540" priority="843">
      <formula>AND($AD23=1,$AC23=1)</formula>
    </cfRule>
    <cfRule type="expression" dxfId="3539" priority="842">
      <formula>AND($Q23="X",OR($B23&lt;&gt;"",$C23&lt;&gt;""))</formula>
    </cfRule>
    <cfRule type="expression" dxfId="3538" priority="841">
      <formula>$AC23=1</formula>
    </cfRule>
    <cfRule type="expression" dxfId="3537" priority="840">
      <formula>$AD23=1</formula>
    </cfRule>
    <cfRule type="expression" dxfId="3536" priority="839">
      <formula>AND($AD23=1,$AC23=1)</formula>
    </cfRule>
    <cfRule type="expression" dxfId="3535" priority="854">
      <formula>$AC23=1</formula>
    </cfRule>
    <cfRule type="expression" dxfId="3534" priority="855">
      <formula>OR($AD23="X",$AC23="X")</formula>
    </cfRule>
    <cfRule type="expression" dxfId="3533" priority="838">
      <formula>AND($Q23="X",OR($B23&lt;&gt;"",$C23&lt;&gt;""))</formula>
    </cfRule>
    <cfRule type="expression" dxfId="3532" priority="837">
      <formula>$AC23=1</formula>
    </cfRule>
    <cfRule type="expression" dxfId="3531" priority="836">
      <formula>$AD23=1</formula>
    </cfRule>
    <cfRule type="expression" dxfId="3530" priority="835">
      <formula>AND($AD23=1,$AC23=1)</formula>
    </cfRule>
    <cfRule type="expression" dxfId="3529" priority="834">
      <formula>AND($Q23="X",OR($B23&lt;&gt;"",$C23&lt;&gt;""))</formula>
    </cfRule>
    <cfRule type="expression" dxfId="3528" priority="833">
      <formula>$AC23=1</formula>
    </cfRule>
    <cfRule type="expression" dxfId="3527" priority="832">
      <formula>$AD23=1</formula>
    </cfRule>
    <cfRule type="expression" dxfId="3526" priority="831">
      <formula>AND($AD23=1,$AC23=1)</formula>
    </cfRule>
    <cfRule type="expression" dxfId="3525" priority="830">
      <formula>AND($Q23="X",OR($B23&lt;&gt;"",$C23&lt;&gt;""))</formula>
    </cfRule>
    <cfRule type="expression" dxfId="3524" priority="829">
      <formula>$AC23=1</formula>
    </cfRule>
    <cfRule type="expression" dxfId="3523" priority="828">
      <formula>$AD23=1</formula>
    </cfRule>
    <cfRule type="expression" dxfId="3522" priority="827">
      <formula>AND($AD23=1,$AC23=1)</formula>
    </cfRule>
    <cfRule type="expression" dxfId="3521" priority="847">
      <formula>AND($AD23=1,$AC23=1)</formula>
    </cfRule>
    <cfRule type="expression" dxfId="3520" priority="825">
      <formula>$AC23=1</formula>
    </cfRule>
    <cfRule type="expression" dxfId="3519" priority="848">
      <formula>$AD23=1</formula>
    </cfRule>
    <cfRule type="expression" dxfId="3518" priority="856">
      <formula>AND($AD23=1,$AC23=1)</formula>
    </cfRule>
    <cfRule type="expression" dxfId="3517" priority="857">
      <formula>$AD23=1</formula>
    </cfRule>
    <cfRule type="expression" dxfId="3516" priority="858">
      <formula>AND($AD23=1,$AC23=1)</formula>
    </cfRule>
    <cfRule type="expression" dxfId="3515" priority="859">
      <formula>$AD23=1</formula>
    </cfRule>
    <cfRule type="expression" dxfId="3514" priority="849">
      <formula>$AC23=1</formula>
    </cfRule>
    <cfRule type="expression" dxfId="3513" priority="851">
      <formula>OR($AD23="X",$AC23="X")</formula>
    </cfRule>
    <cfRule type="expression" dxfId="3512" priority="852">
      <formula>AND($AD23=1,$AC23=1)</formula>
    </cfRule>
    <cfRule type="expression" dxfId="3511" priority="853">
      <formula>$AD23=1</formula>
    </cfRule>
  </conditionalFormatting>
  <conditionalFormatting sqref="D29:G29">
    <cfRule type="expression" dxfId="3510" priority="750">
      <formula>AND(NOT(ISBLANK($V29)),ISBLANK($AC29),ISBLANK($AD29))</formula>
    </cfRule>
    <cfRule type="expression" dxfId="3509" priority="730">
      <formula>AND($Q29="X",OR($B29&lt;&gt;"",$C29&lt;&gt;""))</formula>
    </cfRule>
    <cfRule type="expression" dxfId="3508" priority="752">
      <formula>AND($AD29=1,$AC29=1)</formula>
    </cfRule>
    <cfRule type="expression" dxfId="3507" priority="749">
      <formula>$AC29=1</formula>
    </cfRule>
    <cfRule type="expression" dxfId="3506" priority="748">
      <formula>$AD29=1</formula>
    </cfRule>
    <cfRule type="expression" dxfId="3505" priority="753">
      <formula>$AD29=1</formula>
    </cfRule>
    <cfRule type="expression" dxfId="3504" priority="747">
      <formula>AND($AD29=1,$AC29=1)</formula>
    </cfRule>
    <cfRule type="expression" dxfId="3503" priority="754">
      <formula>$AC29=1</formula>
    </cfRule>
    <cfRule type="expression" dxfId="3502" priority="727">
      <formula>AND($AD29=1,$AC29=1)</formula>
    </cfRule>
    <cfRule type="expression" dxfId="3501" priority="726">
      <formula>AND($Q29="X",OR($B29&lt;&gt;"",$C29&lt;&gt;""))</formula>
    </cfRule>
    <cfRule type="expression" dxfId="3500" priority="755">
      <formula>OR($AD29="X",$AC29="X")</formula>
    </cfRule>
    <cfRule type="expression" dxfId="3499" priority="725">
      <formula>$AC29=1</formula>
    </cfRule>
    <cfRule type="expression" dxfId="3498" priority="756">
      <formula>AND($AD29=1,$AC29=1)</formula>
    </cfRule>
    <cfRule type="expression" dxfId="3497" priority="757">
      <formula>$AD29=1</formula>
    </cfRule>
    <cfRule type="expression" dxfId="3496" priority="724">
      <formula>$AD29=1</formula>
    </cfRule>
    <cfRule type="expression" dxfId="3495" priority="723">
      <formula>AND($AD29=1,$AC29=1)</formula>
    </cfRule>
    <cfRule type="expression" dxfId="3494" priority="722">
      <formula>AND($Q29="X",OR($B29&lt;&gt;"",#REF!&lt;&gt;"",$C29&lt;&gt;"",$D29&lt;&gt;""))</formula>
    </cfRule>
    <cfRule type="expression" dxfId="3493" priority="721">
      <formula>AND($Q29="X",OR($B29&lt;&gt;"",$C29&lt;&gt;"",$D29&lt;&gt;"",$E29&lt;&gt;""))</formula>
    </cfRule>
    <cfRule type="expression" dxfId="3492" priority="758">
      <formula>AND($AD29=1,$AC29=1)</formula>
    </cfRule>
    <cfRule type="expression" dxfId="3491" priority="759">
      <formula>$AD29=1</formula>
    </cfRule>
    <cfRule type="expression" dxfId="3490" priority="728">
      <formula>$AD29=1</formula>
    </cfRule>
    <cfRule type="expression" dxfId="3489" priority="729">
      <formula>$AC29=1</formula>
    </cfRule>
    <cfRule type="expression" dxfId="3488" priority="732">
      <formula>$AD29=1</formula>
    </cfRule>
    <cfRule type="expression" dxfId="3487" priority="731">
      <formula>AND($AD29=1,$AC29=1)</formula>
    </cfRule>
    <cfRule type="expression" dxfId="3486" priority="751">
      <formula>OR($AD29="X",$AC29="X")</formula>
    </cfRule>
    <cfRule type="expression" dxfId="3485" priority="733">
      <formula>$AC29=1</formula>
    </cfRule>
    <cfRule type="expression" dxfId="3484" priority="734">
      <formula>AND($Q29="X",OR($B29&lt;&gt;"",$C29&lt;&gt;""))</formula>
    </cfRule>
    <cfRule type="expression" dxfId="3483" priority="735">
      <formula>AND($AD29=1,$AC29=1)</formula>
    </cfRule>
    <cfRule type="expression" dxfId="3482" priority="736">
      <formula>$AD29=1</formula>
    </cfRule>
    <cfRule type="expression" dxfId="3481" priority="737">
      <formula>$AC29=1</formula>
    </cfRule>
    <cfRule type="expression" dxfId="3480" priority="738">
      <formula>AND($Q29="X",OR($B29&lt;&gt;"",$C29&lt;&gt;""))</formula>
    </cfRule>
    <cfRule type="expression" dxfId="3479" priority="739">
      <formula>AND($AD29=1,$AC29=1)</formula>
    </cfRule>
    <cfRule type="expression" dxfId="3478" priority="740">
      <formula>$AD29=1</formula>
    </cfRule>
    <cfRule type="expression" dxfId="3477" priority="741">
      <formula>$AC29=1</formula>
    </cfRule>
    <cfRule type="expression" dxfId="3476" priority="742">
      <formula>AND($Q29="X",OR($B29&lt;&gt;"",$C29&lt;&gt;""))</formula>
    </cfRule>
    <cfRule type="expression" dxfId="3475" priority="743">
      <formula>AND($AD29=1,$AC29=1)</formula>
    </cfRule>
    <cfRule type="expression" dxfId="3474" priority="744">
      <formula>$AD29=1</formula>
    </cfRule>
    <cfRule type="expression" dxfId="3473" priority="745">
      <formula>$AC29=1</formula>
    </cfRule>
    <cfRule type="expression" dxfId="3472" priority="746">
      <formula>AND($Q29="X",OR($B29&lt;&gt;"",$C29&lt;&gt;""))</formula>
    </cfRule>
  </conditionalFormatting>
  <conditionalFormatting sqref="D37:G37">
    <cfRule type="expression" dxfId="3471" priority="8141">
      <formula>OR($AD37="X",$AC37="X")</formula>
    </cfRule>
    <cfRule type="expression" dxfId="3470" priority="8138">
      <formula>AND($Q37="X",OR($B37&lt;&gt;"",$C37&lt;&gt;"",$D37&lt;&gt;"",$E37&lt;&gt;"",$F37&lt;&gt;""))</formula>
    </cfRule>
    <cfRule type="expression" dxfId="3469" priority="8140">
      <formula>$AD37=1</formula>
    </cfRule>
    <cfRule type="expression" dxfId="3468" priority="8139">
      <formula>AND($AD37=1,$AC37=1)</formula>
    </cfRule>
  </conditionalFormatting>
  <conditionalFormatting sqref="D40:G40">
    <cfRule type="expression" dxfId="3467" priority="1024">
      <formula>$AD40=1</formula>
    </cfRule>
    <cfRule type="expression" dxfId="3466" priority="1043">
      <formula>OR($AD40="X",$AC40="X")</formula>
    </cfRule>
    <cfRule type="expression" dxfId="3465" priority="1013">
      <formula>AND($Q40="X",OR($B40&lt;&gt;"",$C40&lt;&gt;"",$D40&lt;&gt;"",$E40&lt;&gt;""))</formula>
    </cfRule>
    <cfRule type="expression" dxfId="3464" priority="1014">
      <formula>AND($Q40="X",OR($B40&lt;&gt;"",#REF!&lt;&gt;"",$C40&lt;&gt;"",$D40&lt;&gt;""))</formula>
    </cfRule>
    <cfRule type="expression" dxfId="3463" priority="1015">
      <formula>AND($AD40=1,$AC40=1)</formula>
    </cfRule>
    <cfRule type="expression" dxfId="3462" priority="1016">
      <formula>$AD40=1</formula>
    </cfRule>
    <cfRule type="expression" dxfId="3461" priority="1017">
      <formula>$AC40=1</formula>
    </cfRule>
    <cfRule type="expression" dxfId="3460" priority="1018">
      <formula>AND($Q40="X",OR($B40&lt;&gt;"",$C40&lt;&gt;""))</formula>
    </cfRule>
    <cfRule type="expression" dxfId="3459" priority="1019">
      <formula>AND($AD40=1,$AC40=1)</formula>
    </cfRule>
    <cfRule type="expression" dxfId="3458" priority="1020">
      <formula>$AD40=1</formula>
    </cfRule>
    <cfRule type="expression" dxfId="3457" priority="1021">
      <formula>$AC40=1</formula>
    </cfRule>
    <cfRule type="expression" dxfId="3456" priority="1022">
      <formula>AND($Q40="X",OR($B40&lt;&gt;"",$C40&lt;&gt;""))</formula>
    </cfRule>
    <cfRule type="expression" dxfId="3455" priority="1023">
      <formula>AND($AD40=1,$AC40=1)</formula>
    </cfRule>
    <cfRule type="expression" dxfId="3454" priority="1025">
      <formula>$AC40=1</formula>
    </cfRule>
    <cfRule type="expression" dxfId="3453" priority="1026">
      <formula>AND($Q40="X",OR($B40&lt;&gt;"",$C40&lt;&gt;""))</formula>
    </cfRule>
    <cfRule type="expression" dxfId="3452" priority="1027">
      <formula>AND($AD40=1,$AC40=1)</formula>
    </cfRule>
    <cfRule type="expression" dxfId="3451" priority="1028">
      <formula>$AD40=1</formula>
    </cfRule>
    <cfRule type="expression" dxfId="3450" priority="1029">
      <formula>$AC40=1</formula>
    </cfRule>
    <cfRule type="expression" dxfId="3449" priority="1030">
      <formula>AND($Q40="X",OR($B40&lt;&gt;"",$C40&lt;&gt;""))</formula>
    </cfRule>
    <cfRule type="expression" dxfId="3448" priority="1031">
      <formula>AND($AD40=1,$AC40=1)</formula>
    </cfRule>
    <cfRule type="expression" dxfId="3447" priority="1032">
      <formula>$AD40=1</formula>
    </cfRule>
    <cfRule type="expression" dxfId="3446" priority="1033">
      <formula>$AC40=1</formula>
    </cfRule>
    <cfRule type="expression" dxfId="3445" priority="1034">
      <formula>AND($Q40="X",OR($B40&lt;&gt;"",$C40&lt;&gt;""))</formula>
    </cfRule>
    <cfRule type="expression" dxfId="3444" priority="1035">
      <formula>AND($AD40=1,$AC40=1)</formula>
    </cfRule>
    <cfRule type="expression" dxfId="3443" priority="1036">
      <formula>$AD40=1</formula>
    </cfRule>
    <cfRule type="expression" dxfId="3442" priority="1037">
      <formula>$AC40=1</formula>
    </cfRule>
    <cfRule type="expression" dxfId="3441" priority="1038">
      <formula>AND($Q40="X",OR($B40&lt;&gt;"",$C40&lt;&gt;""))</formula>
    </cfRule>
    <cfRule type="expression" dxfId="3440" priority="1039">
      <formula>AND($AD40=1,$AC40=1)</formula>
    </cfRule>
    <cfRule type="expression" dxfId="3439" priority="1051">
      <formula>$AD40=1</formula>
    </cfRule>
    <cfRule type="expression" dxfId="3438" priority="1041">
      <formula>$AC40=1</formula>
    </cfRule>
    <cfRule type="expression" dxfId="3437" priority="1042">
      <formula>AND(NOT(ISBLANK($V40)),ISBLANK($AC40),ISBLANK($AD40))</formula>
    </cfRule>
    <cfRule type="expression" dxfId="3436" priority="1050">
      <formula>AND($AD40=1,$AC40=1)</formula>
    </cfRule>
    <cfRule type="expression" dxfId="3435" priority="1040">
      <formula>$AD40=1</formula>
    </cfRule>
    <cfRule type="expression" dxfId="3434" priority="1049">
      <formula>$AD40=1</formula>
    </cfRule>
    <cfRule type="expression" dxfId="3433" priority="1044">
      <formula>AND($AD40=1,$AC40=1)</formula>
    </cfRule>
    <cfRule type="expression" dxfId="3432" priority="1048">
      <formula>AND($AD40=1,$AC40=1)</formula>
    </cfRule>
    <cfRule type="expression" dxfId="3431" priority="1045">
      <formula>$AD40=1</formula>
    </cfRule>
    <cfRule type="expression" dxfId="3430" priority="1046">
      <formula>$AC40=1</formula>
    </cfRule>
    <cfRule type="expression" dxfId="3429" priority="1047">
      <formula>OR($AD40="X",$AC40="X")</formula>
    </cfRule>
  </conditionalFormatting>
  <conditionalFormatting sqref="D51:G51">
    <cfRule type="expression" dxfId="3428" priority="1234">
      <formula>$AD51=1</formula>
    </cfRule>
    <cfRule type="expression" dxfId="3427" priority="1235">
      <formula>$AC51=1</formula>
    </cfRule>
    <cfRule type="expression" dxfId="3426" priority="1236">
      <formula>AND($Q51="X",OR($B51&lt;&gt;"",$C51&lt;&gt;""))</formula>
    </cfRule>
    <cfRule type="expression" dxfId="3425" priority="1237">
      <formula>AND($AD51=1,$AC51=1)</formula>
    </cfRule>
    <cfRule type="expression" dxfId="3424" priority="1238">
      <formula>$AD51=1</formula>
    </cfRule>
    <cfRule type="expression" dxfId="3423" priority="1239">
      <formula>$AC51=1</formula>
    </cfRule>
    <cfRule type="expression" dxfId="3422" priority="1240">
      <formula>AND($Q51="X",OR($B51&lt;&gt;"",$C51&lt;&gt;""))</formula>
    </cfRule>
    <cfRule type="expression" dxfId="3421" priority="1241">
      <formula>AND($AD51=1,$AC51=1)</formula>
    </cfRule>
    <cfRule type="expression" dxfId="3420" priority="1242">
      <formula>$AD51=1</formula>
    </cfRule>
    <cfRule type="expression" dxfId="3419" priority="1243">
      <formula>$AC51=1</formula>
    </cfRule>
    <cfRule type="expression" dxfId="3418" priority="1244">
      <formula>AND($Q51="X",OR($B51&lt;&gt;"",$C51&lt;&gt;""))</formula>
    </cfRule>
    <cfRule type="expression" dxfId="3417" priority="1245">
      <formula>AND($AD51=1,$AC51=1)</formula>
    </cfRule>
    <cfRule type="expression" dxfId="3416" priority="1246">
      <formula>$AD51=1</formula>
    </cfRule>
    <cfRule type="expression" dxfId="3415" priority="1247">
      <formula>$AC51=1</formula>
    </cfRule>
    <cfRule type="expression" dxfId="3414" priority="1248">
      <formula>AND($Q51="X",OR($B51&lt;&gt;"",$C51&lt;&gt;""))</formula>
    </cfRule>
    <cfRule type="expression" dxfId="3413" priority="1249">
      <formula>AND($AD51=1,$AC51=1)</formula>
    </cfRule>
    <cfRule type="expression" dxfId="3412" priority="1250">
      <formula>$AD51=1</formula>
    </cfRule>
    <cfRule type="expression" dxfId="3411" priority="1251">
      <formula>$AC51=1</formula>
    </cfRule>
    <cfRule type="expression" dxfId="3410" priority="1252">
      <formula>AND($Q51="X",OR($B51&lt;&gt;"",$C51&lt;&gt;""))</formula>
    </cfRule>
    <cfRule type="expression" dxfId="3409" priority="1253">
      <formula>AND($AD51=1,$AC51=1)</formula>
    </cfRule>
    <cfRule type="expression" dxfId="3408" priority="1254">
      <formula>$AD51=1</formula>
    </cfRule>
    <cfRule type="expression" dxfId="3407" priority="1255">
      <formula>$AC51=1</formula>
    </cfRule>
    <cfRule type="expression" dxfId="3406" priority="1256">
      <formula>AND($Q51="X",OR($B51&lt;&gt;"",$C51&lt;&gt;""))</formula>
    </cfRule>
    <cfRule type="expression" dxfId="3405" priority="1257">
      <formula>AND($AD51=1,$AC51=1)</formula>
    </cfRule>
    <cfRule type="expression" dxfId="3404" priority="1258">
      <formula>$AD51=1</formula>
    </cfRule>
    <cfRule type="expression" dxfId="3403" priority="1259">
      <formula>$AC51=1</formula>
    </cfRule>
    <cfRule type="expression" dxfId="3402" priority="1260">
      <formula>AND(NOT(ISBLANK($V51)),ISBLANK($AC51),ISBLANK($AD51))</formula>
    </cfRule>
    <cfRule type="expression" dxfId="3401" priority="1261">
      <formula>OR($AD51="X",$AC51="X")</formula>
    </cfRule>
    <cfRule type="expression" dxfId="3400" priority="1262">
      <formula>AND($AD51=1,$AC51=1)</formula>
    </cfRule>
    <cfRule type="expression" dxfId="3399" priority="1263">
      <formula>$AD51=1</formula>
    </cfRule>
    <cfRule type="expression" dxfId="3398" priority="1264">
      <formula>$AC51=1</formula>
    </cfRule>
    <cfRule type="expression" dxfId="3397" priority="1265">
      <formula>OR($AD51="X",$AC51="X")</formula>
    </cfRule>
    <cfRule type="expression" dxfId="3396" priority="1266">
      <formula>AND($AD51=1,$AC51=1)</formula>
    </cfRule>
    <cfRule type="expression" dxfId="3395" priority="1267">
      <formula>$AD51=1</formula>
    </cfRule>
    <cfRule type="expression" dxfId="3394" priority="1233">
      <formula>AND($AD51=1,$AC51=1)</formula>
    </cfRule>
    <cfRule type="expression" dxfId="3393" priority="1303">
      <formula>$AD51=1</formula>
    </cfRule>
    <cfRule type="expression" dxfId="3392" priority="1302">
      <formula>AND($AD51=1,$AC51=1)</formula>
    </cfRule>
    <cfRule type="expression" dxfId="3391" priority="1232">
      <formula>AND($Q51="X",OR($B51&lt;&gt;"",#REF!&lt;&gt;"",$C51&lt;&gt;"",$D51&lt;&gt;""))</formula>
    </cfRule>
    <cfRule type="expression" dxfId="3390" priority="1231">
      <formula>AND($Q51="X",OR($B51&lt;&gt;"",$C51&lt;&gt;"",$D51&lt;&gt;"",$E51&lt;&gt;""))</formula>
    </cfRule>
  </conditionalFormatting>
  <conditionalFormatting sqref="D55:G55">
    <cfRule type="expression" dxfId="3389" priority="1351">
      <formula>OR($AD55="X",$AC55="X")</formula>
    </cfRule>
    <cfRule type="expression" dxfId="3388" priority="1350">
      <formula>$AC55=1</formula>
    </cfRule>
    <cfRule type="expression" dxfId="3387" priority="1349">
      <formula>$AD55=1</formula>
    </cfRule>
    <cfRule type="expression" dxfId="3386" priority="1348">
      <formula>AND($AD55=1,$AC55=1)</formula>
    </cfRule>
    <cfRule type="expression" dxfId="3385" priority="1347">
      <formula>OR($AD55="X",$AC55="X")</formula>
    </cfRule>
    <cfRule type="expression" dxfId="3384" priority="1346">
      <formula>AND(NOT(ISBLANK($V55)),ISBLANK($AC55),ISBLANK($AD55))</formula>
    </cfRule>
    <cfRule type="expression" dxfId="3383" priority="1345">
      <formula>$AC55=1</formula>
    </cfRule>
    <cfRule type="expression" dxfId="3382" priority="1344">
      <formula>$AD55=1</formula>
    </cfRule>
    <cfRule type="expression" dxfId="3381" priority="1343">
      <formula>AND($AD55=1,$AC55=1)</formula>
    </cfRule>
    <cfRule type="expression" dxfId="3380" priority="1342">
      <formula>AND($Q55="X",OR($B55&lt;&gt;"",$C55&lt;&gt;""))</formula>
    </cfRule>
    <cfRule type="expression" dxfId="3379" priority="1341">
      <formula>$AC55=1</formula>
    </cfRule>
    <cfRule type="expression" dxfId="3378" priority="1340">
      <formula>$AD55=1</formula>
    </cfRule>
    <cfRule type="expression" dxfId="3377" priority="1339">
      <formula>AND($AD55=1,$AC55=1)</formula>
    </cfRule>
    <cfRule type="expression" dxfId="3376" priority="1338">
      <formula>AND($Q55="X",OR($B55&lt;&gt;"",$C55&lt;&gt;""))</formula>
    </cfRule>
    <cfRule type="expression" dxfId="3375" priority="1337">
      <formula>$AC55=1</formula>
    </cfRule>
    <cfRule type="expression" dxfId="3374" priority="1336">
      <formula>$AD55=1</formula>
    </cfRule>
    <cfRule type="expression" dxfId="3373" priority="1335">
      <formula>AND($AD55=1,$AC55=1)</formula>
    </cfRule>
    <cfRule type="expression" dxfId="3372" priority="1334">
      <formula>AND($Q55="X",OR($B55&lt;&gt;"",$C55&lt;&gt;""))</formula>
    </cfRule>
    <cfRule type="expression" dxfId="3371" priority="1333">
      <formula>$AC55=1</formula>
    </cfRule>
    <cfRule type="expression" dxfId="3370" priority="1332">
      <formula>$AD55=1</formula>
    </cfRule>
    <cfRule type="expression" dxfId="3369" priority="1331">
      <formula>AND($AD55=1,$AC55=1)</formula>
    </cfRule>
    <cfRule type="expression" dxfId="3368" priority="1330">
      <formula>AND($Q55="X",OR($B55&lt;&gt;"",$C55&lt;&gt;""))</formula>
    </cfRule>
    <cfRule type="expression" dxfId="3367" priority="1329">
      <formula>$AC55=1</formula>
    </cfRule>
    <cfRule type="expression" dxfId="3366" priority="1327">
      <formula>AND($AD55=1,$AC55=1)</formula>
    </cfRule>
    <cfRule type="expression" dxfId="3365" priority="1326">
      <formula>AND($Q55="X",OR($B55&lt;&gt;"",$C55&lt;&gt;""))</formula>
    </cfRule>
    <cfRule type="expression" dxfId="3364" priority="1352">
      <formula>AND($AD55=1,$AC55=1)</formula>
    </cfRule>
    <cfRule type="expression" dxfId="3363" priority="1353">
      <formula>$AD55=1</formula>
    </cfRule>
    <cfRule type="expression" dxfId="3362" priority="1328">
      <formula>$AD55=1</formula>
    </cfRule>
    <cfRule type="expression" dxfId="3361" priority="1389">
      <formula>$AD55=1</formula>
    </cfRule>
    <cfRule type="expression" dxfId="3360" priority="1325">
      <formula>$AC55=1</formula>
    </cfRule>
    <cfRule type="expression" dxfId="3359" priority="1324">
      <formula>$AD55=1</formula>
    </cfRule>
    <cfRule type="expression" dxfId="3358" priority="1388">
      <formula>AND($AD55=1,$AC55=1)</formula>
    </cfRule>
    <cfRule type="expression" dxfId="3357" priority="1323">
      <formula>AND($AD55=1,$AC55=1)</formula>
    </cfRule>
    <cfRule type="expression" dxfId="3356" priority="1322">
      <formula>AND($Q55="X",OR($B55&lt;&gt;"",$C55&lt;&gt;""))</formula>
    </cfRule>
    <cfRule type="expression" dxfId="3355" priority="1321">
      <formula>$AC55=1</formula>
    </cfRule>
    <cfRule type="expression" dxfId="3354" priority="1320">
      <formula>$AD55=1</formula>
    </cfRule>
    <cfRule type="expression" dxfId="3353" priority="1319">
      <formula>AND($AD55=1,$AC55=1)</formula>
    </cfRule>
    <cfRule type="expression" dxfId="3352" priority="1317">
      <formula>AND($Q55="X",OR($B55&lt;&gt;"",$C55&lt;&gt;"",$D55&lt;&gt;"",$E55&lt;&gt;""))</formula>
    </cfRule>
    <cfRule type="expression" dxfId="3351" priority="1318">
      <formula>AND($Q55="X",OR($B55&lt;&gt;"",#REF!&lt;&gt;"",$C55&lt;&gt;"",$D55&lt;&gt;""))</formula>
    </cfRule>
  </conditionalFormatting>
  <conditionalFormatting sqref="D65:G65">
    <cfRule type="expression" dxfId="3350" priority="1430">
      <formula>$AD65=1</formula>
    </cfRule>
    <cfRule type="expression" dxfId="3349" priority="1429">
      <formula>AND($AD65=1,$AC65=1)</formula>
    </cfRule>
    <cfRule type="expression" dxfId="3348" priority="1428">
      <formula>AND($Q65="X",OR($B65&lt;&gt;"",$C65&lt;&gt;""))</formula>
    </cfRule>
    <cfRule type="expression" dxfId="3347" priority="1427">
      <formula>$AC65=1</formula>
    </cfRule>
    <cfRule type="expression" dxfId="3346" priority="1426">
      <formula>$AD65=1</formula>
    </cfRule>
    <cfRule type="expression" dxfId="3345" priority="1437">
      <formula>OR($AD65="X",$AC65="X")</formula>
    </cfRule>
    <cfRule type="expression" dxfId="3344" priority="1438">
      <formula>AND($AD65=1,$AC65=1)</formula>
    </cfRule>
    <cfRule type="expression" dxfId="3343" priority="1425">
      <formula>AND($AD65=1,$AC65=1)</formula>
    </cfRule>
    <cfRule type="expression" dxfId="3342" priority="1424">
      <formula>AND($Q65="X",OR($B65&lt;&gt;"",$C65&lt;&gt;""))</formula>
    </cfRule>
    <cfRule type="expression" dxfId="3341" priority="1431">
      <formula>$AC65=1</formula>
    </cfRule>
    <cfRule type="expression" dxfId="3340" priority="1423">
      <formula>$AC65=1</formula>
    </cfRule>
    <cfRule type="expression" dxfId="3339" priority="1422">
      <formula>$AD65=1</formula>
    </cfRule>
    <cfRule type="expression" dxfId="3338" priority="1421">
      <formula>AND($AD65=1,$AC65=1)</formula>
    </cfRule>
    <cfRule type="expression" dxfId="3337" priority="1420">
      <formula>AND($Q65="X",OR($B65&lt;&gt;"",$C65&lt;&gt;""))</formula>
    </cfRule>
    <cfRule type="expression" dxfId="3336" priority="1403">
      <formula>AND($Q65="X",OR($B65&lt;&gt;"",$C65&lt;&gt;"",$D65&lt;&gt;"",$E65&lt;&gt;""))</formula>
    </cfRule>
    <cfRule type="expression" dxfId="3335" priority="1404">
      <formula>AND($Q65="X",OR($B65&lt;&gt;"",#REF!&lt;&gt;"",$C65&lt;&gt;"",$D65&lt;&gt;""))</formula>
    </cfRule>
    <cfRule type="expression" dxfId="3334" priority="1405">
      <formula>AND($AD65=1,$AC65=1)</formula>
    </cfRule>
    <cfRule type="expression" dxfId="3333" priority="1419">
      <formula>$AC65=1</formula>
    </cfRule>
    <cfRule type="expression" dxfId="3332" priority="1418">
      <formula>$AD65=1</formula>
    </cfRule>
    <cfRule type="expression" dxfId="3331" priority="1417">
      <formula>AND($AD65=1,$AC65=1)</formula>
    </cfRule>
    <cfRule type="expression" dxfId="3330" priority="1406">
      <formula>$AD65=1</formula>
    </cfRule>
    <cfRule type="expression" dxfId="3329" priority="1416">
      <formula>AND($Q65="X",OR($B65&lt;&gt;"",$C65&lt;&gt;""))</formula>
    </cfRule>
    <cfRule type="expression" dxfId="3328" priority="1415">
      <formula>$AC65=1</formula>
    </cfRule>
    <cfRule type="expression" dxfId="3327" priority="1439">
      <formula>$AD65=1</formula>
    </cfRule>
    <cfRule type="expression" dxfId="3326" priority="1474">
      <formula>AND($AD65=1,$AC65=1)</formula>
    </cfRule>
    <cfRule type="expression" dxfId="3325" priority="1414">
      <formula>$AD65=1</formula>
    </cfRule>
    <cfRule type="expression" dxfId="3324" priority="1475">
      <formula>$AD65=1</formula>
    </cfRule>
    <cfRule type="expression" dxfId="3323" priority="1436">
      <formula>$AC65=1</formula>
    </cfRule>
    <cfRule type="expression" dxfId="3322" priority="1413">
      <formula>AND($AD65=1,$AC65=1)</formula>
    </cfRule>
    <cfRule type="expression" dxfId="3321" priority="1412">
      <formula>AND($Q65="X",OR($B65&lt;&gt;"",$C65&lt;&gt;""))</formula>
    </cfRule>
    <cfRule type="expression" dxfId="3320" priority="1411">
      <formula>$AC65=1</formula>
    </cfRule>
    <cfRule type="expression" dxfId="3319" priority="1410">
      <formula>$AD65=1</formula>
    </cfRule>
    <cfRule type="expression" dxfId="3318" priority="1407">
      <formula>$AC65=1</formula>
    </cfRule>
    <cfRule type="expression" dxfId="3317" priority="1408">
      <formula>AND($Q65="X",OR($B65&lt;&gt;"",$C65&lt;&gt;""))</formula>
    </cfRule>
    <cfRule type="expression" dxfId="3316" priority="1409">
      <formula>AND($AD65=1,$AC65=1)</formula>
    </cfRule>
    <cfRule type="expression" dxfId="3315" priority="1432">
      <formula>AND(NOT(ISBLANK($V65)),ISBLANK($AC65),ISBLANK($AD65))</formula>
    </cfRule>
    <cfRule type="expression" dxfId="3314" priority="1433">
      <formula>OR($AD65="X",$AC65="X")</formula>
    </cfRule>
    <cfRule type="expression" dxfId="3313" priority="1434">
      <formula>AND($AD65=1,$AC65=1)</formula>
    </cfRule>
    <cfRule type="expression" dxfId="3312" priority="1435">
      <formula>$AD65=1</formula>
    </cfRule>
  </conditionalFormatting>
  <conditionalFormatting sqref="D89:G91">
    <cfRule type="expression" dxfId="3311" priority="1926">
      <formula>AND($AD89=1,$AC89=1)</formula>
    </cfRule>
    <cfRule type="expression" dxfId="3310" priority="1925">
      <formula>OR($AD89="X",$AC89="X")</formula>
    </cfRule>
    <cfRule type="expression" dxfId="3309" priority="1927">
      <formula>$AD89=1</formula>
    </cfRule>
  </conditionalFormatting>
  <conditionalFormatting sqref="D91:G91">
    <cfRule type="expression" dxfId="3308" priority="1921">
      <formula>OR($AD91="X",$AC91="X")</formula>
    </cfRule>
    <cfRule type="expression" dxfId="3307" priority="1891">
      <formula>AND($Q91="X",OR($B91&lt;&gt;"",$C91&lt;&gt;"",$D91&lt;&gt;"",$E91&lt;&gt;""))</formula>
    </cfRule>
    <cfRule type="expression" dxfId="3306" priority="1920">
      <formula>AND(NOT(ISBLANK($V91)),ISBLANK($AC91),ISBLANK($AD91))</formula>
    </cfRule>
    <cfRule type="expression" dxfId="3305" priority="1919">
      <formula>$AC91=1</formula>
    </cfRule>
    <cfRule type="expression" dxfId="3304" priority="1918">
      <formula>$AD91=1</formula>
    </cfRule>
    <cfRule type="expression" dxfId="3303" priority="1917">
      <formula>AND($AD91=1,$AC91=1)</formula>
    </cfRule>
    <cfRule type="expression" dxfId="3302" priority="1916">
      <formula>AND($Q91="X",OR($B91&lt;&gt;"",$C91&lt;&gt;""))</formula>
    </cfRule>
    <cfRule type="expression" dxfId="3301" priority="1915">
      <formula>$AC91=1</formula>
    </cfRule>
    <cfRule type="expression" dxfId="3300" priority="1914">
      <formula>$AD91=1</formula>
    </cfRule>
    <cfRule type="expression" dxfId="3299" priority="1913">
      <formula>AND($AD91=1,$AC91=1)</formula>
    </cfRule>
    <cfRule type="expression" dxfId="3298" priority="1912">
      <formula>AND($Q91="X",OR($B91&lt;&gt;"",$C91&lt;&gt;""))</formula>
    </cfRule>
    <cfRule type="expression" dxfId="3297" priority="1924">
      <formula>$AC91=1</formula>
    </cfRule>
    <cfRule type="expression" dxfId="3296" priority="1911">
      <formula>$AC91=1</formula>
    </cfRule>
    <cfRule type="expression" dxfId="3295" priority="1923">
      <formula>$AD91=1</formula>
    </cfRule>
    <cfRule type="expression" dxfId="3294" priority="1910">
      <formula>$AD91=1</formula>
    </cfRule>
    <cfRule type="expression" dxfId="3293" priority="1922">
      <formula>AND($AD91=1,$AC91=1)</formula>
    </cfRule>
    <cfRule type="expression" dxfId="3292" priority="1892">
      <formula>AND($Q91="X",OR($B91&lt;&gt;"",#REF!&lt;&gt;"",$C91&lt;&gt;"",$D91&lt;&gt;""))</formula>
    </cfRule>
    <cfRule type="expression" dxfId="3291" priority="1893">
      <formula>AND($AD91=1,$AC91=1)</formula>
    </cfRule>
    <cfRule type="expression" dxfId="3290" priority="1909">
      <formula>AND($AD91=1,$AC91=1)</formula>
    </cfRule>
    <cfRule type="expression" dxfId="3289" priority="1894">
      <formula>$AD91=1</formula>
    </cfRule>
    <cfRule type="expression" dxfId="3288" priority="1895">
      <formula>$AC91=1</formula>
    </cfRule>
    <cfRule type="expression" dxfId="3287" priority="1896">
      <formula>AND($Q91="X",OR($B91&lt;&gt;"",$C91&lt;&gt;""))</formula>
    </cfRule>
    <cfRule type="expression" dxfId="3286" priority="1908">
      <formula>AND($Q91="X",OR($B91&lt;&gt;"",$C91&lt;&gt;""))</formula>
    </cfRule>
    <cfRule type="expression" dxfId="3285" priority="1907">
      <formula>$AC91=1</formula>
    </cfRule>
    <cfRule type="expression" dxfId="3284" priority="1906">
      <formula>$AD91=1</formula>
    </cfRule>
    <cfRule type="expression" dxfId="3283" priority="1897">
      <formula>AND($AD91=1,$AC91=1)</formula>
    </cfRule>
    <cfRule type="expression" dxfId="3282" priority="1905">
      <formula>AND($AD91=1,$AC91=1)</formula>
    </cfRule>
    <cfRule type="expression" dxfId="3281" priority="1898">
      <formula>$AD91=1</formula>
    </cfRule>
    <cfRule type="expression" dxfId="3280" priority="1899">
      <formula>$AC91=1</formula>
    </cfRule>
    <cfRule type="expression" dxfId="3279" priority="1904">
      <formula>AND($Q91="X",OR($B91&lt;&gt;"",$C91&lt;&gt;""))</formula>
    </cfRule>
    <cfRule type="expression" dxfId="3278" priority="1900">
      <formula>AND($Q91="X",OR($B91&lt;&gt;"",$C91&lt;&gt;""))</formula>
    </cfRule>
    <cfRule type="expression" dxfId="3277" priority="1901">
      <formula>AND($AD91=1,$AC91=1)</formula>
    </cfRule>
    <cfRule type="expression" dxfId="3276" priority="1903">
      <formula>$AC91=1</formula>
    </cfRule>
    <cfRule type="expression" dxfId="3275" priority="1902">
      <formula>$AD91=1</formula>
    </cfRule>
  </conditionalFormatting>
  <conditionalFormatting sqref="D105:G105">
    <cfRule type="expression" dxfId="3274" priority="2201">
      <formula>AND($Q105="X",OR($B105&lt;&gt;"",$C105&lt;&gt;""))</formula>
    </cfRule>
    <cfRule type="expression" dxfId="3273" priority="2202">
      <formula>AND($AD105=1,$AC105=1)</formula>
    </cfRule>
    <cfRule type="expression" dxfId="3272" priority="2203">
      <formula>$AD105=1</formula>
    </cfRule>
    <cfRule type="expression" dxfId="3271" priority="2204">
      <formula>$AC105=1</formula>
    </cfRule>
    <cfRule type="expression" dxfId="3270" priority="2200">
      <formula>$AC105=1</formula>
    </cfRule>
    <cfRule type="expression" dxfId="3269" priority="2199">
      <formula>$AD105=1</formula>
    </cfRule>
    <cfRule type="expression" dxfId="3268" priority="2205">
      <formula>AND($Q105="X",OR($B105&lt;&gt;"",$C105&lt;&gt;""))</formula>
    </cfRule>
    <cfRule type="expression" dxfId="3267" priority="2198">
      <formula>AND($AD105=1,$AC105=1)</formula>
    </cfRule>
    <cfRule type="expression" dxfId="3266" priority="2206">
      <formula>AND($AD105=1,$AC105=1)</formula>
    </cfRule>
    <cfRule type="expression" dxfId="3265" priority="2197">
      <formula>AND($Q105="X",OR($B105&lt;&gt;"",$C105&lt;&gt;""))</formula>
    </cfRule>
    <cfRule type="expression" dxfId="3264" priority="2207">
      <formula>$AD105=1</formula>
    </cfRule>
    <cfRule type="expression" dxfId="3263" priority="2196">
      <formula>$AC105=1</formula>
    </cfRule>
    <cfRule type="expression" dxfId="3262" priority="2195">
      <formula>$AD105=1</formula>
    </cfRule>
    <cfRule type="expression" dxfId="3261" priority="2194">
      <formula>AND($AD105=1,$AC105=1)</formula>
    </cfRule>
    <cfRule type="expression" dxfId="3260" priority="2193">
      <formula>AND($Q105="X",OR($B105&lt;&gt;"",$C105&lt;&gt;""))</formula>
    </cfRule>
    <cfRule type="expression" dxfId="3259" priority="2192">
      <formula>$AC105=1</formula>
    </cfRule>
    <cfRule type="expression" dxfId="3258" priority="2191">
      <formula>$AD105=1</formula>
    </cfRule>
    <cfRule type="expression" dxfId="3257" priority="2190">
      <formula>AND($AD105=1,$AC105=1)</formula>
    </cfRule>
    <cfRule type="expression" dxfId="3256" priority="2186">
      <formula>AND($AD105=1,$AC105=1)</formula>
    </cfRule>
    <cfRule type="expression" dxfId="3255" priority="2189">
      <formula>AND($Q105="X",OR($B105&lt;&gt;"",$C105&lt;&gt;""))</formula>
    </cfRule>
    <cfRule type="expression" dxfId="3254" priority="2188">
      <formula>$AC105=1</formula>
    </cfRule>
    <cfRule type="expression" dxfId="3253" priority="2187">
      <formula>$AD105=1</formula>
    </cfRule>
    <cfRule type="expression" dxfId="3252" priority="2208">
      <formula>$AC105=1</formula>
    </cfRule>
    <cfRule type="expression" dxfId="3251" priority="2209">
      <formula>AND($Q105="X",OR($B105&lt;&gt;"",$C105&lt;&gt;""))</formula>
    </cfRule>
    <cfRule type="expression" dxfId="3250" priority="2210">
      <formula>AND($AD105=1,$AC105=1)</formula>
    </cfRule>
    <cfRule type="expression" dxfId="3249" priority="2211">
      <formula>$AD105=1</formula>
    </cfRule>
    <cfRule type="expression" dxfId="3248" priority="2212">
      <formula>$AC105=1</formula>
    </cfRule>
    <cfRule type="expression" dxfId="3247" priority="2213">
      <formula>AND(NOT(ISBLANK($V105)),ISBLANK($AC105),ISBLANK($AD105))</formula>
    </cfRule>
    <cfRule type="expression" dxfId="3246" priority="2214">
      <formula>OR($AD105="X",$AC105="X")</formula>
    </cfRule>
    <cfRule type="expression" dxfId="3245" priority="2215">
      <formula>AND($AD105=1,$AC105=1)</formula>
    </cfRule>
    <cfRule type="expression" dxfId="3244" priority="2216">
      <formula>$AD105=1</formula>
    </cfRule>
    <cfRule type="expression" dxfId="3243" priority="2217">
      <formula>$AC105=1</formula>
    </cfRule>
    <cfRule type="expression" dxfId="3242" priority="2218">
      <formula>OR($AD105="X",$AC105="X")</formula>
    </cfRule>
  </conditionalFormatting>
  <conditionalFormatting sqref="D105:G106">
    <cfRule type="expression" dxfId="3241" priority="2219">
      <formula>AND($AD105=1,$AC105=1)</formula>
    </cfRule>
    <cfRule type="expression" dxfId="3240" priority="2220">
      <formula>$AD105=1</formula>
    </cfRule>
  </conditionalFormatting>
  <conditionalFormatting sqref="D105:G107">
    <cfRule type="expression" dxfId="3239" priority="2146">
      <formula>AND($Q105="X",OR($B105&lt;&gt;"",$C105&lt;&gt;"",$D105&lt;&gt;"",$E105&lt;&gt;""))</formula>
    </cfRule>
    <cfRule type="expression" dxfId="3238" priority="2147">
      <formula>AND($Q105="X",OR($B105&lt;&gt;"",#REF!&lt;&gt;"",$C105&lt;&gt;"",$D105&lt;&gt;""))</formula>
    </cfRule>
  </conditionalFormatting>
  <conditionalFormatting sqref="D106:G106">
    <cfRule type="expression" dxfId="3237" priority="2228">
      <formula>AND($AD106=1,$AC106=1)</formula>
    </cfRule>
    <cfRule type="expression" dxfId="3236" priority="2229">
      <formula>$AD106=1</formula>
    </cfRule>
    <cfRule type="expression" dxfId="3235" priority="2230">
      <formula>$AC106=1</formula>
    </cfRule>
    <cfRule type="expression" dxfId="3234" priority="2231">
      <formula>AND($Q106="X",OR($B106&lt;&gt;"",$C106&lt;&gt;""))</formula>
    </cfRule>
    <cfRule type="expression" dxfId="3233" priority="2232">
      <formula>AND($AD106=1,$AC106=1)</formula>
    </cfRule>
    <cfRule type="expression" dxfId="3232" priority="2233">
      <formula>$AD106=1</formula>
    </cfRule>
    <cfRule type="expression" dxfId="3231" priority="2234">
      <formula>$AC106=1</formula>
    </cfRule>
    <cfRule type="expression" dxfId="3230" priority="2235">
      <formula>AND($Q106="X",OR($B106&lt;&gt;"",$C106&lt;&gt;""))</formula>
    </cfRule>
    <cfRule type="expression" dxfId="3229" priority="2236">
      <formula>AND($AD106=1,$AC106=1)</formula>
    </cfRule>
    <cfRule type="expression" dxfId="3228" priority="2237">
      <formula>$AD106=1</formula>
    </cfRule>
    <cfRule type="expression" dxfId="3227" priority="2238">
      <formula>$AC106=1</formula>
    </cfRule>
    <cfRule type="expression" dxfId="3226" priority="2239">
      <formula>AND($Q106="X",OR($B106&lt;&gt;"",$C106&lt;&gt;""))</formula>
    </cfRule>
    <cfRule type="expression" dxfId="3225" priority="2240">
      <formula>AND($AD106=1,$AC106=1)</formula>
    </cfRule>
    <cfRule type="expression" dxfId="3224" priority="2241">
      <formula>$AD106=1</formula>
    </cfRule>
    <cfRule type="expression" dxfId="3223" priority="2242">
      <formula>$AC106=1</formula>
    </cfRule>
    <cfRule type="expression" dxfId="3222" priority="2243">
      <formula>AND($Q106="X",OR($B106&lt;&gt;"",$C106&lt;&gt;""))</formula>
    </cfRule>
    <cfRule type="expression" dxfId="3221" priority="2244">
      <formula>AND($AD106=1,$AC106=1)</formula>
    </cfRule>
    <cfRule type="expression" dxfId="3220" priority="2245">
      <formula>$AD106=1</formula>
    </cfRule>
    <cfRule type="expression" dxfId="3219" priority="2246">
      <formula>$AC106=1</formula>
    </cfRule>
    <cfRule type="expression" dxfId="3218" priority="2247">
      <formula>AND($Q106="X",OR($B106&lt;&gt;"",$C106&lt;&gt;""))</formula>
    </cfRule>
    <cfRule type="expression" dxfId="3217" priority="2248">
      <formula>AND($AD106=1,$AC106=1)</formula>
    </cfRule>
    <cfRule type="expression" dxfId="3216" priority="2249">
      <formula>$AD106=1</formula>
    </cfRule>
    <cfRule type="expression" dxfId="3215" priority="2250">
      <formula>$AC106=1</formula>
    </cfRule>
    <cfRule type="expression" dxfId="3214" priority="2251">
      <formula>AND(NOT(ISBLANK($V106)),ISBLANK($AC106),ISBLANK($AD106))</formula>
    </cfRule>
    <cfRule type="expression" dxfId="3213" priority="2252">
      <formula>OR($AD106="X",$AC106="X")</formula>
    </cfRule>
    <cfRule type="expression" dxfId="3212" priority="2253">
      <formula>AND($AD106=1,$AC106=1)</formula>
    </cfRule>
    <cfRule type="expression" dxfId="3211" priority="2254">
      <formula>$AD106=1</formula>
    </cfRule>
    <cfRule type="expression" dxfId="3210" priority="2255">
      <formula>$AC106=1</formula>
    </cfRule>
    <cfRule type="expression" dxfId="3209" priority="2263">
      <formula>OR($AD106="X",$AC106="X")</formula>
    </cfRule>
    <cfRule type="expression" dxfId="3208" priority="2264">
      <formula>AND($AD106=1,$AC106=1)</formula>
    </cfRule>
    <cfRule type="expression" dxfId="3207" priority="2265">
      <formula>$AD106=1</formula>
    </cfRule>
    <cfRule type="expression" dxfId="3206" priority="2227">
      <formula>AND($Q106="X",OR($B106&lt;&gt;"",$C106&lt;&gt;""))</formula>
    </cfRule>
    <cfRule type="expression" dxfId="3205" priority="2226">
      <formula>$AC106=1</formula>
    </cfRule>
  </conditionalFormatting>
  <conditionalFormatting sqref="D107:G107">
    <cfRule type="expression" dxfId="3204" priority="2167">
      <formula>AND($Q107="X",OR($B107&lt;&gt;"",$C107&lt;&gt;""))</formula>
    </cfRule>
    <cfRule type="expression" dxfId="3203" priority="2166">
      <formula>$AC107=1</formula>
    </cfRule>
    <cfRule type="expression" dxfId="3202" priority="2164">
      <formula>AND($AD107=1,$AC107=1)</formula>
    </cfRule>
    <cfRule type="expression" dxfId="3201" priority="2168">
      <formula>AND($AD107=1,$AC107=1)</formula>
    </cfRule>
    <cfRule type="expression" dxfId="3200" priority="2169">
      <formula>$AD107=1</formula>
    </cfRule>
    <cfRule type="expression" dxfId="3199" priority="2162">
      <formula>$AC107=1</formula>
    </cfRule>
    <cfRule type="expression" dxfId="3198" priority="2170">
      <formula>$AC107=1</formula>
    </cfRule>
    <cfRule type="expression" dxfId="3197" priority="2171">
      <formula>AND($Q107="X",OR($B107&lt;&gt;"",$C107&lt;&gt;""))</formula>
    </cfRule>
    <cfRule type="expression" dxfId="3196" priority="2161">
      <formula>$AD107=1</formula>
    </cfRule>
    <cfRule type="expression" dxfId="3195" priority="2165">
      <formula>$AD107=1</formula>
    </cfRule>
    <cfRule type="expression" dxfId="3194" priority="2160">
      <formula>AND($AD107=1,$AC107=1)</formula>
    </cfRule>
    <cfRule type="expression" dxfId="3193" priority="2159">
      <formula>AND($Q107="X",OR($B107&lt;&gt;"",$C107&lt;&gt;""))</formula>
    </cfRule>
    <cfRule type="expression" dxfId="3192" priority="2158">
      <formula>$AC107=1</formula>
    </cfRule>
    <cfRule type="expression" dxfId="3191" priority="2157">
      <formula>$AD107=1</formula>
    </cfRule>
    <cfRule type="expression" dxfId="3190" priority="2156">
      <formula>AND($AD107=1,$AC107=1)</formula>
    </cfRule>
    <cfRule type="expression" dxfId="3189" priority="2155">
      <formula>AND($Q107="X",OR($B107&lt;&gt;"",$C107&lt;&gt;""))</formula>
    </cfRule>
    <cfRule type="expression" dxfId="3188" priority="2154">
      <formula>$AC107=1</formula>
    </cfRule>
    <cfRule type="expression" dxfId="3187" priority="2153">
      <formula>$AD107=1</formula>
    </cfRule>
    <cfRule type="expression" dxfId="3186" priority="2152">
      <formula>AND($AD107=1,$AC107=1)</formula>
    </cfRule>
    <cfRule type="expression" dxfId="3185" priority="2151">
      <formula>AND($Q107="X",OR($B107&lt;&gt;"",$C107&lt;&gt;""))</formula>
    </cfRule>
    <cfRule type="expression" dxfId="3184" priority="2150">
      <formula>$AC107=1</formula>
    </cfRule>
    <cfRule type="expression" dxfId="3183" priority="2149">
      <formula>$AD107=1</formula>
    </cfRule>
    <cfRule type="expression" dxfId="3182" priority="2148">
      <formula>AND($AD107=1,$AC107=1)</formula>
    </cfRule>
    <cfRule type="expression" dxfId="3181" priority="2177">
      <formula>AND($AD107=1,$AC107=1)</formula>
    </cfRule>
    <cfRule type="expression" dxfId="3180" priority="2182">
      <formula>$AD107=1</formula>
    </cfRule>
    <cfRule type="expression" dxfId="3179" priority="2181">
      <formula>AND($AD107=1,$AC107=1)</formula>
    </cfRule>
    <cfRule type="expression" dxfId="3178" priority="2180">
      <formula>OR($AD107="X",$AC107="X")</formula>
    </cfRule>
    <cfRule type="expression" dxfId="3177" priority="2179">
      <formula>$AC107=1</formula>
    </cfRule>
    <cfRule type="expression" dxfId="3176" priority="2178">
      <formula>$AD107=1</formula>
    </cfRule>
    <cfRule type="expression" dxfId="3175" priority="2163">
      <formula>AND($Q107="X",OR($B107&lt;&gt;"",$C107&lt;&gt;""))</formula>
    </cfRule>
    <cfRule type="expression" dxfId="3174" priority="2176">
      <formula>OR($AD107="X",$AC107="X")</formula>
    </cfRule>
    <cfRule type="expression" dxfId="3173" priority="2175">
      <formula>AND(NOT(ISBLANK($V107)),ISBLANK($AC107),ISBLANK($AD107))</formula>
    </cfRule>
    <cfRule type="expression" dxfId="3172" priority="2172">
      <formula>AND($AD107=1,$AC107=1)</formula>
    </cfRule>
    <cfRule type="expression" dxfId="3171" priority="2174">
      <formula>$AC107=1</formula>
    </cfRule>
    <cfRule type="expression" dxfId="3170" priority="2173">
      <formula>$AD107=1</formula>
    </cfRule>
  </conditionalFormatting>
  <conditionalFormatting sqref="D113:G113">
    <cfRule type="expression" dxfId="3169" priority="2328">
      <formula>AND($AD113=1,$AC113=1)</formula>
    </cfRule>
    <cfRule type="expression" dxfId="3168" priority="2327">
      <formula>AND($Q113="X",OR($B113&lt;&gt;"",#REF!&lt;&gt;"",$C113&lt;&gt;"",$D113&lt;&gt;""))</formula>
    </cfRule>
    <cfRule type="expression" dxfId="3167" priority="2326">
      <formula>AND($Q113="X",OR($B113&lt;&gt;"",$C113&lt;&gt;"",$D113&lt;&gt;"",$E113&lt;&gt;""))</formula>
    </cfRule>
    <cfRule type="expression" dxfId="3166" priority="2329">
      <formula>$AD113=1</formula>
    </cfRule>
    <cfRule type="expression" dxfId="3165" priority="2330">
      <formula>$AC113=1</formula>
    </cfRule>
    <cfRule type="expression" dxfId="3164" priority="2332">
      <formula>AND($AD113=1,$AC113=1)</formula>
    </cfRule>
    <cfRule type="expression" dxfId="3163" priority="2333">
      <formula>$AD113=1</formula>
    </cfRule>
    <cfRule type="expression" dxfId="3162" priority="2334">
      <formula>$AC113=1</formula>
    </cfRule>
    <cfRule type="expression" dxfId="3161" priority="2335">
      <formula>AND($Q113="X",OR($B113&lt;&gt;"",$C113&lt;&gt;""))</formula>
    </cfRule>
    <cfRule type="expression" dxfId="3160" priority="2336">
      <formula>AND($AD113=1,$AC113=1)</formula>
    </cfRule>
    <cfRule type="expression" dxfId="3159" priority="2337">
      <formula>$AD113=1</formula>
    </cfRule>
    <cfRule type="expression" dxfId="3158" priority="2338">
      <formula>$AC113=1</formula>
    </cfRule>
    <cfRule type="expression" dxfId="3157" priority="2339">
      <formula>AND($Q113="X",OR($B113&lt;&gt;"",$C113&lt;&gt;""))</formula>
    </cfRule>
    <cfRule type="expression" dxfId="3156" priority="2340">
      <formula>AND($AD113=1,$AC113=1)</formula>
    </cfRule>
    <cfRule type="expression" dxfId="3155" priority="2371">
      <formula>AND($Q113="X",OR($B113&lt;&gt;"",$C113&lt;&gt;"",$D113&lt;&gt;""))</formula>
    </cfRule>
    <cfRule type="expression" dxfId="3154" priority="2372">
      <formula>AND($AD113=1,$AC113=1)</formula>
    </cfRule>
    <cfRule type="expression" dxfId="3153" priority="2373">
      <formula>$AD113=1</formula>
    </cfRule>
    <cfRule type="expression" dxfId="3152" priority="2374">
      <formula>AND($Q113="X",$B113&lt;&gt;"")</formula>
    </cfRule>
    <cfRule type="expression" dxfId="3151" priority="2375">
      <formula>AND($Q113="X",OR($B113&lt;&gt;"",$C113&lt;&gt;""))</formula>
    </cfRule>
    <cfRule type="expression" dxfId="3150" priority="2370">
      <formula>$AC113=1</formula>
    </cfRule>
    <cfRule type="expression" dxfId="3149" priority="2369">
      <formula>AND($Q113="X",OR($B113&lt;&gt;"",$C113&lt;&gt;"",$E113&lt;&gt;"",#REF!&lt;&gt;""))</formula>
    </cfRule>
    <cfRule type="expression" dxfId="3148" priority="2368">
      <formula>AND($Q113="X",OR($B113&lt;&gt;"",$C113&lt;&gt;"",$D113&lt;&gt;"",$E113&lt;&gt;""))</formula>
    </cfRule>
    <cfRule type="expression" dxfId="3147" priority="2367">
      <formula>$AD113=1</formula>
    </cfRule>
    <cfRule type="expression" dxfId="3146" priority="2398">
      <formula>AND($Q113="X",$B113&lt;&gt;"")</formula>
    </cfRule>
    <cfRule type="expression" dxfId="3145" priority="2400">
      <formula>AND($Q113="X",OR($B113&lt;&gt;"",$C113&lt;&gt;""))</formula>
    </cfRule>
    <cfRule type="expression" dxfId="3144" priority="2413">
      <formula>AND($Q113="X",$B113&lt;&gt;"")</formula>
    </cfRule>
    <cfRule type="expression" dxfId="3143" priority="2366">
      <formula>AND($AD113=1,$AC113=1)</formula>
    </cfRule>
    <cfRule type="expression" dxfId="3142" priority="2341">
      <formula>$AD113=1</formula>
    </cfRule>
    <cfRule type="expression" dxfId="3141" priority="2342">
      <formula>$AC113=1</formula>
    </cfRule>
    <cfRule type="expression" dxfId="3140" priority="2365">
      <formula>OR($AD113="X",$AC113="X")</formula>
    </cfRule>
    <cfRule type="expression" dxfId="3139" priority="2359">
      <formula>$AC113=1</formula>
    </cfRule>
    <cfRule type="expression" dxfId="3138" priority="2343">
      <formula>AND($Q113="X",OR($B113&lt;&gt;"",$C113&lt;&gt;""))</formula>
    </cfRule>
    <cfRule type="expression" dxfId="3137" priority="2344">
      <formula>AND($AD113=1,$AC113=1)</formula>
    </cfRule>
    <cfRule type="expression" dxfId="3136" priority="2345">
      <formula>$AD113=1</formula>
    </cfRule>
    <cfRule type="expression" dxfId="3135" priority="2346">
      <formula>$AC113=1</formula>
    </cfRule>
    <cfRule type="expression" dxfId="3134" priority="2347">
      <formula>AND($Q113="X",OR($B113&lt;&gt;"",$C113&lt;&gt;""))</formula>
    </cfRule>
    <cfRule type="expression" dxfId="3133" priority="2348">
      <formula>AND($AD113=1,$AC113=1)</formula>
    </cfRule>
    <cfRule type="expression" dxfId="3132" priority="2349">
      <formula>$AD113=1</formula>
    </cfRule>
    <cfRule type="expression" dxfId="3131" priority="2350">
      <formula>$AC113=1</formula>
    </cfRule>
    <cfRule type="expression" dxfId="3130" priority="2351">
      <formula>AND($Q113="X",OR($B113&lt;&gt;"",$C113&lt;&gt;""))</formula>
    </cfRule>
    <cfRule type="expression" dxfId="3129" priority="2352">
      <formula>AND($AD113=1,$AC113=1)</formula>
    </cfRule>
    <cfRule type="expression" dxfId="3128" priority="2353">
      <formula>$AD113=1</formula>
    </cfRule>
    <cfRule type="expression" dxfId="3127" priority="2358">
      <formula>$AD113=1</formula>
    </cfRule>
    <cfRule type="expression" dxfId="3126" priority="2354">
      <formula>$AC113=1</formula>
    </cfRule>
    <cfRule type="expression" dxfId="3125" priority="2355">
      <formula>AND(NOT(ISBLANK($V113)),ISBLANK($AC113),ISBLANK($AD113))</formula>
    </cfRule>
    <cfRule type="expression" dxfId="3124" priority="2356">
      <formula>OR($AD113="X",$AC113="X")</formula>
    </cfRule>
    <cfRule type="expression" dxfId="3123" priority="2357">
      <formula>AND($AD113=1,$AC113=1)</formula>
    </cfRule>
    <cfRule type="expression" dxfId="3122" priority="2331">
      <formula>AND($Q113="X",OR($B113&lt;&gt;"",$C113&lt;&gt;""))</formula>
    </cfRule>
  </conditionalFormatting>
  <conditionalFormatting sqref="D123:G123">
    <cfRule type="expression" dxfId="3121" priority="2669">
      <formula>AND($Q123="X",OR($B123&lt;&gt;"",$C123&lt;&gt;""))</formula>
    </cfRule>
    <cfRule type="expression" dxfId="3120" priority="2687">
      <formula>AND($AD123=1,$AC123=1)</formula>
    </cfRule>
    <cfRule type="expression" dxfId="3119" priority="2701">
      <formula>AND($AD123=1,$AC123=1)</formula>
    </cfRule>
    <cfRule type="expression" dxfId="3118" priority="2702">
      <formula>$AD123=1</formula>
    </cfRule>
    <cfRule type="expression" dxfId="3117" priority="2704">
      <formula>AND($Q123="X",OR($B123&lt;&gt;"",$C123&lt;&gt;"",$D123&lt;&gt;"",$E123&lt;&gt;""))</formula>
    </cfRule>
    <cfRule type="expression" dxfId="3116" priority="2705">
      <formula>AND($Q123="X",OR($B123&lt;&gt;"",$C123&lt;&gt;"",$E123&lt;&gt;"",#REF!&lt;&gt;""))</formula>
    </cfRule>
    <cfRule type="expression" dxfId="3115" priority="2706">
      <formula>$AC123=1</formula>
    </cfRule>
    <cfRule type="expression" dxfId="3114" priority="2707">
      <formula>AND($Q123="X",OR($B123&lt;&gt;"",$C123&lt;&gt;"",$D123&lt;&gt;""))</formula>
    </cfRule>
    <cfRule type="expression" dxfId="3113" priority="2708">
      <formula>AND($AD123=1,$AC123=1)</formula>
    </cfRule>
    <cfRule type="expression" dxfId="3112" priority="2709">
      <formula>$AD123=1</formula>
    </cfRule>
    <cfRule type="expression" dxfId="3111" priority="2710">
      <formula>AND($Q123="X",$B123&lt;&gt;"")</formula>
    </cfRule>
    <cfRule type="expression" dxfId="3110" priority="2700">
      <formula>OR($AD123="X",$AC123="X")</formula>
    </cfRule>
    <cfRule type="expression" dxfId="3109" priority="2711">
      <formula>AND($Q123="X",OR($B123&lt;&gt;"",$C123&lt;&gt;""))</formula>
    </cfRule>
    <cfRule type="expression" dxfId="3108" priority="2658">
      <formula>AND($AD123=1,$AC123=1)</formula>
    </cfRule>
    <cfRule type="expression" dxfId="3107" priority="2686">
      <formula>OR($AD123="X",$AC123="X")</formula>
    </cfRule>
    <cfRule type="expression" dxfId="3106" priority="2659">
      <formula>$AD123=1</formula>
    </cfRule>
    <cfRule type="expression" dxfId="3105" priority="2685">
      <formula>AND(NOT(ISBLANK($V123)),ISBLANK($AC123),ISBLANK($AD123))</formula>
    </cfRule>
    <cfRule type="expression" dxfId="3104" priority="2657">
      <formula>AND($Q123="X",OR($B123&lt;&gt;"",#REF!&lt;&gt;"",$C123&lt;&gt;"",$D123&lt;&gt;""))</formula>
    </cfRule>
    <cfRule type="expression" dxfId="3103" priority="2684">
      <formula>$AC123=1</formula>
    </cfRule>
    <cfRule type="expression" dxfId="3102" priority="2683">
      <formula>$AD123=1</formula>
    </cfRule>
    <cfRule type="expression" dxfId="3101" priority="2682">
      <formula>AND($AD123=1,$AC123=1)</formula>
    </cfRule>
    <cfRule type="expression" dxfId="3100" priority="2681">
      <formula>AND($Q123="X",OR($B123&lt;&gt;"",$C123&lt;&gt;""))</formula>
    </cfRule>
    <cfRule type="expression" dxfId="3099" priority="2680">
      <formula>$AC123=1</formula>
    </cfRule>
    <cfRule type="expression" dxfId="3098" priority="2689">
      <formula>$AC123=1</formula>
    </cfRule>
    <cfRule type="expression" dxfId="3097" priority="2679">
      <formula>$AD123=1</formula>
    </cfRule>
    <cfRule type="expression" dxfId="3096" priority="2660">
      <formula>$AC123=1</formula>
    </cfRule>
    <cfRule type="expression" dxfId="3095" priority="2668">
      <formula>$AC123=1</formula>
    </cfRule>
    <cfRule type="expression" dxfId="3094" priority="2688">
      <formula>$AD123=1</formula>
    </cfRule>
    <cfRule type="expression" dxfId="3093" priority="2661">
      <formula>AND($Q123="X",OR($B123&lt;&gt;"",$C123&lt;&gt;""))</formula>
    </cfRule>
    <cfRule type="expression" dxfId="3092" priority="2662">
      <formula>AND($AD123=1,$AC123=1)</formula>
    </cfRule>
    <cfRule type="expression" dxfId="3091" priority="2678">
      <formula>AND($AD123=1,$AC123=1)</formula>
    </cfRule>
    <cfRule type="expression" dxfId="3090" priority="2663">
      <formula>$AD123=1</formula>
    </cfRule>
    <cfRule type="expression" dxfId="3089" priority="2664">
      <formula>$AC123=1</formula>
    </cfRule>
    <cfRule type="expression" dxfId="3088" priority="2665">
      <formula>AND($Q123="X",OR($B123&lt;&gt;"",$C123&lt;&gt;""))</formula>
    </cfRule>
    <cfRule type="expression" dxfId="3087" priority="2677">
      <formula>AND($Q123="X",OR($B123&lt;&gt;"",$C123&lt;&gt;""))</formula>
    </cfRule>
    <cfRule type="expression" dxfId="3086" priority="2666">
      <formula>AND($AD123=1,$AC123=1)</formula>
    </cfRule>
    <cfRule type="expression" dxfId="3085" priority="2667">
      <formula>$AD123=1</formula>
    </cfRule>
    <cfRule type="expression" dxfId="3084" priority="2676">
      <formula>$AC123=1</formula>
    </cfRule>
    <cfRule type="expression" dxfId="3083" priority="2675">
      <formula>$AD123=1</formula>
    </cfRule>
    <cfRule type="expression" dxfId="3082" priority="2674">
      <formula>AND($AD123=1,$AC123=1)</formula>
    </cfRule>
    <cfRule type="expression" dxfId="3081" priority="2673">
      <formula>AND($Q123="X",OR($B123&lt;&gt;"",$C123&lt;&gt;""))</formula>
    </cfRule>
    <cfRule type="expression" dxfId="3080" priority="2672">
      <formula>$AC123=1</formula>
    </cfRule>
    <cfRule type="expression" dxfId="3079" priority="2670">
      <formula>AND($AD123=1,$AC123=1)</formula>
    </cfRule>
    <cfRule type="expression" dxfId="3078" priority="2671">
      <formula>$AD123=1</formula>
    </cfRule>
    <cfRule type="expression" dxfId="3077" priority="2656">
      <formula>AND($Q123="X",OR($B123&lt;&gt;"",$C123&lt;&gt;"",$D123&lt;&gt;"",$E123&lt;&gt;""))</formula>
    </cfRule>
  </conditionalFormatting>
  <conditionalFormatting sqref="D136:G136">
    <cfRule type="expression" dxfId="3076" priority="2945">
      <formula>AND(NOT(ISBLANK($V136)),ISBLANK($AC136),ISBLANK($AD136))</formula>
    </cfRule>
    <cfRule type="expression" dxfId="3075" priority="2944">
      <formula>$AC136=1</formula>
    </cfRule>
    <cfRule type="expression" dxfId="3074" priority="2943">
      <formula>$AD136=1</formula>
    </cfRule>
    <cfRule type="expression" dxfId="3073" priority="2941">
      <formula>AND($Q136="X",OR($B136&lt;&gt;"",$C136&lt;&gt;""))</formula>
    </cfRule>
    <cfRule type="expression" dxfId="3072" priority="2912">
      <formula>AND($Q136="X",OR($B136&lt;&gt;"",$C136&lt;&gt;"",$D136&lt;&gt;"",$E136&lt;&gt;""))</formula>
    </cfRule>
    <cfRule type="expression" dxfId="3071" priority="2913">
      <formula>AND($Q136="X",OR($B136&lt;&gt;"",#REF!&lt;&gt;"",$C136&lt;&gt;"",$D136&lt;&gt;""))</formula>
    </cfRule>
    <cfRule type="expression" dxfId="3070" priority="2914">
      <formula>AND($AD136=1,$AC136=1)</formula>
    </cfRule>
    <cfRule type="expression" dxfId="3069" priority="2940">
      <formula>$AC136=1</formula>
    </cfRule>
    <cfRule type="expression" dxfId="3068" priority="2939">
      <formula>$AD136=1</formula>
    </cfRule>
    <cfRule type="expression" dxfId="3067" priority="2915">
      <formula>$AD136=1</formula>
    </cfRule>
    <cfRule type="expression" dxfId="3066" priority="2938">
      <formula>AND($AD136=1,$AC136=1)</formula>
    </cfRule>
    <cfRule type="expression" dxfId="3065" priority="2916">
      <formula>$AC136=1</formula>
    </cfRule>
    <cfRule type="expression" dxfId="3064" priority="2937">
      <formula>AND($Q136="X",OR($B136&lt;&gt;"",$C136&lt;&gt;""))</formula>
    </cfRule>
    <cfRule type="expression" dxfId="3063" priority="2921">
      <formula>AND($Q136="X",OR($B136&lt;&gt;"",$C136&lt;&gt;""))</formula>
    </cfRule>
    <cfRule type="expression" dxfId="3062" priority="2936">
      <formula>$AC136=1</formula>
    </cfRule>
    <cfRule type="expression" dxfId="3061" priority="2922">
      <formula>AND($AD136=1,$AC136=1)</formula>
    </cfRule>
    <cfRule type="expression" dxfId="3060" priority="2923">
      <formula>$AD136=1</formula>
    </cfRule>
    <cfRule type="expression" dxfId="3059" priority="2935">
      <formula>$AD136=1</formula>
    </cfRule>
    <cfRule type="expression" dxfId="3058" priority="2934">
      <formula>AND($AD136=1,$AC136=1)</formula>
    </cfRule>
    <cfRule type="expression" dxfId="3057" priority="2942">
      <formula>AND($AD136=1,$AC136=1)</formula>
    </cfRule>
    <cfRule type="expression" dxfId="3056" priority="2933">
      <formula>AND($Q136="X",OR($B136&lt;&gt;"",$C136&lt;&gt;""))</formula>
    </cfRule>
    <cfRule type="expression" dxfId="3055" priority="2932">
      <formula>$AC136=1</formula>
    </cfRule>
    <cfRule type="expression" dxfId="3054" priority="2931">
      <formula>$AD136=1</formula>
    </cfRule>
    <cfRule type="expression" dxfId="3053" priority="2930">
      <formula>AND($AD136=1,$AC136=1)</formula>
    </cfRule>
    <cfRule type="expression" dxfId="3052" priority="2929">
      <formula>AND($Q136="X",OR($B136&lt;&gt;"",$C136&lt;&gt;""))</formula>
    </cfRule>
    <cfRule type="expression" dxfId="3051" priority="2928">
      <formula>$AC136=1</formula>
    </cfRule>
    <cfRule type="expression" dxfId="3050" priority="2927">
      <formula>$AD136=1</formula>
    </cfRule>
    <cfRule type="expression" dxfId="3049" priority="2926">
      <formula>AND($AD136=1,$AC136=1)</formula>
    </cfRule>
    <cfRule type="expression" dxfId="3048" priority="2925">
      <formula>AND($Q136="X",OR($B136&lt;&gt;"",$C136&lt;&gt;""))</formula>
    </cfRule>
    <cfRule type="expression" dxfId="3047" priority="2924">
      <formula>$AC136=1</formula>
    </cfRule>
  </conditionalFormatting>
  <conditionalFormatting sqref="D154:G154">
    <cfRule type="expression" dxfId="3046" priority="409">
      <formula>$AC154=1</formula>
    </cfRule>
    <cfRule type="expression" dxfId="3045" priority="416">
      <formula>$AC154=1</formula>
    </cfRule>
    <cfRule type="expression" dxfId="3044" priority="407">
      <formula>AND($AD154=1,$AC154=1)</formula>
    </cfRule>
    <cfRule type="expression" dxfId="3043" priority="408">
      <formula>$AD154=1</formula>
    </cfRule>
    <cfRule type="expression" dxfId="3042" priority="415">
      <formula>$AD154=1</formula>
    </cfRule>
    <cfRule type="expression" dxfId="3041" priority="414">
      <formula>AND($AD154=1,$AC154=1)</formula>
    </cfRule>
  </conditionalFormatting>
  <conditionalFormatting sqref="D154:G155">
    <cfRule type="expression" dxfId="3040" priority="178">
      <formula>AND($Q154="X",OR($B154&lt;&gt;"",#REF!&lt;&gt;"",$C154&lt;&gt;"",$D154&lt;&gt;""))</formula>
    </cfRule>
    <cfRule type="expression" dxfId="3039" priority="177">
      <formula>AND($Q154="X",OR($B154&lt;&gt;"",$C154&lt;&gt;"",$D154&lt;&gt;"",$E154&lt;&gt;""))</formula>
    </cfRule>
  </conditionalFormatting>
  <conditionalFormatting sqref="D155:G155">
    <cfRule type="expression" dxfId="3038" priority="179">
      <formula>AND($Q155="X",OR($B155&lt;&gt;"",#REF!&lt;&gt;"",$C155&lt;&gt;""))</formula>
    </cfRule>
  </conditionalFormatting>
  <conditionalFormatting sqref="D163:G163">
    <cfRule type="expression" dxfId="3037" priority="176">
      <formula>AND($Q163="X",OR($B163&lt;&gt;"",$C163&lt;&gt;"",$D163&lt;&gt;""))</formula>
    </cfRule>
    <cfRule type="expression" dxfId="3036" priority="167">
      <formula>AND($Q163="X",OR($B163&lt;&gt;"",$C163&lt;&gt;"",$D163&lt;&gt;"",$E163&lt;&gt;""))</formula>
    </cfRule>
    <cfRule type="expression" dxfId="3035" priority="175">
      <formula>$AC163=1</formula>
    </cfRule>
    <cfRule type="expression" dxfId="3034" priority="174">
      <formula>$AD163=1</formula>
    </cfRule>
    <cfRule type="expression" dxfId="3033" priority="173">
      <formula>AND($AD163=1,$AC163=1)</formula>
    </cfRule>
    <cfRule type="expression" dxfId="3032" priority="172">
      <formula>AND($Q163="X",OR($B163&lt;&gt;"",#REF!&lt;&gt;"",$C163&lt;&gt;""))</formula>
    </cfRule>
    <cfRule type="expression" dxfId="3031" priority="171">
      <formula>$AC163=1</formula>
    </cfRule>
    <cfRule type="expression" dxfId="3030" priority="170">
      <formula>$AD163=1</formula>
    </cfRule>
    <cfRule type="expression" dxfId="3029" priority="169">
      <formula>AND($AD163=1,$AC163=1)</formula>
    </cfRule>
    <cfRule type="expression" dxfId="3028" priority="168">
      <formula>AND($Q163="X",OR($B163&lt;&gt;"",#REF!&lt;&gt;"",$C163&lt;&gt;"",$D163&lt;&gt;""))</formula>
    </cfRule>
  </conditionalFormatting>
  <conditionalFormatting sqref="D179:G179">
    <cfRule type="expression" dxfId="3027" priority="3070">
      <formula>AND($Q179="X",OR($B179&lt;&gt;"",#REF!&lt;&gt;"",$C179&lt;&gt;"",$D179&lt;&gt;""))</formula>
    </cfRule>
    <cfRule type="expression" dxfId="3026" priority="3069">
      <formula>AND($Q179="X",OR($B179&lt;&gt;"",$C179&lt;&gt;"",$D179&lt;&gt;"",$E179&lt;&gt;""))</formula>
    </cfRule>
  </conditionalFormatting>
  <conditionalFormatting sqref="D190:G191">
    <cfRule type="expression" dxfId="3025" priority="60">
      <formula>AND($Q190="X",OR($B190&lt;&gt;"",#REF!&lt;&gt;"",$C190&lt;&gt;"",$D190&lt;&gt;""))</formula>
    </cfRule>
    <cfRule type="expression" dxfId="3024" priority="58">
      <formula>AND($Q190="X",OR($B190&lt;&gt;"",#REF!&lt;&gt;"",$C190&lt;&gt;""))</formula>
    </cfRule>
    <cfRule type="expression" dxfId="3023" priority="59">
      <formula>AND($Q190="X",OR($B190&lt;&gt;"",$C190&lt;&gt;"",$D190&lt;&gt;"",$E190&lt;&gt;""))</formula>
    </cfRule>
  </conditionalFormatting>
  <conditionalFormatting sqref="E17:E22">
    <cfRule type="expression" dxfId="3022" priority="713">
      <formula>AND($Q17="X",OR($B17&lt;&gt;"",$C17&lt;&gt;""))</formula>
    </cfRule>
  </conditionalFormatting>
  <conditionalFormatting sqref="E17:E23">
    <cfRule type="expression" dxfId="3021" priority="617">
      <formula>AND($Q17="X",OR($B17&lt;&gt;"",$C17&lt;&gt;"",$D17&lt;&gt;""))</formula>
    </cfRule>
  </conditionalFormatting>
  <conditionalFormatting sqref="E23">
    <cfRule type="expression" dxfId="3020" priority="913">
      <formula>AND($Q23="X",OR($B23&lt;&gt;"",$C23&lt;&gt;""))</formula>
    </cfRule>
  </conditionalFormatting>
  <conditionalFormatting sqref="E28 E159">
    <cfRule type="expression" dxfId="3019" priority="8155">
      <formula>AND($Q28="X",OR($B28&lt;&gt;"",#REF!&lt;&gt;"",$D28&lt;&gt;""))</formula>
    </cfRule>
  </conditionalFormatting>
  <conditionalFormatting sqref="E29">
    <cfRule type="expression" dxfId="3018" priority="717">
      <formula>AND($Q29="X",OR($B29&lt;&gt;"",$C29&lt;&gt;"",$D29&lt;&gt;""))</formula>
    </cfRule>
    <cfRule type="expression" dxfId="3017" priority="813">
      <formula>AND($Q29="X",OR($B29&lt;&gt;"",$C29&lt;&gt;""))</formula>
    </cfRule>
  </conditionalFormatting>
  <conditionalFormatting sqref="E33">
    <cfRule type="expression" dxfId="3016" priority="918">
      <formula>AND($Q33="X",OR($B33&lt;&gt;"",$C33&lt;&gt;"",$D33&lt;&gt;"",$E33&lt;&gt;""))</formula>
    </cfRule>
  </conditionalFormatting>
  <conditionalFormatting sqref="E38:E39">
    <cfRule type="expression" dxfId="3015" priority="8157">
      <formula>AND($AD38=1,$AC38=1)</formula>
    </cfRule>
    <cfRule type="expression" dxfId="3014" priority="8156">
      <formula>OR($AD38="X",$AC38="X")</formula>
    </cfRule>
    <cfRule type="expression" dxfId="3013" priority="8158">
      <formula>$AD38=1</formula>
    </cfRule>
    <cfRule type="expression" dxfId="3012" priority="8161">
      <formula>AND($Q38="X",OR($B38&lt;&gt;"",#REF!&lt;&gt;"",$D38&lt;&gt;"",#REF!&lt;&gt;""))</formula>
    </cfRule>
    <cfRule type="expression" dxfId="3011" priority="8159">
      <formula>$AC38=1</formula>
    </cfRule>
    <cfRule type="expression" dxfId="3010" priority="8160">
      <formula>AND(NOT(ISBLANK($V38)),ISBLANK($AC38),ISBLANK($AD38))</formula>
    </cfRule>
  </conditionalFormatting>
  <conditionalFormatting sqref="E40:E41">
    <cfRule type="expression" dxfId="3009" priority="1099">
      <formula>$AC40=1</formula>
    </cfRule>
    <cfRule type="expression" dxfId="3008" priority="1117">
      <formula>AND($Q40="X",OR($B40&lt;&gt;"",$C40&lt;&gt;"",$D40&lt;&gt;""))</formula>
    </cfRule>
    <cfRule type="expression" dxfId="3007" priority="1098">
      <formula>AND($Q40="X",OR($B40&lt;&gt;"",$C40&lt;&gt;"",$E40&lt;&gt;"",#REF!&lt;&gt;""))</formula>
    </cfRule>
    <cfRule type="expression" dxfId="3006" priority="1097">
      <formula>AND($Q40="X",OR($B40&lt;&gt;"",$C40&lt;&gt;"",$D40&lt;&gt;"",$E40&lt;&gt;""))</formula>
    </cfRule>
    <cfRule type="expression" dxfId="3005" priority="1094">
      <formula>AND($Q40="X",OR($B40&lt;&gt;"",$C40&lt;&gt;"",$D40&lt;&gt;""))</formula>
    </cfRule>
    <cfRule type="expression" dxfId="3004" priority="1090">
      <formula>AND($Q40="X",OR($B40&lt;&gt;"",#REF!&lt;&gt;"",$C40&lt;&gt;""))</formula>
    </cfRule>
    <cfRule type="expression" dxfId="3003" priority="1100">
      <formula>AND($Q40="X",OR($B40&lt;&gt;"",$C40&lt;&gt;"",$D40&lt;&gt;""))</formula>
    </cfRule>
    <cfRule type="expression" dxfId="3002" priority="1101">
      <formula>AND($Q40="X",OR($B40&lt;&gt;"",$C40&lt;&gt;"",$D40&lt;&gt;"",$E40&lt;&gt;""))</formula>
    </cfRule>
    <cfRule type="expression" dxfId="3001" priority="1102">
      <formula>AND($AD40=1,$AC40=1)</formula>
    </cfRule>
    <cfRule type="expression" dxfId="3000" priority="1103">
      <formula>$AD40=1</formula>
    </cfRule>
    <cfRule type="expression" dxfId="2999" priority="1104">
      <formula>$AC40=1</formula>
    </cfRule>
    <cfRule type="expression" dxfId="2998" priority="1105">
      <formula>AND($Q40="X",OR($B40&lt;&gt;"",$C40&lt;&gt;"",$E40&lt;&gt;"",#REF!&lt;&gt;""))</formula>
    </cfRule>
    <cfRule type="expression" dxfId="2997" priority="1108">
      <formula>AND($Q40="X",OR($B40&lt;&gt;"",$C40&lt;&gt;""))</formula>
    </cfRule>
    <cfRule type="expression" dxfId="2996" priority="1111">
      <formula>AND($Q40="X",OR($B40&lt;&gt;"",$C40&lt;&gt;"",$D40&lt;&gt;"",$E40&lt;&gt;""))</formula>
    </cfRule>
    <cfRule type="expression" dxfId="2995" priority="1112">
      <formula>AND($AD40=1,$AC40=1)</formula>
    </cfRule>
    <cfRule type="expression" dxfId="2994" priority="1113">
      <formula>$AD40=1</formula>
    </cfRule>
    <cfRule type="expression" dxfId="2993" priority="1114">
      <formula>$AC40=1</formula>
    </cfRule>
    <cfRule type="expression" dxfId="2992" priority="1115">
      <formula>AND($Q40="X",OR($B40&lt;&gt;"",$C40&lt;&gt;"",$E40&lt;&gt;"",#REF!&lt;&gt;""))</formula>
    </cfRule>
    <cfRule type="expression" dxfId="2991" priority="1116">
      <formula>$AC40=1</formula>
    </cfRule>
    <cfRule type="expression" dxfId="2990" priority="1118">
      <formula>AND($Q40="X",OR($B40&lt;&gt;"",$C40&lt;&gt;"",$D40&lt;&gt;"",$E40&lt;&gt;""))</formula>
    </cfRule>
    <cfRule type="expression" dxfId="2989" priority="1119">
      <formula>AND($AD40=1,$AC40=1)</formula>
    </cfRule>
    <cfRule type="expression" dxfId="2988" priority="1120">
      <formula>$AD40=1</formula>
    </cfRule>
    <cfRule type="expression" dxfId="2987" priority="1121">
      <formula>AND($Q40="X",OR($B40&lt;&gt;"",$C40&lt;&gt;"",$E40&lt;&gt;"",#REF!&lt;&gt;""))</formula>
    </cfRule>
    <cfRule type="expression" dxfId="2986" priority="1126">
      <formula>AND($Q40="X",OR($B40&lt;&gt;"",$C40&lt;&gt;""))</formula>
    </cfRule>
    <cfRule type="expression" dxfId="2985" priority="1132">
      <formula>AND($Q40="X",OR($B40&lt;&gt;"",$C40&lt;&gt;"",$D40&lt;&gt;""))</formula>
    </cfRule>
    <cfRule type="expression" dxfId="2984" priority="1129">
      <formula>AND($Q40="X",$B40&lt;&gt;"")</formula>
    </cfRule>
  </conditionalFormatting>
  <conditionalFormatting sqref="E47">
    <cfRule type="expression" dxfId="2983" priority="1179">
      <formula>AND($Q47="X",OR($B47&lt;&gt;"",#REF!&lt;&gt;"",$C47&lt;&gt;""))</formula>
    </cfRule>
    <cfRule type="expression" dxfId="2982" priority="1218">
      <formula>AND($Q47="X",$B47&lt;&gt;"")</formula>
    </cfRule>
    <cfRule type="expression" dxfId="2981" priority="1183">
      <formula>AND($Q47="X",OR($B47&lt;&gt;"",$C47&lt;&gt;"",$D47&lt;&gt;""))</formula>
    </cfRule>
    <cfRule type="expression" dxfId="2980" priority="1186">
      <formula>AND($Q47="X",OR($B47&lt;&gt;"",$C47&lt;&gt;"",$D47&lt;&gt;"",$E47&lt;&gt;""))</formula>
    </cfRule>
    <cfRule type="expression" dxfId="2979" priority="1187">
      <formula>AND($Q47="X",OR($B47&lt;&gt;"",$C47&lt;&gt;"",$E47&lt;&gt;"",#REF!&lt;&gt;""))</formula>
    </cfRule>
    <cfRule type="expression" dxfId="2978" priority="1188">
      <formula>$AC47=1</formula>
    </cfRule>
    <cfRule type="expression" dxfId="2977" priority="1207">
      <formula>AND($Q47="X",OR($B47&lt;&gt;"",$C47&lt;&gt;"",$D47&lt;&gt;"",$E47&lt;&gt;""))</formula>
    </cfRule>
    <cfRule type="expression" dxfId="2976" priority="1208">
      <formula>AND($AD47=1,$AC47=1)</formula>
    </cfRule>
    <cfRule type="expression" dxfId="2975" priority="1190">
      <formula>AND($Q47="X",OR($B47&lt;&gt;"",$C47&lt;&gt;"",$D47&lt;&gt;"",$E47&lt;&gt;""))</formula>
    </cfRule>
    <cfRule type="expression" dxfId="2974" priority="1191">
      <formula>AND($AD47=1,$AC47=1)</formula>
    </cfRule>
    <cfRule type="expression" dxfId="2973" priority="1192">
      <formula>$AD47=1</formula>
    </cfRule>
    <cfRule type="expression" dxfId="2972" priority="1193">
      <formula>$AC47=1</formula>
    </cfRule>
    <cfRule type="expression" dxfId="2971" priority="1194">
      <formula>AND($Q47="X",OR($B47&lt;&gt;"",$C47&lt;&gt;"",$E47&lt;&gt;"",#REF!&lt;&gt;""))</formula>
    </cfRule>
    <cfRule type="expression" dxfId="2970" priority="1221">
      <formula>AND($Q47="X",OR($B47&lt;&gt;"",$C47&lt;&gt;"",$D47&lt;&gt;""))</formula>
    </cfRule>
    <cfRule type="expression" dxfId="2969" priority="1206">
      <formula>AND($Q47="X",OR($B47&lt;&gt;"",$C47&lt;&gt;"",$D47&lt;&gt;""))</formula>
    </cfRule>
    <cfRule type="expression" dxfId="2968" priority="1205">
      <formula>$AC47=1</formula>
    </cfRule>
    <cfRule type="expression" dxfId="2967" priority="1197">
      <formula>AND($Q47="X",OR($B47&lt;&gt;"",$C47&lt;&gt;""))</formula>
    </cfRule>
    <cfRule type="expression" dxfId="2966" priority="1200">
      <formula>AND($Q47="X",OR($B47&lt;&gt;"",$C47&lt;&gt;"",$D47&lt;&gt;"",$E47&lt;&gt;""))</formula>
    </cfRule>
    <cfRule type="expression" dxfId="2965" priority="1204">
      <formula>AND($Q47="X",OR($B47&lt;&gt;"",$C47&lt;&gt;"",$E47&lt;&gt;"",#REF!&lt;&gt;""))</formula>
    </cfRule>
    <cfRule type="expression" dxfId="2964" priority="1189">
      <formula>AND($Q47="X",OR($B47&lt;&gt;"",$C47&lt;&gt;"",$D47&lt;&gt;""))</formula>
    </cfRule>
    <cfRule type="expression" dxfId="2963" priority="1203">
      <formula>$AC47=1</formula>
    </cfRule>
    <cfRule type="expression" dxfId="2962" priority="1202">
      <formula>$AD47=1</formula>
    </cfRule>
    <cfRule type="expression" dxfId="2961" priority="1209">
      <formula>$AD47=1</formula>
    </cfRule>
    <cfRule type="expression" dxfId="2960" priority="1210">
      <formula>AND($Q47="X",OR($B47&lt;&gt;"",$C47&lt;&gt;"",$E47&lt;&gt;"",#REF!&lt;&gt;""))</formula>
    </cfRule>
    <cfRule type="expression" dxfId="2959" priority="1215">
      <formula>AND($Q47="X",OR($B47&lt;&gt;"",$C47&lt;&gt;""))</formula>
    </cfRule>
    <cfRule type="expression" dxfId="2958" priority="1201">
      <formula>AND($AD47=1,$AC47=1)</formula>
    </cfRule>
  </conditionalFormatting>
  <conditionalFormatting sqref="E51">
    <cfRule type="expression" dxfId="2957" priority="1269">
      <formula>AND($Q51="X",OR($B51&lt;&gt;"",#REF!&lt;&gt;"",$C51&lt;&gt;"",$D51&lt;&gt;""))</formula>
    </cfRule>
    <cfRule type="expression" dxfId="2956" priority="1311">
      <formula>AND($Q51="X",OR($B51&lt;&gt;"",$C51&lt;&gt;"",$D51&lt;&gt;"",$E51&lt;&gt;""))</formula>
    </cfRule>
    <cfRule type="expression" dxfId="2955" priority="1273">
      <formula>AND($Q51="X",OR($B51&lt;&gt;"",$C51&lt;&gt;"",$D51&lt;&gt;"",$E51&lt;&gt;""))</formula>
    </cfRule>
    <cfRule type="expression" dxfId="2954" priority="1308">
      <formula>AND($Q51="X",OR($B51&lt;&gt;"",$C51&lt;&gt;""))</formula>
    </cfRule>
    <cfRule type="expression" dxfId="2953" priority="1305">
      <formula>AND($Q51="X",OR($B51&lt;&gt;"",$C51&lt;&gt;"",$D51&lt;&gt;""))</formula>
    </cfRule>
    <cfRule type="expression" dxfId="2952" priority="1287">
      <formula>AND($Q51="X",OR($B51&lt;&gt;"",$C51&lt;&gt;"",$D51&lt;&gt;""))</formula>
    </cfRule>
  </conditionalFormatting>
  <conditionalFormatting sqref="E55">
    <cfRule type="expression" dxfId="2951" priority="1394">
      <formula>AND($Q55="X",OR($B55&lt;&gt;"",$C55&lt;&gt;""))</formula>
    </cfRule>
    <cfRule type="expression" dxfId="2950" priority="1391">
      <formula>AND($Q55="X",OR($B55&lt;&gt;"",$C55&lt;&gt;"",$D55&lt;&gt;""))</formula>
    </cfRule>
    <cfRule type="expression" dxfId="2949" priority="1359">
      <formula>AND($Q55="X",OR($B55&lt;&gt;"",$C55&lt;&gt;"",$D55&lt;&gt;"",$E55&lt;&gt;""))</formula>
    </cfRule>
    <cfRule type="expression" dxfId="2948" priority="1373">
      <formula>AND($Q55="X",OR($B55&lt;&gt;"",$C55&lt;&gt;"",$D55&lt;&gt;""))</formula>
    </cfRule>
    <cfRule type="expression" dxfId="2947" priority="1355">
      <formula>AND($Q55="X",OR($B55&lt;&gt;"",#REF!&lt;&gt;"",$C55&lt;&gt;"",$D55&lt;&gt;""))</formula>
    </cfRule>
    <cfRule type="expression" dxfId="2946" priority="1397">
      <formula>AND($Q55="X",OR($B55&lt;&gt;"",$C55&lt;&gt;"",$D55&lt;&gt;"",$E55&lt;&gt;""))</formula>
    </cfRule>
  </conditionalFormatting>
  <conditionalFormatting sqref="E65">
    <cfRule type="expression" dxfId="2945" priority="1477">
      <formula>AND($Q65="X",OR($B65&lt;&gt;"",$C65&lt;&gt;"",$D65&lt;&gt;""))</formula>
    </cfRule>
    <cfRule type="expression" dxfId="2944" priority="1480">
      <formula>AND($Q65="X",OR($B65&lt;&gt;"",$C65&lt;&gt;""))</formula>
    </cfRule>
    <cfRule type="expression" dxfId="2943" priority="1483">
      <formula>AND($Q65="X",OR($B65&lt;&gt;"",$C65&lt;&gt;"",$D65&lt;&gt;"",$E65&lt;&gt;""))</formula>
    </cfRule>
    <cfRule type="expression" dxfId="2942" priority="1441">
      <formula>AND($Q65="X",OR($B65&lt;&gt;"",#REF!&lt;&gt;"",$C65&lt;&gt;"",$D65&lt;&gt;""))</formula>
    </cfRule>
    <cfRule type="expression" dxfId="2941" priority="1445">
      <formula>AND($Q65="X",OR($B65&lt;&gt;"",$C65&lt;&gt;"",$D65&lt;&gt;"",$E65&lt;&gt;""))</formula>
    </cfRule>
    <cfRule type="expression" dxfId="2940" priority="1459">
      <formula>AND($Q65="X",OR($B65&lt;&gt;"",$C65&lt;&gt;"",$D65&lt;&gt;""))</formula>
    </cfRule>
  </conditionalFormatting>
  <conditionalFormatting sqref="E67">
    <cfRule type="expression" dxfId="2939" priority="1568">
      <formula>AND($Q67="X",OR($B67&lt;&gt;"",$C67&lt;&gt;"",$D67&lt;&gt;""))</formula>
    </cfRule>
    <cfRule type="expression" dxfId="2938" priority="1549">
      <formula>$AD67=1</formula>
    </cfRule>
    <cfRule type="expression" dxfId="2937" priority="1565">
      <formula>AND($Q67="X",$B67&lt;&gt;"")</formula>
    </cfRule>
    <cfRule type="expression" dxfId="2936" priority="1562">
      <formula>AND($Q67="X",OR($B67&lt;&gt;"",$C67&lt;&gt;""))</formula>
    </cfRule>
    <cfRule type="expression" dxfId="2935" priority="1526">
      <formula>AND($Q67="X",OR($B67&lt;&gt;"",#REF!&lt;&gt;"",$C67&lt;&gt;""))</formula>
    </cfRule>
    <cfRule type="expression" dxfId="2934" priority="1530">
      <formula>AND($Q67="X",OR($B67&lt;&gt;"",$C67&lt;&gt;"",$D67&lt;&gt;""))</formula>
    </cfRule>
    <cfRule type="expression" dxfId="2933" priority="1533">
      <formula>AND($Q67="X",OR($B67&lt;&gt;"",$C67&lt;&gt;"",$D67&lt;&gt;"",$E67&lt;&gt;""))</formula>
    </cfRule>
    <cfRule type="expression" dxfId="2932" priority="1534">
      <formula>AND($Q67="X",OR($B67&lt;&gt;"",$C67&lt;&gt;"",$E67&lt;&gt;"",#REF!&lt;&gt;""))</formula>
    </cfRule>
    <cfRule type="expression" dxfId="2931" priority="1535">
      <formula>$AC67=1</formula>
    </cfRule>
    <cfRule type="expression" dxfId="2930" priority="1539">
      <formula>$AD67=1</formula>
    </cfRule>
    <cfRule type="expression" dxfId="2929" priority="1536">
      <formula>AND($Q67="X",OR($B67&lt;&gt;"",$C67&lt;&gt;"",$D67&lt;&gt;""))</formula>
    </cfRule>
    <cfRule type="expression" dxfId="2928" priority="1540">
      <formula>$AC67=1</formula>
    </cfRule>
    <cfRule type="expression" dxfId="2927" priority="1541">
      <formula>AND($Q67="X",OR($B67&lt;&gt;"",$C67&lt;&gt;"",$E67&lt;&gt;"",#REF!&lt;&gt;""))</formula>
    </cfRule>
    <cfRule type="expression" dxfId="2926" priority="1544">
      <formula>AND($Q67="X",OR($B67&lt;&gt;"",$C67&lt;&gt;""))</formula>
    </cfRule>
    <cfRule type="expression" dxfId="2925" priority="1537">
      <formula>AND($Q67="X",OR($B67&lt;&gt;"",$C67&lt;&gt;"",$D67&lt;&gt;"",$E67&lt;&gt;""))</formula>
    </cfRule>
    <cfRule type="expression" dxfId="2924" priority="1538">
      <formula>AND($AD67=1,$AC67=1)</formula>
    </cfRule>
    <cfRule type="expression" dxfId="2923" priority="1547">
      <formula>AND($Q67="X",OR($B67&lt;&gt;"",$C67&lt;&gt;"",$D67&lt;&gt;"",$E67&lt;&gt;""))</formula>
    </cfRule>
    <cfRule type="expression" dxfId="2922" priority="1548">
      <formula>AND($AD67=1,$AC67=1)</formula>
    </cfRule>
    <cfRule type="expression" dxfId="2921" priority="1550">
      <formula>$AC67=1</formula>
    </cfRule>
    <cfRule type="expression" dxfId="2920" priority="1557">
      <formula>AND($Q67="X",OR($B67&lt;&gt;"",$C67&lt;&gt;"",$E67&lt;&gt;"",#REF!&lt;&gt;""))</formula>
    </cfRule>
    <cfRule type="expression" dxfId="2919" priority="1556">
      <formula>$AD67=1</formula>
    </cfRule>
    <cfRule type="expression" dxfId="2918" priority="1555">
      <formula>AND($AD67=1,$AC67=1)</formula>
    </cfRule>
    <cfRule type="expression" dxfId="2917" priority="1554">
      <formula>AND($Q67="X",OR($B67&lt;&gt;"",$C67&lt;&gt;"",$D67&lt;&gt;"",$E67&lt;&gt;""))</formula>
    </cfRule>
    <cfRule type="expression" dxfId="2916" priority="1553">
      <formula>AND($Q67="X",OR($B67&lt;&gt;"",$C67&lt;&gt;"",$D67&lt;&gt;""))</formula>
    </cfRule>
    <cfRule type="expression" dxfId="2915" priority="1552">
      <formula>$AC67=1</formula>
    </cfRule>
    <cfRule type="expression" dxfId="2914" priority="1551">
      <formula>AND($Q67="X",OR($B67&lt;&gt;"",$C67&lt;&gt;"",$E67&lt;&gt;"",#REF!&lt;&gt;""))</formula>
    </cfRule>
  </conditionalFormatting>
  <conditionalFormatting sqref="E78">
    <cfRule type="expression" dxfId="2913" priority="1703">
      <formula>AND($Q78="X",OR($B78&lt;&gt;"",$C78&lt;&gt;"",$D78&lt;&gt;"",$E78&lt;&gt;""))</formula>
    </cfRule>
    <cfRule type="expression" dxfId="2912" priority="1723">
      <formula>AND($Q78="X",OR($B78&lt;&gt;"",$C78&lt;&gt;"",$E78&lt;&gt;"",#REF!&lt;&gt;""))</formula>
    </cfRule>
    <cfRule type="expression" dxfId="2911" priority="1714">
      <formula>AND($AD78=1,$AC78=1)</formula>
    </cfRule>
    <cfRule type="expression" dxfId="2910" priority="1702">
      <formula>AND($Q78="X",OR($B78&lt;&gt;"",$C78&lt;&gt;"",$D78&lt;&gt;""))</formula>
    </cfRule>
    <cfRule type="expression" dxfId="2909" priority="1701">
      <formula>$AC78=1</formula>
    </cfRule>
    <cfRule type="expression" dxfId="2908" priority="1720">
      <formula>AND($Q78="X",OR($B78&lt;&gt;"",$C78&lt;&gt;"",$D78&lt;&gt;"",$E78&lt;&gt;""))</formula>
    </cfRule>
    <cfRule type="expression" dxfId="2907" priority="1700">
      <formula>AND($Q78="X",OR($B78&lt;&gt;"",$C78&lt;&gt;"",$E78&lt;&gt;"",#REF!&lt;&gt;""))</formula>
    </cfRule>
    <cfRule type="expression" dxfId="2906" priority="1719">
      <formula>AND($Q78="X",OR($B78&lt;&gt;"",$C78&lt;&gt;"",$D78&lt;&gt;""))</formula>
    </cfRule>
    <cfRule type="expression" dxfId="2905" priority="1718">
      <formula>$AC78=1</formula>
    </cfRule>
    <cfRule type="expression" dxfId="2904" priority="1731">
      <formula>AND($Q78="X",$B78&lt;&gt;"")</formula>
    </cfRule>
    <cfRule type="expression" dxfId="2903" priority="1699">
      <formula>AND($Q78="X",OR($B78&lt;&gt;"",$C78&lt;&gt;"",$D78&lt;&gt;"",$E78&lt;&gt;""))</formula>
    </cfRule>
    <cfRule type="expression" dxfId="2902" priority="1692">
      <formula>AND($Q78="X",OR($B78&lt;&gt;"",#REF!&lt;&gt;"",$C78&lt;&gt;""))</formula>
    </cfRule>
    <cfRule type="expression" dxfId="2901" priority="1728">
      <formula>AND($Q78="X",OR($B78&lt;&gt;"",$C78&lt;&gt;""))</formula>
    </cfRule>
    <cfRule type="expression" dxfId="2900" priority="1704">
      <formula>AND($AD78=1,$AC78=1)</formula>
    </cfRule>
    <cfRule type="expression" dxfId="2899" priority="1696">
      <formula>AND($Q78="X",OR($B78&lt;&gt;"",$C78&lt;&gt;"",$D78&lt;&gt;""))</formula>
    </cfRule>
    <cfRule type="expression" dxfId="2898" priority="1721">
      <formula>AND($AD78=1,$AC78=1)</formula>
    </cfRule>
    <cfRule type="expression" dxfId="2897" priority="1722">
      <formula>$AD78=1</formula>
    </cfRule>
    <cfRule type="expression" dxfId="2896" priority="1717">
      <formula>AND($Q78="X",OR($B78&lt;&gt;"",$C78&lt;&gt;"",$E78&lt;&gt;"",#REF!&lt;&gt;""))</formula>
    </cfRule>
    <cfRule type="expression" dxfId="2895" priority="1705">
      <formula>$AD78=1</formula>
    </cfRule>
    <cfRule type="expression" dxfId="2894" priority="1706">
      <formula>$AC78=1</formula>
    </cfRule>
    <cfRule type="expression" dxfId="2893" priority="1707">
      <formula>AND($Q78="X",OR($B78&lt;&gt;"",$C78&lt;&gt;"",$E78&lt;&gt;"",#REF!&lt;&gt;""))</formula>
    </cfRule>
    <cfRule type="expression" dxfId="2892" priority="1710">
      <formula>AND($Q78="X",OR($B78&lt;&gt;"",$C78&lt;&gt;""))</formula>
    </cfRule>
    <cfRule type="expression" dxfId="2891" priority="1713">
      <formula>AND($Q78="X",OR($B78&lt;&gt;"",$C78&lt;&gt;"",$D78&lt;&gt;"",$E78&lt;&gt;""))</formula>
    </cfRule>
    <cfRule type="expression" dxfId="2890" priority="1715">
      <formula>$AD78=1</formula>
    </cfRule>
    <cfRule type="expression" dxfId="2889" priority="1716">
      <formula>$AC78=1</formula>
    </cfRule>
  </conditionalFormatting>
  <conditionalFormatting sqref="E84">
    <cfRule type="expression" dxfId="2888" priority="1810">
      <formula>AND($Q84="X",OR($B84&lt;&gt;"",$C84&lt;&gt;"",$D84&lt;&gt;"",$E84&lt;&gt;""))</formula>
    </cfRule>
    <cfRule type="expression" dxfId="2887" priority="1774">
      <formula>AND($Q84="X",OR($B84&lt;&gt;"",#REF!&lt;&gt;"",$C84&lt;&gt;"",$D84&lt;&gt;"",$F84&lt;&gt;""))</formula>
    </cfRule>
    <cfRule type="expression" dxfId="2886" priority="1775">
      <formula>AND($Q84="X",OR($B84&lt;&gt;"",#REF!&lt;&gt;"",$C84&lt;&gt;"",$D84&lt;&gt;""))</formula>
    </cfRule>
    <cfRule type="expression" dxfId="2885" priority="1778">
      <formula>AND($Q84="X",OR($B84&lt;&gt;"",$C84&lt;&gt;"",$D84&lt;&gt;"",$E84&lt;&gt;"",$F84&lt;&gt;""))</formula>
    </cfRule>
    <cfRule type="expression" dxfId="2884" priority="1792">
      <formula>AND($Q84="X",OR($B84&lt;&gt;"",$C84&lt;&gt;"",$D84&lt;&gt;"",$E84&lt;&gt;""))</formula>
    </cfRule>
  </conditionalFormatting>
  <conditionalFormatting sqref="E88">
    <cfRule type="expression" dxfId="2883" priority="1874">
      <formula>$AC88=1</formula>
    </cfRule>
    <cfRule type="expression" dxfId="2882" priority="1886">
      <formula>AND($Q88="X",OR($B88&lt;&gt;"",$C88&lt;&gt;""))</formula>
    </cfRule>
    <cfRule type="expression" dxfId="2881" priority="1873">
      <formula>$AD88=1</formula>
    </cfRule>
    <cfRule type="expression" dxfId="2880" priority="1872">
      <formula>AND($AD88=1,$AC88=1)</formula>
    </cfRule>
    <cfRule type="expression" dxfId="2879" priority="1871">
      <formula>AND($Q88="X",OR($B88&lt;&gt;"",$C88&lt;&gt;"",$D88&lt;&gt;"",$E88&lt;&gt;""))</formula>
    </cfRule>
    <cfRule type="expression" dxfId="2878" priority="1875">
      <formula>AND($Q88="X",OR($B88&lt;&gt;"",$C88&lt;&gt;"",$E88&lt;&gt;"",#REF!&lt;&gt;""))</formula>
    </cfRule>
    <cfRule type="expression" dxfId="2877" priority="1850">
      <formula>AND($Q88="X",OR($B88&lt;&gt;"",#REF!&lt;&gt;"",$C88&lt;&gt;""))</formula>
    </cfRule>
    <cfRule type="expression" dxfId="2876" priority="1868">
      <formula>AND($Q88="X",OR($B88&lt;&gt;"",$C88&lt;&gt;""))</formula>
    </cfRule>
    <cfRule type="expression" dxfId="2875" priority="1865">
      <formula>AND($Q88="X",OR($B88&lt;&gt;"",$C88&lt;&gt;"",$E88&lt;&gt;"",#REF!&lt;&gt;""))</formula>
    </cfRule>
    <cfRule type="expression" dxfId="2874" priority="1880">
      <formula>$AD88=1</formula>
    </cfRule>
    <cfRule type="expression" dxfId="2873" priority="1864">
      <formula>$AC88=1</formula>
    </cfRule>
    <cfRule type="expression" dxfId="2872" priority="1879">
      <formula>AND($AD88=1,$AC88=1)</formula>
    </cfRule>
    <cfRule type="expression" dxfId="2871" priority="1863">
      <formula>$AD88=1</formula>
    </cfRule>
    <cfRule type="expression" dxfId="2870" priority="1862">
      <formula>AND($AD88=1,$AC88=1)</formula>
    </cfRule>
    <cfRule type="expression" dxfId="2869" priority="1861">
      <formula>AND($Q88="X",OR($B88&lt;&gt;"",$C88&lt;&gt;"",$D88&lt;&gt;"",$E88&lt;&gt;""))</formula>
    </cfRule>
    <cfRule type="expression" dxfId="2868" priority="1860">
      <formula>AND($Q88="X",OR($B88&lt;&gt;"",$C88&lt;&gt;"",$D88&lt;&gt;""))</formula>
    </cfRule>
    <cfRule type="expression" dxfId="2867" priority="1878">
      <formula>AND($Q88="X",OR($B88&lt;&gt;"",$C88&lt;&gt;"",$D88&lt;&gt;"",$E88&lt;&gt;""))</formula>
    </cfRule>
    <cfRule type="expression" dxfId="2866" priority="1859">
      <formula>$AC88=1</formula>
    </cfRule>
    <cfRule type="expression" dxfId="2865" priority="1854">
      <formula>AND($Q88="X",OR($B88&lt;&gt;"",$C88&lt;&gt;"",$D88&lt;&gt;""))</formula>
    </cfRule>
    <cfRule type="expression" dxfId="2864" priority="1877">
      <formula>AND($Q88="X",OR($B88&lt;&gt;"",$C88&lt;&gt;"",$D88&lt;&gt;""))</formula>
    </cfRule>
    <cfRule type="expression" dxfId="2863" priority="1876">
      <formula>$AC88=1</formula>
    </cfRule>
    <cfRule type="expression" dxfId="2862" priority="1858">
      <formula>AND($Q88="X",OR($B88&lt;&gt;"",$C88&lt;&gt;"",$E88&lt;&gt;"",#REF!&lt;&gt;""))</formula>
    </cfRule>
    <cfRule type="expression" dxfId="2861" priority="1857">
      <formula>AND($Q88="X",OR($B88&lt;&gt;"",$C88&lt;&gt;"",$D88&lt;&gt;"",$E88&lt;&gt;""))</formula>
    </cfRule>
    <cfRule type="expression" dxfId="2860" priority="1881">
      <formula>AND($Q88="X",OR($B88&lt;&gt;"",$C88&lt;&gt;"",$E88&lt;&gt;"",#REF!&lt;&gt;""))</formula>
    </cfRule>
  </conditionalFormatting>
  <conditionalFormatting sqref="E89:E90 E168">
    <cfRule type="expression" dxfId="2859" priority="8162">
      <formula>AND($Q89="X",OR($B89&lt;&gt;"",$D89&lt;&gt;"",#REF!&lt;&gt;""))</formula>
    </cfRule>
  </conditionalFormatting>
  <conditionalFormatting sqref="E91">
    <cfRule type="expression" dxfId="2858" priority="1929">
      <formula>AND($Q91="X",OR($B91&lt;&gt;"",#REF!&lt;&gt;"",$C91&lt;&gt;"",$D91&lt;&gt;""))</formula>
    </cfRule>
    <cfRule type="expression" dxfId="2857" priority="1947">
      <formula>AND($Q91="X",OR($B91&lt;&gt;"",$C91&lt;&gt;"",$D91&lt;&gt;""))</formula>
    </cfRule>
    <cfRule type="expression" dxfId="2856" priority="1933">
      <formula>AND($Q91="X",OR($B91&lt;&gt;"",$C91&lt;&gt;"",$D91&lt;&gt;"",$E91&lt;&gt;""))</formula>
    </cfRule>
  </conditionalFormatting>
  <conditionalFormatting sqref="E92">
    <cfRule type="expression" dxfId="2855" priority="8165">
      <formula>$AD92=1</formula>
    </cfRule>
    <cfRule type="expression" dxfId="2854" priority="8164">
      <formula>AND($AD92=1,$AC92=1)</formula>
    </cfRule>
    <cfRule type="expression" dxfId="2853" priority="8166">
      <formula>AND($Q92="X",OR($B92&lt;&gt;"",$C92&lt;&gt;"",$E92&lt;&gt;"",#REF!&lt;&gt;""))</formula>
    </cfRule>
    <cfRule type="expression" dxfId="2852" priority="2010">
      <formula>AND($Q92="X",OR($B92&lt;&gt;"",$C92&lt;&gt;"",$D92&lt;&gt;""))</formula>
    </cfRule>
    <cfRule type="expression" dxfId="2851" priority="8163">
      <formula>AND($Q92="X",OR($B92&lt;&gt;"",$C92&lt;&gt;"",$D92&lt;&gt;"",$E92&lt;&gt;""))</formula>
    </cfRule>
    <cfRule type="expression" dxfId="2850" priority="2026">
      <formula>$AC92=1</formula>
    </cfRule>
    <cfRule type="expression" dxfId="2849" priority="2025">
      <formula>AND($Q92="X",OR($B92&lt;&gt;"",$C92&lt;&gt;"",$E92&lt;&gt;"",#REF!&lt;&gt;""))</formula>
    </cfRule>
    <cfRule type="expression" dxfId="2848" priority="2024">
      <formula>$AC92=1</formula>
    </cfRule>
    <cfRule type="expression" dxfId="2847" priority="2023">
      <formula>$AD92=1</formula>
    </cfRule>
    <cfRule type="expression" dxfId="2846" priority="2022">
      <formula>AND($AD92=1,$AC92=1)</formula>
    </cfRule>
    <cfRule type="expression" dxfId="2845" priority="2021">
      <formula>AND($Q92="X",OR($B92&lt;&gt;"",$C92&lt;&gt;"",$D92&lt;&gt;"",$E92&lt;&gt;""))</formula>
    </cfRule>
    <cfRule type="expression" dxfId="2844" priority="2018">
      <formula>AND($Q92="X",OR($B92&lt;&gt;"",$C92&lt;&gt;""))</formula>
    </cfRule>
    <cfRule type="expression" dxfId="2843" priority="2015">
      <formula>AND($Q92="X",OR($B92&lt;&gt;"",$C92&lt;&gt;"",$E92&lt;&gt;"",#REF!&lt;&gt;""))</formula>
    </cfRule>
    <cfRule type="expression" dxfId="2842" priority="2011">
      <formula>AND($Q92="X",OR($B92&lt;&gt;"",$C92&lt;&gt;"",$D92&lt;&gt;"",$E92&lt;&gt;""))</formula>
    </cfRule>
    <cfRule type="expression" dxfId="2841" priority="2013">
      <formula>$AD92=1</formula>
    </cfRule>
    <cfRule type="expression" dxfId="2840" priority="2012">
      <formula>AND($AD92=1,$AC92=1)</formula>
    </cfRule>
    <cfRule type="expression" dxfId="2839" priority="2000">
      <formula>AND($Q92="X",OR($B92&lt;&gt;"",#REF!&lt;&gt;"",$C92&lt;&gt;""))</formula>
    </cfRule>
    <cfRule type="expression" dxfId="2838" priority="2004">
      <formula>AND($Q92="X",OR($B92&lt;&gt;"",$C92&lt;&gt;"",$D92&lt;&gt;""))</formula>
    </cfRule>
    <cfRule type="expression" dxfId="2837" priority="2007">
      <formula>AND($Q92="X",OR($B92&lt;&gt;"",$C92&lt;&gt;"",$D92&lt;&gt;"",$E92&lt;&gt;""))</formula>
    </cfRule>
    <cfRule type="expression" dxfId="2836" priority="2008">
      <formula>AND($Q92="X",OR($B92&lt;&gt;"",$C92&lt;&gt;"",$E92&lt;&gt;"",#REF!&lt;&gt;""))</formula>
    </cfRule>
    <cfRule type="expression" dxfId="2835" priority="2009">
      <formula>$AC92=1</formula>
    </cfRule>
    <cfRule type="expression" dxfId="2834" priority="2014">
      <formula>$AC92=1</formula>
    </cfRule>
  </conditionalFormatting>
  <conditionalFormatting sqref="E94:E124 E9:E27 E29:E36 E40:E87 E91:E92 E127:E128 F129:G130 E131:E134 E137:E158 E160:E166 E161:G162 E170 E176 E187:E195">
    <cfRule type="expression" dxfId="2833" priority="8146">
      <formula>AND($Q9="X",OR($B9&lt;&gt;"",$C9&lt;&gt;"",$D9&lt;&gt;""))</formula>
    </cfRule>
  </conditionalFormatting>
  <conditionalFormatting sqref="E96">
    <cfRule type="expression" dxfId="2832" priority="2078">
      <formula>$AD96=1</formula>
    </cfRule>
    <cfRule type="expression" dxfId="2831" priority="2079">
      <formula>$AC96=1</formula>
    </cfRule>
    <cfRule type="expression" dxfId="2830" priority="8167">
      <formula>AND($Q96="X",OR($B96&lt;&gt;"",$C96&lt;&gt;"",$D96&lt;&gt;"",$E96&lt;&gt;""))</formula>
    </cfRule>
    <cfRule type="expression" dxfId="2829" priority="8168">
      <formula>AND($AD96=1,$AC96=1)</formula>
    </cfRule>
    <cfRule type="expression" dxfId="2828" priority="8169">
      <formula>$AD96=1</formula>
    </cfRule>
    <cfRule type="expression" dxfId="2827" priority="2065">
      <formula>AND($Q96="X",OR($B96&lt;&gt;"",#REF!&lt;&gt;"",$C96&lt;&gt;""))</formula>
    </cfRule>
    <cfRule type="expression" dxfId="2826" priority="2080">
      <formula>AND($Q96="X",OR($B96&lt;&gt;"",$C96&lt;&gt;"",$E96&lt;&gt;"",#REF!&lt;&gt;""))</formula>
    </cfRule>
    <cfRule type="expression" dxfId="2825" priority="2076">
      <formula>AND($Q96="X",OR($B96&lt;&gt;"",$C96&lt;&gt;"",$D96&lt;&gt;"",$E96&lt;&gt;""))</formula>
    </cfRule>
    <cfRule type="expression" dxfId="2824" priority="2075">
      <formula>AND($Q96="X",OR($B96&lt;&gt;"",$C96&lt;&gt;"",$D96&lt;&gt;""))</formula>
    </cfRule>
    <cfRule type="expression" dxfId="2823" priority="2083">
      <formula>AND($Q96="X",OR($B96&lt;&gt;"",$C96&lt;&gt;""))</formula>
    </cfRule>
    <cfRule type="expression" dxfId="2822" priority="8170">
      <formula>$AC96=1</formula>
    </cfRule>
    <cfRule type="expression" dxfId="2821" priority="8171">
      <formula>AND($Q96="X",OR($B96&lt;&gt;"",$C96&lt;&gt;"",$E96&lt;&gt;"",#REF!&lt;&gt;""))</formula>
    </cfRule>
    <cfRule type="expression" dxfId="2820" priority="2074">
      <formula>$AC96=1</formula>
    </cfRule>
    <cfRule type="expression" dxfId="2819" priority="8172">
      <formula>$AC96=1</formula>
    </cfRule>
    <cfRule type="expression" dxfId="2818" priority="2069">
      <formula>AND($Q96="X",OR($B96&lt;&gt;"",$C96&lt;&gt;"",$D96&lt;&gt;""))</formula>
    </cfRule>
    <cfRule type="expression" dxfId="2817" priority="2072">
      <formula>AND($Q96="X",OR($B96&lt;&gt;"",$C96&lt;&gt;"",$D96&lt;&gt;"",$E96&lt;&gt;""))</formula>
    </cfRule>
    <cfRule type="expression" dxfId="2816" priority="2073">
      <formula>AND($Q96="X",OR($B96&lt;&gt;"",$C96&lt;&gt;"",$E96&lt;&gt;"",#REF!&lt;&gt;""))</formula>
    </cfRule>
    <cfRule type="expression" dxfId="2815" priority="2077">
      <formula>AND($AD96=1,$AC96=1)</formula>
    </cfRule>
  </conditionalFormatting>
  <conditionalFormatting sqref="E101">
    <cfRule type="expression" dxfId="2814" priority="2136">
      <formula>AND($AD101=1,$AC101=1)</formula>
    </cfRule>
    <cfRule type="expression" dxfId="2813" priority="2137">
      <formula>$AD101=1</formula>
    </cfRule>
    <cfRule type="expression" dxfId="2812" priority="2138">
      <formula>$AC101=1</formula>
    </cfRule>
    <cfRule type="expression" dxfId="2811" priority="2135">
      <formula>AND($Q101="X",OR($B101&lt;&gt;"",$C101&lt;&gt;"",$D101&lt;&gt;"",$E101&lt;&gt;""))</formula>
    </cfRule>
    <cfRule type="expression" dxfId="2810" priority="2142">
      <formula>AND($Q101="X",OR($B101&lt;&gt;"",$C101&lt;&gt;""))</formula>
    </cfRule>
    <cfRule type="expression" dxfId="2809" priority="2134">
      <formula>AND($Q101="X",OR($B101&lt;&gt;"",$C101&lt;&gt;"",$D101&lt;&gt;""))</formula>
    </cfRule>
    <cfRule type="expression" dxfId="2808" priority="2124">
      <formula>AND($Q101="X",OR($B101&lt;&gt;"",#REF!&lt;&gt;"",$C101&lt;&gt;""))</formula>
    </cfRule>
    <cfRule type="expression" dxfId="2807" priority="2133">
      <formula>$AC101=1</formula>
    </cfRule>
    <cfRule type="expression" dxfId="2806" priority="2132">
      <formula>AND($Q101="X",OR($B101&lt;&gt;"",$C101&lt;&gt;"",$E101&lt;&gt;"",#REF!&lt;&gt;""))</formula>
    </cfRule>
    <cfRule type="expression" dxfId="2805" priority="2128">
      <formula>AND($Q101="X",OR($B101&lt;&gt;"",$C101&lt;&gt;"",$D101&lt;&gt;""))</formula>
    </cfRule>
    <cfRule type="expression" dxfId="2804" priority="2131">
      <formula>AND($Q101="X",OR($B101&lt;&gt;"",$C101&lt;&gt;"",$D101&lt;&gt;"",$E101&lt;&gt;""))</formula>
    </cfRule>
    <cfRule type="expression" dxfId="2803" priority="2139">
      <formula>AND($Q101="X",OR($B101&lt;&gt;"",$C101&lt;&gt;"",$E101&lt;&gt;"",#REF!&lt;&gt;""))</formula>
    </cfRule>
  </conditionalFormatting>
  <conditionalFormatting sqref="E105:E107">
    <cfRule type="expression" dxfId="2802" priority="2257">
      <formula>AND($Q105="X",OR($B105&lt;&gt;"",#REF!&lt;&gt;"",$C105&lt;&gt;"",$D105&lt;&gt;""))</formula>
    </cfRule>
    <cfRule type="expression" dxfId="2801" priority="2261">
      <formula>AND($Q105="X",OR($B105&lt;&gt;"",$C105&lt;&gt;"",$D105&lt;&gt;"",$E105&lt;&gt;""))</formula>
    </cfRule>
    <cfRule type="expression" dxfId="2800" priority="2275">
      <formula>AND($Q105="X",OR($B105&lt;&gt;"",$C105&lt;&gt;"",$D105&lt;&gt;"",$E105&lt;&gt;""))</formula>
    </cfRule>
  </conditionalFormatting>
  <conditionalFormatting sqref="E111">
    <cfRule type="expression" dxfId="2799" priority="8176">
      <formula>$AC111=1</formula>
    </cfRule>
    <cfRule type="expression" dxfId="2798" priority="8177">
      <formula>AND($Q111="X",OR($B111&lt;&gt;"",$C111&lt;&gt;"",$E111&lt;&gt;"",#REF!&lt;&gt;""))</formula>
    </cfRule>
    <cfRule type="expression" dxfId="2797" priority="2323">
      <formula>AND($Q111="X",OR($B111&lt;&gt;"",$C111&lt;&gt;"",$E111&lt;&gt;"",#REF!&lt;&gt;""))</formula>
    </cfRule>
    <cfRule type="expression" dxfId="2796" priority="2324">
      <formula>$AC111=1</formula>
    </cfRule>
    <cfRule type="expression" dxfId="2795" priority="2316">
      <formula>AND($Q111="X",OR($B111&lt;&gt;"",$C111&lt;&gt;"",$D111&lt;&gt;""))</formula>
    </cfRule>
    <cfRule type="expression" dxfId="2794" priority="8175">
      <formula>$AD111=1</formula>
    </cfRule>
    <cfRule type="expression" dxfId="2793" priority="8173">
      <formula>AND($Q111="X",OR($B111&lt;&gt;"",$C111&lt;&gt;"",$D111&lt;&gt;"",$E111&lt;&gt;""))</formula>
    </cfRule>
    <cfRule type="expression" dxfId="2792" priority="2312">
      <formula>AND($Q111="X",OR($B111&lt;&gt;"",#REF!&lt;&gt;"",$C111&lt;&gt;""))</formula>
    </cfRule>
    <cfRule type="expression" dxfId="2791" priority="8174">
      <formula>AND($AD111=1,$AC111=1)</formula>
    </cfRule>
    <cfRule type="expression" dxfId="2790" priority="2322">
      <formula>AND($Q111="X",OR($B111&lt;&gt;"",$C111&lt;&gt;"",$D111&lt;&gt;"",$E111&lt;&gt;""))</formula>
    </cfRule>
  </conditionalFormatting>
  <conditionalFormatting sqref="E113">
    <cfRule type="expression" dxfId="2789" priority="2401">
      <formula>AND($Q113="X",OR(#REF!&lt;&gt;"",$B113&lt;&gt;"",$C113&lt;&gt;""))</formula>
    </cfRule>
    <cfRule type="expression" dxfId="2788" priority="2377">
      <formula>AND($Q113="X",OR($B113&lt;&gt;"",$C113&lt;&gt;"",$E113&lt;&gt;"",#REF!&lt;&gt;""))</formula>
    </cfRule>
    <cfRule type="expression" dxfId="2787" priority="2360">
      <formula>AND($Q113="X",OR($B113&lt;&gt;"",#REF!&lt;&gt;"",$C113&lt;&gt;"",$D113&lt;&gt;""))</formula>
    </cfRule>
    <cfRule type="expression" dxfId="2786" priority="2363">
      <formula>AND($Q113="X",OR($B113&lt;&gt;"",$C113&lt;&gt;"",$D113&lt;&gt;"",$E113&lt;&gt;""))</formula>
    </cfRule>
    <cfRule type="expression" dxfId="2785" priority="2376">
      <formula>AND($Q113="X",OR($B113&lt;&gt;"",$C113&lt;&gt;"",$D113&lt;&gt;"",$E113&lt;&gt;""))</formula>
    </cfRule>
    <cfRule type="expression" dxfId="2784" priority="2388">
      <formula>AND($Q113="X",OR($B113&lt;&gt;"",$C113&lt;&gt;"",$D113&lt;&gt;""))</formula>
    </cfRule>
  </conditionalFormatting>
  <conditionalFormatting sqref="E121">
    <cfRule type="expression" dxfId="2783" priority="2614">
      <formula>AND($Q121="X",OR($B121&lt;&gt;"",#REF!&lt;&gt;"",$C121&lt;&gt;"",$D121&lt;&gt;""))</formula>
    </cfRule>
    <cfRule type="expression" dxfId="2782" priority="2613">
      <formula>AND($Q121="X",OR($B121&lt;&gt;"",#REF!&lt;&gt;"",$C121&lt;&gt;"",$D121&lt;&gt;"",$F121&lt;&gt;""))</formula>
    </cfRule>
    <cfRule type="expression" dxfId="2781" priority="2617">
      <formula>AND($Q121="X",OR($B121&lt;&gt;"",$C121&lt;&gt;"",$D121&lt;&gt;"",$E121&lt;&gt;"",$F121&lt;&gt;""))</formula>
    </cfRule>
    <cfRule type="expression" dxfId="2780" priority="2636">
      <formula>AND($Q121="X",OR($B121&lt;&gt;"",$C121&lt;&gt;"",$E121&lt;&gt;"",#REF!&lt;&gt;"",$F121&lt;&gt;""))</formula>
    </cfRule>
    <cfRule type="expression" dxfId="2779" priority="2637">
      <formula>AND($Q121="X",OR($B121&lt;&gt;"",$C121&lt;&gt;"",$E121&lt;&gt;"",#REF!&lt;&gt;""))</formula>
    </cfRule>
    <cfRule type="expression" dxfId="2778" priority="2638">
      <formula>AND($Q121="X",OR($B121&lt;&gt;"",$C121&lt;&gt;"",$D121&lt;&gt;"",$E121&lt;&gt;""))</formula>
    </cfRule>
  </conditionalFormatting>
  <conditionalFormatting sqref="E122">
    <cfRule type="expression" dxfId="2777" priority="8183">
      <formula>AND($Q122="X",OR($B122&lt;&gt;"",$C122&lt;&gt;"",$D122&lt;&gt;"",$E122&lt;&gt;""))</formula>
    </cfRule>
    <cfRule type="expression" dxfId="2776" priority="8184">
      <formula>AND($Q122="X",OR($B122&lt;&gt;"",$C122&lt;&gt;"",$E122&lt;&gt;"",#REF!&lt;&gt;""))</formula>
    </cfRule>
    <cfRule type="expression" dxfId="2775" priority="8185">
      <formula>$AC122=1</formula>
    </cfRule>
    <cfRule type="expression" dxfId="2774" priority="8186">
      <formula>AND($Q122="X",OR($B122&lt;&gt;"",$C122&lt;&gt;"",$D122&lt;&gt;""))</formula>
    </cfRule>
  </conditionalFormatting>
  <conditionalFormatting sqref="E123">
    <cfRule type="expression" dxfId="2773" priority="2695">
      <formula>AND($Q123="X",OR($B123&lt;&gt;"",$C123&lt;&gt;"",$D123&lt;&gt;"",$E123&lt;&gt;""))</formula>
    </cfRule>
    <cfRule type="expression" dxfId="2772" priority="2713">
      <formula>AND($Q123="X",OR($B123&lt;&gt;"",$C123&lt;&gt;"",$E123&lt;&gt;"",#REF!&lt;&gt;""))</formula>
    </cfRule>
    <cfRule type="expression" dxfId="2771" priority="2691">
      <formula>AND($Q123="X",OR($B123&lt;&gt;"",#REF!&lt;&gt;"",$C123&lt;&gt;"",$D123&lt;&gt;""))</formula>
    </cfRule>
    <cfRule type="expression" dxfId="2770" priority="2712">
      <formula>AND($Q123="X",OR($B123&lt;&gt;"",$C123&lt;&gt;"",$D123&lt;&gt;"",$E123&lt;&gt;""))</formula>
    </cfRule>
  </conditionalFormatting>
  <conditionalFormatting sqref="E124">
    <cfRule type="expression" dxfId="2769" priority="2757">
      <formula>AND($Q124="X",OR($B124&lt;&gt;"",$C124&lt;&gt;"",$D124&lt;&gt;""))</formula>
    </cfRule>
    <cfRule type="expression" dxfId="2768" priority="2753">
      <formula>AND($Q124="X",OR($B124&lt;&gt;"",#REF!&lt;&gt;"",$C124&lt;&gt;""))</formula>
    </cfRule>
    <cfRule type="expression" dxfId="2767" priority="2760">
      <formula>AND($Q124="X",OR($B124&lt;&gt;"",$C124&lt;&gt;"",$D124&lt;&gt;"",$E124&lt;&gt;""))</formula>
    </cfRule>
    <cfRule type="expression" dxfId="2766" priority="2762">
      <formula>$AC124=1</formula>
    </cfRule>
    <cfRule type="expression" dxfId="2765" priority="2761">
      <formula>AND($Q124="X",OR($B124&lt;&gt;"",$C124&lt;&gt;"",$E124&lt;&gt;"",#REF!&lt;&gt;""))</formula>
    </cfRule>
  </conditionalFormatting>
  <conditionalFormatting sqref="E127">
    <cfRule type="expression" dxfId="2764" priority="8189">
      <formula>$AC127=1</formula>
    </cfRule>
    <cfRule type="expression" dxfId="2763" priority="8188">
      <formula>AND($Q127="X",OR($B127&lt;&gt;"",$C127&lt;&gt;"",$E127&lt;&gt;"",#REF!&lt;&gt;""))</formula>
    </cfRule>
    <cfRule type="expression" dxfId="2762" priority="8187">
      <formula>AND($Q127="X",OR($B127&lt;&gt;"",$C127&lt;&gt;"",$D127&lt;&gt;"",$E127&lt;&gt;""))</formula>
    </cfRule>
  </conditionalFormatting>
  <conditionalFormatting sqref="E127:E128">
    <cfRule type="expression" dxfId="2761" priority="2833">
      <formula>AND($Q127="X",OR($B127&lt;&gt;"",$C127&lt;&gt;"",$D127&lt;&gt;""))</formula>
    </cfRule>
    <cfRule type="expression" dxfId="2760" priority="2804">
      <formula>AND($Q127="X",OR($B127&lt;&gt;"",#REF!&lt;&gt;"",$C127&lt;&gt;""))</formula>
    </cfRule>
  </conditionalFormatting>
  <conditionalFormatting sqref="E129:E130">
    <cfRule type="expression" dxfId="2759" priority="8194">
      <formula>AND($AD129=1,$AC129=1)</formula>
    </cfRule>
    <cfRule type="expression" dxfId="2758" priority="8193">
      <formula>AND($Q129="X",$B129&lt;&gt;"")</formula>
    </cfRule>
    <cfRule type="expression" dxfId="2757" priority="8198">
      <formula>AND(NOT(ISBLANK($V129)),ISBLANK($AC129),ISBLANK($AD129))</formula>
    </cfRule>
    <cfRule type="expression" dxfId="2756" priority="8196">
      <formula>OR($AD129="X",$AC129="X")</formula>
    </cfRule>
    <cfRule type="expression" dxfId="2755" priority="8195">
      <formula>$AD129=1</formula>
    </cfRule>
    <cfRule type="expression" dxfId="2754" priority="8197">
      <formula>$AC129=1</formula>
    </cfRule>
  </conditionalFormatting>
  <conditionalFormatting sqref="E131">
    <cfRule type="expression" dxfId="2753" priority="2908">
      <formula>AND($Q131="X",OR($B131&lt;&gt;"",$C131&lt;&gt;"",$D131&lt;&gt;""))</formula>
    </cfRule>
    <cfRule type="expression" dxfId="2752" priority="2879">
      <formula>AND($Q131="X",OR($B131&lt;&gt;"",#REF!&lt;&gt;"",$C131&lt;&gt;""))</formula>
    </cfRule>
  </conditionalFormatting>
  <conditionalFormatting sqref="E136">
    <cfRule type="expression" dxfId="2751" priority="2918">
      <formula>AND($Q136="X",OR($B136&lt;&gt;"",#REF!&lt;&gt;"",$C136&lt;&gt;"",$D136&lt;&gt;""))</formula>
    </cfRule>
    <cfRule type="expression" dxfId="2750" priority="2947">
      <formula>AND($Q136="X",OR($B136&lt;&gt;"",$C136&lt;&gt;"",$D136&lt;&gt;"",$E136&lt;&gt;""))</formula>
    </cfRule>
  </conditionalFormatting>
  <conditionalFormatting sqref="E137">
    <cfRule type="expression" dxfId="2749" priority="2955">
      <formula>AND($Q137="X",OR($B137&lt;&gt;"",#REF!&lt;&gt;"",$C137&lt;&gt;""))</formula>
    </cfRule>
  </conditionalFormatting>
  <conditionalFormatting sqref="E140">
    <cfRule type="expression" dxfId="2748" priority="2981">
      <formula>AND($Q140="X",OR($B140&lt;&gt;"",#REF!&lt;&gt;"",$C140&lt;&gt;""))</formula>
    </cfRule>
  </conditionalFormatting>
  <conditionalFormatting sqref="E143">
    <cfRule type="expression" dxfId="2747" priority="2999">
      <formula>AND($Q143="X",OR($B143&lt;&gt;"",#REF!&lt;&gt;"",$C143&lt;&gt;""))</formula>
    </cfRule>
  </conditionalFormatting>
  <conditionalFormatting sqref="E150">
    <cfRule type="expression" dxfId="2746" priority="3009">
      <formula>AND($Q150="X",OR($B150&lt;&gt;"",#REF!&lt;&gt;"",$C150&lt;&gt;""))</formula>
    </cfRule>
  </conditionalFormatting>
  <conditionalFormatting sqref="E154">
    <cfRule type="expression" dxfId="2745" priority="418">
      <formula>AND($Q154="X",OR($B154&lt;&gt;"",$C154&lt;&gt;"",$D154&lt;&gt;"",$E154&lt;&gt;""))</formula>
    </cfRule>
    <cfRule type="expression" dxfId="2744" priority="411">
      <formula>AND($Q154="X",OR($B154&lt;&gt;"",#REF!&lt;&gt;"",$C154&lt;&gt;"",$D154&lt;&gt;""))</formula>
    </cfRule>
  </conditionalFormatting>
  <conditionalFormatting sqref="E155">
    <cfRule type="expression" dxfId="2743" priority="181">
      <formula>AND($Q155="X",OR($B155&lt;&gt;"",$C155&lt;&gt;""))</formula>
    </cfRule>
  </conditionalFormatting>
  <conditionalFormatting sqref="E162">
    <cfRule type="expression" dxfId="2742" priority="8204">
      <formula>$AD162=1</formula>
    </cfRule>
    <cfRule type="expression" dxfId="2741" priority="8201">
      <formula>$AC162=1</formula>
    </cfRule>
    <cfRule type="expression" dxfId="2740" priority="8202">
      <formula>AND($Q162="X",OR($B162&lt;&gt;"",$C162&lt;&gt;"",$D162&lt;&gt;"",$E162&lt;&gt;""))</formula>
    </cfRule>
    <cfRule type="expression" dxfId="2739" priority="8203">
      <formula>AND($AD162=1,$AC162=1)</formula>
    </cfRule>
  </conditionalFormatting>
  <conditionalFormatting sqref="E167">
    <cfRule type="expression" dxfId="2738" priority="3041">
      <formula>AND($Q167="X",$B167&lt;&gt;"")</formula>
    </cfRule>
  </conditionalFormatting>
  <conditionalFormatting sqref="E168:E169">
    <cfRule type="expression" dxfId="2737" priority="8206">
      <formula>AND($Q168="X",OR(#REF!&lt;&gt;"",$B168&lt;&gt;"",$D168&lt;&gt;""))</formula>
    </cfRule>
  </conditionalFormatting>
  <conditionalFormatting sqref="E171:E175">
    <cfRule type="expression" dxfId="2736" priority="8207">
      <formula>OR($AD171="X",$AC171="X")</formula>
    </cfRule>
    <cfRule type="expression" dxfId="2735" priority="8210">
      <formula>$AC171=1</formula>
    </cfRule>
    <cfRule type="expression" dxfId="2734" priority="8212">
      <formula>AND($Q171="X",OR(#REF!&lt;&gt;"",$B171&lt;&gt;"",$C171&lt;&gt;"",$D171&lt;&gt;""))</formula>
    </cfRule>
    <cfRule type="expression" dxfId="2733" priority="8208">
      <formula>AND($AD171=1,$AC171=1)</formula>
    </cfRule>
    <cfRule type="expression" dxfId="2732" priority="8209">
      <formula>$AD171=1</formula>
    </cfRule>
    <cfRule type="expression" dxfId="2731" priority="8211">
      <formula>AND(NOT(ISBLANK($V171)),ISBLANK($AC171),ISBLANK($AD171))</formula>
    </cfRule>
  </conditionalFormatting>
  <conditionalFormatting sqref="E178:E179">
    <cfRule type="expression" dxfId="2730" priority="8213">
      <formula>AND($Q178="X",OR($B178&lt;&gt;"",#REF!&lt;&gt;"",$C178&lt;&gt;"",$D178&lt;&gt;""))</formula>
    </cfRule>
  </conditionalFormatting>
  <conditionalFormatting sqref="E185">
    <cfRule type="expression" dxfId="2729" priority="48">
      <formula>AND($Q185="X",OR($B185&lt;&gt;"",#REF!&lt;&gt;"",$C185&lt;&gt;""))</formula>
    </cfRule>
  </conditionalFormatting>
  <conditionalFormatting sqref="E17:F20">
    <cfRule type="expression" dxfId="2728" priority="537">
      <formula>AND($Q17="X",OR($B17&lt;&gt;"",$C17&lt;&gt;"",$D17&lt;&gt;""))</formula>
    </cfRule>
    <cfRule type="expression" dxfId="2727" priority="533">
      <formula>AND($Q17="X",OR($B17&lt;&gt;"",$C17&lt;&gt;"",$D17&lt;&gt;"",$E17&lt;&gt;""))</formula>
    </cfRule>
    <cfRule type="expression" dxfId="2726" priority="543">
      <formula>AND($Q17="X",OR($B17&lt;&gt;"",$C17&lt;&gt;""))</formula>
    </cfRule>
    <cfRule type="expression" dxfId="2725" priority="530">
      <formula>AND($Q17="X",OR($B17&lt;&gt;"",#REF!&lt;&gt;"",$C17&lt;&gt;"",$D17&lt;&gt;""))</formula>
    </cfRule>
  </conditionalFormatting>
  <conditionalFormatting sqref="E21:F21">
    <cfRule type="expression" dxfId="2724" priority="606">
      <formula>AND($Q21="X",OR($B21&lt;&gt;"",$C21&lt;&gt;""))</formula>
    </cfRule>
    <cfRule type="expression" dxfId="2723" priority="600">
      <formula>AND($Q21="X",OR($B21&lt;&gt;"",$C21&lt;&gt;"",$D21&lt;&gt;""))</formula>
    </cfRule>
    <cfRule type="expression" dxfId="2722" priority="593">
      <formula>AND($Q21="X",OR($B21&lt;&gt;"",#REF!&lt;&gt;"",$C21&lt;&gt;"",$D21&lt;&gt;""))</formula>
    </cfRule>
    <cfRule type="expression" dxfId="2721" priority="596">
      <formula>AND($Q21="X",OR($B21&lt;&gt;"",$C21&lt;&gt;"",$D21&lt;&gt;"",$E21&lt;&gt;""))</formula>
    </cfRule>
  </conditionalFormatting>
  <conditionalFormatting sqref="E22:F22">
    <cfRule type="expression" dxfId="2720" priority="692">
      <formula>AND($Q22="X",OR($B22&lt;&gt;"",$C22&lt;&gt;"",$D22&lt;&gt;"",$E22&lt;&gt;""))</formula>
    </cfRule>
    <cfRule type="expression" dxfId="2719" priority="676">
      <formula>AND($Q22="X",OR($B22&lt;&gt;"",$C22&lt;&gt;"",$D22&lt;&gt;"",$E22&lt;&gt;""))</formula>
    </cfRule>
    <cfRule type="expression" dxfId="2718" priority="665">
      <formula>AND($Q22="X",OR($B22&lt;&gt;"",$C22&lt;&gt;"",$D22&lt;&gt;"",$E22&lt;&gt;""))</formula>
    </cfRule>
    <cfRule type="expression" dxfId="2717" priority="661">
      <formula>AND($Q22="X",OR($B22&lt;&gt;"",#REF!&lt;&gt;"",$C22&lt;&gt;"",$D22&lt;&gt;""))</formula>
    </cfRule>
    <cfRule type="expression" dxfId="2716" priority="679">
      <formula>AND($Q22="X",OR($B22&lt;&gt;"",$C22&lt;&gt;"",$D22&lt;&gt;""))</formula>
    </cfRule>
    <cfRule type="expression" dxfId="2715" priority="698">
      <formula>AND($Q22="X",OR($B22&lt;&gt;"",$C22&lt;&gt;""))</formula>
    </cfRule>
    <cfRule type="expression" dxfId="2714" priority="695">
      <formula>AND($Q22="X",OR($B22&lt;&gt;"",$C22&lt;&gt;"",$D22&lt;&gt;""))</formula>
    </cfRule>
  </conditionalFormatting>
  <conditionalFormatting sqref="E23:F23">
    <cfRule type="expression" dxfId="2713" priority="898">
      <formula>AND($Q23="X",OR($B23&lt;&gt;"",$C23&lt;&gt;""))</formula>
    </cfRule>
    <cfRule type="expression" dxfId="2712" priority="876">
      <formula>AND($Q23="X",OR($B23&lt;&gt;"",$C23&lt;&gt;"",$D23&lt;&gt;"",$E23&lt;&gt;""))</formula>
    </cfRule>
    <cfRule type="expression" dxfId="2711" priority="895">
      <formula>AND($Q23="X",OR($B23&lt;&gt;"",$C23&lt;&gt;"",$D23&lt;&gt;""))</formula>
    </cfRule>
    <cfRule type="expression" dxfId="2710" priority="865">
      <formula>AND($Q23="X",OR($B23&lt;&gt;"",$C23&lt;&gt;"",$D23&lt;&gt;"",$E23&lt;&gt;""))</formula>
    </cfRule>
    <cfRule type="expression" dxfId="2709" priority="892">
      <formula>AND($Q23="X",OR($B23&lt;&gt;"",$C23&lt;&gt;"",$D23&lt;&gt;"",$E23&lt;&gt;""))</formula>
    </cfRule>
    <cfRule type="expression" dxfId="2708" priority="879">
      <formula>AND($Q23="X",OR($B23&lt;&gt;"",$C23&lt;&gt;"",$D23&lt;&gt;""))</formula>
    </cfRule>
    <cfRule type="expression" dxfId="2707" priority="861">
      <formula>AND($Q23="X",OR($B23&lt;&gt;"",#REF!&lt;&gt;"",$C23&lt;&gt;"",$D23&lt;&gt;""))</formula>
    </cfRule>
  </conditionalFormatting>
  <conditionalFormatting sqref="E29:F29">
    <cfRule type="expression" dxfId="2706" priority="798">
      <formula>AND($Q29="X",OR($B29&lt;&gt;"",$C29&lt;&gt;""))</formula>
    </cfRule>
    <cfRule type="expression" dxfId="2705" priority="765">
      <formula>AND($Q29="X",OR($B29&lt;&gt;"",$C29&lt;&gt;"",$D29&lt;&gt;"",$E29&lt;&gt;""))</formula>
    </cfRule>
    <cfRule type="expression" dxfId="2704" priority="792">
      <formula>AND($Q29="X",OR($B29&lt;&gt;"",$C29&lt;&gt;"",$D29&lt;&gt;"",$E29&lt;&gt;""))</formula>
    </cfRule>
    <cfRule type="expression" dxfId="2703" priority="779">
      <formula>AND($Q29="X",OR($B29&lt;&gt;"",$C29&lt;&gt;"",$D29&lt;&gt;""))</formula>
    </cfRule>
    <cfRule type="expression" dxfId="2702" priority="761">
      <formula>AND($Q29="X",OR($B29&lt;&gt;"",#REF!&lt;&gt;"",$C29&lt;&gt;"",$D29&lt;&gt;""))</formula>
    </cfRule>
    <cfRule type="expression" dxfId="2701" priority="776">
      <formula>AND($Q29="X",OR($B29&lt;&gt;"",$C29&lt;&gt;"",$D29&lt;&gt;"",$E29&lt;&gt;""))</formula>
    </cfRule>
    <cfRule type="expression" dxfId="2700" priority="795">
      <formula>AND($Q29="X",OR($B29&lt;&gt;"",$C29&lt;&gt;"",$D29&lt;&gt;""))</formula>
    </cfRule>
  </conditionalFormatting>
  <conditionalFormatting sqref="E33:F33">
    <cfRule type="expression" dxfId="2699" priority="980">
      <formula>AND($Q33="X",OR($B33&lt;&gt;"",$C33&lt;&gt;"",$D33&lt;&gt;"",$E33&lt;&gt;""))</formula>
    </cfRule>
    <cfRule type="expression" dxfId="2698" priority="993">
      <formula>AND($Q33="X",OR($B33&lt;&gt;"",$C33&lt;&gt;"",$D33&lt;&gt;"",$E33&lt;&gt;"",$F33&lt;&gt;""))</formula>
    </cfRule>
    <cfRule type="expression" dxfId="2697" priority="996">
      <formula>AND($Q33="X",OR($B33&lt;&gt;"",$C33&lt;&gt;"",$D33&lt;&gt;"",$E33&lt;&gt;""))</formula>
    </cfRule>
    <cfRule type="expression" dxfId="2696" priority="963">
      <formula>AND($Q33="X",OR($B33&lt;&gt;"",#REF!&lt;&gt;"",$C33&lt;&gt;"",$D33&lt;&gt;""))</formula>
    </cfRule>
    <cfRule type="expression" dxfId="2695" priority="999">
      <formula>AND($Q33="X",OR($B33&lt;&gt;"",$C33&lt;&gt;"",$D33&lt;&gt;""))</formula>
    </cfRule>
    <cfRule type="expression" dxfId="2694" priority="977">
      <formula>AND($Q33="X",OR($B33&lt;&gt;"",$C33&lt;&gt;"",$D33&lt;&gt;"",$E33&lt;&gt;"",$F33&lt;&gt;""))</formula>
    </cfRule>
    <cfRule type="expression" dxfId="2693" priority="966">
      <formula>AND($Q33="X",OR($B33&lt;&gt;"",$C33&lt;&gt;"",$D33&lt;&gt;"",$E33&lt;&gt;"",$F33&lt;&gt;""))</formula>
    </cfRule>
    <cfRule type="expression" dxfId="2692" priority="962">
      <formula>AND($Q33="X",OR($B33&lt;&gt;"",#REF!&lt;&gt;"",$C33&lt;&gt;"",$D33&lt;&gt;"",$F33&lt;&gt;""))</formula>
    </cfRule>
  </conditionalFormatting>
  <conditionalFormatting sqref="E51:F51">
    <cfRule type="expression" dxfId="2691" priority="1230">
      <formula>AND($Q51="X",OR($B51&lt;&gt;"",#REF!&lt;&gt;"",$C51&lt;&gt;""))</formula>
    </cfRule>
  </conditionalFormatting>
  <conditionalFormatting sqref="E55:F55">
    <cfRule type="expression" dxfId="2690" priority="1316">
      <formula>AND($Q55="X",OR($B55&lt;&gt;"",#REF!&lt;&gt;"",$C55&lt;&gt;""))</formula>
    </cfRule>
  </conditionalFormatting>
  <conditionalFormatting sqref="E65:F65">
    <cfRule type="expression" dxfId="2689" priority="1402">
      <formula>AND($Q65="X",OR($B65&lt;&gt;"",#REF!&lt;&gt;"",$C65&lt;&gt;""))</formula>
    </cfRule>
  </conditionalFormatting>
  <conditionalFormatting sqref="E91:F91">
    <cfRule type="expression" dxfId="2688" priority="1890">
      <formula>AND($Q91="X",OR($B91&lt;&gt;"",#REF!&lt;&gt;"",$C91&lt;&gt;""))</formula>
    </cfRule>
  </conditionalFormatting>
  <conditionalFormatting sqref="E105:F107">
    <cfRule type="expression" dxfId="2687" priority="2145">
      <formula>AND($Q105="X",OR($B105&lt;&gt;"",#REF!&lt;&gt;"",$C105&lt;&gt;""))</formula>
    </cfRule>
  </conditionalFormatting>
  <conditionalFormatting sqref="E113:F113">
    <cfRule type="expression" dxfId="2686" priority="2325">
      <formula>AND($Q113="X",OR($B113&lt;&gt;"",#REF!&lt;&gt;"",$C113&lt;&gt;""))</formula>
    </cfRule>
    <cfRule type="expression" dxfId="2685" priority="2402">
      <formula>AND($Q113="X",OR($B113&lt;&gt;"",$C113&lt;&gt;"",$D113&lt;&gt;""))</formula>
    </cfRule>
    <cfRule type="expression" dxfId="2684" priority="2378">
      <formula>AND($Q113="X",OR($B113&lt;&gt;"",$C113&lt;&gt;""))</formula>
    </cfRule>
  </conditionalFormatting>
  <conditionalFormatting sqref="E121:F121">
    <cfRule type="expression" dxfId="2683" priority="2649">
      <formula>$AC121=1</formula>
    </cfRule>
    <cfRule type="expression" dxfId="2682" priority="2650">
      <formula>AND($Q121="X",OR($B121&lt;&gt;"",$C121&lt;&gt;"",$D121&lt;&gt;""))</formula>
    </cfRule>
    <cfRule type="expression" dxfId="2681" priority="2651">
      <formula>AND($AD121=1,$AC121=1)</formula>
    </cfRule>
    <cfRule type="expression" dxfId="2680" priority="2652">
      <formula>$AD121=1</formula>
    </cfRule>
    <cfRule type="expression" dxfId="2679" priority="2654">
      <formula>AND($Q121="X",OR($B121&lt;&gt;"",$C121&lt;&gt;"",$D121&lt;&gt;"",$E121&lt;&gt;"",$F121&lt;&gt;""))</formula>
    </cfRule>
    <cfRule type="expression" dxfId="2678" priority="2648">
      <formula>AND($Q121="X",OR($B121&lt;&gt;"",$C121&lt;&gt;"",$E121&lt;&gt;"",#REF!&lt;&gt;""))</formula>
    </cfRule>
    <cfRule type="expression" dxfId="2677" priority="2647">
      <formula>AND($Q121="X",OR($B121&lt;&gt;"",$C121&lt;&gt;"",$D121&lt;&gt;"",$E121&lt;&gt;""))</formula>
    </cfRule>
  </conditionalFormatting>
  <conditionalFormatting sqref="E123:F123 F123:G124">
    <cfRule type="expression" dxfId="2676" priority="8274">
      <formula>AND($Q123="X",OR($B123&lt;&gt;"",$C123&lt;&gt;"",$D123&lt;&gt;""))</formula>
    </cfRule>
  </conditionalFormatting>
  <conditionalFormatting sqref="E123:F123">
    <cfRule type="expression" dxfId="2675" priority="2714">
      <formula>AND($Q123="X",OR($B123&lt;&gt;"",$C123&lt;&gt;""))</formula>
    </cfRule>
    <cfRule type="expression" dxfId="2674" priority="2655">
      <formula>AND($Q123="X",OR($B123&lt;&gt;"",#REF!&lt;&gt;"",$C123&lt;&gt;""))</formula>
    </cfRule>
  </conditionalFormatting>
  <conditionalFormatting sqref="E136:F136">
    <cfRule type="expression" dxfId="2673" priority="2911">
      <formula>AND($Q136="X",OR($B136&lt;&gt;"",#REF!&lt;&gt;"",$C136&lt;&gt;""))</formula>
    </cfRule>
  </conditionalFormatting>
  <conditionalFormatting sqref="E166:F166 E170:F170 E177:F177">
    <cfRule type="expression" dxfId="2672" priority="8217">
      <formula>AND($Q166="X",OR($B166&lt;&gt;"",$C166&lt;&gt;"",$D166&lt;&gt;"",#REF!&lt;&gt;""))</formula>
    </cfRule>
  </conditionalFormatting>
  <conditionalFormatting sqref="E17:G23">
    <cfRule type="expression" dxfId="2671" priority="490">
      <formula>AND($Q17="X",OR($B17&lt;&gt;"",#REF!&lt;&gt;"",$C17&lt;&gt;""))</formula>
    </cfRule>
  </conditionalFormatting>
  <conditionalFormatting sqref="E29:G29">
    <cfRule type="expression" dxfId="2670" priority="720">
      <formula>AND($Q29="X",OR($B29&lt;&gt;"",#REF!&lt;&gt;"",$C29&lt;&gt;""))</formula>
    </cfRule>
  </conditionalFormatting>
  <conditionalFormatting sqref="E41:G41">
    <cfRule type="expression" dxfId="2669" priority="1066">
      <formula>AND($Q41="X",OR($B41&lt;&gt;"",$C41&lt;&gt;""))</formula>
    </cfRule>
    <cfRule type="expression" dxfId="2668" priority="1081">
      <formula>$AC41=1</formula>
    </cfRule>
    <cfRule type="expression" dxfId="2667" priority="1082">
      <formula>AND(NOT(ISBLANK($V41)),ISBLANK($AC41),ISBLANK($AD41))</formula>
    </cfRule>
    <cfRule type="expression" dxfId="2666" priority="1080">
      <formula>$AD41=1</formula>
    </cfRule>
    <cfRule type="expression" dxfId="2665" priority="1084">
      <formula>AND($AD41=1,$AC41=1)</formula>
    </cfRule>
    <cfRule type="expression" dxfId="2664" priority="1079">
      <formula>AND($AD41=1,$AC41=1)</formula>
    </cfRule>
    <cfRule type="expression" dxfId="2663" priority="1078">
      <formula>AND($Q41="X",OR($B41&lt;&gt;"",$C41&lt;&gt;""))</formula>
    </cfRule>
    <cfRule type="expression" dxfId="2662" priority="1077">
      <formula>$AC41=1</formula>
    </cfRule>
    <cfRule type="expression" dxfId="2661" priority="1076">
      <formula>$AD41=1</formula>
    </cfRule>
    <cfRule type="expression" dxfId="2660" priority="1075">
      <formula>AND($AD41=1,$AC41=1)</formula>
    </cfRule>
    <cfRule type="expression" dxfId="2659" priority="1074">
      <formula>AND($Q41="X",OR($B41&lt;&gt;"",$C41&lt;&gt;""))</formula>
    </cfRule>
    <cfRule type="expression" dxfId="2658" priority="1073">
      <formula>$AC41=1</formula>
    </cfRule>
    <cfRule type="expression" dxfId="2657" priority="1072">
      <formula>$AD41=1</formula>
    </cfRule>
    <cfRule type="expression" dxfId="2656" priority="1071">
      <formula>AND($AD41=1,$AC41=1)</formula>
    </cfRule>
    <cfRule type="expression" dxfId="2655" priority="1070">
      <formula>AND($Q41="X",OR($B41&lt;&gt;"",$C41&lt;&gt;""))</formula>
    </cfRule>
    <cfRule type="expression" dxfId="2654" priority="1085">
      <formula>$AD41=1</formula>
    </cfRule>
    <cfRule type="expression" dxfId="2653" priority="1069">
      <formula>$AC41=1</formula>
    </cfRule>
    <cfRule type="expression" dxfId="2652" priority="1086">
      <formula>$AC41=1</formula>
    </cfRule>
    <cfRule type="expression" dxfId="2651" priority="1087">
      <formula>OR($AD41="X",$AC41="X")</formula>
    </cfRule>
    <cfRule type="expression" dxfId="2650" priority="1088">
      <formula>AND($AD41=1,$AC41=1)</formula>
    </cfRule>
    <cfRule type="expression" dxfId="2649" priority="1089">
      <formula>$AD41=1</formula>
    </cfRule>
    <cfRule type="expression" dxfId="2648" priority="1053">
      <formula>AND($Q41="X",OR($B41&lt;&gt;"",$C41&lt;&gt;"",$D41&lt;&gt;"",$E41&lt;&gt;""))</formula>
    </cfRule>
    <cfRule type="expression" dxfId="2647" priority="1083">
      <formula>OR($AD41="X",$AC41="X")</formula>
    </cfRule>
    <cfRule type="expression" dxfId="2646" priority="1054">
      <formula>AND($Q41="X",OR($B41&lt;&gt;"",#REF!&lt;&gt;"",$C41&lt;&gt;"",$D41&lt;&gt;""))</formula>
    </cfRule>
    <cfRule type="expression" dxfId="2645" priority="1055">
      <formula>AND($AD41=1,$AC41=1)</formula>
    </cfRule>
    <cfRule type="expression" dxfId="2644" priority="1124">
      <formula>AND($AD41=1,$AC41=1)</formula>
    </cfRule>
    <cfRule type="expression" dxfId="2643" priority="1056">
      <formula>$AD41=1</formula>
    </cfRule>
    <cfRule type="expression" dxfId="2642" priority="1125">
      <formula>$AD41=1</formula>
    </cfRule>
    <cfRule type="expression" dxfId="2641" priority="1068">
      <formula>$AD41=1</formula>
    </cfRule>
    <cfRule type="expression" dxfId="2640" priority="1057">
      <formula>$AC41=1</formula>
    </cfRule>
    <cfRule type="expression" dxfId="2639" priority="1058">
      <formula>AND($Q41="X",OR($B41&lt;&gt;"",$C41&lt;&gt;""))</formula>
    </cfRule>
    <cfRule type="expression" dxfId="2638" priority="1059">
      <formula>AND($AD41=1,$AC41=1)</formula>
    </cfRule>
    <cfRule type="expression" dxfId="2637" priority="1060">
      <formula>$AD41=1</formula>
    </cfRule>
    <cfRule type="expression" dxfId="2636" priority="1061">
      <formula>$AC41=1</formula>
    </cfRule>
    <cfRule type="expression" dxfId="2635" priority="1067">
      <formula>AND($AD41=1,$AC41=1)</formula>
    </cfRule>
    <cfRule type="expression" dxfId="2634" priority="1062">
      <formula>AND($Q41="X",OR($B41&lt;&gt;"",$C41&lt;&gt;""))</formula>
    </cfRule>
    <cfRule type="expression" dxfId="2633" priority="1063">
      <formula>AND($AD41=1,$AC41=1)</formula>
    </cfRule>
    <cfRule type="expression" dxfId="2632" priority="1065">
      <formula>$AC41=1</formula>
    </cfRule>
    <cfRule type="expression" dxfId="2631" priority="1064">
      <formula>$AD41=1</formula>
    </cfRule>
  </conditionalFormatting>
  <conditionalFormatting sqref="E47:G47">
    <cfRule type="expression" dxfId="2630" priority="1153">
      <formula>$AD47=1</formula>
    </cfRule>
    <cfRule type="expression" dxfId="2629" priority="1152">
      <formula>AND($AD47=1,$AC47=1)</formula>
    </cfRule>
    <cfRule type="expression" dxfId="2628" priority="1151">
      <formula>AND($Q47="X",OR($B47&lt;&gt;"",$C47&lt;&gt;""))</formula>
    </cfRule>
    <cfRule type="expression" dxfId="2627" priority="1150">
      <formula>$AC47=1</formula>
    </cfRule>
    <cfRule type="expression" dxfId="2626" priority="1149">
      <formula>$AD47=1</formula>
    </cfRule>
    <cfRule type="expression" dxfId="2625" priority="1148">
      <formula>AND($AD47=1,$AC47=1)</formula>
    </cfRule>
    <cfRule type="expression" dxfId="2624" priority="1147">
      <formula>AND($Q47="X",OR($B47&lt;&gt;"",$C47&lt;&gt;""))</formula>
    </cfRule>
    <cfRule type="expression" dxfId="2623" priority="1177">
      <formula>AND($AD47=1,$AC47=1)</formula>
    </cfRule>
    <cfRule type="expression" dxfId="2622" priority="1176">
      <formula>OR($AD47="X",$AC47="X")</formula>
    </cfRule>
    <cfRule type="expression" dxfId="2621" priority="1175">
      <formula>$AC47=1</formula>
    </cfRule>
    <cfRule type="expression" dxfId="2620" priority="1174">
      <formula>$AD47=1</formula>
    </cfRule>
    <cfRule type="expression" dxfId="2619" priority="1173">
      <formula>AND($AD47=1,$AC47=1)</formula>
    </cfRule>
    <cfRule type="expression" dxfId="2618" priority="1172">
      <formula>OR($AD47="X",$AC47="X")</formula>
    </cfRule>
    <cfRule type="expression" dxfId="2617" priority="1171">
      <formula>AND(NOT(ISBLANK($V47)),ISBLANK($AC47),ISBLANK($AD47))</formula>
    </cfRule>
    <cfRule type="expression" dxfId="2616" priority="1170">
      <formula>$AC47=1</formula>
    </cfRule>
    <cfRule type="expression" dxfId="2615" priority="1169">
      <formula>$AD47=1</formula>
    </cfRule>
    <cfRule type="expression" dxfId="2614" priority="1168">
      <formula>AND($AD47=1,$AC47=1)</formula>
    </cfRule>
    <cfRule type="expression" dxfId="2613" priority="1167">
      <formula>AND($Q47="X",OR($B47&lt;&gt;"",$C47&lt;&gt;""))</formula>
    </cfRule>
    <cfRule type="expression" dxfId="2612" priority="1166">
      <formula>$AC47=1</formula>
    </cfRule>
    <cfRule type="expression" dxfId="2611" priority="1165">
      <formula>$AD47=1</formula>
    </cfRule>
    <cfRule type="expression" dxfId="2610" priority="1164">
      <formula>AND($AD47=1,$AC47=1)</formula>
    </cfRule>
    <cfRule type="expression" dxfId="2609" priority="1163">
      <formula>AND($Q47="X",OR($B47&lt;&gt;"",$C47&lt;&gt;""))</formula>
    </cfRule>
    <cfRule type="expression" dxfId="2608" priority="1162">
      <formula>$AC47=1</formula>
    </cfRule>
    <cfRule type="expression" dxfId="2607" priority="1161">
      <formula>$AD47=1</formula>
    </cfRule>
    <cfRule type="expression" dxfId="2606" priority="1160">
      <formula>AND($AD47=1,$AC47=1)</formula>
    </cfRule>
    <cfRule type="expression" dxfId="2605" priority="1159">
      <formula>AND($Q47="X",OR($B47&lt;&gt;"",$C47&lt;&gt;""))</formula>
    </cfRule>
    <cfRule type="expression" dxfId="2604" priority="1158">
      <formula>$AC47=1</formula>
    </cfRule>
    <cfRule type="expression" dxfId="2603" priority="1157">
      <formula>$AD47=1</formula>
    </cfRule>
    <cfRule type="expression" dxfId="2602" priority="1142">
      <formula>AND($Q47="X",OR($B47&lt;&gt;"",$C47&lt;&gt;"",$D47&lt;&gt;"",$E47&lt;&gt;""))</formula>
    </cfRule>
    <cfRule type="expression" dxfId="2601" priority="1143">
      <formula>AND($Q47="X",OR($B47&lt;&gt;"",#REF!&lt;&gt;"",$C47&lt;&gt;"",$D47&lt;&gt;""))</formula>
    </cfRule>
    <cfRule type="expression" dxfId="2600" priority="1144">
      <formula>AND($AD47=1,$AC47=1)</formula>
    </cfRule>
    <cfRule type="expression" dxfId="2599" priority="1145">
      <formula>$AD47=1</formula>
    </cfRule>
    <cfRule type="expression" dxfId="2598" priority="1146">
      <formula>$AC47=1</formula>
    </cfRule>
    <cfRule type="expression" dxfId="2597" priority="1156">
      <formula>AND($AD47=1,$AC47=1)</formula>
    </cfRule>
    <cfRule type="expression" dxfId="2596" priority="1178">
      <formula>$AD47=1</formula>
    </cfRule>
    <cfRule type="expression" dxfId="2595" priority="1154">
      <formula>$AC47=1</formula>
    </cfRule>
    <cfRule type="expression" dxfId="2594" priority="1214">
      <formula>$AD47=1</formula>
    </cfRule>
    <cfRule type="expression" dxfId="2593" priority="1155">
      <formula>AND($Q47="X",OR($B47&lt;&gt;"",$C47&lt;&gt;""))</formula>
    </cfRule>
    <cfRule type="expression" dxfId="2592" priority="1213">
      <formula>AND($AD47=1,$AC47=1)</formula>
    </cfRule>
  </conditionalFormatting>
  <conditionalFormatting sqref="E67:G67">
    <cfRule type="expression" dxfId="2591" priority="1516">
      <formula>$AD67=1</formula>
    </cfRule>
    <cfRule type="expression" dxfId="2590" priority="1518">
      <formula>AND(NOT(ISBLANK($V67)),ISBLANK($AC67),ISBLANK($AD67))</formula>
    </cfRule>
    <cfRule type="expression" dxfId="2589" priority="1515">
      <formula>AND($AD67=1,$AC67=1)</formula>
    </cfRule>
    <cfRule type="expression" dxfId="2588" priority="1489">
      <formula>AND($Q67="X",OR($B67&lt;&gt;"",$C67&lt;&gt;"",$D67&lt;&gt;"",$E67&lt;&gt;""))</formula>
    </cfRule>
    <cfRule type="expression" dxfId="2587" priority="1490">
      <formula>AND($Q67="X",OR($B67&lt;&gt;"",#REF!&lt;&gt;"",$C67&lt;&gt;"",$D67&lt;&gt;""))</formula>
    </cfRule>
    <cfRule type="expression" dxfId="2586" priority="1491">
      <formula>AND($AD67=1,$AC67=1)</formula>
    </cfRule>
    <cfRule type="expression" dxfId="2585" priority="1492">
      <formula>$AD67=1</formula>
    </cfRule>
    <cfRule type="expression" dxfId="2584" priority="1493">
      <formula>$AC67=1</formula>
    </cfRule>
    <cfRule type="expression" dxfId="2583" priority="1494">
      <formula>AND($Q67="X",OR($B67&lt;&gt;"",$C67&lt;&gt;""))</formula>
    </cfRule>
    <cfRule type="expression" dxfId="2582" priority="1495">
      <formula>AND($AD67=1,$AC67=1)</formula>
    </cfRule>
    <cfRule type="expression" dxfId="2581" priority="1496">
      <formula>$AD67=1</formula>
    </cfRule>
    <cfRule type="expression" dxfId="2580" priority="1497">
      <formula>$AC67=1</formula>
    </cfRule>
    <cfRule type="expression" dxfId="2579" priority="1498">
      <formula>AND($Q67="X",OR($B67&lt;&gt;"",$C67&lt;&gt;""))</formula>
    </cfRule>
    <cfRule type="expression" dxfId="2578" priority="1519">
      <formula>OR($AD67="X",$AC67="X")</formula>
    </cfRule>
    <cfRule type="expression" dxfId="2577" priority="1499">
      <formula>AND($AD67=1,$AC67=1)</formula>
    </cfRule>
    <cfRule type="expression" dxfId="2576" priority="1514">
      <formula>AND($Q67="X",OR($B67&lt;&gt;"",$C67&lt;&gt;""))</formula>
    </cfRule>
    <cfRule type="expression" dxfId="2575" priority="1500">
      <formula>$AD67=1</formula>
    </cfRule>
    <cfRule type="expression" dxfId="2574" priority="1501">
      <formula>$AC67=1</formula>
    </cfRule>
    <cfRule type="expression" dxfId="2573" priority="1502">
      <formula>AND($Q67="X",OR($B67&lt;&gt;"",$C67&lt;&gt;""))</formula>
    </cfRule>
    <cfRule type="expression" dxfId="2572" priority="1503">
      <formula>AND($AD67=1,$AC67=1)</formula>
    </cfRule>
    <cfRule type="expression" dxfId="2571" priority="1517">
      <formula>$AC67=1</formula>
    </cfRule>
    <cfRule type="expression" dxfId="2570" priority="1504">
      <formula>$AD67=1</formula>
    </cfRule>
    <cfRule type="expression" dxfId="2569" priority="1505">
      <formula>$AC67=1</formula>
    </cfRule>
    <cfRule type="expression" dxfId="2568" priority="1506">
      <formula>AND($Q67="X",OR($B67&lt;&gt;"",$C67&lt;&gt;""))</formula>
    </cfRule>
    <cfRule type="expression" dxfId="2567" priority="1507">
      <formula>AND($AD67=1,$AC67=1)</formula>
    </cfRule>
    <cfRule type="expression" dxfId="2566" priority="1508">
      <formula>$AD67=1</formula>
    </cfRule>
    <cfRule type="expression" dxfId="2565" priority="1561">
      <formula>$AD67=1</formula>
    </cfRule>
    <cfRule type="expression" dxfId="2564" priority="1560">
      <formula>AND($AD67=1,$AC67=1)</formula>
    </cfRule>
    <cfRule type="expression" dxfId="2563" priority="1509">
      <formula>$AC67=1</formula>
    </cfRule>
    <cfRule type="expression" dxfId="2562" priority="1510">
      <formula>AND($Q67="X",OR($B67&lt;&gt;"",$C67&lt;&gt;""))</formula>
    </cfRule>
    <cfRule type="expression" dxfId="2561" priority="1525">
      <formula>$AD67=1</formula>
    </cfRule>
    <cfRule type="expression" dxfId="2560" priority="1524">
      <formula>AND($AD67=1,$AC67=1)</formula>
    </cfRule>
    <cfRule type="expression" dxfId="2559" priority="1523">
      <formula>OR($AD67="X",$AC67="X")</formula>
    </cfRule>
    <cfRule type="expression" dxfId="2558" priority="1522">
      <formula>$AC67=1</formula>
    </cfRule>
    <cfRule type="expression" dxfId="2557" priority="1511">
      <formula>AND($AD67=1,$AC67=1)</formula>
    </cfRule>
    <cfRule type="expression" dxfId="2556" priority="1512">
      <formula>$AD67=1</formula>
    </cfRule>
    <cfRule type="expression" dxfId="2555" priority="1521">
      <formula>$AD67=1</formula>
    </cfRule>
    <cfRule type="expression" dxfId="2554" priority="1513">
      <formula>$AC67=1</formula>
    </cfRule>
    <cfRule type="expression" dxfId="2553" priority="1520">
      <formula>AND($AD67=1,$AC67=1)</formula>
    </cfRule>
  </conditionalFormatting>
  <conditionalFormatting sqref="E78:G78">
    <cfRule type="expression" dxfId="2552" priority="1658">
      <formula>$AD78=1</formula>
    </cfRule>
    <cfRule type="expression" dxfId="2551" priority="1657">
      <formula>AND($AD78=1,$AC78=1)</formula>
    </cfRule>
    <cfRule type="expression" dxfId="2550" priority="1656">
      <formula>AND($Q78="X",OR($B78&lt;&gt;"",#REF!&lt;&gt;"",$C78&lt;&gt;"",$D78&lt;&gt;""))</formula>
    </cfRule>
    <cfRule type="expression" dxfId="2549" priority="1655">
      <formula>AND($Q78="X",OR($B78&lt;&gt;"",$C78&lt;&gt;"",$D78&lt;&gt;"",$E78&lt;&gt;""))</formula>
    </cfRule>
    <cfRule type="expression" dxfId="2548" priority="1659">
      <formula>$AC78=1</formula>
    </cfRule>
    <cfRule type="expression" dxfId="2547" priority="1660">
      <formula>AND($Q78="X",OR($B78&lt;&gt;"",$C78&lt;&gt;""))</formula>
    </cfRule>
    <cfRule type="expression" dxfId="2546" priority="1661">
      <formula>AND($AD78=1,$AC78=1)</formula>
    </cfRule>
    <cfRule type="expression" dxfId="2545" priority="1662">
      <formula>$AD78=1</formula>
    </cfRule>
    <cfRule type="expression" dxfId="2544" priority="1663">
      <formula>$AC78=1</formula>
    </cfRule>
    <cfRule type="expression" dxfId="2543" priority="1664">
      <formula>AND($Q78="X",OR($B78&lt;&gt;"",$C78&lt;&gt;""))</formula>
    </cfRule>
    <cfRule type="expression" dxfId="2542" priority="1665">
      <formula>AND($AD78=1,$AC78=1)</formula>
    </cfRule>
    <cfRule type="expression" dxfId="2541" priority="1666">
      <formula>$AD78=1</formula>
    </cfRule>
    <cfRule type="expression" dxfId="2540" priority="1667">
      <formula>$AC78=1</formula>
    </cfRule>
    <cfRule type="expression" dxfId="2539" priority="1668">
      <formula>AND($Q78="X",OR($B78&lt;&gt;"",$C78&lt;&gt;""))</formula>
    </cfRule>
    <cfRule type="expression" dxfId="2538" priority="1727">
      <formula>$AD78=1</formula>
    </cfRule>
    <cfRule type="expression" dxfId="2537" priority="1669">
      <formula>AND($AD78=1,$AC78=1)</formula>
    </cfRule>
    <cfRule type="expression" dxfId="2536" priority="1670">
      <formula>$AD78=1</formula>
    </cfRule>
    <cfRule type="expression" dxfId="2535" priority="1671">
      <formula>$AC78=1</formula>
    </cfRule>
    <cfRule type="expression" dxfId="2534" priority="1672">
      <formula>AND($Q78="X",OR($B78&lt;&gt;"",$C78&lt;&gt;""))</formula>
    </cfRule>
    <cfRule type="expression" dxfId="2533" priority="1673">
      <formula>AND($AD78=1,$AC78=1)</formula>
    </cfRule>
    <cfRule type="expression" dxfId="2532" priority="1674">
      <formula>$AD78=1</formula>
    </cfRule>
    <cfRule type="expression" dxfId="2531" priority="1675">
      <formula>$AC78=1</formula>
    </cfRule>
    <cfRule type="expression" dxfId="2530" priority="1676">
      <formula>AND($Q78="X",OR($B78&lt;&gt;"",$C78&lt;&gt;""))</formula>
    </cfRule>
    <cfRule type="expression" dxfId="2529" priority="1678">
      <formula>$AD78=1</formula>
    </cfRule>
    <cfRule type="expression" dxfId="2528" priority="1679">
      <formula>$AC78=1</formula>
    </cfRule>
    <cfRule type="expression" dxfId="2527" priority="1680">
      <formula>AND($Q78="X",OR($B78&lt;&gt;"",$C78&lt;&gt;""))</formula>
    </cfRule>
    <cfRule type="expression" dxfId="2526" priority="1681">
      <formula>AND($AD78=1,$AC78=1)</formula>
    </cfRule>
    <cfRule type="expression" dxfId="2525" priority="1726">
      <formula>AND($AD78=1,$AC78=1)</formula>
    </cfRule>
    <cfRule type="expression" dxfId="2524" priority="1682">
      <formula>$AD78=1</formula>
    </cfRule>
    <cfRule type="expression" dxfId="2523" priority="1683">
      <formula>$AC78=1</formula>
    </cfRule>
    <cfRule type="expression" dxfId="2522" priority="1684">
      <formula>AND(NOT(ISBLANK($V78)),ISBLANK($AC78),ISBLANK($AD78))</formula>
    </cfRule>
    <cfRule type="expression" dxfId="2521" priority="1685">
      <formula>OR($AD78="X",$AC78="X")</formula>
    </cfRule>
    <cfRule type="expression" dxfId="2520" priority="1686">
      <formula>AND($AD78=1,$AC78=1)</formula>
    </cfRule>
    <cfRule type="expression" dxfId="2519" priority="1687">
      <formula>$AD78=1</formula>
    </cfRule>
    <cfRule type="expression" dxfId="2518" priority="1688">
      <formula>$AC78=1</formula>
    </cfRule>
    <cfRule type="expression" dxfId="2517" priority="1689">
      <formula>OR($AD78="X",$AC78="X")</formula>
    </cfRule>
    <cfRule type="expression" dxfId="2516" priority="1690">
      <formula>AND($AD78=1,$AC78=1)</formula>
    </cfRule>
    <cfRule type="expression" dxfId="2515" priority="1691">
      <formula>$AD78=1</formula>
    </cfRule>
    <cfRule type="expression" dxfId="2514" priority="1677">
      <formula>AND($AD78=1,$AC78=1)</formula>
    </cfRule>
  </conditionalFormatting>
  <conditionalFormatting sqref="E88:G88">
    <cfRule type="expression" dxfId="2513" priority="1828">
      <formula>$AD88=1</formula>
    </cfRule>
    <cfRule type="expression" dxfId="2512" priority="1829">
      <formula>$AC88=1</formula>
    </cfRule>
    <cfRule type="expression" dxfId="2511" priority="1831">
      <formula>AND($AD88=1,$AC88=1)</formula>
    </cfRule>
    <cfRule type="expression" dxfId="2510" priority="1832">
      <formula>$AD88=1</formula>
    </cfRule>
    <cfRule type="expression" dxfId="2509" priority="1833">
      <formula>$AC88=1</formula>
    </cfRule>
    <cfRule type="expression" dxfId="2508" priority="1834">
      <formula>AND($Q88="X",OR($B88&lt;&gt;"",$C88&lt;&gt;""))</formula>
    </cfRule>
    <cfRule type="expression" dxfId="2507" priority="1835">
      <formula>AND($AD88=1,$AC88=1)</formula>
    </cfRule>
    <cfRule type="expression" dxfId="2506" priority="1848">
      <formula>AND($AD88=1,$AC88=1)</formula>
    </cfRule>
    <cfRule type="expression" dxfId="2505" priority="1836">
      <formula>$AD88=1</formula>
    </cfRule>
    <cfRule type="expression" dxfId="2504" priority="1837">
      <formula>$AC88=1</formula>
    </cfRule>
    <cfRule type="expression" dxfId="2503" priority="1838">
      <formula>AND($Q88="X",OR($B88&lt;&gt;"",$C88&lt;&gt;""))</formula>
    </cfRule>
    <cfRule type="expression" dxfId="2502" priority="1839">
      <formula>AND($AD88=1,$AC88=1)</formula>
    </cfRule>
    <cfRule type="expression" dxfId="2501" priority="1840">
      <formula>$AD88=1</formula>
    </cfRule>
    <cfRule type="expression" dxfId="2500" priority="1841">
      <formula>$AC88=1</formula>
    </cfRule>
    <cfRule type="expression" dxfId="2499" priority="1849">
      <formula>$AD88=1</formula>
    </cfRule>
    <cfRule type="expression" dxfId="2498" priority="1827">
      <formula>AND($AD88=1,$AC88=1)</formula>
    </cfRule>
    <cfRule type="expression" dxfId="2497" priority="1847">
      <formula>OR($AD88="X",$AC88="X")</formula>
    </cfRule>
    <cfRule type="expression" dxfId="2496" priority="1826">
      <formula>AND($Q88="X",OR($B88&lt;&gt;"",$C88&lt;&gt;""))</formula>
    </cfRule>
    <cfRule type="expression" dxfId="2495" priority="1825">
      <formula>$AC88=1</formula>
    </cfRule>
    <cfRule type="expression" dxfId="2494" priority="1824">
      <formula>$AD88=1</formula>
    </cfRule>
    <cfRule type="expression" dxfId="2493" priority="1842">
      <formula>AND(NOT(ISBLANK($V88)),ISBLANK($AC88),ISBLANK($AD88))</formula>
    </cfRule>
    <cfRule type="expression" dxfId="2492" priority="1823">
      <formula>AND($AD88=1,$AC88=1)</formula>
    </cfRule>
    <cfRule type="expression" dxfId="2491" priority="1822">
      <formula>AND($Q88="X",OR($B88&lt;&gt;"",$C88&lt;&gt;""))</formula>
    </cfRule>
    <cfRule type="expression" dxfId="2490" priority="1843">
      <formula>OR($AD88="X",$AC88="X")</formula>
    </cfRule>
    <cfRule type="expression" dxfId="2489" priority="1844">
      <formula>AND($AD88=1,$AC88=1)</formula>
    </cfRule>
    <cfRule type="expression" dxfId="2488" priority="1821">
      <formula>$AC88=1</formula>
    </cfRule>
    <cfRule type="expression" dxfId="2487" priority="1845">
      <formula>$AD88=1</formula>
    </cfRule>
    <cfRule type="expression" dxfId="2486" priority="1846">
      <formula>$AC88=1</formula>
    </cfRule>
    <cfRule type="expression" dxfId="2485" priority="1813">
      <formula>AND($Q88="X",OR($B88&lt;&gt;"",$C88&lt;&gt;"",$D88&lt;&gt;"",$E88&lt;&gt;""))</formula>
    </cfRule>
    <cfRule type="expression" dxfId="2484" priority="1814">
      <formula>AND($Q88="X",OR($B88&lt;&gt;"",#REF!&lt;&gt;"",$C88&lt;&gt;"",$D88&lt;&gt;""))</formula>
    </cfRule>
    <cfRule type="expression" dxfId="2483" priority="1815">
      <formula>AND($AD88=1,$AC88=1)</formula>
    </cfRule>
    <cfRule type="expression" dxfId="2482" priority="1816">
      <formula>$AD88=1</formula>
    </cfRule>
    <cfRule type="expression" dxfId="2481" priority="1817">
      <formula>$AC88=1</formula>
    </cfRule>
    <cfRule type="expression" dxfId="2480" priority="1884">
      <formula>AND($AD88=1,$AC88=1)</formula>
    </cfRule>
    <cfRule type="expression" dxfId="2479" priority="1818">
      <formula>AND($Q88="X",OR($B88&lt;&gt;"",$C88&lt;&gt;""))</formula>
    </cfRule>
    <cfRule type="expression" dxfId="2478" priority="1819">
      <formula>AND($AD88=1,$AC88=1)</formula>
    </cfRule>
    <cfRule type="expression" dxfId="2477" priority="1885">
      <formula>$AD88=1</formula>
    </cfRule>
    <cfRule type="expression" dxfId="2476" priority="1820">
      <formula>$AD88=1</formula>
    </cfRule>
    <cfRule type="expression" dxfId="2475" priority="1830">
      <formula>AND($Q88="X",OR($B88&lt;&gt;"",$C88&lt;&gt;""))</formula>
    </cfRule>
  </conditionalFormatting>
  <conditionalFormatting sqref="E92:G92">
    <cfRule type="expression" dxfId="2474" priority="1971">
      <formula>$AC92=1</formula>
    </cfRule>
    <cfRule type="expression" dxfId="2473" priority="1970">
      <formula>$AD92=1</formula>
    </cfRule>
    <cfRule type="expression" dxfId="2472" priority="1969">
      <formula>AND($AD92=1,$AC92=1)</formula>
    </cfRule>
    <cfRule type="expression" dxfId="2471" priority="1968">
      <formula>AND($Q92="X",OR($B92&lt;&gt;"",$C92&lt;&gt;""))</formula>
    </cfRule>
    <cfRule type="expression" dxfId="2470" priority="1967">
      <formula>$AC92=1</formula>
    </cfRule>
    <cfRule type="expression" dxfId="2469" priority="1973">
      <formula>AND($AD92=1,$AC92=1)</formula>
    </cfRule>
    <cfRule type="expression" dxfId="2468" priority="1966">
      <formula>$AD92=1</formula>
    </cfRule>
    <cfRule type="expression" dxfId="2467" priority="1974">
      <formula>$AD92=1</formula>
    </cfRule>
    <cfRule type="expression" dxfId="2466" priority="1975">
      <formula>$AC92=1</formula>
    </cfRule>
    <cfRule type="expression" dxfId="2465" priority="1976">
      <formula>AND($Q92="X",OR($B92&lt;&gt;"",$C92&lt;&gt;""))</formula>
    </cfRule>
    <cfRule type="expression" dxfId="2464" priority="1965">
      <formula>AND($AD92=1,$AC92=1)</formula>
    </cfRule>
    <cfRule type="expression" dxfId="2463" priority="1977">
      <formula>AND($AD92=1,$AC92=1)</formula>
    </cfRule>
    <cfRule type="expression" dxfId="2462" priority="1978">
      <formula>$AD92=1</formula>
    </cfRule>
    <cfRule type="expression" dxfId="2461" priority="1979">
      <formula>$AC92=1</formula>
    </cfRule>
    <cfRule type="expression" dxfId="2460" priority="1964">
      <formula>AND($Q92="X",OR($B92&lt;&gt;"",#REF!&lt;&gt;"",$C92&lt;&gt;"",$D92&lt;&gt;""))</formula>
    </cfRule>
    <cfRule type="expression" dxfId="2459" priority="1963">
      <formula>AND($Q92="X",OR($B92&lt;&gt;"",$C92&lt;&gt;"",$D92&lt;&gt;"",$E92&lt;&gt;""))</formula>
    </cfRule>
    <cfRule type="expression" dxfId="2458" priority="1980">
      <formula>AND($Q92="X",OR($B92&lt;&gt;"",$C92&lt;&gt;""))</formula>
    </cfRule>
    <cfRule type="expression" dxfId="2457" priority="1981">
      <formula>AND($AD92=1,$AC92=1)</formula>
    </cfRule>
    <cfRule type="expression" dxfId="2456" priority="1982">
      <formula>$AD92=1</formula>
    </cfRule>
    <cfRule type="expression" dxfId="2455" priority="1983">
      <formula>$AC92=1</formula>
    </cfRule>
    <cfRule type="expression" dxfId="2454" priority="1984">
      <formula>AND($Q92="X",OR($B92&lt;&gt;"",$C92&lt;&gt;""))</formula>
    </cfRule>
    <cfRule type="expression" dxfId="2453" priority="1985">
      <formula>AND($AD92=1,$AC92=1)</formula>
    </cfRule>
    <cfRule type="expression" dxfId="2452" priority="1986">
      <formula>$AD92=1</formula>
    </cfRule>
    <cfRule type="expression" dxfId="2451" priority="1987">
      <formula>$AC92=1</formula>
    </cfRule>
    <cfRule type="expression" dxfId="2450" priority="1988">
      <formula>AND($Q92="X",OR($B92&lt;&gt;"",$C92&lt;&gt;""))</formula>
    </cfRule>
    <cfRule type="expression" dxfId="2449" priority="1989">
      <formula>AND($AD92=1,$AC92=1)</formula>
    </cfRule>
    <cfRule type="expression" dxfId="2448" priority="1990">
      <formula>$AD92=1</formula>
    </cfRule>
    <cfRule type="expression" dxfId="2447" priority="1991">
      <formula>$AC92=1</formula>
    </cfRule>
    <cfRule type="expression" dxfId="2446" priority="1992">
      <formula>AND(NOT(ISBLANK($V92)),ISBLANK($AC92),ISBLANK($AD92))</formula>
    </cfRule>
    <cfRule type="expression" dxfId="2445" priority="1993">
      <formula>OR($AD92="X",$AC92="X")</formula>
    </cfRule>
    <cfRule type="expression" dxfId="2444" priority="1994">
      <formula>AND($AD92=1,$AC92=1)</formula>
    </cfRule>
    <cfRule type="expression" dxfId="2443" priority="1995">
      <formula>$AD92=1</formula>
    </cfRule>
    <cfRule type="expression" dxfId="2442" priority="1996">
      <formula>$AC92=1</formula>
    </cfRule>
    <cfRule type="expression" dxfId="2441" priority="1997">
      <formula>OR($AD92="X",$AC92="X")</formula>
    </cfRule>
    <cfRule type="expression" dxfId="2440" priority="1998">
      <formula>AND($AD92=1,$AC92=1)</formula>
    </cfRule>
    <cfRule type="expression" dxfId="2439" priority="1999">
      <formula>$AD92=1</formula>
    </cfRule>
    <cfRule type="expression" dxfId="2438" priority="1972">
      <formula>AND($Q92="X",OR($B92&lt;&gt;"",$C92&lt;&gt;""))</formula>
    </cfRule>
  </conditionalFormatting>
  <conditionalFormatting sqref="E96:G96">
    <cfRule type="expression" dxfId="2437" priority="2046">
      <formula>AND($AD96=1,$AC96=1)</formula>
    </cfRule>
    <cfRule type="expression" dxfId="2436" priority="2040">
      <formula>$AC96=1</formula>
    </cfRule>
    <cfRule type="expression" dxfId="2435" priority="2028">
      <formula>AND($Q96="X",OR($B96&lt;&gt;"",$C96&lt;&gt;"",$D96&lt;&gt;"",$E96&lt;&gt;""))</formula>
    </cfRule>
    <cfRule type="expression" dxfId="2434" priority="2029">
      <formula>AND($Q96="X",OR($B96&lt;&gt;"",#REF!&lt;&gt;"",$C96&lt;&gt;"",$D96&lt;&gt;""))</formula>
    </cfRule>
    <cfRule type="expression" dxfId="2433" priority="2047">
      <formula>$AD96=1</formula>
    </cfRule>
    <cfRule type="expression" dxfId="2432" priority="2030">
      <formula>AND($AD96=1,$AC96=1)</formula>
    </cfRule>
    <cfRule type="expression" dxfId="2431" priority="2031">
      <formula>$AD96=1</formula>
    </cfRule>
    <cfRule type="expression" dxfId="2430" priority="2048">
      <formula>$AC96=1</formula>
    </cfRule>
    <cfRule type="expression" dxfId="2429" priority="2049">
      <formula>AND($Q96="X",OR($B96&lt;&gt;"",$C96&lt;&gt;""))</formula>
    </cfRule>
    <cfRule type="expression" dxfId="2428" priority="2050">
      <formula>AND($AD96=1,$AC96=1)</formula>
    </cfRule>
    <cfRule type="expression" dxfId="2427" priority="2051">
      <formula>$AD96=1</formula>
    </cfRule>
    <cfRule type="expression" dxfId="2426" priority="2052">
      <formula>$AC96=1</formula>
    </cfRule>
    <cfRule type="expression" dxfId="2425" priority="2053">
      <formula>AND($Q96="X",OR($B96&lt;&gt;"",$C96&lt;&gt;""))</formula>
    </cfRule>
    <cfRule type="expression" dxfId="2424" priority="2054">
      <formula>AND($AD96=1,$AC96=1)</formula>
    </cfRule>
    <cfRule type="expression" dxfId="2423" priority="2055">
      <formula>$AD96=1</formula>
    </cfRule>
    <cfRule type="expression" dxfId="2422" priority="2056">
      <formula>$AC96=1</formula>
    </cfRule>
    <cfRule type="expression" dxfId="2421" priority="2057">
      <formula>AND(NOT(ISBLANK($V96)),ISBLANK($AC96),ISBLANK($AD96))</formula>
    </cfRule>
    <cfRule type="expression" dxfId="2420" priority="2058">
      <formula>OR($AD96="X",$AC96="X")</formula>
    </cfRule>
    <cfRule type="expression" dxfId="2419" priority="2059">
      <formula>AND($AD96=1,$AC96=1)</formula>
    </cfRule>
    <cfRule type="expression" dxfId="2418" priority="2060">
      <formula>$AD96=1</formula>
    </cfRule>
    <cfRule type="expression" dxfId="2417" priority="2032">
      <formula>$AC96=1</formula>
    </cfRule>
    <cfRule type="expression" dxfId="2416" priority="2033">
      <formula>AND($Q96="X",OR($B96&lt;&gt;"",$C96&lt;&gt;""))</formula>
    </cfRule>
    <cfRule type="expression" dxfId="2415" priority="2061">
      <formula>$AC96=1</formula>
    </cfRule>
    <cfRule type="expression" dxfId="2414" priority="2062">
      <formula>OR($AD96="X",$AC96="X")</formula>
    </cfRule>
    <cfRule type="expression" dxfId="2413" priority="2045">
      <formula>AND($Q96="X",OR($B96&lt;&gt;"",$C96&lt;&gt;""))</formula>
    </cfRule>
    <cfRule type="expression" dxfId="2412" priority="2034">
      <formula>AND($AD96=1,$AC96=1)</formula>
    </cfRule>
    <cfRule type="expression" dxfId="2411" priority="2063">
      <formula>AND($AD96=1,$AC96=1)</formula>
    </cfRule>
    <cfRule type="expression" dxfId="2410" priority="2064">
      <formula>$AD96=1</formula>
    </cfRule>
    <cfRule type="expression" dxfId="2409" priority="2044">
      <formula>$AC96=1</formula>
    </cfRule>
    <cfRule type="expression" dxfId="2408" priority="2043">
      <formula>$AD96=1</formula>
    </cfRule>
    <cfRule type="expression" dxfId="2407" priority="2035">
      <formula>$AD96=1</formula>
    </cfRule>
    <cfRule type="expression" dxfId="2406" priority="2036">
      <formula>$AC96=1</formula>
    </cfRule>
    <cfRule type="expression" dxfId="2405" priority="2037">
      <formula>AND($Q96="X",OR($B96&lt;&gt;"",$C96&lt;&gt;""))</formula>
    </cfRule>
    <cfRule type="expression" dxfId="2404" priority="2042">
      <formula>AND($AD96=1,$AC96=1)</formula>
    </cfRule>
    <cfRule type="expression" dxfId="2403" priority="2039">
      <formula>$AD96=1</formula>
    </cfRule>
    <cfRule type="expression" dxfId="2402" priority="2038">
      <formula>AND($AD96=1,$AC96=1)</formula>
    </cfRule>
    <cfRule type="expression" dxfId="2401" priority="2041">
      <formula>AND($Q96="X",OR($B96&lt;&gt;"",$C96&lt;&gt;""))</formula>
    </cfRule>
  </conditionalFormatting>
  <conditionalFormatting sqref="E101:G101">
    <cfRule type="expression" dxfId="2400" priority="2100">
      <formula>AND($Q101="X",OR($B101&lt;&gt;"",$C101&lt;&gt;""))</formula>
    </cfRule>
    <cfRule type="expression" dxfId="2399" priority="2119">
      <formula>$AD101=1</formula>
    </cfRule>
    <cfRule type="expression" dxfId="2398" priority="2118">
      <formula>AND($AD101=1,$AC101=1)</formula>
    </cfRule>
    <cfRule type="expression" dxfId="2397" priority="2117">
      <formula>OR($AD101="X",$AC101="X")</formula>
    </cfRule>
    <cfRule type="expression" dxfId="2396" priority="2116">
      <formula>AND(NOT(ISBLANK($V101)),ISBLANK($AC101),ISBLANK($AD101))</formula>
    </cfRule>
    <cfRule type="expression" dxfId="2395" priority="2115">
      <formula>$AC101=1</formula>
    </cfRule>
    <cfRule type="expression" dxfId="2394" priority="2114">
      <formula>$AD101=1</formula>
    </cfRule>
    <cfRule type="expression" dxfId="2393" priority="2113">
      <formula>AND($AD101=1,$AC101=1)</formula>
    </cfRule>
    <cfRule type="expression" dxfId="2392" priority="2112">
      <formula>AND($Q101="X",OR($B101&lt;&gt;"",$C101&lt;&gt;""))</formula>
    </cfRule>
    <cfRule type="expression" dxfId="2391" priority="2111">
      <formula>$AC101=1</formula>
    </cfRule>
    <cfRule type="expression" dxfId="2390" priority="2110">
      <formula>$AD101=1</formula>
    </cfRule>
    <cfRule type="expression" dxfId="2389" priority="2109">
      <formula>AND($AD101=1,$AC101=1)</formula>
    </cfRule>
    <cfRule type="expression" dxfId="2388" priority="2108">
      <formula>AND($Q101="X",OR($B101&lt;&gt;"",$C101&lt;&gt;""))</formula>
    </cfRule>
    <cfRule type="expression" dxfId="2387" priority="2107">
      <formula>$AC101=1</formula>
    </cfRule>
    <cfRule type="expression" dxfId="2386" priority="2106">
      <formula>$AD101=1</formula>
    </cfRule>
    <cfRule type="expression" dxfId="2385" priority="2105">
      <formula>AND($AD101=1,$AC101=1)</formula>
    </cfRule>
    <cfRule type="expression" dxfId="2384" priority="2104">
      <formula>AND($Q101="X",OR($B101&lt;&gt;"",$C101&lt;&gt;""))</formula>
    </cfRule>
    <cfRule type="expression" dxfId="2383" priority="2103">
      <formula>$AC101=1</formula>
    </cfRule>
    <cfRule type="expression" dxfId="2382" priority="2102">
      <formula>$AD101=1</formula>
    </cfRule>
    <cfRule type="expression" dxfId="2381" priority="2101">
      <formula>AND($AD101=1,$AC101=1)</formula>
    </cfRule>
    <cfRule type="expression" dxfId="2380" priority="2121">
      <formula>OR($AD101="X",$AC101="X")</formula>
    </cfRule>
    <cfRule type="expression" dxfId="2379" priority="2099">
      <formula>$AC101=1</formula>
    </cfRule>
    <cfRule type="expression" dxfId="2378" priority="2098">
      <formula>$AD101=1</formula>
    </cfRule>
    <cfRule type="expression" dxfId="2377" priority="2097">
      <formula>AND($AD101=1,$AC101=1)</formula>
    </cfRule>
    <cfRule type="expression" dxfId="2376" priority="2096">
      <formula>AND($Q101="X",OR($B101&lt;&gt;"",$C101&lt;&gt;""))</formula>
    </cfRule>
    <cfRule type="expression" dxfId="2375" priority="2095">
      <formula>$AC101=1</formula>
    </cfRule>
    <cfRule type="expression" dxfId="2374" priority="2094">
      <formula>$AD101=1</formula>
    </cfRule>
    <cfRule type="expression" dxfId="2373" priority="2093">
      <formula>AND($AD101=1,$AC101=1)</formula>
    </cfRule>
    <cfRule type="expression" dxfId="2372" priority="2092">
      <formula>AND($Q101="X",OR($B101&lt;&gt;"",$C101&lt;&gt;""))</formula>
    </cfRule>
    <cfRule type="expression" dxfId="2371" priority="2091">
      <formula>$AC101=1</formula>
    </cfRule>
    <cfRule type="expression" dxfId="2370" priority="2090">
      <formula>$AD101=1</formula>
    </cfRule>
    <cfRule type="expression" dxfId="2369" priority="2089">
      <formula>AND($AD101=1,$AC101=1)</formula>
    </cfRule>
    <cfRule type="expression" dxfId="2368" priority="2088">
      <formula>AND($Q101="X",OR($B101&lt;&gt;"",#REF!&lt;&gt;"",$C101&lt;&gt;"",$D101&lt;&gt;""))</formula>
    </cfRule>
    <cfRule type="expression" dxfId="2367" priority="2087">
      <formula>AND($Q101="X",OR($B101&lt;&gt;"",$C101&lt;&gt;"",$D101&lt;&gt;"",$E101&lt;&gt;""))</formula>
    </cfRule>
    <cfRule type="expression" dxfId="2366" priority="2122">
      <formula>AND($AD101=1,$AC101=1)</formula>
    </cfRule>
    <cfRule type="expression" dxfId="2365" priority="2123">
      <formula>$AD101=1</formula>
    </cfRule>
    <cfRule type="expression" dxfId="2364" priority="2120">
      <formula>$AC101=1</formula>
    </cfRule>
  </conditionalFormatting>
  <conditionalFormatting sqref="E111:G111">
    <cfRule type="expression" dxfId="2363" priority="2293">
      <formula>$AD111=1</formula>
    </cfRule>
    <cfRule type="expression" dxfId="2362" priority="2287">
      <formula>AND($Q111="X",OR($B111&lt;&gt;"",$C111&lt;&gt;""))</formula>
    </cfRule>
    <cfRule type="expression" dxfId="2361" priority="2288">
      <formula>AND($AD111=1,$AC111=1)</formula>
    </cfRule>
    <cfRule type="expression" dxfId="2360" priority="2321">
      <formula>$AD111=1</formula>
    </cfRule>
    <cfRule type="expression" dxfId="2359" priority="2320">
      <formula>AND($AD111=1,$AC111=1)</formula>
    </cfRule>
    <cfRule type="expression" dxfId="2358" priority="2319">
      <formula>OR($AD111="X",$AC111="X")</formula>
    </cfRule>
    <cfRule type="expression" dxfId="2357" priority="2289">
      <formula>$AD111=1</formula>
    </cfRule>
    <cfRule type="expression" dxfId="2356" priority="2290">
      <formula>$AC111=1</formula>
    </cfRule>
    <cfRule type="expression" dxfId="2355" priority="2291">
      <formula>AND($Q111="X",OR($B111&lt;&gt;"",$C111&lt;&gt;""))</formula>
    </cfRule>
    <cfRule type="expression" dxfId="2354" priority="2286">
      <formula>$AC111=1</formula>
    </cfRule>
    <cfRule type="expression" dxfId="2353" priority="2292">
      <formula>AND($AD111=1,$AC111=1)</formula>
    </cfRule>
    <cfRule type="expression" dxfId="2352" priority="2285">
      <formula>$AD111=1</formula>
    </cfRule>
    <cfRule type="expression" dxfId="2351" priority="2284">
      <formula>AND($AD111=1,$AC111=1)</formula>
    </cfRule>
    <cfRule type="expression" dxfId="2350" priority="2310">
      <formula>$AD111=1</formula>
    </cfRule>
    <cfRule type="expression" dxfId="2349" priority="2309">
      <formula>AND($AD111=1,$AC111=1)</formula>
    </cfRule>
    <cfRule type="expression" dxfId="2348" priority="2308">
      <formula>OR($AD111="X",$AC111="X")</formula>
    </cfRule>
    <cfRule type="expression" dxfId="2347" priority="2283">
      <formula>AND($Q111="X",OR($B111&lt;&gt;"",$C111&lt;&gt;""))</formula>
    </cfRule>
    <cfRule type="expression" dxfId="2346" priority="2307">
      <formula>AND(NOT(ISBLANK($V111)),ISBLANK($AC111),ISBLANK($AD111))</formula>
    </cfRule>
    <cfRule type="expression" dxfId="2345" priority="2306">
      <formula>$AC111=1</formula>
    </cfRule>
    <cfRule type="expression" dxfId="2344" priority="2305">
      <formula>$AD111=1</formula>
    </cfRule>
    <cfRule type="expression" dxfId="2343" priority="2304">
      <formula>AND($AD111=1,$AC111=1)</formula>
    </cfRule>
    <cfRule type="expression" dxfId="2342" priority="2303">
      <formula>AND($Q111="X",OR($B111&lt;&gt;"",$C111&lt;&gt;""))</formula>
    </cfRule>
    <cfRule type="expression" dxfId="2341" priority="2302">
      <formula>$AC111=1</formula>
    </cfRule>
    <cfRule type="expression" dxfId="2340" priority="2301">
      <formula>$AD111=1</formula>
    </cfRule>
    <cfRule type="expression" dxfId="2339" priority="2282">
      <formula>$AC111=1</formula>
    </cfRule>
    <cfRule type="expression" dxfId="2338" priority="2300">
      <formula>AND($AD111=1,$AC111=1)</formula>
    </cfRule>
    <cfRule type="expression" dxfId="2337" priority="2281">
      <formula>$AD111=1</formula>
    </cfRule>
    <cfRule type="expression" dxfId="2336" priority="2280">
      <formula>AND($AD111=1,$AC111=1)</formula>
    </cfRule>
    <cfRule type="expression" dxfId="2335" priority="2311">
      <formula>$AC111=1</formula>
    </cfRule>
    <cfRule type="expression" dxfId="2334" priority="2294">
      <formula>$AC111=1</formula>
    </cfRule>
    <cfRule type="expression" dxfId="2333" priority="2295">
      <formula>AND($Q111="X",OR($B111&lt;&gt;"",$C111&lt;&gt;""))</formula>
    </cfRule>
    <cfRule type="expression" dxfId="2332" priority="2279">
      <formula>AND($Q111="X",OR($B111&lt;&gt;"",#REF!&lt;&gt;"",$C111&lt;&gt;"",$D111&lt;&gt;""))</formula>
    </cfRule>
    <cfRule type="expression" dxfId="2331" priority="2278">
      <formula>AND($Q111="X",OR($B111&lt;&gt;"",$C111&lt;&gt;"",$D111&lt;&gt;"",$E111&lt;&gt;""))</formula>
    </cfRule>
    <cfRule type="expression" dxfId="2330" priority="2299">
      <formula>AND($Q111="X",OR($B111&lt;&gt;"",$C111&lt;&gt;""))</formula>
    </cfRule>
    <cfRule type="expression" dxfId="2329" priority="2298">
      <formula>$AC111=1</formula>
    </cfRule>
    <cfRule type="expression" dxfId="2328" priority="2297">
      <formula>$AD111=1</formula>
    </cfRule>
    <cfRule type="expression" dxfId="2327" priority="2296">
      <formula>AND($AD111=1,$AC111=1)</formula>
    </cfRule>
  </conditionalFormatting>
  <conditionalFormatting sqref="E113:G113">
    <cfRule type="expression" dxfId="2326" priority="2396">
      <formula>AND($Q113="X",OR($B113&lt;&gt;"",$C113&lt;&gt;"",$D113&lt;&gt;""))</formula>
    </cfRule>
  </conditionalFormatting>
  <conditionalFormatting sqref="E122:G122">
    <cfRule type="expression" dxfId="2325" priority="3285">
      <formula>AND($AD122=1,$AC122=1)</formula>
    </cfRule>
    <cfRule type="expression" dxfId="2324" priority="3286">
      <formula>$AD122=1</formula>
    </cfRule>
  </conditionalFormatting>
  <conditionalFormatting sqref="E124:G124">
    <cfRule type="expression" dxfId="2323" priority="2738">
      <formula>$AD124=1</formula>
    </cfRule>
    <cfRule type="expression" dxfId="2322" priority="2737">
      <formula>AND($AD124=1,$AC124=1)</formula>
    </cfRule>
    <cfRule type="expression" dxfId="2321" priority="8220">
      <formula>AND($Q124="X",OR($B124&lt;&gt;"",$C124&lt;&gt;"",$D124&lt;&gt;"",$E124&lt;&gt;""))</formula>
    </cfRule>
    <cfRule type="expression" dxfId="2320" priority="8222">
      <formula>$AC124=1</formula>
    </cfRule>
    <cfRule type="expression" dxfId="2319" priority="8223">
      <formula>AND($Q124="X",OR($B124&lt;&gt;"",$C124&lt;&gt;"",$D124&lt;&gt;""))</formula>
    </cfRule>
    <cfRule type="expression" dxfId="2318" priority="8224">
      <formula>AND($AD124=1,$AC124=1)</formula>
    </cfRule>
    <cfRule type="expression" dxfId="2317" priority="8225">
      <formula>$AD124=1</formula>
    </cfRule>
    <cfRule type="expression" dxfId="2316" priority="8226">
      <formula>AND($Q124="X",$B124&lt;&gt;"")</formula>
    </cfRule>
    <cfRule type="expression" dxfId="2315" priority="8227">
      <formula>AND($Q124="X",OR($B124&lt;&gt;"",$C124&lt;&gt;""))</formula>
    </cfRule>
    <cfRule type="expression" dxfId="2314" priority="2752">
      <formula>$AC124=1</formula>
    </cfRule>
    <cfRule type="expression" dxfId="2313" priority="2751">
      <formula>$AD124=1</formula>
    </cfRule>
    <cfRule type="expression" dxfId="2312" priority="2750">
      <formula>AND($AD124=1,$AC124=1)</formula>
    </cfRule>
    <cfRule type="expression" dxfId="2311" priority="2749">
      <formula>OR($AD124="X",$AC124="X")</formula>
    </cfRule>
    <cfRule type="expression" dxfId="2310" priority="2748">
      <formula>AND(NOT(ISBLANK($V124)),ISBLANK($AC124),ISBLANK($AD124))</formula>
    </cfRule>
    <cfRule type="expression" dxfId="2309" priority="2747">
      <formula>$AC124=1</formula>
    </cfRule>
    <cfRule type="expression" dxfId="2308" priority="2746">
      <formula>$AD124=1</formula>
    </cfRule>
    <cfRule type="expression" dxfId="2307" priority="2745">
      <formula>AND($AD124=1,$AC124=1)</formula>
    </cfRule>
    <cfRule type="expression" dxfId="2306" priority="2744">
      <formula>AND($Q124="X",OR($B124&lt;&gt;"",$C124&lt;&gt;""))</formula>
    </cfRule>
    <cfRule type="expression" dxfId="2305" priority="2743">
      <formula>$AC124=1</formula>
    </cfRule>
    <cfRule type="expression" dxfId="2304" priority="2742">
      <formula>$AD124=1</formula>
    </cfRule>
    <cfRule type="expression" dxfId="2303" priority="2741">
      <formula>AND($AD124=1,$AC124=1)</formula>
    </cfRule>
    <cfRule type="expression" dxfId="2302" priority="2740">
      <formula>AND($Q124="X",OR($B124&lt;&gt;"",$C124&lt;&gt;""))</formula>
    </cfRule>
    <cfRule type="expression" dxfId="2301" priority="2739">
      <formula>$AC124=1</formula>
    </cfRule>
    <cfRule type="expression" dxfId="2300" priority="2719">
      <formula>AND($Q124="X",OR($B124&lt;&gt;"",$C124&lt;&gt;"",$D124&lt;&gt;"",$E124&lt;&gt;""))</formula>
    </cfRule>
    <cfRule type="expression" dxfId="2299" priority="2720">
      <formula>AND($Q124="X",OR($B124&lt;&gt;"",#REF!&lt;&gt;"",$C124&lt;&gt;"",$D124&lt;&gt;""))</formula>
    </cfRule>
    <cfRule type="expression" dxfId="2298" priority="2721">
      <formula>AND($AD124=1,$AC124=1)</formula>
    </cfRule>
    <cfRule type="expression" dxfId="2297" priority="2722">
      <formula>$AD124=1</formula>
    </cfRule>
    <cfRule type="expression" dxfId="2296" priority="2723">
      <formula>$AC124=1</formula>
    </cfRule>
    <cfRule type="expression" dxfId="2295" priority="2724">
      <formula>AND($Q124="X",OR($B124&lt;&gt;"",$C124&lt;&gt;""))</formula>
    </cfRule>
    <cfRule type="expression" dxfId="2294" priority="2725">
      <formula>AND($AD124=1,$AC124=1)</formula>
    </cfRule>
    <cfRule type="expression" dxfId="2293" priority="2726">
      <formula>$AD124=1</formula>
    </cfRule>
    <cfRule type="expression" dxfId="2292" priority="2727">
      <formula>$AC124=1</formula>
    </cfRule>
    <cfRule type="expression" dxfId="2291" priority="2728">
      <formula>AND($Q124="X",OR($B124&lt;&gt;"",$C124&lt;&gt;""))</formula>
    </cfRule>
    <cfRule type="expression" dxfId="2290" priority="2729">
      <formula>AND($AD124=1,$AC124=1)</formula>
    </cfRule>
    <cfRule type="expression" dxfId="2289" priority="2730">
      <formula>$AD124=1</formula>
    </cfRule>
    <cfRule type="expression" dxfId="2288" priority="2731">
      <formula>$AC124=1</formula>
    </cfRule>
    <cfRule type="expression" dxfId="2287" priority="2732">
      <formula>AND($Q124="X",OR($B124&lt;&gt;"",$C124&lt;&gt;""))</formula>
    </cfRule>
    <cfRule type="expression" dxfId="2286" priority="2733">
      <formula>AND($AD124=1,$AC124=1)</formula>
    </cfRule>
    <cfRule type="expression" dxfId="2285" priority="2734">
      <formula>$AD124=1</formula>
    </cfRule>
    <cfRule type="expression" dxfId="2284" priority="2735">
      <formula>$AC124=1</formula>
    </cfRule>
    <cfRule type="expression" dxfId="2283" priority="2736">
      <formula>AND($Q124="X",OR($B124&lt;&gt;"",$C124&lt;&gt;""))</formula>
    </cfRule>
    <cfRule type="expression" dxfId="2282" priority="8221">
      <formula>AND($Q124="X",OR($B124&lt;&gt;"",$C124&lt;&gt;"",$E124&lt;&gt;"",#REF!&lt;&gt;""))</formula>
    </cfRule>
  </conditionalFormatting>
  <conditionalFormatting sqref="E124:G128 B154:G167 B168:B169 B171:D175 A9:G9 A10:A17 B15:G16 B17:C17 D17:G20 A18:C20 A21:G28 B29:G36 A29:A177 B37:D37 D37:D39 B38:B39 F38:G39 B40:G87 B88:D88 B89:B90 F129:G130 D168:G169 B170:G170 F171:G175 B176:G177 A178:G180 A181:C184 E181:G184 A185:G195">
    <cfRule type="expression" dxfId="2281" priority="3994">
      <formula>$AD9=1</formula>
    </cfRule>
  </conditionalFormatting>
  <conditionalFormatting sqref="E124:G128">
    <cfRule type="expression" dxfId="2280" priority="3992">
      <formula>OR($AD124="X",$AC124="X")</formula>
    </cfRule>
    <cfRule type="expression" dxfId="2279" priority="3993">
      <formula>AND($AD124=1,$AC124=1)</formula>
    </cfRule>
  </conditionalFormatting>
  <conditionalFormatting sqref="E127:G127">
    <cfRule type="expression" dxfId="2278" priority="2770">
      <formula>AND($AD127=1,$AC127=1)</formula>
    </cfRule>
    <cfRule type="expression" dxfId="2277" priority="2785">
      <formula>AND($Q127="X",OR($B127&lt;&gt;"",$C127&lt;&gt;""))</formula>
    </cfRule>
    <cfRule type="expression" dxfId="2276" priority="2781">
      <formula>AND($Q127="X",OR($B127&lt;&gt;"",$C127&lt;&gt;""))</formula>
    </cfRule>
    <cfRule type="expression" dxfId="2275" priority="2769">
      <formula>AND($Q127="X",OR($B127&lt;&gt;"",$C127&lt;&gt;""))</formula>
    </cfRule>
    <cfRule type="expression" dxfId="2274" priority="2780">
      <formula>$AC127=1</formula>
    </cfRule>
    <cfRule type="expression" dxfId="2273" priority="2779">
      <formula>$AD127=1</formula>
    </cfRule>
    <cfRule type="expression" dxfId="2272" priority="2778">
      <formula>AND($AD127=1,$AC127=1)</formula>
    </cfRule>
    <cfRule type="expression" dxfId="2271" priority="2777">
      <formula>AND($Q127="X",OR($B127&lt;&gt;"",$C127&lt;&gt;""))</formula>
    </cfRule>
    <cfRule type="expression" dxfId="2270" priority="2786">
      <formula>AND($AD127=1,$AC127=1)</formula>
    </cfRule>
    <cfRule type="expression" dxfId="2269" priority="2787">
      <formula>$AD127=1</formula>
    </cfRule>
    <cfRule type="expression" dxfId="2268" priority="2788">
      <formula>$AC127=1</formula>
    </cfRule>
    <cfRule type="expression" dxfId="2267" priority="2776">
      <formula>$AC127=1</formula>
    </cfRule>
    <cfRule type="expression" dxfId="2266" priority="2775">
      <formula>$AD127=1</formula>
    </cfRule>
    <cfRule type="expression" dxfId="2265" priority="2768">
      <formula>$AC127=1</formula>
    </cfRule>
    <cfRule type="expression" dxfId="2264" priority="2774">
      <formula>AND($AD127=1,$AC127=1)</formula>
    </cfRule>
    <cfRule type="expression" dxfId="2263" priority="2783">
      <formula>$AD127=1</formula>
    </cfRule>
    <cfRule type="expression" dxfId="2262" priority="2766">
      <formula>AND($AD127=1,$AC127=1)</formula>
    </cfRule>
    <cfRule type="expression" dxfId="2261" priority="2767">
      <formula>$AD127=1</formula>
    </cfRule>
    <cfRule type="expression" dxfId="2260" priority="2789">
      <formula>AND($Q127="X",OR($B127&lt;&gt;"",$C127&lt;&gt;""))</formula>
    </cfRule>
    <cfRule type="expression" dxfId="2259" priority="2782">
      <formula>AND($AD127=1,$AC127=1)</formula>
    </cfRule>
    <cfRule type="expression" dxfId="2258" priority="2773">
      <formula>AND($Q127="X",OR($B127&lt;&gt;"",$C127&lt;&gt;""))</formula>
    </cfRule>
    <cfRule type="expression" dxfId="2257" priority="2772">
      <formula>$AC127=1</formula>
    </cfRule>
    <cfRule type="expression" dxfId="2256" priority="2784">
      <formula>$AC127=1</formula>
    </cfRule>
    <cfRule type="expression" dxfId="2255" priority="2790">
      <formula>AND($AD127=1,$AC127=1)</formula>
    </cfRule>
    <cfRule type="expression" dxfId="2254" priority="2791">
      <formula>$AD127=1</formula>
    </cfRule>
    <cfRule type="expression" dxfId="2253" priority="2792">
      <formula>$AC127=1</formula>
    </cfRule>
    <cfRule type="expression" dxfId="2252" priority="2793">
      <formula>AND(NOT(ISBLANK($V127)),ISBLANK($AC127),ISBLANK($AD127))</formula>
    </cfRule>
    <cfRule type="expression" dxfId="2251" priority="2794">
      <formula>OR($AD127="X",$AC127="X")</formula>
    </cfRule>
    <cfRule type="expression" dxfId="2250" priority="2771">
      <formula>$AD127=1</formula>
    </cfRule>
  </conditionalFormatting>
  <conditionalFormatting sqref="E127:G128">
    <cfRule type="expression" dxfId="2249" priority="2796">
      <formula>$AD127=1</formula>
    </cfRule>
    <cfRule type="expression" dxfId="2248" priority="2797">
      <formula>$AC127=1</formula>
    </cfRule>
    <cfRule type="expression" dxfId="2247" priority="2795">
      <formula>AND($AD127=1,$AC127=1)</formula>
    </cfRule>
    <cfRule type="expression" dxfId="2246" priority="2764">
      <formula>AND($Q127="X",OR($B127&lt;&gt;"",$C127&lt;&gt;"",$D127&lt;&gt;"",$E127&lt;&gt;""))</formula>
    </cfRule>
    <cfRule type="expression" dxfId="2245" priority="2765">
      <formula>AND($Q127="X",OR($B127&lt;&gt;"",#REF!&lt;&gt;"",$C127&lt;&gt;"",$D127&lt;&gt;""))</formula>
    </cfRule>
  </conditionalFormatting>
  <conditionalFormatting sqref="E128:G128">
    <cfRule type="expression" dxfId="2244" priority="2810">
      <formula>$AD128=1</formula>
    </cfRule>
    <cfRule type="expression" dxfId="2243" priority="2811">
      <formula>$AC128=1</formula>
    </cfRule>
    <cfRule type="expression" dxfId="2242" priority="2809">
      <formula>AND($AD128=1,$AC128=1)</formula>
    </cfRule>
    <cfRule type="expression" dxfId="2241" priority="2808">
      <formula>AND($Q128="X",OR($B128&lt;&gt;"",$C128&lt;&gt;""))</formula>
    </cfRule>
    <cfRule type="expression" dxfId="2240" priority="2824">
      <formula>AND($Q128="X",OR($B128&lt;&gt;"",$C128&lt;&gt;""))</formula>
    </cfRule>
    <cfRule type="expression" dxfId="2239" priority="2813">
      <formula>AND($AD128=1,$AC128=1)</formula>
    </cfRule>
    <cfRule type="expression" dxfId="2238" priority="2814">
      <formula>$AD128=1</formula>
    </cfRule>
    <cfRule type="expression" dxfId="2237" priority="2815">
      <formula>$AC128=1</formula>
    </cfRule>
    <cfRule type="expression" dxfId="2236" priority="2816">
      <formula>AND($Q128="X",OR($B128&lt;&gt;"",$C128&lt;&gt;""))</formula>
    </cfRule>
    <cfRule type="expression" dxfId="2235" priority="2817">
      <formula>AND($AD128=1,$AC128=1)</formula>
    </cfRule>
    <cfRule type="expression" dxfId="2234" priority="2818">
      <formula>$AD128=1</formula>
    </cfRule>
    <cfRule type="expression" dxfId="2233" priority="2819">
      <formula>$AC128=1</formula>
    </cfRule>
    <cfRule type="expression" dxfId="2232" priority="2820">
      <formula>AND($Q128="X",OR($B128&lt;&gt;"",$C128&lt;&gt;""))</formula>
    </cfRule>
    <cfRule type="expression" dxfId="2231" priority="2839">
      <formula>$AC128=1</formula>
    </cfRule>
    <cfRule type="expression" dxfId="2230" priority="2821">
      <formula>AND($AD128=1,$AC128=1)</formula>
    </cfRule>
    <cfRule type="expression" dxfId="2229" priority="2822">
      <formula>$AD128=1</formula>
    </cfRule>
    <cfRule type="expression" dxfId="2228" priority="2838">
      <formula>$AD128=1</formula>
    </cfRule>
    <cfRule type="expression" dxfId="2227" priority="2837">
      <formula>AND($AD128=1,$AC128=1)</formula>
    </cfRule>
    <cfRule type="expression" dxfId="2226" priority="2836">
      <formula>OR($AD128="X",$AC128="X")</formula>
    </cfRule>
    <cfRule type="expression" dxfId="2225" priority="2823">
      <formula>$AC128=1</formula>
    </cfRule>
    <cfRule type="expression" dxfId="2224" priority="2832">
      <formula>AND(NOT(ISBLANK($V128)),ISBLANK($AC128),ISBLANK($AD128))</formula>
    </cfRule>
    <cfRule type="expression" dxfId="2223" priority="2831">
      <formula>$AC128=1</formula>
    </cfRule>
    <cfRule type="expression" dxfId="2222" priority="2830">
      <formula>$AD128=1</formula>
    </cfRule>
    <cfRule type="expression" dxfId="2221" priority="2829">
      <formula>AND($AD128=1,$AC128=1)</formula>
    </cfRule>
    <cfRule type="expression" dxfId="2220" priority="2828">
      <formula>AND($Q128="X",OR($B128&lt;&gt;"",$C128&lt;&gt;""))</formula>
    </cfRule>
    <cfRule type="expression" dxfId="2219" priority="2827">
      <formula>$AC128=1</formula>
    </cfRule>
    <cfRule type="expression" dxfId="2218" priority="2826">
      <formula>$AD128=1</formula>
    </cfRule>
    <cfRule type="expression" dxfId="2217" priority="2825">
      <formula>AND($AD128=1,$AC128=1)</formula>
    </cfRule>
    <cfRule type="expression" dxfId="2216" priority="2812">
      <formula>AND($Q128="X",OR($B128&lt;&gt;"",$C128&lt;&gt;""))</formula>
    </cfRule>
  </conditionalFormatting>
  <conditionalFormatting sqref="E131:G131">
    <cfRule type="expression" dxfId="2215" priority="2907">
      <formula>AND(NOT(ISBLANK($V131)),ISBLANK($AC131),ISBLANK($AD131))</formula>
    </cfRule>
    <cfRule type="expression" dxfId="2214" priority="2906">
      <formula>$AC131=1</formula>
    </cfRule>
    <cfRule type="expression" dxfId="2213" priority="2905">
      <formula>$AD131=1</formula>
    </cfRule>
    <cfRule type="expression" dxfId="2212" priority="2904">
      <formula>AND($AD131=1,$AC131=1)</formula>
    </cfRule>
    <cfRule type="expression" dxfId="2211" priority="2903">
      <formula>AND($Q131="X",OR($B131&lt;&gt;"",$C131&lt;&gt;""))</formula>
    </cfRule>
    <cfRule type="expression" dxfId="2210" priority="2902">
      <formula>$AC131=1</formula>
    </cfRule>
    <cfRule type="expression" dxfId="2209" priority="2874">
      <formula>AND($Q131="X",OR($B131&lt;&gt;"",$C131&lt;&gt;"",$D131&lt;&gt;"",$E131&lt;&gt;""))</formula>
    </cfRule>
    <cfRule type="expression" dxfId="2208" priority="2875">
      <formula>AND($Q131="X",OR($B131&lt;&gt;"",#REF!&lt;&gt;"",$C131&lt;&gt;"",$D131&lt;&gt;""))</formula>
    </cfRule>
    <cfRule type="expression" dxfId="2207" priority="2876">
      <formula>AND($AD131=1,$AC131=1)</formula>
    </cfRule>
    <cfRule type="expression" dxfId="2206" priority="2877">
      <formula>$AD131=1</formula>
    </cfRule>
    <cfRule type="expression" dxfId="2205" priority="2878">
      <formula>$AC131=1</formula>
    </cfRule>
    <cfRule type="expression" dxfId="2204" priority="2883">
      <formula>AND($Q131="X",OR($B131&lt;&gt;"",$C131&lt;&gt;""))</formula>
    </cfRule>
    <cfRule type="expression" dxfId="2203" priority="2884">
      <formula>AND($AD131=1,$AC131=1)</formula>
    </cfRule>
    <cfRule type="expression" dxfId="2202" priority="2885">
      <formula>$AD131=1</formula>
    </cfRule>
    <cfRule type="expression" dxfId="2201" priority="2901">
      <formula>$AD131=1</formula>
    </cfRule>
    <cfRule type="expression" dxfId="2200" priority="2900">
      <formula>AND($AD131=1,$AC131=1)</formula>
    </cfRule>
    <cfRule type="expression" dxfId="2199" priority="2886">
      <formula>$AC131=1</formula>
    </cfRule>
    <cfRule type="expression" dxfId="2198" priority="2899">
      <formula>AND($Q131="X",OR($B131&lt;&gt;"",$C131&lt;&gt;""))</formula>
    </cfRule>
    <cfRule type="expression" dxfId="2197" priority="2898">
      <formula>$AC131=1</formula>
    </cfRule>
    <cfRule type="expression" dxfId="2196" priority="2897">
      <formula>$AD131=1</formula>
    </cfRule>
    <cfRule type="expression" dxfId="2195" priority="2887">
      <formula>AND($Q131="X",OR($B131&lt;&gt;"",$C131&lt;&gt;""))</formula>
    </cfRule>
    <cfRule type="expression" dxfId="2194" priority="2888">
      <formula>AND($AD131=1,$AC131=1)</formula>
    </cfRule>
    <cfRule type="expression" dxfId="2193" priority="2889">
      <formula>$AD131=1</formula>
    </cfRule>
    <cfRule type="expression" dxfId="2192" priority="2890">
      <formula>$AC131=1</formula>
    </cfRule>
    <cfRule type="expression" dxfId="2191" priority="2891">
      <formula>AND($Q131="X",OR($B131&lt;&gt;"",$C131&lt;&gt;""))</formula>
    </cfRule>
    <cfRule type="expression" dxfId="2190" priority="2892">
      <formula>AND($AD131=1,$AC131=1)</formula>
    </cfRule>
    <cfRule type="expression" dxfId="2189" priority="2893">
      <formula>$AD131=1</formula>
    </cfRule>
    <cfRule type="expression" dxfId="2188" priority="2894">
      <formula>$AC131=1</formula>
    </cfRule>
    <cfRule type="expression" dxfId="2187" priority="2896">
      <formula>AND($AD131=1,$AC131=1)</formula>
    </cfRule>
    <cfRule type="expression" dxfId="2186" priority="2895">
      <formula>AND($Q131="X",OR($B131&lt;&gt;"",$C131&lt;&gt;""))</formula>
    </cfRule>
  </conditionalFormatting>
  <conditionalFormatting sqref="E131:G135 D136:G136 E137:G150 B125:C150">
    <cfRule type="expression" dxfId="2185" priority="3346">
      <formula>$AD125=1</formula>
    </cfRule>
  </conditionalFormatting>
  <conditionalFormatting sqref="E131:G135 D136:G136 E137:G150">
    <cfRule type="expression" dxfId="2184" priority="3345">
      <formula>AND($AD131=1,$AC131=1)</formula>
    </cfRule>
  </conditionalFormatting>
  <conditionalFormatting sqref="E137:G137">
    <cfRule type="expression" dxfId="2183" priority="2971">
      <formula>AND($Q137="X",OR($B137&lt;&gt;"",$C137&lt;&gt;""))</formula>
    </cfRule>
    <cfRule type="expression" dxfId="2182" priority="2968">
      <formula>AND($AD137=1,$AC137=1)</formula>
    </cfRule>
    <cfRule type="expression" dxfId="2181" priority="2972">
      <formula>AND($AD137=1,$AC137=1)</formula>
    </cfRule>
    <cfRule type="expression" dxfId="2180" priority="2973">
      <formula>$AD137=1</formula>
    </cfRule>
    <cfRule type="expression" dxfId="2179" priority="2974">
      <formula>$AC137=1</formula>
    </cfRule>
    <cfRule type="expression" dxfId="2178" priority="2967">
      <formula>AND($Q137="X",OR($B137&lt;&gt;"",$C137&lt;&gt;""))</formula>
    </cfRule>
    <cfRule type="expression" dxfId="2177" priority="2966">
      <formula>$AC137=1</formula>
    </cfRule>
    <cfRule type="expression" dxfId="2176" priority="2965">
      <formula>$AD137=1</formula>
    </cfRule>
    <cfRule type="expression" dxfId="2175" priority="2964">
      <formula>AND($AD137=1,$AC137=1)</formula>
    </cfRule>
    <cfRule type="expression" dxfId="2174" priority="2963">
      <formula>AND($Q137="X",OR($B137&lt;&gt;"",$C137&lt;&gt;""))</formula>
    </cfRule>
    <cfRule type="expression" dxfId="2173" priority="2962">
      <formula>$AC137=1</formula>
    </cfRule>
    <cfRule type="expression" dxfId="2172" priority="2961">
      <formula>$AD137=1</formula>
    </cfRule>
    <cfRule type="expression" dxfId="2171" priority="2960">
      <formula>AND($AD137=1,$AC137=1)</formula>
    </cfRule>
    <cfRule type="expression" dxfId="2170" priority="2959">
      <formula>AND($Q137="X",OR($B137&lt;&gt;"",$C137&lt;&gt;""))</formula>
    </cfRule>
    <cfRule type="expression" dxfId="2169" priority="2954">
      <formula>$AC137=1</formula>
    </cfRule>
    <cfRule type="expression" dxfId="2168" priority="2953">
      <formula>$AD137=1</formula>
    </cfRule>
    <cfRule type="expression" dxfId="2167" priority="2952">
      <formula>AND($AD137=1,$AC137=1)</formula>
    </cfRule>
    <cfRule type="expression" dxfId="2166" priority="2951">
      <formula>AND($Q137="X",OR($B137&lt;&gt;"",#REF!&lt;&gt;"",$C137&lt;&gt;"",$D137&lt;&gt;""))</formula>
    </cfRule>
    <cfRule type="expression" dxfId="2165" priority="2950">
      <formula>AND($Q137="X",OR($B137&lt;&gt;"",$C137&lt;&gt;"",$D137&lt;&gt;"",$E137&lt;&gt;""))</formula>
    </cfRule>
    <cfRule type="expression" dxfId="2164" priority="3029">
      <formula>AND($Q137="X",OR($B137&lt;&gt;"",$C137&lt;&gt;""))</formula>
    </cfRule>
    <cfRule type="expression" dxfId="2163" priority="3030">
      <formula>AND($AD137=1,$AC137=1)</formula>
    </cfRule>
    <cfRule type="expression" dxfId="2162" priority="3031">
      <formula>$AD137=1</formula>
    </cfRule>
    <cfRule type="expression" dxfId="2161" priority="3032">
      <formula>$AC137=1</formula>
    </cfRule>
    <cfRule type="expression" dxfId="2160" priority="3033">
      <formula>AND($Q137="X",OR($B137&lt;&gt;"",$C137&lt;&gt;""))</formula>
    </cfRule>
    <cfRule type="expression" dxfId="2159" priority="3035">
      <formula>$AD137=1</formula>
    </cfRule>
    <cfRule type="expression" dxfId="2158" priority="2969">
      <formula>$AD137=1</formula>
    </cfRule>
    <cfRule type="expression" dxfId="2157" priority="2970">
      <formula>$AC137=1</formula>
    </cfRule>
    <cfRule type="expression" dxfId="2156" priority="3036">
      <formula>$AC137=1</formula>
    </cfRule>
    <cfRule type="expression" dxfId="2155" priority="3034">
      <formula>AND($AD137=1,$AC137=1)</formula>
    </cfRule>
  </conditionalFormatting>
  <conditionalFormatting sqref="E140:G140">
    <cfRule type="expression" dxfId="2154" priority="2985">
      <formula>AND($Q140="X",OR($B140&lt;&gt;"",$C140&lt;&gt;""))</formula>
    </cfRule>
    <cfRule type="expression" dxfId="2153" priority="2992">
      <formula>$AC140=1</formula>
    </cfRule>
    <cfRule type="expression" dxfId="2152" priority="2986">
      <formula>AND($AD140=1,$AC140=1)</formula>
    </cfRule>
    <cfRule type="expression" dxfId="2151" priority="2987">
      <formula>$AD140=1</formula>
    </cfRule>
    <cfRule type="expression" dxfId="2150" priority="2980">
      <formula>$AC140=1</formula>
    </cfRule>
    <cfRule type="expression" dxfId="2149" priority="2979">
      <formula>$AD140=1</formula>
    </cfRule>
    <cfRule type="expression" dxfId="2148" priority="3028">
      <formula>$AC140=1</formula>
    </cfRule>
    <cfRule type="expression" dxfId="2147" priority="3027">
      <formula>$AD140=1</formula>
    </cfRule>
    <cfRule type="expression" dxfId="2146" priority="3026">
      <formula>AND($AD140=1,$AC140=1)</formula>
    </cfRule>
    <cfRule type="expression" dxfId="2145" priority="2978">
      <formula>AND($AD140=1,$AC140=1)</formula>
    </cfRule>
    <cfRule type="expression" dxfId="2144" priority="2977">
      <formula>AND($Q140="X",OR($B140&lt;&gt;"",#REF!&lt;&gt;"",$C140&lt;&gt;"",$D140&lt;&gt;""))</formula>
    </cfRule>
    <cfRule type="expression" dxfId="2143" priority="2976">
      <formula>AND($Q140="X",OR($B140&lt;&gt;"",$C140&lt;&gt;"",$D140&lt;&gt;"",$E140&lt;&gt;""))</formula>
    </cfRule>
    <cfRule type="expression" dxfId="2142" priority="2988">
      <formula>$AC140=1</formula>
    </cfRule>
    <cfRule type="expression" dxfId="2141" priority="2989">
      <formula>AND($Q140="X",OR($B140&lt;&gt;"",$C140&lt;&gt;""))</formula>
    </cfRule>
    <cfRule type="expression" dxfId="2140" priority="3025">
      <formula>AND($Q140="X",OR($B140&lt;&gt;"",$C140&lt;&gt;""))</formula>
    </cfRule>
    <cfRule type="expression" dxfId="2139" priority="2990">
      <formula>AND($AD140=1,$AC140=1)</formula>
    </cfRule>
    <cfRule type="expression" dxfId="2138" priority="3024">
      <formula>$AC140=1</formula>
    </cfRule>
    <cfRule type="expression" dxfId="2137" priority="2991">
      <formula>$AD140=1</formula>
    </cfRule>
    <cfRule type="expression" dxfId="2136" priority="3023">
      <formula>$AD140=1</formula>
    </cfRule>
    <cfRule type="expression" dxfId="2135" priority="3022">
      <formula>AND($AD140=1,$AC140=1)</formula>
    </cfRule>
    <cfRule type="expression" dxfId="2134" priority="3021">
      <formula>AND($Q140="X",OR($B140&lt;&gt;"",$C140&lt;&gt;""))</formula>
    </cfRule>
  </conditionalFormatting>
  <conditionalFormatting sqref="E143:G143">
    <cfRule type="expression" dxfId="2133" priority="2997">
      <formula>$AD143=1</formula>
    </cfRule>
    <cfRule type="expression" dxfId="2132" priority="2998">
      <formula>$AC143=1</formula>
    </cfRule>
    <cfRule type="expression" dxfId="2131" priority="3020">
      <formula>$AC143=1</formula>
    </cfRule>
    <cfRule type="expression" dxfId="2130" priority="3019">
      <formula>$AD143=1</formula>
    </cfRule>
    <cfRule type="expression" dxfId="2129" priority="3018">
      <formula>AND($AD143=1,$AC143=1)</formula>
    </cfRule>
    <cfRule type="expression" dxfId="2128" priority="3017">
      <formula>AND($Q143="X",OR($B143&lt;&gt;"",$C143&lt;&gt;""))</formula>
    </cfRule>
    <cfRule type="expression" dxfId="2127" priority="2996">
      <formula>AND($AD143=1,$AC143=1)</formula>
    </cfRule>
    <cfRule type="expression" dxfId="2126" priority="3016">
      <formula>$AC143=1</formula>
    </cfRule>
    <cfRule type="expression" dxfId="2125" priority="2994">
      <formula>AND($Q143="X",OR($B143&lt;&gt;"",$C143&lt;&gt;"",$D143&lt;&gt;"",$E143&lt;&gt;""))</formula>
    </cfRule>
    <cfRule type="expression" dxfId="2124" priority="2995">
      <formula>AND($Q143="X",OR($B143&lt;&gt;"",#REF!&lt;&gt;"",$C143&lt;&gt;"",$D143&lt;&gt;""))</formula>
    </cfRule>
    <cfRule type="expression" dxfId="2123" priority="3015">
      <formula>$AD143=1</formula>
    </cfRule>
    <cfRule type="expression" dxfId="2122" priority="3013">
      <formula>AND($Q143="X",OR($B143&lt;&gt;"",$C143&lt;&gt;""))</formula>
    </cfRule>
    <cfRule type="expression" dxfId="2121" priority="3014">
      <formula>AND($AD143=1,$AC143=1)</formula>
    </cfRule>
  </conditionalFormatting>
  <conditionalFormatting sqref="E150:G150">
    <cfRule type="expression" dxfId="2120" priority="3008">
      <formula>$AC150=1</formula>
    </cfRule>
    <cfRule type="expression" dxfId="2119" priority="3004">
      <formula>AND($Q150="X",OR($B150&lt;&gt;"",$C150&lt;&gt;"",$D150&lt;&gt;"",$E150&lt;&gt;""))</formula>
    </cfRule>
    <cfRule type="expression" dxfId="2118" priority="3005">
      <formula>AND($Q150="X",OR($B150&lt;&gt;"",#REF!&lt;&gt;"",$C150&lt;&gt;"",$D150&lt;&gt;""))</formula>
    </cfRule>
    <cfRule type="expression" dxfId="2117" priority="3007">
      <formula>$AD150=1</formula>
    </cfRule>
    <cfRule type="expression" dxfId="2116" priority="3006">
      <formula>AND($AD150=1,$AC150=1)</formula>
    </cfRule>
  </conditionalFormatting>
  <conditionalFormatting sqref="E154:G154">
    <cfRule type="expression" dxfId="2115" priority="404">
      <formula>AND($Q154="X",OR($B154&lt;&gt;"",#REF!&lt;&gt;"",$C154&lt;&gt;""))</formula>
    </cfRule>
  </conditionalFormatting>
  <conditionalFormatting sqref="E160:G160">
    <cfRule type="expression" dxfId="2114" priority="3037">
      <formula>AND($Q160="X",OR($B160&lt;&gt;"",$C160&lt;&gt;""))</formula>
    </cfRule>
  </conditionalFormatting>
  <conditionalFormatting sqref="E161:G162">
    <cfRule type="expression" dxfId="2113" priority="75">
      <formula>$AD161=1</formula>
    </cfRule>
    <cfRule type="expression" dxfId="2112" priority="77">
      <formula>AND($Q161="X",OR($B161&lt;&gt;"",#REF!&lt;&gt;"",$C161&lt;&gt;""))</formula>
    </cfRule>
    <cfRule type="expression" dxfId="2111" priority="76">
      <formula>$AC161=1</formula>
    </cfRule>
    <cfRule type="expression" dxfId="2110" priority="73">
      <formula>AND($Q161="X",OR($B161&lt;&gt;"",#REF!&lt;&gt;"",$C161&lt;&gt;"",$D161&lt;&gt;""))</formula>
    </cfRule>
    <cfRule type="expression" dxfId="2109" priority="78">
      <formula>AND($AD161=1,$AC161=1)</formula>
    </cfRule>
    <cfRule type="expression" dxfId="2108" priority="79">
      <formula>$AD161=1</formula>
    </cfRule>
    <cfRule type="expression" dxfId="2107" priority="80">
      <formula>$AC161=1</formula>
    </cfRule>
    <cfRule type="expression" dxfId="2106" priority="72">
      <formula>AND($Q161="X",OR($B161&lt;&gt;"",$C161&lt;&gt;"",$D161&lt;&gt;"",$E161&lt;&gt;""))</formula>
    </cfRule>
    <cfRule type="expression" dxfId="2105" priority="74">
      <formula>AND($AD161=1,$AC161=1)</formula>
    </cfRule>
  </conditionalFormatting>
  <conditionalFormatting sqref="E167:G167">
    <cfRule type="expression" dxfId="2104" priority="3039">
      <formula>AND($Q167="X",OR($B167&lt;&gt;"",#REF!&lt;&gt;"",$C167&lt;&gt;"",$D167&lt;&gt;""))</formula>
    </cfRule>
    <cfRule type="expression" dxfId="2103" priority="3042">
      <formula>AND($Q167="X",OR($B167&lt;&gt;"",$C167&lt;&gt;""))</formula>
    </cfRule>
    <cfRule type="expression" dxfId="2102" priority="3040">
      <formula>AND($Q167="X",OR($B167&lt;&gt;"",#REF!&lt;&gt;"",$C167&lt;&gt;""))</formula>
    </cfRule>
    <cfRule type="expression" dxfId="2101" priority="3038">
      <formula>AND($Q167="X",OR($B167&lt;&gt;"",$C167&lt;&gt;"",$D167&lt;&gt;"",$E167&lt;&gt;""))</formula>
    </cfRule>
  </conditionalFormatting>
  <conditionalFormatting sqref="E185:G185">
    <cfRule type="expression" dxfId="2100" priority="46">
      <formula>AND($Q185="X",OR($B185&lt;&gt;"",$C185&lt;&gt;"",$D185&lt;&gt;"",$E185&lt;&gt;""))</formula>
    </cfRule>
    <cfRule type="expression" dxfId="2099" priority="47">
      <formula>AND($Q185="X",OR($B185&lt;&gt;"",#REF!&lt;&gt;"",$C185&lt;&gt;"",$D185&lt;&gt;""))</formula>
    </cfRule>
  </conditionalFormatting>
  <conditionalFormatting sqref="F1:F2">
    <cfRule type="dataBar" priority="3605">
      <dataBar>
        <cfvo type="num" val="0"/>
        <cfvo type="num" val="1"/>
        <color rgb="FF63C384"/>
      </dataBar>
      <extLst>
        <ext xmlns:x14="http://schemas.microsoft.com/office/spreadsheetml/2009/9/main" uri="{B025F937-C7B1-47D3-B67F-A62EFF666E3E}">
          <x14:id>{96741710-4A3A-4D1F-8C8B-004D62A2AED9}</x14:id>
        </ext>
      </extLst>
    </cfRule>
  </conditionalFormatting>
  <conditionalFormatting sqref="F17:F22">
    <cfRule type="expression" dxfId="2098" priority="714">
      <formula>AND($Q17="X",OR($B17&lt;&gt;"",$C17&lt;&gt;"",$D17&lt;&gt;""))</formula>
    </cfRule>
  </conditionalFormatting>
  <conditionalFormatting sqref="F17:F23">
    <cfRule type="expression" dxfId="2097" priority="618">
      <formula>AND($Q17="X",OR($B17&lt;&gt;"",$C17&lt;&gt;"",$D17&lt;&gt;"",$E17&lt;&gt;""))</formula>
    </cfRule>
  </conditionalFormatting>
  <conditionalFormatting sqref="F23">
    <cfRule type="expression" dxfId="2096" priority="914">
      <formula>AND($Q23="X",OR($B23&lt;&gt;"",$C23&lt;&gt;"",$D23&lt;&gt;""))</formula>
    </cfRule>
  </conditionalFormatting>
  <conditionalFormatting sqref="F28 F159">
    <cfRule type="expression" dxfId="2095" priority="8247">
      <formula>AND($Q28="X",OR($B28&lt;&gt;"",#REF!&lt;&gt;"",$D28&lt;&gt;"",$E28&lt;&gt;""))</formula>
    </cfRule>
  </conditionalFormatting>
  <conditionalFormatting sqref="F29">
    <cfRule type="expression" dxfId="2094" priority="718">
      <formula>AND($Q29="X",OR($B29&lt;&gt;"",$C29&lt;&gt;"",$D29&lt;&gt;"",$E29&lt;&gt;""))</formula>
    </cfRule>
    <cfRule type="expression" dxfId="2093" priority="814">
      <formula>AND($Q29="X",OR($B29&lt;&gt;"",$C29&lt;&gt;"",$D29&lt;&gt;""))</formula>
    </cfRule>
  </conditionalFormatting>
  <conditionalFormatting sqref="F33">
    <cfRule type="expression" dxfId="2092" priority="919">
      <formula>AND($Q33="X",OR($B33&lt;&gt;"",$C33&lt;&gt;"",$D33&lt;&gt;"",$E33&lt;&gt;"",$F33&lt;&gt;""))</formula>
    </cfRule>
  </conditionalFormatting>
  <conditionalFormatting sqref="F38:F39">
    <cfRule type="expression" dxfId="2091" priority="8248">
      <formula>AND($Q38="X",OR($B38&lt;&gt;"",#REF!&lt;&gt;"",$D38&lt;&gt;"",#REF!&lt;&gt;""))</formula>
    </cfRule>
  </conditionalFormatting>
  <conditionalFormatting sqref="F40:F41">
    <cfRule type="expression" dxfId="2090" priority="1130">
      <formula>AND($Q40="X",OR($B40&lt;&gt;"",$C40&lt;&gt;""))</formula>
    </cfRule>
    <cfRule type="expression" dxfId="2089" priority="1127">
      <formula>AND($Q40="X",OR($B40&lt;&gt;"",$C40&lt;&gt;"",$D40&lt;&gt;""))</formula>
    </cfRule>
    <cfRule type="expression" dxfId="2088" priority="1133">
      <formula>AND($Q40="X",OR($B40&lt;&gt;"",$C40&lt;&gt;"",$D40&lt;&gt;"",$E40&lt;&gt;""))</formula>
    </cfRule>
    <cfRule type="expression" dxfId="2087" priority="1109">
      <formula>AND($Q40="X",OR($B40&lt;&gt;"",$C40&lt;&gt;"",$D40&lt;&gt;""))</formula>
    </cfRule>
    <cfRule type="expression" dxfId="2086" priority="1091">
      <formula>AND($Q40="X",OR($B40&lt;&gt;"",#REF!&lt;&gt;"",$C40&lt;&gt;"",$D40&lt;&gt;""))</formula>
    </cfRule>
    <cfRule type="expression" dxfId="2085" priority="1095">
      <formula>AND($Q40="X",OR($B40&lt;&gt;"",$C40&lt;&gt;"",$D40&lt;&gt;"",$E40&lt;&gt;""))</formula>
    </cfRule>
  </conditionalFormatting>
  <conditionalFormatting sqref="F47">
    <cfRule type="expression" dxfId="2084" priority="1184">
      <formula>AND($Q47="X",OR($B47&lt;&gt;"",$C47&lt;&gt;"",$D47&lt;&gt;"",$E47&lt;&gt;""))</formula>
    </cfRule>
    <cfRule type="expression" dxfId="2083" priority="1180">
      <formula>AND($Q47="X",OR($B47&lt;&gt;"",#REF!&lt;&gt;"",$C47&lt;&gt;"",$D47&lt;&gt;""))</formula>
    </cfRule>
    <cfRule type="expression" dxfId="2082" priority="1198">
      <formula>AND($Q47="X",OR($B47&lt;&gt;"",$C47&lt;&gt;"",$D47&lt;&gt;""))</formula>
    </cfRule>
    <cfRule type="expression" dxfId="2081" priority="1216">
      <formula>AND($Q47="X",OR($B47&lt;&gt;"",$C47&lt;&gt;"",$D47&lt;&gt;""))</formula>
    </cfRule>
    <cfRule type="expression" dxfId="2080" priority="1222">
      <formula>AND($Q47="X",OR($B47&lt;&gt;"",$C47&lt;&gt;"",$D47&lt;&gt;"",$E47&lt;&gt;""))</formula>
    </cfRule>
    <cfRule type="expression" dxfId="2079" priority="1219">
      <formula>AND($Q47="X",OR($B47&lt;&gt;"",$C47&lt;&gt;""))</formula>
    </cfRule>
  </conditionalFormatting>
  <conditionalFormatting sqref="F51">
    <cfRule type="expression" dxfId="2078" priority="1288">
      <formula>AND($Q51="X",OR($B51&lt;&gt;"",$C51&lt;&gt;"",$D51&lt;&gt;"",$E51&lt;&gt;""))</formula>
    </cfRule>
    <cfRule type="expression" dxfId="2077" priority="1270">
      <formula>AND($Q51="X",OR($B51&lt;&gt;"",#REF!&lt;&gt;"",$C51&lt;&gt;"",$D51&lt;&gt;"",$F51&lt;&gt;""))</formula>
    </cfRule>
    <cfRule type="expression" dxfId="2076" priority="1312">
      <formula>AND($Q51="X",OR($B51&lt;&gt;"",$C51&lt;&gt;"",$D51&lt;&gt;"",$E51&lt;&gt;"",$F51&lt;&gt;""))</formula>
    </cfRule>
    <cfRule type="expression" dxfId="2075" priority="1309">
      <formula>AND($Q51="X",OR($B51&lt;&gt;"",$C51&lt;&gt;"",$D51&lt;&gt;""))</formula>
    </cfRule>
    <cfRule type="expression" dxfId="2074" priority="1306">
      <formula>AND($Q51="X",OR($B51&lt;&gt;"",$C51&lt;&gt;"",$D51&lt;&gt;"",$E51&lt;&gt;""))</formula>
    </cfRule>
    <cfRule type="expression" dxfId="2073" priority="1274">
      <formula>AND($Q51="X",OR($B51&lt;&gt;"",$C51&lt;&gt;"",$D51&lt;&gt;"",$E51&lt;&gt;"",$F51&lt;&gt;""))</formula>
    </cfRule>
    <cfRule type="expression" dxfId="2072" priority="1271">
      <formula>AND($Q51="X",OR($B51&lt;&gt;"",#REF!&lt;&gt;"",$C51&lt;&gt;"",$D51&lt;&gt;""))</formula>
    </cfRule>
  </conditionalFormatting>
  <conditionalFormatting sqref="F55">
    <cfRule type="expression" dxfId="2071" priority="1357">
      <formula>AND($Q55="X",OR($B55&lt;&gt;"",#REF!&lt;&gt;"",$C55&lt;&gt;"",$D55&lt;&gt;""))</formula>
    </cfRule>
    <cfRule type="expression" dxfId="2070" priority="1360">
      <formula>AND($Q55="X",OR($B55&lt;&gt;"",$C55&lt;&gt;"",$D55&lt;&gt;"",$E55&lt;&gt;"",$F55&lt;&gt;""))</formula>
    </cfRule>
    <cfRule type="expression" dxfId="2069" priority="1398">
      <formula>AND($Q55="X",OR($B55&lt;&gt;"",$C55&lt;&gt;"",$D55&lt;&gt;"",$E55&lt;&gt;"",$F55&lt;&gt;""))</formula>
    </cfRule>
    <cfRule type="expression" dxfId="2068" priority="1395">
      <formula>AND($Q55="X",OR($B55&lt;&gt;"",$C55&lt;&gt;"",$D55&lt;&gt;""))</formula>
    </cfRule>
    <cfRule type="expression" dxfId="2067" priority="1392">
      <formula>AND($Q55="X",OR($B55&lt;&gt;"",$C55&lt;&gt;"",$D55&lt;&gt;"",$E55&lt;&gt;""))</formula>
    </cfRule>
    <cfRule type="expression" dxfId="2066" priority="1374">
      <formula>AND($Q55="X",OR($B55&lt;&gt;"",$C55&lt;&gt;"",$D55&lt;&gt;"",$E55&lt;&gt;""))</formula>
    </cfRule>
    <cfRule type="expression" dxfId="2065" priority="1356">
      <formula>AND($Q55="X",OR($B55&lt;&gt;"",#REF!&lt;&gt;"",$C55&lt;&gt;"",$D55&lt;&gt;"",$F55&lt;&gt;""))</formula>
    </cfRule>
  </conditionalFormatting>
  <conditionalFormatting sqref="F65">
    <cfRule type="expression" dxfId="2064" priority="1484">
      <formula>AND($Q65="X",OR($B65&lt;&gt;"",$C65&lt;&gt;"",$D65&lt;&gt;"",$E65&lt;&gt;"",$F65&lt;&gt;""))</formula>
    </cfRule>
    <cfRule type="expression" dxfId="2063" priority="1446">
      <formula>AND($Q65="X",OR($B65&lt;&gt;"",$C65&lt;&gt;"",$D65&lt;&gt;"",$E65&lt;&gt;"",$F65&lt;&gt;""))</formula>
    </cfRule>
    <cfRule type="expression" dxfId="2062" priority="1443">
      <formula>AND($Q65="X",OR($B65&lt;&gt;"",#REF!&lt;&gt;"",$C65&lt;&gt;"",$D65&lt;&gt;""))</formula>
    </cfRule>
    <cfRule type="expression" dxfId="2061" priority="1481">
      <formula>AND($Q65="X",OR($B65&lt;&gt;"",$C65&lt;&gt;"",$D65&lt;&gt;""))</formula>
    </cfRule>
    <cfRule type="expression" dxfId="2060" priority="1478">
      <formula>AND($Q65="X",OR($B65&lt;&gt;"",$C65&lt;&gt;"",$D65&lt;&gt;"",$E65&lt;&gt;""))</formula>
    </cfRule>
    <cfRule type="expression" dxfId="2059" priority="1460">
      <formula>AND($Q65="X",OR($B65&lt;&gt;"",$C65&lt;&gt;"",$D65&lt;&gt;"",$E65&lt;&gt;""))</formula>
    </cfRule>
    <cfRule type="expression" dxfId="2058" priority="1442">
      <formula>AND($Q65="X",OR($B65&lt;&gt;"",#REF!&lt;&gt;"",$C65&lt;&gt;"",$D65&lt;&gt;"",$F65&lt;&gt;""))</formula>
    </cfRule>
  </conditionalFormatting>
  <conditionalFormatting sqref="F67">
    <cfRule type="expression" dxfId="2057" priority="1563">
      <formula>AND($Q67="X",OR($B67&lt;&gt;"",$C67&lt;&gt;"",$D67&lt;&gt;""))</formula>
    </cfRule>
    <cfRule type="expression" dxfId="2056" priority="1569">
      <formula>AND($Q67="X",OR($B67&lt;&gt;"",$C67&lt;&gt;"",$D67&lt;&gt;"",$E67&lt;&gt;""))</formula>
    </cfRule>
    <cfRule type="expression" dxfId="2055" priority="1566">
      <formula>AND($Q67="X",OR($B67&lt;&gt;"",$C67&lt;&gt;""))</formula>
    </cfRule>
    <cfRule type="expression" dxfId="2054" priority="1545">
      <formula>AND($Q67="X",OR($B67&lt;&gt;"",$C67&lt;&gt;"",$D67&lt;&gt;""))</formula>
    </cfRule>
    <cfRule type="expression" dxfId="2053" priority="1531">
      <formula>AND($Q67="X",OR($B67&lt;&gt;"",$C67&lt;&gt;"",$D67&lt;&gt;"",$E67&lt;&gt;""))</formula>
    </cfRule>
    <cfRule type="expression" dxfId="2052" priority="1527">
      <formula>AND($Q67="X",OR($B67&lt;&gt;"",#REF!&lt;&gt;"",$C67&lt;&gt;"",$D67&lt;&gt;""))</formula>
    </cfRule>
  </conditionalFormatting>
  <conditionalFormatting sqref="F68">
    <cfRule type="expression" dxfId="2051" priority="1631">
      <formula>AND($AD68=1,$AC68=1)</formula>
    </cfRule>
    <cfRule type="expression" dxfId="2050" priority="1648">
      <formula>AND($Q68="X",$B68&lt;&gt;"")</formula>
    </cfRule>
    <cfRule type="expression" dxfId="2049" priority="1630">
      <formula>AND($Q68="X",OR($B68&lt;&gt;"",$C68&lt;&gt;"",$D68&lt;&gt;"",$E68&lt;&gt;""))</formula>
    </cfRule>
    <cfRule type="expression" dxfId="2048" priority="1624">
      <formula>AND($Q68="X",OR($B68&lt;&gt;"",$C68&lt;&gt;"",$E68&lt;&gt;"",#REF!&lt;&gt;""))</formula>
    </cfRule>
    <cfRule type="expression" dxfId="2047" priority="1623">
      <formula>$AC68=1</formula>
    </cfRule>
    <cfRule type="expression" dxfId="2046" priority="1622">
      <formula>$AD68=1</formula>
    </cfRule>
    <cfRule type="expression" dxfId="2045" priority="1621">
      <formula>AND($AD68=1,$AC68=1)</formula>
    </cfRule>
    <cfRule type="expression" dxfId="2044" priority="1620">
      <formula>AND($Q68="X",OR($B68&lt;&gt;"",$C68&lt;&gt;"",$D68&lt;&gt;"",$E68&lt;&gt;""))</formula>
    </cfRule>
    <cfRule type="expression" dxfId="2043" priority="1619">
      <formula>AND($Q68="X",OR($B68&lt;&gt;"",$C68&lt;&gt;"",$D68&lt;&gt;""))</formula>
    </cfRule>
    <cfRule type="expression" dxfId="2042" priority="1618">
      <formula>$AC68=1</formula>
    </cfRule>
    <cfRule type="expression" dxfId="2041" priority="1617">
      <formula>AND($Q68="X",OR($B68&lt;&gt;"",$C68&lt;&gt;"",$E68&lt;&gt;"",#REF!&lt;&gt;""))</formula>
    </cfRule>
    <cfRule type="expression" dxfId="2040" priority="1616">
      <formula>AND($Q68="X",OR($B68&lt;&gt;"",$C68&lt;&gt;"",$D68&lt;&gt;"",$E68&lt;&gt;""))</formula>
    </cfRule>
    <cfRule type="expression" dxfId="2039" priority="1613">
      <formula>AND($Q68="X",OR($B68&lt;&gt;"",$C68&lt;&gt;"",$D68&lt;&gt;""))</formula>
    </cfRule>
    <cfRule type="expression" dxfId="2038" priority="1609">
      <formula>AND($Q68="X",OR($B68&lt;&gt;"",#REF!&lt;&gt;"",$C68&lt;&gt;""))</formula>
    </cfRule>
    <cfRule type="expression" dxfId="2037" priority="1632">
      <formula>$AD68=1</formula>
    </cfRule>
    <cfRule type="expression" dxfId="2036" priority="1633">
      <formula>$AC68=1</formula>
    </cfRule>
    <cfRule type="expression" dxfId="2035" priority="1634">
      <formula>AND($Q68="X",OR($B68&lt;&gt;"",$C68&lt;&gt;"",$E68&lt;&gt;"",#REF!&lt;&gt;""))</formula>
    </cfRule>
    <cfRule type="expression" dxfId="2034" priority="1635">
      <formula>$AC68=1</formula>
    </cfRule>
    <cfRule type="expression" dxfId="2033" priority="1636">
      <formula>AND($Q68="X",OR($B68&lt;&gt;"",$C68&lt;&gt;"",$D68&lt;&gt;""))</formula>
    </cfRule>
    <cfRule type="expression" dxfId="2032" priority="1637">
      <formula>AND($Q68="X",OR($B68&lt;&gt;"",$C68&lt;&gt;"",$D68&lt;&gt;"",$E68&lt;&gt;""))</formula>
    </cfRule>
    <cfRule type="expression" dxfId="2031" priority="1638">
      <formula>AND($AD68=1,$AC68=1)</formula>
    </cfRule>
    <cfRule type="expression" dxfId="2030" priority="1639">
      <formula>$AD68=1</formula>
    </cfRule>
    <cfRule type="expression" dxfId="2029" priority="1640">
      <formula>AND($Q68="X",OR($B68&lt;&gt;"",$C68&lt;&gt;"",$E68&lt;&gt;"",#REF!&lt;&gt;""))</formula>
    </cfRule>
    <cfRule type="expression" dxfId="2028" priority="1645">
      <formula>AND($Q68="X",OR($B68&lt;&gt;"",$C68&lt;&gt;""))</formula>
    </cfRule>
    <cfRule type="expression" dxfId="2027" priority="1627">
      <formula>AND($Q68="X",OR($B68&lt;&gt;"",$C68&lt;&gt;""))</formula>
    </cfRule>
    <cfRule type="expression" dxfId="2026" priority="1651">
      <formula>AND($Q68="X",OR($B68&lt;&gt;"",$C68&lt;&gt;"",$D68&lt;&gt;""))</formula>
    </cfRule>
  </conditionalFormatting>
  <conditionalFormatting sqref="F78">
    <cfRule type="expression" dxfId="2025" priority="1697">
      <formula>AND($Q78="X",OR($B78&lt;&gt;"",$C78&lt;&gt;"",$D78&lt;&gt;"",$E78&lt;&gt;""))</formula>
    </cfRule>
    <cfRule type="expression" dxfId="2024" priority="1711">
      <formula>AND($Q78="X",OR($B78&lt;&gt;"",$C78&lt;&gt;"",$D78&lt;&gt;""))</formula>
    </cfRule>
    <cfRule type="expression" dxfId="2023" priority="1693">
      <formula>AND($Q78="X",OR($B78&lt;&gt;"",#REF!&lt;&gt;"",$C78&lt;&gt;"",$D78&lt;&gt;""))</formula>
    </cfRule>
    <cfRule type="expression" dxfId="2022" priority="1729">
      <formula>AND($Q78="X",OR($B78&lt;&gt;"",$C78&lt;&gt;"",$D78&lt;&gt;""))</formula>
    </cfRule>
    <cfRule type="expression" dxfId="2021" priority="1732">
      <formula>AND($Q78="X",OR($B78&lt;&gt;"",$C78&lt;&gt;""))</formula>
    </cfRule>
  </conditionalFormatting>
  <conditionalFormatting sqref="F84">
    <cfRule type="expression" dxfId="2020" priority="1811">
      <formula>AND($Q84="X",OR($B84&lt;&gt;"",$C84&lt;&gt;"",$D84&lt;&gt;"",$E84&lt;&gt;"",$F84&lt;&gt;""))</formula>
    </cfRule>
  </conditionalFormatting>
  <conditionalFormatting sqref="F88">
    <cfRule type="expression" dxfId="2019" priority="1855">
      <formula>AND($Q88="X",OR($B88&lt;&gt;"",$C88&lt;&gt;"",$D88&lt;&gt;"",$E88&lt;&gt;""))</formula>
    </cfRule>
    <cfRule type="expression" dxfId="2018" priority="1851">
      <formula>AND($Q88="X",OR($B88&lt;&gt;"",#REF!&lt;&gt;"",$C88&lt;&gt;"",$D88&lt;&gt;""))</formula>
    </cfRule>
    <cfRule type="expression" dxfId="2017" priority="1869">
      <formula>AND($Q88="X",OR($B88&lt;&gt;"",$C88&lt;&gt;"",$D88&lt;&gt;""))</formula>
    </cfRule>
    <cfRule type="expression" dxfId="2016" priority="1887">
      <formula>AND($Q88="X",OR($B88&lt;&gt;"",$C88&lt;&gt;"",$D88&lt;&gt;""))</formula>
    </cfRule>
  </conditionalFormatting>
  <conditionalFormatting sqref="F89:F90 F168">
    <cfRule type="expression" dxfId="2015" priority="8249">
      <formula>AND($Q89="X",OR($B89&lt;&gt;"",$D89&lt;&gt;"",#REF!&lt;&gt;"",$E89&lt;&gt;""))</formula>
    </cfRule>
  </conditionalFormatting>
  <conditionalFormatting sqref="F91">
    <cfRule type="expression" dxfId="2014" priority="1931">
      <formula>AND($Q91="X",OR($B91&lt;&gt;"",#REF!&lt;&gt;"",$C91&lt;&gt;"",$D91&lt;&gt;""))</formula>
    </cfRule>
    <cfRule type="expression" dxfId="2013" priority="1930">
      <formula>AND($Q91="X",OR($B91&lt;&gt;"",#REF!&lt;&gt;"",$C91&lt;&gt;"",$D91&lt;&gt;"",$F91&lt;&gt;""))</formula>
    </cfRule>
    <cfRule type="expression" dxfId="2012" priority="1948">
      <formula>AND($Q91="X",OR($B91&lt;&gt;"",$C91&lt;&gt;"",$D91&lt;&gt;"",$E91&lt;&gt;""))</formula>
    </cfRule>
    <cfRule type="expression" dxfId="2011" priority="1934">
      <formula>AND($Q91="X",OR($B91&lt;&gt;"",$C91&lt;&gt;"",$D91&lt;&gt;"",$E91&lt;&gt;"",$F91&lt;&gt;""))</formula>
    </cfRule>
  </conditionalFormatting>
  <conditionalFormatting sqref="F92">
    <cfRule type="expression" dxfId="2010" priority="2019">
      <formula>AND($Q92="X",OR($B92&lt;&gt;"",$C92&lt;&gt;"",$D92&lt;&gt;""))</formula>
    </cfRule>
    <cfRule type="expression" dxfId="2009" priority="2005">
      <formula>AND($Q92="X",OR($B92&lt;&gt;"",$C92&lt;&gt;"",$D92&lt;&gt;"",$E92&lt;&gt;""))</formula>
    </cfRule>
    <cfRule type="expression" dxfId="2008" priority="2001">
      <formula>AND($Q92="X",OR($B92&lt;&gt;"",#REF!&lt;&gt;"",$C92&lt;&gt;"",$D92&lt;&gt;""))</formula>
    </cfRule>
  </conditionalFormatting>
  <conditionalFormatting sqref="F94:F124 F9:F27 F29:F36 F40:F67 F69:F87 F91:F92 F127:F135 F132:G132 F134:G135 F137:F158 F160:F165 F176 F187:F195">
    <cfRule type="expression" dxfId="2007" priority="8240">
      <formula>AND($Q9="X",OR($B9&lt;&gt;"",$C9&lt;&gt;"",$D9&lt;&gt;"",$E9&lt;&gt;""))</formula>
    </cfRule>
  </conditionalFormatting>
  <conditionalFormatting sqref="F96">
    <cfRule type="expression" dxfId="2006" priority="2066">
      <formula>AND($Q96="X",OR($B96&lt;&gt;"",#REF!&lt;&gt;"",$C96&lt;&gt;"",$D96&lt;&gt;""))</formula>
    </cfRule>
    <cfRule type="expression" dxfId="2005" priority="2070">
      <formula>AND($Q96="X",OR($B96&lt;&gt;"",$C96&lt;&gt;"",$D96&lt;&gt;"",$E96&lt;&gt;""))</formula>
    </cfRule>
    <cfRule type="expression" dxfId="2004" priority="2084">
      <formula>AND($Q96="X",OR($B96&lt;&gt;"",$C96&lt;&gt;"",$D96&lt;&gt;""))</formula>
    </cfRule>
  </conditionalFormatting>
  <conditionalFormatting sqref="F101">
    <cfRule type="expression" dxfId="2003" priority="2143">
      <formula>AND($Q101="X",OR($B101&lt;&gt;"",$C101&lt;&gt;"",$D101&lt;&gt;""))</formula>
    </cfRule>
    <cfRule type="expression" dxfId="2002" priority="2129">
      <formula>AND($Q101="X",OR($B101&lt;&gt;"",$C101&lt;&gt;"",$D101&lt;&gt;"",$E101&lt;&gt;""))</formula>
    </cfRule>
    <cfRule type="expression" dxfId="2001" priority="2125">
      <formula>AND($Q101="X",OR($B101&lt;&gt;"",#REF!&lt;&gt;"",$C101&lt;&gt;"",$D101&lt;&gt;""))</formula>
    </cfRule>
  </conditionalFormatting>
  <conditionalFormatting sqref="F105:F107">
    <cfRule type="expression" dxfId="2000" priority="2276">
      <formula>AND($Q105="X",OR($B105&lt;&gt;"",$C105&lt;&gt;"",$D105&lt;&gt;"",$E105&lt;&gt;"",$F105&lt;&gt;""))</formula>
    </cfRule>
    <cfRule type="expression" dxfId="1999" priority="2258">
      <formula>AND($Q105="X",OR($B105&lt;&gt;"",#REF!&lt;&gt;"",$C105&lt;&gt;"",$D105&lt;&gt;"",$F105&lt;&gt;""))</formula>
    </cfRule>
    <cfRule type="expression" dxfId="1998" priority="2262">
      <formula>AND($Q105="X",OR($B105&lt;&gt;"",$C105&lt;&gt;"",$D105&lt;&gt;"",$E105&lt;&gt;"",$F105&lt;&gt;""))</formula>
    </cfRule>
    <cfRule type="expression" dxfId="1997" priority="2259">
      <formula>AND($Q105="X",OR($B105&lt;&gt;"",#REF!&lt;&gt;"",$C105&lt;&gt;"",$D105&lt;&gt;""))</formula>
    </cfRule>
  </conditionalFormatting>
  <conditionalFormatting sqref="F111">
    <cfRule type="expression" dxfId="1996" priority="2317">
      <formula>AND($Q111="X",OR($B111&lt;&gt;"",$C111&lt;&gt;"",$D111&lt;&gt;"",$E111&lt;&gt;""))</formula>
    </cfRule>
    <cfRule type="expression" dxfId="1995" priority="2313">
      <formula>AND($Q111="X",OR($B111&lt;&gt;"",#REF!&lt;&gt;"",$C111&lt;&gt;"",$D111&lt;&gt;""))</formula>
    </cfRule>
  </conditionalFormatting>
  <conditionalFormatting sqref="F113">
    <cfRule type="expression" dxfId="1994" priority="2361">
      <formula>AND($Q113="X",OR($B113&lt;&gt;"",#REF!&lt;&gt;"",$C113&lt;&gt;"",$D113&lt;&gt;"",$F113&lt;&gt;""))</formula>
    </cfRule>
    <cfRule type="expression" dxfId="1993" priority="2379">
      <formula>AND($Q113="X",OR($B113&lt;&gt;"",$C113&lt;&gt;"",$E113&lt;&gt;"",#REF!&lt;&gt;"",$F113&lt;&gt;""))</formula>
    </cfRule>
    <cfRule type="expression" dxfId="1992" priority="2362">
      <formula>AND($Q113="X",OR($B113&lt;&gt;"",#REF!&lt;&gt;"",$C113&lt;&gt;"",$D113&lt;&gt;""))</formula>
    </cfRule>
    <cfRule type="expression" dxfId="1991" priority="2381">
      <formula>AND($Q113="X",OR($B113&lt;&gt;"",$C113&lt;&gt;"",$D113&lt;&gt;"",$E113&lt;&gt;""))</formula>
    </cfRule>
    <cfRule type="expression" dxfId="1990" priority="2380">
      <formula>AND($Q113="X",OR($B113&lt;&gt;"",$C113&lt;&gt;"",$E113&lt;&gt;"",#REF!&lt;&gt;""))</formula>
    </cfRule>
    <cfRule type="expression" dxfId="1989" priority="2404">
      <formula>AND($Q113="X",OR(#REF!&lt;&gt;"",$B113&lt;&gt;"",$C113&lt;&gt;"",$E113&lt;&gt;""))</formula>
    </cfRule>
    <cfRule type="expression" dxfId="1988" priority="2364">
      <formula>AND($Q113="X",OR($B113&lt;&gt;"",$C113&lt;&gt;"",$D113&lt;&gt;"",$E113&lt;&gt;"",$F113&lt;&gt;""))</formula>
    </cfRule>
  </conditionalFormatting>
  <conditionalFormatting sqref="F123">
    <cfRule type="expression" dxfId="1987" priority="2692">
      <formula>AND($Q123="X",OR($B123&lt;&gt;"",#REF!&lt;&gt;"",$C123&lt;&gt;"",$D123&lt;&gt;"",$F123&lt;&gt;""))</formula>
    </cfRule>
    <cfRule type="expression" dxfId="1986" priority="2716">
      <formula>AND($Q123="X",OR($B123&lt;&gt;"",$C123&lt;&gt;"",$E123&lt;&gt;"",#REF!&lt;&gt;""))</formula>
    </cfRule>
    <cfRule type="expression" dxfId="1985" priority="2693">
      <formula>AND($Q123="X",OR($B123&lt;&gt;"",#REF!&lt;&gt;"",$C123&lt;&gt;"",$D123&lt;&gt;""))</formula>
    </cfRule>
    <cfRule type="expression" dxfId="1984" priority="2696">
      <formula>AND($Q123="X",OR($B123&lt;&gt;"",$C123&lt;&gt;"",$D123&lt;&gt;"",$E123&lt;&gt;"",$F123&lt;&gt;""))</formula>
    </cfRule>
    <cfRule type="expression" dxfId="1983" priority="2715">
      <formula>AND($Q123="X",OR($B123&lt;&gt;"",$C123&lt;&gt;"",$E123&lt;&gt;"",#REF!&lt;&gt;"",$F123&lt;&gt;""))</formula>
    </cfRule>
    <cfRule type="expression" dxfId="1982" priority="2717">
      <formula>AND($Q123="X",OR($B123&lt;&gt;"",$C123&lt;&gt;"",$D123&lt;&gt;"",$E123&lt;&gt;""))</formula>
    </cfRule>
  </conditionalFormatting>
  <conditionalFormatting sqref="F124">
    <cfRule type="expression" dxfId="1981" priority="2754">
      <formula>AND($Q124="X",OR($B124&lt;&gt;"",#REF!&lt;&gt;"",$C124&lt;&gt;"",$D124&lt;&gt;""))</formula>
    </cfRule>
    <cfRule type="expression" dxfId="1980" priority="2758">
      <formula>AND($Q124="X",OR($B124&lt;&gt;"",$C124&lt;&gt;"",$D124&lt;&gt;"",$E124&lt;&gt;""))</formula>
    </cfRule>
  </conditionalFormatting>
  <conditionalFormatting sqref="F124:F126 F93 F134 F135:G135">
    <cfRule type="expression" dxfId="1979" priority="8250">
      <formula>AND($Q93="X",OR($B93&lt;&gt;"",$C93&lt;&gt;"",$E93&lt;&gt;"",#REF!&lt;&gt;""))</formula>
    </cfRule>
  </conditionalFormatting>
  <conditionalFormatting sqref="F127:F128">
    <cfRule type="expression" dxfId="1978" priority="2805">
      <formula>AND($Q127="X",OR($B127&lt;&gt;"",#REF!&lt;&gt;"",$C127&lt;&gt;"",$D127&lt;&gt;""))</formula>
    </cfRule>
    <cfRule type="expression" dxfId="1977" priority="2834">
      <formula>AND($Q127="X",OR($B127&lt;&gt;"",$C127&lt;&gt;"",$D127&lt;&gt;"",$E127&lt;&gt;""))</formula>
    </cfRule>
  </conditionalFormatting>
  <conditionalFormatting sqref="F131">
    <cfRule type="expression" dxfId="1976" priority="2909">
      <formula>AND($Q131="X",OR($B131&lt;&gt;"",$C131&lt;&gt;"",$D131&lt;&gt;"",$E131&lt;&gt;""))</formula>
    </cfRule>
    <cfRule type="expression" dxfId="1975" priority="2880">
      <formula>AND($Q131="X",OR($B131&lt;&gt;"",#REF!&lt;&gt;"",$C131&lt;&gt;"",$D131&lt;&gt;""))</formula>
    </cfRule>
  </conditionalFormatting>
  <conditionalFormatting sqref="F136">
    <cfRule type="expression" dxfId="1974" priority="2948">
      <formula>AND($Q136="X",OR($B136&lt;&gt;"",$C136&lt;&gt;"",$D136&lt;&gt;"",$E136&lt;&gt;"",$F136&lt;&gt;""))</formula>
    </cfRule>
    <cfRule type="expression" dxfId="1973" priority="2919">
      <formula>AND($Q136="X",OR($B136&lt;&gt;"",#REF!&lt;&gt;"",$C136&lt;&gt;"",$D136&lt;&gt;"",$F136&lt;&gt;""))</formula>
    </cfRule>
    <cfRule type="expression" dxfId="1972" priority="2920">
      <formula>AND($Q136="X",OR($B136&lt;&gt;"",#REF!&lt;&gt;"",$C136&lt;&gt;"",$D136&lt;&gt;""))</formula>
    </cfRule>
  </conditionalFormatting>
  <conditionalFormatting sqref="F137">
    <cfRule type="expression" dxfId="1971" priority="2956">
      <formula>AND($Q137="X",OR($B137&lt;&gt;"",#REF!&lt;&gt;"",$C137&lt;&gt;"",$D137&lt;&gt;""))</formula>
    </cfRule>
  </conditionalFormatting>
  <conditionalFormatting sqref="F140">
    <cfRule type="expression" dxfId="1970" priority="2982">
      <formula>AND($Q140="X",OR($B140&lt;&gt;"",#REF!&lt;&gt;"",$C140&lt;&gt;"",$D140&lt;&gt;""))</formula>
    </cfRule>
  </conditionalFormatting>
  <conditionalFormatting sqref="F143">
    <cfRule type="expression" dxfId="1969" priority="3000">
      <formula>AND($Q143="X",OR($B143&lt;&gt;"",#REF!&lt;&gt;"",$C143&lt;&gt;"",$D143&lt;&gt;""))</formula>
    </cfRule>
  </conditionalFormatting>
  <conditionalFormatting sqref="F150">
    <cfRule type="expression" dxfId="1968" priority="3010">
      <formula>AND($Q150="X",OR($B150&lt;&gt;"",#REF!&lt;&gt;"",$C150&lt;&gt;"",$D150&lt;&gt;""))</formula>
    </cfRule>
  </conditionalFormatting>
  <conditionalFormatting sqref="F154">
    <cfRule type="expression" dxfId="1967" priority="413">
      <formula>AND($Q154="X",OR($B154&lt;&gt;"",#REF!&lt;&gt;"",$C154&lt;&gt;"",$D154&lt;&gt;""))</formula>
    </cfRule>
    <cfRule type="expression" dxfId="1966" priority="412">
      <formula>AND($Q154="X",OR($B154&lt;&gt;"",#REF!&lt;&gt;"",$C154&lt;&gt;"",$D154&lt;&gt;"",$F154&lt;&gt;""))</formula>
    </cfRule>
    <cfRule type="expression" dxfId="1965" priority="419">
      <formula>AND($Q154="X",OR($B154&lt;&gt;"",$C154&lt;&gt;"",$D154&lt;&gt;"",$E154&lt;&gt;"",$F154&lt;&gt;""))</formula>
    </cfRule>
  </conditionalFormatting>
  <conditionalFormatting sqref="F155">
    <cfRule type="expression" dxfId="1964" priority="182">
      <formula>AND($Q155="X",OR($B155&lt;&gt;"",$C155&lt;&gt;"",$D155&lt;&gt;""))</formula>
    </cfRule>
  </conditionalFormatting>
  <conditionalFormatting sqref="F168:F169">
    <cfRule type="expression" dxfId="1963" priority="8260">
      <formula>AND($Q168="X",OR(#REF!&lt;&gt;"",$B168&lt;&gt;"",$D168&lt;&gt;"",$E168&lt;&gt;""))</formula>
    </cfRule>
  </conditionalFormatting>
  <conditionalFormatting sqref="F171:F175">
    <cfRule type="expression" dxfId="1962" priority="8261">
      <formula>AND($Q171="X",OR(#REF!&lt;&gt;"",$B171&lt;&gt;"",$C171&lt;&gt;"",$D171&lt;&gt;""))</formula>
    </cfRule>
  </conditionalFormatting>
  <conditionalFormatting sqref="F178:F179">
    <cfRule type="expression" dxfId="1961" priority="8262">
      <formula>AND($Q178="X",OR($B178&lt;&gt;"",#REF!&lt;&gt;"",$C178&lt;&gt;"",$D178&lt;&gt;"",$F178&lt;&gt;""))</formula>
    </cfRule>
    <cfRule type="expression" dxfId="1960" priority="8263">
      <formula>AND($Q178="X",OR($B178&lt;&gt;"",#REF!&lt;&gt;"",$C178&lt;&gt;"",$D178&lt;&gt;""))</formula>
    </cfRule>
  </conditionalFormatting>
  <conditionalFormatting sqref="F180:F184">
    <cfRule type="expression" dxfId="1959" priority="8906">
      <formula>AND($Q180="X",OR($B180&lt;&gt;"",#REF!&lt;&gt;"",#REF!&lt;&gt;"",$C180&lt;&gt;""))</formula>
    </cfRule>
    <cfRule type="expression" dxfId="1958" priority="8905">
      <formula>AND($Q180="X",OR($B180&lt;&gt;"",#REF!&lt;&gt;"",#REF!&lt;&gt;"",$C180&lt;&gt;"",$F180&lt;&gt;""))</formula>
    </cfRule>
  </conditionalFormatting>
  <conditionalFormatting sqref="F185">
    <cfRule type="expression" dxfId="1957" priority="49">
      <formula>AND($Q185="X",OR($B185&lt;&gt;"",#REF!&lt;&gt;"",$C185&lt;&gt;"",$D185&lt;&gt;""))</formula>
    </cfRule>
  </conditionalFormatting>
  <conditionalFormatting sqref="F186">
    <cfRule type="expression" dxfId="1956" priority="8872">
      <formula>AND($Q186="X",OR(#REF!&lt;&gt;"",#REF!&lt;&gt;"",#REF!&lt;&gt;"",$B186&lt;&gt;""))</formula>
    </cfRule>
    <cfRule type="expression" dxfId="1955" priority="8871">
      <formula>AND($Q186="X",OR(#REF!&lt;&gt;"",#REF!&lt;&gt;"",#REF!&lt;&gt;"",$B186&lt;&gt;"",$F186&lt;&gt;""))</formula>
    </cfRule>
  </conditionalFormatting>
  <conditionalFormatting sqref="F17:G20">
    <cfRule type="expression" dxfId="1954" priority="531">
      <formula>AND($Q17="X",OR($B17&lt;&gt;"",#REF!&lt;&gt;"",$C17&lt;&gt;"",$D17&lt;&gt;"",$F17&lt;&gt;""))</formula>
    </cfRule>
    <cfRule type="expression" dxfId="1953" priority="544">
      <formula>AND($Q17="X",OR($B17&lt;&gt;"",$C17&lt;&gt;"",$D17&lt;&gt;""))</formula>
    </cfRule>
    <cfRule type="expression" dxfId="1952" priority="534">
      <formula>AND($Q17="X",OR($B17&lt;&gt;"",$C17&lt;&gt;"",$D17&lt;&gt;"",$E17&lt;&gt;"",$F17&lt;&gt;""))</formula>
    </cfRule>
    <cfRule type="expression" dxfId="1951" priority="538">
      <formula>AND($Q17="X",OR($B17&lt;&gt;"",$C17&lt;&gt;"",$D17&lt;&gt;"",$E17&lt;&gt;""))</formula>
    </cfRule>
    <cfRule type="expression" dxfId="1950" priority="532">
      <formula>AND($Q17="X",OR($B17&lt;&gt;"",#REF!&lt;&gt;"",$C17&lt;&gt;"",$D17&lt;&gt;""))</formula>
    </cfRule>
  </conditionalFormatting>
  <conditionalFormatting sqref="F21:G21">
    <cfRule type="expression" dxfId="1949" priority="601">
      <formula>AND($Q21="X",OR($B21&lt;&gt;"",$C21&lt;&gt;"",$D21&lt;&gt;"",$E21&lt;&gt;""))</formula>
    </cfRule>
    <cfRule type="expression" dxfId="1948" priority="595">
      <formula>AND($Q21="X",OR($B21&lt;&gt;"",#REF!&lt;&gt;"",$C21&lt;&gt;"",$D21&lt;&gt;""))</formula>
    </cfRule>
    <cfRule type="expression" dxfId="1947" priority="594">
      <formula>AND($Q21="X",OR($B21&lt;&gt;"",#REF!&lt;&gt;"",$C21&lt;&gt;"",$D21&lt;&gt;"",$F21&lt;&gt;""))</formula>
    </cfRule>
    <cfRule type="expression" dxfId="1946" priority="597">
      <formula>AND($Q21="X",OR($B21&lt;&gt;"",$C21&lt;&gt;"",$D21&lt;&gt;"",$E21&lt;&gt;"",$F21&lt;&gt;""))</formula>
    </cfRule>
    <cfRule type="expression" dxfId="1945" priority="607">
      <formula>AND($Q21="X",OR($B21&lt;&gt;"",$C21&lt;&gt;"",$D21&lt;&gt;""))</formula>
    </cfRule>
  </conditionalFormatting>
  <conditionalFormatting sqref="F22:G22">
    <cfRule type="expression" dxfId="1944" priority="680">
      <formula>AND($Q22="X",OR($B22&lt;&gt;"",$C22&lt;&gt;"",$D22&lt;&gt;"",$E22&lt;&gt;""))</formula>
    </cfRule>
    <cfRule type="expression" dxfId="1943" priority="693">
      <formula>AND($Q22="X",OR($B22&lt;&gt;"",$C22&lt;&gt;"",$D22&lt;&gt;"",$E22&lt;&gt;"",$F22&lt;&gt;""))</formula>
    </cfRule>
    <cfRule type="expression" dxfId="1942" priority="662">
      <formula>AND($Q22="X",OR($B22&lt;&gt;"",#REF!&lt;&gt;"",$C22&lt;&gt;"",$D22&lt;&gt;"",$F22&lt;&gt;""))</formula>
    </cfRule>
    <cfRule type="expression" dxfId="1941" priority="677">
      <formula>AND($Q22="X",OR($B22&lt;&gt;"",$C22&lt;&gt;"",$D22&lt;&gt;"",$E22&lt;&gt;"",$F22&lt;&gt;""))</formula>
    </cfRule>
    <cfRule type="expression" dxfId="1940" priority="666">
      <formula>AND($Q22="X",OR($B22&lt;&gt;"",$C22&lt;&gt;"",$D22&lt;&gt;"",$E22&lt;&gt;"",$F22&lt;&gt;""))</formula>
    </cfRule>
    <cfRule type="expression" dxfId="1939" priority="696">
      <formula>AND($Q22="X",OR($B22&lt;&gt;"",$C22&lt;&gt;"",$D22&lt;&gt;"",$E22&lt;&gt;""))</formula>
    </cfRule>
    <cfRule type="expression" dxfId="1938" priority="663">
      <formula>AND($Q22="X",OR($B22&lt;&gt;"",#REF!&lt;&gt;"",$C22&lt;&gt;"",$D22&lt;&gt;""))</formula>
    </cfRule>
    <cfRule type="expression" dxfId="1937" priority="699">
      <formula>AND($Q22="X",OR($B22&lt;&gt;"",$C22&lt;&gt;"",$D22&lt;&gt;""))</formula>
    </cfRule>
  </conditionalFormatting>
  <conditionalFormatting sqref="F23:G23">
    <cfRule type="expression" dxfId="1936" priority="877">
      <formula>AND($Q23="X",OR($B23&lt;&gt;"",$C23&lt;&gt;"",$D23&lt;&gt;"",$E23&lt;&gt;"",$F23&lt;&gt;""))</formula>
    </cfRule>
    <cfRule type="expression" dxfId="1935" priority="866">
      <formula>AND($Q23="X",OR($B23&lt;&gt;"",$C23&lt;&gt;"",$D23&lt;&gt;"",$E23&lt;&gt;"",$F23&lt;&gt;""))</formula>
    </cfRule>
    <cfRule type="expression" dxfId="1934" priority="863">
      <formula>AND($Q23="X",OR($B23&lt;&gt;"",#REF!&lt;&gt;"",$C23&lt;&gt;"",$D23&lt;&gt;""))</formula>
    </cfRule>
    <cfRule type="expression" dxfId="1933" priority="862">
      <formula>AND($Q23="X",OR($B23&lt;&gt;"",#REF!&lt;&gt;"",$C23&lt;&gt;"",$D23&lt;&gt;"",$F23&lt;&gt;""))</formula>
    </cfRule>
    <cfRule type="expression" dxfId="1932" priority="880">
      <formula>AND($Q23="X",OR($B23&lt;&gt;"",$C23&lt;&gt;"",$D23&lt;&gt;"",$E23&lt;&gt;""))</formula>
    </cfRule>
    <cfRule type="expression" dxfId="1931" priority="896">
      <formula>AND($Q23="X",OR($B23&lt;&gt;"",$C23&lt;&gt;"",$D23&lt;&gt;"",$E23&lt;&gt;""))</formula>
    </cfRule>
    <cfRule type="expression" dxfId="1930" priority="899">
      <formula>AND($Q23="X",OR($B23&lt;&gt;"",$C23&lt;&gt;"",$D23&lt;&gt;""))</formula>
    </cfRule>
    <cfRule type="expression" dxfId="1929" priority="893">
      <formula>AND($Q23="X",OR($B23&lt;&gt;"",$C23&lt;&gt;"",$D23&lt;&gt;"",$E23&lt;&gt;"",$F23&lt;&gt;""))</formula>
    </cfRule>
  </conditionalFormatting>
  <conditionalFormatting sqref="F29:G29">
    <cfRule type="expression" dxfId="1928" priority="777">
      <formula>AND($Q29="X",OR($B29&lt;&gt;"",$C29&lt;&gt;"",$D29&lt;&gt;"",$E29&lt;&gt;"",$F29&lt;&gt;""))</formula>
    </cfRule>
    <cfRule type="expression" dxfId="1927" priority="780">
      <formula>AND($Q29="X",OR($B29&lt;&gt;"",$C29&lt;&gt;"",$D29&lt;&gt;"",$E29&lt;&gt;""))</formula>
    </cfRule>
    <cfRule type="expression" dxfId="1926" priority="766">
      <formula>AND($Q29="X",OR($B29&lt;&gt;"",$C29&lt;&gt;"",$D29&lt;&gt;"",$E29&lt;&gt;"",$F29&lt;&gt;""))</formula>
    </cfRule>
    <cfRule type="expression" dxfId="1925" priority="799">
      <formula>AND($Q29="X",OR($B29&lt;&gt;"",$C29&lt;&gt;"",$D29&lt;&gt;""))</formula>
    </cfRule>
    <cfRule type="expression" dxfId="1924" priority="763">
      <formula>AND($Q29="X",OR($B29&lt;&gt;"",#REF!&lt;&gt;"",$C29&lt;&gt;"",$D29&lt;&gt;""))</formula>
    </cfRule>
    <cfRule type="expression" dxfId="1923" priority="762">
      <formula>AND($Q29="X",OR($B29&lt;&gt;"",#REF!&lt;&gt;"",$C29&lt;&gt;"",$D29&lt;&gt;"",$F29&lt;&gt;""))</formula>
    </cfRule>
    <cfRule type="expression" dxfId="1922" priority="796">
      <formula>AND($Q29="X",OR($B29&lt;&gt;"",$C29&lt;&gt;"",$D29&lt;&gt;"",$E29&lt;&gt;""))</formula>
    </cfRule>
    <cfRule type="expression" dxfId="1921" priority="793">
      <formula>AND($Q29="X",OR($B29&lt;&gt;"",$C29&lt;&gt;"",$D29&lt;&gt;"",$E29&lt;&gt;"",$F29&lt;&gt;""))</formula>
    </cfRule>
  </conditionalFormatting>
  <conditionalFormatting sqref="F40:G41">
    <cfRule type="expression" dxfId="1920" priority="1012">
      <formula>AND($Q40="X",OR($B40&lt;&gt;"",#REF!&lt;&gt;"",$C40&lt;&gt;""))</formula>
    </cfRule>
  </conditionalFormatting>
  <conditionalFormatting sqref="F47:G47">
    <cfRule type="expression" dxfId="1919" priority="1141">
      <formula>AND($Q47="X",OR($B47&lt;&gt;"",#REF!&lt;&gt;"",$C47&lt;&gt;""))</formula>
    </cfRule>
  </conditionalFormatting>
  <conditionalFormatting sqref="F67:G67">
    <cfRule type="expression" dxfId="1918" priority="1488">
      <formula>AND($Q67="X",OR($B67&lt;&gt;"",#REF!&lt;&gt;"",$C67&lt;&gt;""))</formula>
    </cfRule>
  </conditionalFormatting>
  <conditionalFormatting sqref="F68:G68">
    <cfRule type="expression" dxfId="1917" priority="1588">
      <formula>$AC68=1</formula>
    </cfRule>
    <cfRule type="expression" dxfId="1916" priority="1577">
      <formula>AND($Q68="X",OR($B68&lt;&gt;"",$C68&lt;&gt;""))</formula>
    </cfRule>
    <cfRule type="expression" dxfId="1915" priority="1572">
      <formula>AND($Q68="X",OR($B68&lt;&gt;"",$C68&lt;&gt;"",$D68&lt;&gt;"",$E68&lt;&gt;""))</formula>
    </cfRule>
    <cfRule type="expression" dxfId="1914" priority="1573">
      <formula>AND($Q68="X",OR($B68&lt;&gt;"",#REF!&lt;&gt;"",$C68&lt;&gt;"",$D68&lt;&gt;""))</formula>
    </cfRule>
    <cfRule type="expression" dxfId="1913" priority="1644">
      <formula>$AD68=1</formula>
    </cfRule>
    <cfRule type="expression" dxfId="1912" priority="1643">
      <formula>AND($AD68=1,$AC68=1)</formula>
    </cfRule>
    <cfRule type="expression" dxfId="1911" priority="1608">
      <formula>$AD68=1</formula>
    </cfRule>
    <cfRule type="expression" dxfId="1910" priority="1607">
      <formula>AND($AD68=1,$AC68=1)</formula>
    </cfRule>
    <cfRule type="expression" dxfId="1909" priority="1606">
      <formula>OR($AD68="X",$AC68="X")</formula>
    </cfRule>
    <cfRule type="expression" dxfId="1908" priority="1605">
      <formula>$AC68=1</formula>
    </cfRule>
    <cfRule type="expression" dxfId="1907" priority="1604">
      <formula>$AD68=1</formula>
    </cfRule>
    <cfRule type="expression" dxfId="1906" priority="1603">
      <formula>AND($AD68=1,$AC68=1)</formula>
    </cfRule>
    <cfRule type="expression" dxfId="1905" priority="1602">
      <formula>OR($AD68="X",$AC68="X")</formula>
    </cfRule>
    <cfRule type="expression" dxfId="1904" priority="1601">
      <formula>AND(NOT(ISBLANK($V68)),ISBLANK($AC68),ISBLANK($AD68))</formula>
    </cfRule>
    <cfRule type="expression" dxfId="1903" priority="1600">
      <formula>$AC68=1</formula>
    </cfRule>
    <cfRule type="expression" dxfId="1902" priority="1599">
      <formula>$AD68=1</formula>
    </cfRule>
    <cfRule type="expression" dxfId="1901" priority="1598">
      <formula>AND($AD68=1,$AC68=1)</formula>
    </cfRule>
    <cfRule type="expression" dxfId="1900" priority="1597">
      <formula>AND($Q68="X",OR($B68&lt;&gt;"",$C68&lt;&gt;""))</formula>
    </cfRule>
    <cfRule type="expression" dxfId="1899" priority="1596">
      <formula>$AC68=1</formula>
    </cfRule>
    <cfRule type="expression" dxfId="1898" priority="1595">
      <formula>$AD68=1</formula>
    </cfRule>
    <cfRule type="expression" dxfId="1897" priority="1594">
      <formula>AND($AD68=1,$AC68=1)</formula>
    </cfRule>
    <cfRule type="expression" dxfId="1896" priority="1593">
      <formula>AND($Q68="X",OR($B68&lt;&gt;"",$C68&lt;&gt;""))</formula>
    </cfRule>
    <cfRule type="expression" dxfId="1895" priority="1592">
      <formula>$AC68=1</formula>
    </cfRule>
    <cfRule type="expression" dxfId="1894" priority="1591">
      <formula>$AD68=1</formula>
    </cfRule>
    <cfRule type="expression" dxfId="1893" priority="1590">
      <formula>AND($AD68=1,$AC68=1)</formula>
    </cfRule>
    <cfRule type="expression" dxfId="1892" priority="1589">
      <formula>AND($Q68="X",OR($B68&lt;&gt;"",$C68&lt;&gt;""))</formula>
    </cfRule>
    <cfRule type="expression" dxfId="1891" priority="1587">
      <formula>$AD68=1</formula>
    </cfRule>
    <cfRule type="expression" dxfId="1890" priority="1586">
      <formula>AND($AD68=1,$AC68=1)</formula>
    </cfRule>
    <cfRule type="expression" dxfId="1889" priority="1585">
      <formula>AND($Q68="X",OR($B68&lt;&gt;"",$C68&lt;&gt;""))</formula>
    </cfRule>
    <cfRule type="expression" dxfId="1888" priority="1584">
      <formula>$AC68=1</formula>
    </cfRule>
    <cfRule type="expression" dxfId="1887" priority="1583">
      <formula>$AD68=1</formula>
    </cfRule>
    <cfRule type="expression" dxfId="1886" priority="1582">
      <formula>AND($AD68=1,$AC68=1)</formula>
    </cfRule>
    <cfRule type="expression" dxfId="1885" priority="1581">
      <formula>AND($Q68="X",OR($B68&lt;&gt;"",$C68&lt;&gt;""))</formula>
    </cfRule>
    <cfRule type="expression" dxfId="1884" priority="1580">
      <formula>$AC68=1</formula>
    </cfRule>
    <cfRule type="expression" dxfId="1883" priority="1579">
      <formula>$AD68=1</formula>
    </cfRule>
    <cfRule type="expression" dxfId="1882" priority="1578">
      <formula>AND($AD68=1,$AC68=1)</formula>
    </cfRule>
    <cfRule type="expression" dxfId="1881" priority="1574">
      <formula>AND($AD68=1,$AC68=1)</formula>
    </cfRule>
    <cfRule type="expression" dxfId="1880" priority="1576">
      <formula>$AC68=1</formula>
    </cfRule>
    <cfRule type="expression" dxfId="1879" priority="1575">
      <formula>$AD68=1</formula>
    </cfRule>
  </conditionalFormatting>
  <conditionalFormatting sqref="F78:G78">
    <cfRule type="expression" dxfId="1878" priority="1654">
      <formula>AND($Q78="X",OR($B78&lt;&gt;"",#REF!&lt;&gt;"",$C78&lt;&gt;""))</formula>
    </cfRule>
  </conditionalFormatting>
  <conditionalFormatting sqref="F88:G88">
    <cfRule type="expression" dxfId="1877" priority="1812">
      <formula>AND($Q88="X",OR($B88&lt;&gt;"",#REF!&lt;&gt;"",$C88&lt;&gt;""))</formula>
    </cfRule>
  </conditionalFormatting>
  <conditionalFormatting sqref="F92:G92">
    <cfRule type="expression" dxfId="1876" priority="1962">
      <formula>AND($Q92="X",OR($B92&lt;&gt;"",#REF!&lt;&gt;"",$C92&lt;&gt;""))</formula>
    </cfRule>
  </conditionalFormatting>
  <conditionalFormatting sqref="F96:G96">
    <cfRule type="expression" dxfId="1875" priority="2027">
      <formula>AND($Q96="X",OR($B96&lt;&gt;"",#REF!&lt;&gt;"",$C96&lt;&gt;""))</formula>
    </cfRule>
  </conditionalFormatting>
  <conditionalFormatting sqref="F101:G101">
    <cfRule type="expression" dxfId="1874" priority="2086">
      <formula>AND($Q101="X",OR($B101&lt;&gt;"",#REF!&lt;&gt;"",$C101&lt;&gt;""))</formula>
    </cfRule>
  </conditionalFormatting>
  <conditionalFormatting sqref="F111:G111">
    <cfRule type="expression" dxfId="1873" priority="2277">
      <formula>AND($Q111="X",OR($B111&lt;&gt;"",#REF!&lt;&gt;"",$C111&lt;&gt;""))</formula>
    </cfRule>
  </conditionalFormatting>
  <conditionalFormatting sqref="F113:G113">
    <cfRule type="expression" dxfId="1872" priority="2394">
      <formula>AND($AD113=1,$AC113=1)</formula>
    </cfRule>
    <cfRule type="expression" dxfId="1871" priority="2390">
      <formula>AND($Q113="X",OR($B113&lt;&gt;"",$C113&lt;&gt;"",$D113&lt;&gt;"",$E113&lt;&gt;""))</formula>
    </cfRule>
    <cfRule type="expression" dxfId="1870" priority="2391">
      <formula>AND($Q113="X",OR($B113&lt;&gt;"",$C113&lt;&gt;"",$E113&lt;&gt;"",#REF!&lt;&gt;""))</formula>
    </cfRule>
    <cfRule type="expression" dxfId="1869" priority="2392">
      <formula>$AC113=1</formula>
    </cfRule>
    <cfRule type="expression" dxfId="1868" priority="2393">
      <formula>AND($Q113="X",OR($B113&lt;&gt;"",$C113&lt;&gt;"",$D113&lt;&gt;""))</formula>
    </cfRule>
    <cfRule type="expression" dxfId="1867" priority="2403">
      <formula>AND($Q113="X",OR($B113&lt;&gt;"",$C113&lt;&gt;"",$D113&lt;&gt;"",$E113&lt;&gt;""))</formula>
    </cfRule>
    <cfRule type="expression" dxfId="1866" priority="2395">
      <formula>$AD113=1</formula>
    </cfRule>
    <cfRule type="expression" dxfId="1865" priority="2397">
      <formula>AND($Q113="X",OR($B113&lt;&gt;"",$C113&lt;&gt;"",$D113&lt;&gt;"",$E113&lt;&gt;"",$F113&lt;&gt;""))</formula>
    </cfRule>
  </conditionalFormatting>
  <conditionalFormatting sqref="F123:G123">
    <cfRule type="expression" dxfId="1864" priority="8269">
      <formula>AND($Q123="X",OR($B123&lt;&gt;"",$C123&lt;&gt;"",$E123&lt;&gt;"",#REF!&lt;&gt;""))</formula>
    </cfRule>
    <cfRule type="expression" dxfId="1863" priority="8270">
      <formula>$AC123=1</formula>
    </cfRule>
    <cfRule type="expression" dxfId="1862" priority="8271">
      <formula>AND($Q123="X",OR($B123&lt;&gt;"",$C123&lt;&gt;"",$D123&lt;&gt;""))</formula>
    </cfRule>
    <cfRule type="expression" dxfId="1861" priority="8268">
      <formula>AND($Q123="X",OR($B123&lt;&gt;"",$C123&lt;&gt;"",$D123&lt;&gt;"",$E123&lt;&gt;""))</formula>
    </cfRule>
    <cfRule type="expression" dxfId="1860" priority="8272">
      <formula>AND($AD123=1,$AC123=1)</formula>
    </cfRule>
    <cfRule type="expression" dxfId="1859" priority="8273">
      <formula>$AD123=1</formula>
    </cfRule>
  </conditionalFormatting>
  <conditionalFormatting sqref="F124:G124">
    <cfRule type="expression" dxfId="1858" priority="8275">
      <formula>AND($Q124="X",OR($B124&lt;&gt;"",$C124&lt;&gt;""))</formula>
    </cfRule>
    <cfRule type="expression" dxfId="1857" priority="2718">
      <formula>AND($Q124="X",OR($B124&lt;&gt;"",#REF!&lt;&gt;"",$C124&lt;&gt;""))</formula>
    </cfRule>
  </conditionalFormatting>
  <conditionalFormatting sqref="F127:G132">
    <cfRule type="expression" dxfId="1856" priority="160">
      <formula>AND($Q127="X",OR($B127&lt;&gt;"",#REF!&lt;&gt;"",$C127&lt;&gt;""))</formula>
    </cfRule>
  </conditionalFormatting>
  <conditionalFormatting sqref="F129:G130">
    <cfRule type="expression" dxfId="1855" priority="148">
      <formula>AND($AD129=1,$AC129=1)</formula>
    </cfRule>
    <cfRule type="expression" dxfId="1854" priority="136">
      <formula>AND($AD129=1,$AC129=1)</formula>
    </cfRule>
    <cfRule type="expression" dxfId="1853" priority="126">
      <formula>AND($Q129="X",OR($B129&lt;&gt;"",$C129&lt;&gt;"",$D129&lt;&gt;"",$E129&lt;&gt;""))</formula>
    </cfRule>
    <cfRule type="expression" dxfId="1852" priority="127">
      <formula>AND($Q129="X",OR($B129&lt;&gt;"",#REF!&lt;&gt;"",$C129&lt;&gt;"",$D129&lt;&gt;""))</formula>
    </cfRule>
    <cfRule type="expression" dxfId="1851" priority="128">
      <formula>AND($AD129=1,$AC129=1)</formula>
    </cfRule>
    <cfRule type="expression" dxfId="1850" priority="129">
      <formula>$AD129=1</formula>
    </cfRule>
    <cfRule type="expression" dxfId="1849" priority="130">
      <formula>$AC129=1</formula>
    </cfRule>
    <cfRule type="expression" dxfId="1848" priority="131">
      <formula>AND($Q129="X",OR($B129&lt;&gt;"",$C129&lt;&gt;""))</formula>
    </cfRule>
    <cfRule type="expression" dxfId="1847" priority="132">
      <formula>AND($AD129=1,$AC129=1)</formula>
    </cfRule>
    <cfRule type="expression" dxfId="1846" priority="133">
      <formula>$AD129=1</formula>
    </cfRule>
    <cfRule type="expression" dxfId="1845" priority="134">
      <formula>$AC129=1</formula>
    </cfRule>
    <cfRule type="expression" dxfId="1844" priority="135">
      <formula>AND($Q129="X",OR($B129&lt;&gt;"",$C129&lt;&gt;""))</formula>
    </cfRule>
    <cfRule type="expression" dxfId="1843" priority="137">
      <formula>$AD129=1</formula>
    </cfRule>
    <cfRule type="expression" dxfId="1842" priority="138">
      <formula>$AC129=1</formula>
    </cfRule>
    <cfRule type="expression" dxfId="1841" priority="139">
      <formula>AND($Q129="X",OR($B129&lt;&gt;"",$C129&lt;&gt;""))</formula>
    </cfRule>
    <cfRule type="expression" dxfId="1840" priority="140">
      <formula>AND($AD129=1,$AC129=1)</formula>
    </cfRule>
    <cfRule type="expression" dxfId="1839" priority="141">
      <formula>$AD129=1</formula>
    </cfRule>
    <cfRule type="expression" dxfId="1838" priority="142">
      <formula>$AC129=1</formula>
    </cfRule>
    <cfRule type="expression" dxfId="1837" priority="143">
      <formula>AND($Q129="X",OR($B129&lt;&gt;"",$C129&lt;&gt;""))</formula>
    </cfRule>
    <cfRule type="expression" dxfId="1836" priority="144">
      <formula>AND($AD129=1,$AC129=1)</formula>
    </cfRule>
    <cfRule type="expression" dxfId="1835" priority="145">
      <formula>$AD129=1</formula>
    </cfRule>
    <cfRule type="expression" dxfId="1834" priority="146">
      <formula>$AC129=1</formula>
    </cfRule>
    <cfRule type="expression" dxfId="1833" priority="147">
      <formula>AND($Q129="X",OR($B129&lt;&gt;"",$C129&lt;&gt;""))</formula>
    </cfRule>
    <cfRule type="expression" dxfId="1832" priority="149">
      <formula>$AD129=1</formula>
    </cfRule>
    <cfRule type="expression" dxfId="1831" priority="150">
      <formula>$AC129=1</formula>
    </cfRule>
    <cfRule type="expression" dxfId="1830" priority="151">
      <formula>AND($Q129="X",OR($B129&lt;&gt;"",$C129&lt;&gt;""))</formula>
    </cfRule>
    <cfRule type="expression" dxfId="1829" priority="152">
      <formula>AND($AD129=1,$AC129=1)</formula>
    </cfRule>
    <cfRule type="expression" dxfId="1828" priority="153">
      <formula>$AD129=1</formula>
    </cfRule>
    <cfRule type="expression" dxfId="1827" priority="154">
      <formula>$AC129=1</formula>
    </cfRule>
    <cfRule type="expression" dxfId="1826" priority="155">
      <formula>AND(NOT(ISBLANK($V129)),ISBLANK($AC129),ISBLANK($AD129))</formula>
    </cfRule>
    <cfRule type="expression" dxfId="1825" priority="156">
      <formula>OR($AD129="X",$AC129="X")</formula>
    </cfRule>
    <cfRule type="expression" dxfId="1824" priority="157">
      <formula>AND($AD129=1,$AC129=1)</formula>
    </cfRule>
    <cfRule type="expression" dxfId="1823" priority="158">
      <formula>$AD129=1</formula>
    </cfRule>
    <cfRule type="expression" dxfId="1822" priority="159">
      <formula>$AC129=1</formula>
    </cfRule>
    <cfRule type="expression" dxfId="1821" priority="161">
      <formula>AND($Q129="X",OR($B129&lt;&gt;"",$C129&lt;&gt;"",$D129&lt;&gt;""))</formula>
    </cfRule>
    <cfRule type="expression" dxfId="1820" priority="162">
      <formula>OR($AD129="X",$AC129="X")</formula>
    </cfRule>
    <cfRule type="expression" dxfId="1819" priority="163">
      <formula>AND($AD129=1,$AC129=1)</formula>
    </cfRule>
    <cfRule type="expression" dxfId="1818" priority="164">
      <formula>AND($Q129="X",OR($B129&lt;&gt;"",$C129&lt;&gt;"",$D129&lt;&gt;"",$E129&lt;&gt;""))</formula>
    </cfRule>
    <cfRule type="expression" dxfId="1817" priority="165">
      <formula>AND($Q129="X",OR($B129&lt;&gt;"",$C129&lt;&gt;"",$E129&lt;&gt;"",#REF!&lt;&gt;""))</formula>
    </cfRule>
    <cfRule type="expression" dxfId="1816" priority="166">
      <formula>$AC129=1</formula>
    </cfRule>
  </conditionalFormatting>
  <conditionalFormatting sqref="F132:G132">
    <cfRule type="expression" dxfId="1815" priority="2850">
      <formula>$AC132=1</formula>
    </cfRule>
    <cfRule type="expression" dxfId="1814" priority="2872">
      <formula>AND($Q132="X",OR($B132&lt;&gt;"",$C132&lt;&gt;"",$D132&lt;&gt;"",$E132&lt;&gt;""))</formula>
    </cfRule>
    <cfRule type="expression" dxfId="1813" priority="2871">
      <formula>AND(NOT(ISBLANK($V132)),ISBLANK($AC132),ISBLANK($AD132))</formula>
    </cfRule>
    <cfRule type="expression" dxfId="1812" priority="2870">
      <formula>$AC132=1</formula>
    </cfRule>
    <cfRule type="expression" dxfId="1811" priority="2869">
      <formula>$AD132=1</formula>
    </cfRule>
    <cfRule type="expression" dxfId="1810" priority="2841">
      <formula>AND($Q132="X",OR($B132&lt;&gt;"",$C132&lt;&gt;"",$D132&lt;&gt;"",$E132&lt;&gt;""))</formula>
    </cfRule>
    <cfRule type="expression" dxfId="1809" priority="2842">
      <formula>AND($Q132="X",OR($B132&lt;&gt;"",#REF!&lt;&gt;"",$C132&lt;&gt;"",$D132&lt;&gt;""))</formula>
    </cfRule>
    <cfRule type="expression" dxfId="1808" priority="2843">
      <formula>AND($AD132=1,$AC132=1)</formula>
    </cfRule>
    <cfRule type="expression" dxfId="1807" priority="2844">
      <formula>$AD132=1</formula>
    </cfRule>
    <cfRule type="expression" dxfId="1806" priority="2868">
      <formula>AND($AD132=1,$AC132=1)</formula>
    </cfRule>
    <cfRule type="expression" dxfId="1805" priority="2867">
      <formula>AND($Q132="X",OR($B132&lt;&gt;"",$C132&lt;&gt;""))</formula>
    </cfRule>
    <cfRule type="expression" dxfId="1804" priority="2866">
      <formula>$AC132=1</formula>
    </cfRule>
    <cfRule type="expression" dxfId="1803" priority="2845">
      <formula>$AC132=1</formula>
    </cfRule>
    <cfRule type="expression" dxfId="1802" priority="2865">
      <formula>$AD132=1</formula>
    </cfRule>
    <cfRule type="expression" dxfId="1801" priority="2864">
      <formula>AND($AD132=1,$AC132=1)</formula>
    </cfRule>
    <cfRule type="expression" dxfId="1800" priority="2863">
      <formula>AND($Q132="X",OR($B132&lt;&gt;"",$C132&lt;&gt;""))</formula>
    </cfRule>
    <cfRule type="expression" dxfId="1799" priority="2862">
      <formula>$AC132=1</formula>
    </cfRule>
    <cfRule type="expression" dxfId="1798" priority="2861">
      <formula>$AD132=1</formula>
    </cfRule>
    <cfRule type="expression" dxfId="1797" priority="2860">
      <formula>AND($AD132=1,$AC132=1)</formula>
    </cfRule>
    <cfRule type="expression" dxfId="1796" priority="2859">
      <formula>AND($Q132="X",OR($B132&lt;&gt;"",$C132&lt;&gt;""))</formula>
    </cfRule>
    <cfRule type="expression" dxfId="1795" priority="2858">
      <formula>$AC132=1</formula>
    </cfRule>
    <cfRule type="expression" dxfId="1794" priority="2846">
      <formula>AND($Q132="X",OR($B132&lt;&gt;"",#REF!&lt;&gt;"",$C132&lt;&gt;"",$D132&lt;&gt;""))</formula>
    </cfRule>
    <cfRule type="expression" dxfId="1793" priority="2847">
      <formula>AND($Q132="X",OR($B132&lt;&gt;"",$C132&lt;&gt;""))</formula>
    </cfRule>
    <cfRule type="expression" dxfId="1792" priority="2848">
      <formula>AND($AD132=1,$AC132=1)</formula>
    </cfRule>
    <cfRule type="expression" dxfId="1791" priority="2849">
      <formula>$AD132=1</formula>
    </cfRule>
    <cfRule type="expression" dxfId="1790" priority="2857">
      <formula>$AD132=1</formula>
    </cfRule>
    <cfRule type="expression" dxfId="1789" priority="2851">
      <formula>AND($Q132="X",OR($B132&lt;&gt;"",$C132&lt;&gt;""))</formula>
    </cfRule>
    <cfRule type="expression" dxfId="1788" priority="2852">
      <formula>AND($AD132=1,$AC132=1)</formula>
    </cfRule>
    <cfRule type="expression" dxfId="1787" priority="2853">
      <formula>$AD132=1</formula>
    </cfRule>
    <cfRule type="expression" dxfId="1786" priority="2856">
      <formula>AND($AD132=1,$AC132=1)</formula>
    </cfRule>
    <cfRule type="expression" dxfId="1785" priority="2855">
      <formula>AND($Q132="X",OR($B132&lt;&gt;"",$C132&lt;&gt;""))</formula>
    </cfRule>
    <cfRule type="expression" dxfId="1784" priority="2854">
      <formula>$AC132=1</formula>
    </cfRule>
  </conditionalFormatting>
  <conditionalFormatting sqref="F134:G135">
    <cfRule type="expression" dxfId="1783" priority="87">
      <formula>AND($AD134=1,$AC134=1)</formula>
    </cfRule>
    <cfRule type="expression" dxfId="1782" priority="107">
      <formula>AND($AD134=1,$AC134=1)</formula>
    </cfRule>
    <cfRule type="expression" dxfId="1781" priority="108">
      <formula>$AD134=1</formula>
    </cfRule>
    <cfRule type="expression" dxfId="1780" priority="112">
      <formula>AND($AD134=1,$AC134=1)</formula>
    </cfRule>
    <cfRule type="expression" dxfId="1779" priority="86">
      <formula>AND($Q134="X",OR($B134&lt;&gt;"",$C134&lt;&gt;""))</formula>
    </cfRule>
    <cfRule type="expression" dxfId="1778" priority="88">
      <formula>$AD134=1</formula>
    </cfRule>
    <cfRule type="expression" dxfId="1777" priority="85">
      <formula>$AC134=1</formula>
    </cfRule>
    <cfRule type="expression" dxfId="1776" priority="89">
      <formula>$AC134=1</formula>
    </cfRule>
    <cfRule type="expression" dxfId="1775" priority="90">
      <formula>AND($Q134="X",OR($B134&lt;&gt;"",$C134&lt;&gt;""))</formula>
    </cfRule>
    <cfRule type="expression" dxfId="1774" priority="91">
      <formula>AND($AD134=1,$AC134=1)</formula>
    </cfRule>
    <cfRule type="expression" dxfId="1773" priority="84">
      <formula>$AD134=1</formula>
    </cfRule>
    <cfRule type="expression" dxfId="1772" priority="83">
      <formula>AND($AD134=1,$AC134=1)</formula>
    </cfRule>
    <cfRule type="expression" dxfId="1771" priority="82">
      <formula>AND($Q134="X",OR($B134&lt;&gt;"",#REF!&lt;&gt;"",$C134&lt;&gt;"",$D134&lt;&gt;""))</formula>
    </cfRule>
    <cfRule type="expression" dxfId="1770" priority="111">
      <formula>OR($AD134="X",$AC134="X")</formula>
    </cfRule>
    <cfRule type="expression" dxfId="1769" priority="81">
      <formula>AND($Q134="X",OR($B134&lt;&gt;"",$C134&lt;&gt;"",$D134&lt;&gt;"",$E134&lt;&gt;""))</formula>
    </cfRule>
    <cfRule type="expression" dxfId="1768" priority="106">
      <formula>AND($Q134="X",OR($B134&lt;&gt;"",$C134&lt;&gt;""))</formula>
    </cfRule>
    <cfRule type="expression" dxfId="1767" priority="105">
      <formula>$AC134=1</formula>
    </cfRule>
    <cfRule type="expression" dxfId="1766" priority="104">
      <formula>$AD134=1</formula>
    </cfRule>
    <cfRule type="expression" dxfId="1765" priority="113">
      <formula>$AD134=1</formula>
    </cfRule>
    <cfRule type="expression" dxfId="1764" priority="103">
      <formula>AND($AD134=1,$AC134=1)</formula>
    </cfRule>
    <cfRule type="expression" dxfId="1763" priority="109">
      <formula>$AC134=1</formula>
    </cfRule>
    <cfRule type="expression" dxfId="1762" priority="102">
      <formula>AND($Q134="X",OR($B134&lt;&gt;"",$C134&lt;&gt;""))</formula>
    </cfRule>
    <cfRule type="expression" dxfId="1761" priority="114">
      <formula>$AC134=1</formula>
    </cfRule>
    <cfRule type="expression" dxfId="1760" priority="101">
      <formula>$AC134=1</formula>
    </cfRule>
    <cfRule type="expression" dxfId="1759" priority="115">
      <formula>AND($Q134="X",OR($B134&lt;&gt;"",#REF!&lt;&gt;"",$C134&lt;&gt;""))</formula>
    </cfRule>
    <cfRule type="expression" dxfId="1758" priority="116">
      <formula>AND($Q134="X",OR($B134&lt;&gt;"",$C134&lt;&gt;"",$D134&lt;&gt;""))</formula>
    </cfRule>
    <cfRule type="expression" dxfId="1757" priority="117">
      <formula>OR($AD134="X",$AC134="X")</formula>
    </cfRule>
    <cfRule type="expression" dxfId="1756" priority="100">
      <formula>$AD134=1</formula>
    </cfRule>
    <cfRule type="expression" dxfId="1755" priority="99">
      <formula>AND($AD134=1,$AC134=1)</formula>
    </cfRule>
    <cfRule type="expression" dxfId="1754" priority="98">
      <formula>AND($Q134="X",OR($B134&lt;&gt;"",$C134&lt;&gt;""))</formula>
    </cfRule>
    <cfRule type="expression" dxfId="1753" priority="97">
      <formula>$AC134=1</formula>
    </cfRule>
    <cfRule type="expression" dxfId="1752" priority="96">
      <formula>$AD134=1</formula>
    </cfRule>
    <cfRule type="expression" dxfId="1751" priority="110">
      <formula>AND(NOT(ISBLANK($V134)),ISBLANK($AC134),ISBLANK($AD134))</formula>
    </cfRule>
    <cfRule type="expression" dxfId="1750" priority="95">
      <formula>AND($AD134=1,$AC134=1)</formula>
    </cfRule>
    <cfRule type="expression" dxfId="1749" priority="94">
      <formula>AND($Q134="X",OR($B134&lt;&gt;"",$C134&lt;&gt;""))</formula>
    </cfRule>
    <cfRule type="expression" dxfId="1748" priority="118">
      <formula>AND($AD134=1,$AC134=1)</formula>
    </cfRule>
    <cfRule type="expression" dxfId="1747" priority="93">
      <formula>$AC134=1</formula>
    </cfRule>
    <cfRule type="expression" dxfId="1746" priority="92">
      <formula>$AD134=1</formula>
    </cfRule>
    <cfRule type="expression" dxfId="1745" priority="119">
      <formula>AND($Q134="X",OR($B134&lt;&gt;"",$C134&lt;&gt;"",$D134&lt;&gt;"",$E134&lt;&gt;""))</formula>
    </cfRule>
    <cfRule type="expression" dxfId="1744" priority="120">
      <formula>AND($Q134="X",OR($B134&lt;&gt;"",$C134&lt;&gt;"",$E134&lt;&gt;"",#REF!&lt;&gt;""))</formula>
    </cfRule>
    <cfRule type="expression" dxfId="1743" priority="121">
      <formula>$AC134=1</formula>
    </cfRule>
    <cfRule type="expression" dxfId="1742" priority="122">
      <formula>AND($AD134=1,$AC134=1)</formula>
    </cfRule>
    <cfRule type="expression" dxfId="1741" priority="123">
      <formula>$AD134=1</formula>
    </cfRule>
    <cfRule type="expression" dxfId="1740" priority="125">
      <formula>AND($Q134="X",OR($B134&lt;&gt;"",$C134&lt;&gt;"",$D134&lt;&gt;""))</formula>
    </cfRule>
    <cfRule type="expression" dxfId="1739" priority="124">
      <formula>$AC134=1</formula>
    </cfRule>
  </conditionalFormatting>
  <conditionalFormatting sqref="F137:G137">
    <cfRule type="expression" dxfId="1738" priority="2949">
      <formula>AND($Q137="X",OR($B137&lt;&gt;"",#REF!&lt;&gt;"",$C137&lt;&gt;""))</formula>
    </cfRule>
  </conditionalFormatting>
  <conditionalFormatting sqref="F140:G140">
    <cfRule type="expression" dxfId="1737" priority="2975">
      <formula>AND($Q140="X",OR($B140&lt;&gt;"",#REF!&lt;&gt;"",$C140&lt;&gt;""))</formula>
    </cfRule>
  </conditionalFormatting>
  <conditionalFormatting sqref="F143:G143">
    <cfRule type="expression" dxfId="1736" priority="2993">
      <formula>AND($Q143="X",OR($B143&lt;&gt;"",#REF!&lt;&gt;"",$C143&lt;&gt;""))</formula>
    </cfRule>
  </conditionalFormatting>
  <conditionalFormatting sqref="F150:G150">
    <cfRule type="expression" dxfId="1735" priority="3003">
      <formula>AND($Q150="X",OR($B150&lt;&gt;"",#REF!&lt;&gt;"",$C150&lt;&gt;""))</formula>
    </cfRule>
  </conditionalFormatting>
  <conditionalFormatting sqref="F166:G166 F170:G170 F177:G177">
    <cfRule type="expression" dxfId="1734" priority="8278">
      <formula>AND($Q166="X",OR($B166&lt;&gt;"",$C166&lt;&gt;"",$D166&lt;&gt;"",#REF!&lt;&gt;"",$F166&lt;&gt;""))</formula>
    </cfRule>
  </conditionalFormatting>
  <conditionalFormatting sqref="F185:G185">
    <cfRule type="expression" dxfId="1733" priority="45">
      <formula>AND($Q185="X",OR($B185&lt;&gt;"",#REF!&lt;&gt;"",$C185&lt;&gt;""))</formula>
    </cfRule>
  </conditionalFormatting>
  <conditionalFormatting sqref="G17:G22">
    <cfRule type="expression" dxfId="1732" priority="715">
      <formula>AND($Q17="X",OR($B17&lt;&gt;"",$C17&lt;&gt;"",$D17&lt;&gt;"",$E17&lt;&gt;""))</formula>
    </cfRule>
  </conditionalFormatting>
  <conditionalFormatting sqref="G17:G23">
    <cfRule type="expression" dxfId="1731" priority="619">
      <formula>AND($Q17="X",OR($B17&lt;&gt;"",$C17&lt;&gt;"",$D17&lt;&gt;"",$E17&lt;&gt;"",$F17&lt;&gt;""))</formula>
    </cfRule>
  </conditionalFormatting>
  <conditionalFormatting sqref="G23">
    <cfRule type="expression" dxfId="1730" priority="915">
      <formula>AND($Q23="X",OR($B23&lt;&gt;"",$C23&lt;&gt;"",$D23&lt;&gt;"",$E23&lt;&gt;""))</formula>
    </cfRule>
  </conditionalFormatting>
  <conditionalFormatting sqref="G28 G159">
    <cfRule type="expression" dxfId="1729" priority="8288">
      <formula>AND($Q28="X",OR($B28&lt;&gt;"",#REF!&lt;&gt;"",$D28&lt;&gt;"",$E28&lt;&gt;"",$F28&lt;&gt;""))</formula>
    </cfRule>
  </conditionalFormatting>
  <conditionalFormatting sqref="G29">
    <cfRule type="expression" dxfId="1728" priority="815">
      <formula>AND($Q29="X",OR($B29&lt;&gt;"",$C29&lt;&gt;"",$D29&lt;&gt;"",$E29&lt;&gt;""))</formula>
    </cfRule>
    <cfRule type="expression" dxfId="1727" priority="719">
      <formula>AND($Q29="X",OR($B29&lt;&gt;"",$C29&lt;&gt;"",$D29&lt;&gt;"",$E29&lt;&gt;"",$F29&lt;&gt;""))</formula>
    </cfRule>
  </conditionalFormatting>
  <conditionalFormatting sqref="G38:G39">
    <cfRule type="expression" dxfId="1726" priority="8289">
      <formula>AND($Q38="X",OR($B38&lt;&gt;"",#REF!&lt;&gt;"",$D38&lt;&gt;"",#REF!&lt;&gt;"",$F38&lt;&gt;""))</formula>
    </cfRule>
  </conditionalFormatting>
  <conditionalFormatting sqref="G40:G41">
    <cfRule type="expression" dxfId="1725" priority="1096">
      <formula>AND($Q40="X",OR($B40&lt;&gt;"",$C40&lt;&gt;"",$D40&lt;&gt;"",$E40&lt;&gt;"",$F40&lt;&gt;""))</formula>
    </cfRule>
    <cfRule type="expression" dxfId="1724" priority="1128">
      <formula>AND($Q40="X",OR($B40&lt;&gt;"",$C40&lt;&gt;"",$D40&lt;&gt;"",$E40&lt;&gt;""))</formula>
    </cfRule>
    <cfRule type="expression" dxfId="1723" priority="1131">
      <formula>AND($Q40="X",OR($B40&lt;&gt;"",$C40&lt;&gt;"",$D40&lt;&gt;""))</formula>
    </cfRule>
    <cfRule type="expression" dxfId="1722" priority="1093">
      <formula>AND($Q40="X",OR($B40&lt;&gt;"",#REF!&lt;&gt;"",$C40&lt;&gt;"",$D40&lt;&gt;""))</formula>
    </cfRule>
    <cfRule type="expression" dxfId="1721" priority="1110">
      <formula>AND($Q40="X",OR($B40&lt;&gt;"",$C40&lt;&gt;"",$D40&lt;&gt;"",$E40&lt;&gt;""))</formula>
    </cfRule>
    <cfRule type="expression" dxfId="1720" priority="1092">
      <formula>AND($Q40="X",OR($B40&lt;&gt;"",#REF!&lt;&gt;"",$C40&lt;&gt;"",$D40&lt;&gt;"",$F40&lt;&gt;""))</formula>
    </cfRule>
    <cfRule type="expression" dxfId="1719" priority="1134">
      <formula>AND($Q40="X",OR($B40&lt;&gt;"",$C40&lt;&gt;"",$D40&lt;&gt;"",$E40&lt;&gt;"",$F40&lt;&gt;""))</formula>
    </cfRule>
  </conditionalFormatting>
  <conditionalFormatting sqref="G47">
    <cfRule type="expression" dxfId="1718" priority="1185">
      <formula>AND($Q47="X",OR($B47&lt;&gt;"",$C47&lt;&gt;"",$D47&lt;&gt;"",$E47&lt;&gt;"",$F47&lt;&gt;""))</formula>
    </cfRule>
    <cfRule type="expression" dxfId="1717" priority="1199">
      <formula>AND($Q47="X",OR($B47&lt;&gt;"",$C47&lt;&gt;"",$D47&lt;&gt;"",$E47&lt;&gt;""))</formula>
    </cfRule>
    <cfRule type="expression" dxfId="1716" priority="1182">
      <formula>AND($Q47="X",OR($B47&lt;&gt;"",#REF!&lt;&gt;"",$C47&lt;&gt;"",$D47&lt;&gt;""))</formula>
    </cfRule>
    <cfRule type="expression" dxfId="1715" priority="1223">
      <formula>AND($Q47="X",OR($B47&lt;&gt;"",$C47&lt;&gt;"",$D47&lt;&gt;"",$E47&lt;&gt;"",$F47&lt;&gt;""))</formula>
    </cfRule>
    <cfRule type="expression" dxfId="1714" priority="1220">
      <formula>AND($Q47="X",OR($B47&lt;&gt;"",$C47&lt;&gt;"",$D47&lt;&gt;""))</formula>
    </cfRule>
    <cfRule type="expression" dxfId="1713" priority="1217">
      <formula>AND($Q47="X",OR($B47&lt;&gt;"",$C47&lt;&gt;"",$D47&lt;&gt;"",$E47&lt;&gt;""))</formula>
    </cfRule>
    <cfRule type="expression" dxfId="1712" priority="1181">
      <formula>AND($Q47="X",OR($B47&lt;&gt;"",#REF!&lt;&gt;"",$C47&lt;&gt;"",$D47&lt;&gt;"",$F47&lt;&gt;""))</formula>
    </cfRule>
  </conditionalFormatting>
  <conditionalFormatting sqref="G67">
    <cfRule type="expression" dxfId="1711" priority="1546">
      <formula>AND($Q67="X",OR($B67&lt;&gt;"",$C67&lt;&gt;"",$D67&lt;&gt;"",$E67&lt;&gt;""))</formula>
    </cfRule>
    <cfRule type="expression" dxfId="1710" priority="1570">
      <formula>AND($Q67="X",OR($B67&lt;&gt;"",$C67&lt;&gt;"",$D67&lt;&gt;"",$E67&lt;&gt;"",$F67&lt;&gt;""))</formula>
    </cfRule>
    <cfRule type="expression" dxfId="1709" priority="1567">
      <formula>AND($Q67="X",OR($B67&lt;&gt;"",$C67&lt;&gt;"",$D67&lt;&gt;""))</formula>
    </cfRule>
    <cfRule type="expression" dxfId="1708" priority="1564">
      <formula>AND($Q67="X",OR($B67&lt;&gt;"",$C67&lt;&gt;"",$D67&lt;&gt;"",$E67&lt;&gt;""))</formula>
    </cfRule>
    <cfRule type="expression" dxfId="1707" priority="1529">
      <formula>AND($Q67="X",OR($B67&lt;&gt;"",#REF!&lt;&gt;"",$C67&lt;&gt;"",$D67&lt;&gt;""))</formula>
    </cfRule>
    <cfRule type="expression" dxfId="1706" priority="1532">
      <formula>AND($Q67="X",OR($B67&lt;&gt;"",$C67&lt;&gt;"",$D67&lt;&gt;"",$E67&lt;&gt;"",$F67&lt;&gt;""))</formula>
    </cfRule>
    <cfRule type="expression" dxfId="1705" priority="1528">
      <formula>AND($Q67="X",OR($B67&lt;&gt;"",#REF!&lt;&gt;"",$C67&lt;&gt;"",$D67&lt;&gt;"",$F67&lt;&gt;""))</formula>
    </cfRule>
  </conditionalFormatting>
  <conditionalFormatting sqref="G68">
    <cfRule type="expression" dxfId="1704" priority="1628">
      <formula>AND($Q68="X",OR($B68&lt;&gt;"",$C68&lt;&gt;"",$D68&lt;&gt;""))</formula>
    </cfRule>
    <cfRule type="expression" dxfId="1703" priority="1652">
      <formula>AND($Q68="X",OR($B68&lt;&gt;"",$C68&lt;&gt;"",$D68&lt;&gt;"",$E68&lt;&gt;""))</formula>
    </cfRule>
    <cfRule type="expression" dxfId="1702" priority="1646">
      <formula>AND($Q68="X",OR($B68&lt;&gt;"",$C68&lt;&gt;"",$D68&lt;&gt;""))</formula>
    </cfRule>
    <cfRule type="expression" dxfId="1701" priority="1614">
      <formula>AND($Q68="X",OR($B68&lt;&gt;"",$C68&lt;&gt;"",$D68&lt;&gt;"",$E68&lt;&gt;""))</formula>
    </cfRule>
    <cfRule type="expression" dxfId="1700" priority="1610">
      <formula>AND($Q68="X",OR($B68&lt;&gt;"",#REF!&lt;&gt;"",$C68&lt;&gt;"",$D68&lt;&gt;""))</formula>
    </cfRule>
    <cfRule type="expression" dxfId="1699" priority="1649">
      <formula>AND($Q68="X",OR($B68&lt;&gt;"",$C68&lt;&gt;""))</formula>
    </cfRule>
    <cfRule type="expression" dxfId="1698" priority="1571">
      <formula>AND($Q68="X",OR($B68&lt;&gt;"",#REF!&lt;&gt;"",$C68&lt;&gt;""))</formula>
    </cfRule>
  </conditionalFormatting>
  <conditionalFormatting sqref="G78">
    <cfRule type="expression" dxfId="1697" priority="1712">
      <formula>AND($Q78="X",OR($B78&lt;&gt;"",$C78&lt;&gt;"",$D78&lt;&gt;"",$E78&lt;&gt;""))</formula>
    </cfRule>
    <cfRule type="expression" dxfId="1696" priority="1730">
      <formula>AND($Q78="X",OR($B78&lt;&gt;"",$C78&lt;&gt;"",$D78&lt;&gt;"",$E78&lt;&gt;""))</formula>
    </cfRule>
    <cfRule type="expression" dxfId="1695" priority="1733">
      <formula>AND($Q78="X",OR($B78&lt;&gt;"",$C78&lt;&gt;"",$D78&lt;&gt;""))</formula>
    </cfRule>
    <cfRule type="expression" dxfId="1694" priority="1694">
      <formula>AND($Q78="X",OR($B78&lt;&gt;"",#REF!&lt;&gt;"",$C78&lt;&gt;"",$D78&lt;&gt;"",$F78&lt;&gt;""))</formula>
    </cfRule>
    <cfRule type="expression" dxfId="1693" priority="1695">
      <formula>AND($Q78="X",OR($B78&lt;&gt;"",#REF!&lt;&gt;"",$C78&lt;&gt;"",$D78&lt;&gt;""))</formula>
    </cfRule>
    <cfRule type="expression" dxfId="1692" priority="1698">
      <formula>AND($Q78="X",OR($B78&lt;&gt;"",$C78&lt;&gt;"",$D78&lt;&gt;"",$E78&lt;&gt;"",$F78&lt;&gt;""))</formula>
    </cfRule>
  </conditionalFormatting>
  <conditionalFormatting sqref="G88">
    <cfRule type="expression" dxfId="1691" priority="1852">
      <formula>AND($Q88="X",OR($B88&lt;&gt;"",#REF!&lt;&gt;"",$C88&lt;&gt;"",$D88&lt;&gt;"",$F88&lt;&gt;""))</formula>
    </cfRule>
    <cfRule type="expression" dxfId="1690" priority="1870">
      <formula>AND($Q88="X",OR($B88&lt;&gt;"",$C88&lt;&gt;"",$D88&lt;&gt;"",$E88&lt;&gt;""))</formula>
    </cfRule>
    <cfRule type="expression" dxfId="1689" priority="1853">
      <formula>AND($Q88="X",OR($B88&lt;&gt;"",#REF!&lt;&gt;"",$C88&lt;&gt;"",$D88&lt;&gt;""))</formula>
    </cfRule>
    <cfRule type="expression" dxfId="1688" priority="1888">
      <formula>AND($Q88="X",OR($B88&lt;&gt;"",$C88&lt;&gt;"",$D88&lt;&gt;"",$E88&lt;&gt;""))</formula>
    </cfRule>
    <cfRule type="expression" dxfId="1687" priority="1856">
      <formula>AND($Q88="X",OR($B88&lt;&gt;"",$C88&lt;&gt;"",$D88&lt;&gt;"",$E88&lt;&gt;"",$F88&lt;&gt;""))</formula>
    </cfRule>
  </conditionalFormatting>
  <conditionalFormatting sqref="G89:G90 G168">
    <cfRule type="expression" dxfId="1686" priority="8290">
      <formula>AND($Q89="X",OR($B89&lt;&gt;"",$D89&lt;&gt;"",#REF!&lt;&gt;"",$E89&lt;&gt;"",$F89&lt;&gt;""))</formula>
    </cfRule>
  </conditionalFormatting>
  <conditionalFormatting sqref="G92">
    <cfRule type="expression" dxfId="1685" priority="2020">
      <formula>AND($Q92="X",OR($B92&lt;&gt;"",$C92&lt;&gt;"",$D92&lt;&gt;"",$E92&lt;&gt;""))</formula>
    </cfRule>
    <cfRule type="expression" dxfId="1684" priority="2006">
      <formula>AND($Q92="X",OR($B92&lt;&gt;"",$C92&lt;&gt;"",$D92&lt;&gt;"",$E92&lt;&gt;"",$F92&lt;&gt;""))</formula>
    </cfRule>
    <cfRule type="expression" dxfId="1683" priority="2003">
      <formula>AND($Q92="X",OR($B92&lt;&gt;"",#REF!&lt;&gt;"",$C92&lt;&gt;"",$D92&lt;&gt;""))</formula>
    </cfRule>
    <cfRule type="expression" dxfId="1682" priority="2002">
      <formula>AND($Q92="X",OR($B92&lt;&gt;"",#REF!&lt;&gt;"",$C92&lt;&gt;"",$D92&lt;&gt;"",$F92&lt;&gt;""))</formula>
    </cfRule>
  </conditionalFormatting>
  <conditionalFormatting sqref="G94:G124 F123 G9:G27 G29:G36 G40:G67 G69:G87 G91:G92 G127:G134 G137:G158 G160:G165 D167:G167 G176 G187:G195">
    <cfRule type="expression" dxfId="1681" priority="8281">
      <formula>AND($Q9="X",OR($B9&lt;&gt;"",$C9&lt;&gt;"",$D9&lt;&gt;"",$E9&lt;&gt;"",$F9&lt;&gt;""))</formula>
    </cfRule>
  </conditionalFormatting>
  <conditionalFormatting sqref="G96">
    <cfRule type="expression" dxfId="1680" priority="2068">
      <formula>AND($Q96="X",OR($B96&lt;&gt;"",#REF!&lt;&gt;"",$C96&lt;&gt;"",$D96&lt;&gt;""))</formula>
    </cfRule>
    <cfRule type="expression" dxfId="1679" priority="2071">
      <formula>AND($Q96="X",OR($B96&lt;&gt;"",$C96&lt;&gt;"",$D96&lt;&gt;"",$E96&lt;&gt;"",$F96&lt;&gt;""))</formula>
    </cfRule>
    <cfRule type="expression" dxfId="1678" priority="2085">
      <formula>AND($Q96="X",OR($B96&lt;&gt;"",$C96&lt;&gt;"",$D96&lt;&gt;"",$E96&lt;&gt;""))</formula>
    </cfRule>
    <cfRule type="expression" dxfId="1677" priority="2067">
      <formula>AND($Q96="X",OR($B96&lt;&gt;"",#REF!&lt;&gt;"",$C96&lt;&gt;"",$D96&lt;&gt;"",$F96&lt;&gt;""))</formula>
    </cfRule>
  </conditionalFormatting>
  <conditionalFormatting sqref="G101">
    <cfRule type="expression" dxfId="1676" priority="2126">
      <formula>AND($Q101="X",OR($B101&lt;&gt;"",#REF!&lt;&gt;"",$C101&lt;&gt;"",$D101&lt;&gt;"",$F101&lt;&gt;""))</formula>
    </cfRule>
    <cfRule type="expression" dxfId="1675" priority="2127">
      <formula>AND($Q101="X",OR($B101&lt;&gt;"",#REF!&lt;&gt;"",$C101&lt;&gt;"",$D101&lt;&gt;""))</formula>
    </cfRule>
    <cfRule type="expression" dxfId="1674" priority="2130">
      <formula>AND($Q101="X",OR($B101&lt;&gt;"",$C101&lt;&gt;"",$D101&lt;&gt;"",$E101&lt;&gt;"",$F101&lt;&gt;""))</formula>
    </cfRule>
    <cfRule type="expression" dxfId="1673" priority="2144">
      <formula>AND($Q101="X",OR($B101&lt;&gt;"",$C101&lt;&gt;"",$D101&lt;&gt;"",$E101&lt;&gt;""))</formula>
    </cfRule>
  </conditionalFormatting>
  <conditionalFormatting sqref="G111">
    <cfRule type="expression" dxfId="1672" priority="2318">
      <formula>AND($Q111="X",OR($B111&lt;&gt;"",$C111&lt;&gt;"",$D111&lt;&gt;"",$E111&lt;&gt;"",$F111&lt;&gt;""))</formula>
    </cfRule>
    <cfRule type="expression" dxfId="1671" priority="2314">
      <formula>AND($Q111="X",OR($B111&lt;&gt;"",#REF!&lt;&gt;"",$C111&lt;&gt;"",$D111&lt;&gt;"",$F111&lt;&gt;""))</formula>
    </cfRule>
    <cfRule type="expression" dxfId="1670" priority="2315">
      <formula>AND($Q111="X",OR($B111&lt;&gt;"",#REF!&lt;&gt;"",$C111&lt;&gt;"",$D111&lt;&gt;""))</formula>
    </cfRule>
  </conditionalFormatting>
  <conditionalFormatting sqref="G113 D113">
    <cfRule type="expression" dxfId="1669" priority="2408">
      <formula>AND($Q113="X",OR($B113&lt;&gt;"",$C113&lt;&gt;"",$D113&lt;&gt;""))</formula>
    </cfRule>
    <cfRule type="expression" dxfId="1668" priority="2407">
      <formula>AND($Q113="X",OR($B113&lt;&gt;"",#REF!&lt;&gt;"",$C113&lt;&gt;""))</formula>
    </cfRule>
    <cfRule type="expression" dxfId="1667" priority="2410">
      <formula>AND($Q113="X",OR($B113&lt;&gt;"",$C113&lt;&gt;"",$E113&lt;&gt;"",#REF!&lt;&gt;""))</formula>
    </cfRule>
    <cfRule type="expression" dxfId="1666" priority="2409">
      <formula>AND($Q113="X",OR($B113&lt;&gt;"",$C113&lt;&gt;"",$D113&lt;&gt;"",$E113&lt;&gt;""))</formula>
    </cfRule>
  </conditionalFormatting>
  <conditionalFormatting sqref="G113">
    <cfRule type="expression" dxfId="1665" priority="2405">
      <formula>AND($Q113="X",OR($B113&lt;&gt;"",$C113&lt;&gt;"",$D113&lt;&gt;"",$E113&lt;&gt;"",$F113&lt;&gt;""))</formula>
    </cfRule>
    <cfRule type="expression" dxfId="1664" priority="2406">
      <formula>AND($Q113="X",OR(#REF!&lt;&gt;"",$B113&lt;&gt;"",$C113&lt;&gt;"",$E113&lt;&gt;"",$F113&lt;&gt;""))</formula>
    </cfRule>
  </conditionalFormatting>
  <conditionalFormatting sqref="G124">
    <cfRule type="expression" dxfId="1663" priority="2755">
      <formula>AND($Q124="X",OR($B124&lt;&gt;"",#REF!&lt;&gt;"",$C124&lt;&gt;"",$D124&lt;&gt;"",$F124&lt;&gt;""))</formula>
    </cfRule>
    <cfRule type="expression" dxfId="1662" priority="2759">
      <formula>AND($Q124="X",OR($B124&lt;&gt;"",$C124&lt;&gt;"",$D124&lt;&gt;"",$E124&lt;&gt;"",$F124&lt;&gt;""))</formula>
    </cfRule>
    <cfRule type="expression" dxfId="1661" priority="8299">
      <formula>AND($Q124="X",OR($B124&lt;&gt;"",$C124&lt;&gt;"",$E124&lt;&gt;"",#REF!&lt;&gt;""))</formula>
    </cfRule>
    <cfRule type="expression" dxfId="1660" priority="8300">
      <formula>AND($Q124="X",OR($B124&lt;&gt;"",$C124&lt;&gt;"",$D124&lt;&gt;"",$E124&lt;&gt;""))</formula>
    </cfRule>
    <cfRule type="expression" dxfId="1659" priority="2756">
      <formula>AND($Q124="X",OR($B124&lt;&gt;"",#REF!&lt;&gt;"",$C124&lt;&gt;"",$D124&lt;&gt;""))</formula>
    </cfRule>
  </conditionalFormatting>
  <conditionalFormatting sqref="G124:G126 G93">
    <cfRule type="expression" dxfId="1658" priority="8294">
      <formula>AND($Q93="X",OR($B93&lt;&gt;"",$C93&lt;&gt;"",$E93&lt;&gt;"",#REF!&lt;&gt;"",$F93&lt;&gt;""))</formula>
    </cfRule>
  </conditionalFormatting>
  <conditionalFormatting sqref="G127:G128">
    <cfRule type="expression" dxfId="1657" priority="2806">
      <formula>AND($Q127="X",OR($B127&lt;&gt;"",#REF!&lt;&gt;"",$C127&lt;&gt;"",$D127&lt;&gt;"",$F127&lt;&gt;""))</formula>
    </cfRule>
    <cfRule type="expression" dxfId="1656" priority="2807">
      <formula>AND($Q127="X",OR($B127&lt;&gt;"",#REF!&lt;&gt;"",$C127&lt;&gt;"",$D127&lt;&gt;""))</formula>
    </cfRule>
    <cfRule type="expression" dxfId="1655" priority="2835">
      <formula>AND($Q127="X",OR($B127&lt;&gt;"",$C127&lt;&gt;"",$D127&lt;&gt;"",$E127&lt;&gt;"",$F127&lt;&gt;""))</formula>
    </cfRule>
  </conditionalFormatting>
  <conditionalFormatting sqref="G131">
    <cfRule type="expression" dxfId="1654" priority="2881">
      <formula>AND($Q131="X",OR($B131&lt;&gt;"",#REF!&lt;&gt;"",$C131&lt;&gt;"",$D131&lt;&gt;"",$F131&lt;&gt;""))</formula>
    </cfRule>
    <cfRule type="expression" dxfId="1653" priority="2882">
      <formula>AND($Q131="X",OR($B131&lt;&gt;"",#REF!&lt;&gt;"",$C131&lt;&gt;"",$D131&lt;&gt;""))</formula>
    </cfRule>
    <cfRule type="expression" dxfId="1652" priority="2910">
      <formula>AND($Q131="X",OR($B131&lt;&gt;"",$C131&lt;&gt;"",$D131&lt;&gt;"",$E131&lt;&gt;"",$F131&lt;&gt;""))</formula>
    </cfRule>
  </conditionalFormatting>
  <conditionalFormatting sqref="G135">
    <cfRule type="expression" dxfId="1651" priority="8302">
      <formula>AND($Q135="X",OR($B135&lt;&gt;"",$C135&lt;&gt;"",$D135&lt;&gt;"",$E135&lt;&gt;""))</formula>
    </cfRule>
    <cfRule type="expression" dxfId="1650" priority="8303">
      <formula>AND($Q135="X",OR($B135&lt;&gt;"",$C135&lt;&gt;"",$E135&lt;&gt;"",#REF!&lt;&gt;"",$F135&lt;&gt;""))</formula>
    </cfRule>
  </conditionalFormatting>
  <conditionalFormatting sqref="G137">
    <cfRule type="expression" dxfId="1649" priority="2958">
      <formula>AND($Q137="X",OR($B137&lt;&gt;"",#REF!&lt;&gt;"",$C137&lt;&gt;"",$D137&lt;&gt;""))</formula>
    </cfRule>
    <cfRule type="expression" dxfId="1648" priority="2957">
      <formula>AND($Q137="X",OR($B137&lt;&gt;"",#REF!&lt;&gt;"",$C137&lt;&gt;"",$D137&lt;&gt;"",$F137&lt;&gt;""))</formula>
    </cfRule>
  </conditionalFormatting>
  <conditionalFormatting sqref="G140">
    <cfRule type="expression" dxfId="1647" priority="2983">
      <formula>AND($Q140="X",OR($B140&lt;&gt;"",#REF!&lt;&gt;"",$C140&lt;&gt;"",$D140&lt;&gt;"",$F140&lt;&gt;""))</formula>
    </cfRule>
    <cfRule type="expression" dxfId="1646" priority="2984">
      <formula>AND($Q140="X",OR($B140&lt;&gt;"",#REF!&lt;&gt;"",$C140&lt;&gt;"",$D140&lt;&gt;""))</formula>
    </cfRule>
  </conditionalFormatting>
  <conditionalFormatting sqref="G143">
    <cfRule type="expression" dxfId="1645" priority="3001">
      <formula>AND($Q143="X",OR($B143&lt;&gt;"",#REF!&lt;&gt;"",$C143&lt;&gt;"",$D143&lt;&gt;"",$F143&lt;&gt;""))</formula>
    </cfRule>
    <cfRule type="expression" dxfId="1644" priority="3002">
      <formula>AND($Q143="X",OR($B143&lt;&gt;"",#REF!&lt;&gt;"",$C143&lt;&gt;"",$D143&lt;&gt;""))</formula>
    </cfRule>
  </conditionalFormatting>
  <conditionalFormatting sqref="G150">
    <cfRule type="expression" dxfId="1643" priority="3011">
      <formula>AND($Q150="X",OR($B150&lt;&gt;"",#REF!&lt;&gt;"",$C150&lt;&gt;"",$D150&lt;&gt;"",$F150&lt;&gt;""))</formula>
    </cfRule>
    <cfRule type="expression" dxfId="1642" priority="3012">
      <formula>AND($Q150="X",OR($B150&lt;&gt;"",#REF!&lt;&gt;"",$C150&lt;&gt;"",$D150&lt;&gt;""))</formula>
    </cfRule>
  </conditionalFormatting>
  <conditionalFormatting sqref="G154">
    <cfRule type="expression" dxfId="1641" priority="403">
      <formula>AND($Q154="X",OR($B154&lt;&gt;"",$C154&lt;&gt;"",$D154&lt;&gt;""))</formula>
    </cfRule>
    <cfRule type="expression" dxfId="1640" priority="401">
      <formula>AND($Q154="X",OR($B154&lt;&gt;"",#REF!&lt;&gt;"",$C154&lt;&gt;"",$D154&lt;&gt;""))</formula>
    </cfRule>
  </conditionalFormatting>
  <conditionalFormatting sqref="G154:G155">
    <cfRule type="expression" dxfId="1639" priority="183">
      <formula>AND($Q154="X",OR($B154&lt;&gt;"",$C154&lt;&gt;"",$D154&lt;&gt;"",$E154&lt;&gt;""))</formula>
    </cfRule>
  </conditionalFormatting>
  <conditionalFormatting sqref="G167">
    <cfRule type="expression" dxfId="1638" priority="3043">
      <formula>AND($Q167="X",OR($B167&lt;&gt;"",$C167&lt;&gt;"",$D167&lt;&gt;""))</formula>
    </cfRule>
  </conditionalFormatting>
  <conditionalFormatting sqref="G168:G169">
    <cfRule type="expression" dxfId="1637" priority="8307">
      <formula>AND($Q168="X",OR(#REF!&lt;&gt;"",$B168&lt;&gt;"",$D168&lt;&gt;"",$E168&lt;&gt;"",$F168&lt;&gt;""))</formula>
    </cfRule>
  </conditionalFormatting>
  <conditionalFormatting sqref="G171:G175">
    <cfRule type="expression" dxfId="1636" priority="8308">
      <formula>AND($Q171="X",OR(#REF!&lt;&gt;"",$B171&lt;&gt;"",$C171&lt;&gt;"",$D171&lt;&gt;"",$F171&lt;&gt;""))</formula>
    </cfRule>
  </conditionalFormatting>
  <conditionalFormatting sqref="G178:G179">
    <cfRule type="expression" dxfId="1635" priority="8309">
      <formula>AND($Q178="X",OR($B178&lt;&gt;"",#REF!&lt;&gt;"",$C178&lt;&gt;"",$D178&lt;&gt;"",$F178&lt;&gt;""))</formula>
    </cfRule>
  </conditionalFormatting>
  <conditionalFormatting sqref="G180:G184">
    <cfRule type="expression" dxfId="1634" priority="8908">
      <formula>AND($Q180="X",OR($B180&lt;&gt;"",#REF!&lt;&gt;"",#REF!&lt;&gt;"",$C180&lt;&gt;"",$F180&lt;&gt;""))</formula>
    </cfRule>
  </conditionalFormatting>
  <conditionalFormatting sqref="G185">
    <cfRule type="expression" dxfId="1633" priority="51">
      <formula>AND($Q185="X",OR($B185&lt;&gt;"",#REF!&lt;&gt;"",$C185&lt;&gt;"",$D185&lt;&gt;""))</formula>
    </cfRule>
    <cfRule type="expression" dxfId="1632" priority="50">
      <formula>AND($Q185="X",OR($B185&lt;&gt;"",#REF!&lt;&gt;"",$C185&lt;&gt;"",$D185&lt;&gt;"",$F185&lt;&gt;""))</formula>
    </cfRule>
  </conditionalFormatting>
  <conditionalFormatting sqref="G186">
    <cfRule type="expression" dxfId="1631" priority="8873">
      <formula>AND($Q186="X",OR(#REF!&lt;&gt;"",#REF!&lt;&gt;"",#REF!&lt;&gt;"",$B186&lt;&gt;"",$F186&lt;&gt;""))</formula>
    </cfRule>
  </conditionalFormatting>
  <conditionalFormatting sqref="H43:H45">
    <cfRule type="expression" dxfId="1630" priority="3092">
      <formula>$Q43="X"</formula>
    </cfRule>
  </conditionalFormatting>
  <conditionalFormatting sqref="H197:H198 H218:H1058">
    <cfRule type="expression" dxfId="1629" priority="3610">
      <formula>$P197="X"</formula>
    </cfRule>
  </conditionalFormatting>
  <conditionalFormatting sqref="I11:I25 I27:I195">
    <cfRule type="expression" dxfId="1628" priority="3160">
      <formula>$Q11="X"</formula>
    </cfRule>
  </conditionalFormatting>
  <conditionalFormatting sqref="P9:P195">
    <cfRule type="cellIs" dxfId="1627" priority="3157" operator="equal">
      <formula>"1..1"</formula>
    </cfRule>
    <cfRule type="cellIs" dxfId="1626" priority="3159" operator="equal">
      <formula>"0..1"</formula>
    </cfRule>
    <cfRule type="cellIs" dxfId="1625" priority="3158" operator="equal">
      <formula>"0..n"</formula>
    </cfRule>
  </conditionalFormatting>
  <conditionalFormatting sqref="U80">
    <cfRule type="cellIs" dxfId="1624" priority="3075" operator="equal">
      <formula>"1..1"</formula>
    </cfRule>
    <cfRule type="cellIs" dxfId="1623" priority="3076" operator="equal">
      <formula>"0..n"</formula>
    </cfRule>
    <cfRule type="cellIs" dxfId="1622" priority="3077" operator="equal">
      <formula>"0..1"</formula>
    </cfRule>
  </conditionalFormatting>
  <conditionalFormatting sqref="V20">
    <cfRule type="cellIs" dxfId="1621" priority="3093" operator="equal">
      <formula>"1..1"</formula>
    </cfRule>
    <cfRule type="cellIs" dxfId="1620" priority="3094" operator="equal">
      <formula>"0..n"</formula>
    </cfRule>
    <cfRule type="cellIs" dxfId="1619" priority="3095" operator="equal">
      <formula>"0..1"</formula>
    </cfRule>
  </conditionalFormatting>
  <conditionalFormatting sqref="W15">
    <cfRule type="cellIs" dxfId="1618" priority="3083" operator="equal">
      <formula>"1..1"</formula>
    </cfRule>
    <cfRule type="cellIs" dxfId="1617" priority="3084" operator="equal">
      <formula>"0..n"</formula>
    </cfRule>
    <cfRule type="cellIs" dxfId="1616" priority="3085" operator="equal">
      <formula>"0..1"</formula>
    </cfRule>
  </conditionalFormatting>
  <conditionalFormatting sqref="W33">
    <cfRule type="cellIs" dxfId="1615" priority="3086" operator="equal">
      <formula>"1..1"</formula>
    </cfRule>
    <cfRule type="cellIs" dxfId="1614" priority="3087" operator="equal">
      <formula>"0..n"</formula>
    </cfRule>
    <cfRule type="cellIs" dxfId="1613" priority="3088" operator="equal">
      <formula>"0..1"</formula>
    </cfRule>
  </conditionalFormatting>
  <conditionalFormatting sqref="W120">
    <cfRule type="cellIs" dxfId="1612" priority="3091" operator="equal">
      <formula>"0..1"</formula>
    </cfRule>
    <cfRule type="cellIs" dxfId="1611" priority="3089" operator="equal">
      <formula>"1..1"</formula>
    </cfRule>
    <cfRule type="cellIs" dxfId="1610" priority="3090" operator="equal">
      <formula>"0..n"</formula>
    </cfRule>
  </conditionalFormatting>
  <hyperlinks>
    <hyperlink ref="I117" r:id="rId1" xr:uid="{B2B1C38B-152E-4728-81E6-E028FE2E27AE}"/>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96741710-4A3A-4D1F-8C8B-004D62A2AED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dimension ref="A1:AMQ167"/>
  <sheetViews>
    <sheetView zoomScale="94" zoomScaleNormal="115" workbookViewId="0">
      <pane xSplit="7" ySplit="8" topLeftCell="O1048526" activePane="bottomRight" state="frozen"/>
      <selection pane="bottomRight" activeCell="Y1048576" sqref="Y1048576"/>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3" width="13.125" customWidth="1"/>
    <col min="14" max="17" width="11" customWidth="1"/>
    <col min="18" max="18" width="11.5" bestFit="1" customWidth="1"/>
    <col min="19" max="20" width="14" customWidth="1"/>
    <col min="21" max="21" width="17.375" customWidth="1"/>
    <col min="22" max="27" width="11" customWidth="1"/>
    <col min="28" max="28" width="2.625" customWidth="1"/>
    <col min="29" max="33" width="11" customWidth="1"/>
    <col min="34" max="34" width="14" customWidth="1"/>
  </cols>
  <sheetData>
    <row r="1" spans="1:1031" ht="15.95" customHeight="1">
      <c r="A1" s="228" t="s">
        <v>1655</v>
      </c>
      <c r="B1" s="283"/>
      <c r="C1" s="129" t="s">
        <v>813</v>
      </c>
      <c r="D1" s="128"/>
      <c r="E1" s="290" t="s">
        <v>814</v>
      </c>
      <c r="F1" s="157">
        <v>0.7</v>
      </c>
      <c r="G1" s="128"/>
      <c r="H1" s="772" t="s">
        <v>1656</v>
      </c>
      <c r="I1" s="772"/>
      <c r="J1" s="772"/>
      <c r="K1" s="772"/>
      <c r="L1" s="772"/>
      <c r="M1" s="291" t="s">
        <v>1656</v>
      </c>
      <c r="N1" s="96"/>
      <c r="O1" s="96"/>
      <c r="P1" s="96"/>
      <c r="Q1" s="96"/>
      <c r="R1" s="96"/>
      <c r="S1" s="96"/>
      <c r="T1" s="96"/>
      <c r="U1" s="96"/>
      <c r="V1" s="96"/>
      <c r="W1" s="96"/>
      <c r="X1" s="96"/>
      <c r="Y1" s="96"/>
      <c r="Z1" s="96"/>
      <c r="AA1" s="96"/>
      <c r="AC1" s="96"/>
      <c r="AD1" s="96"/>
      <c r="AE1" s="96"/>
      <c r="AF1" s="96"/>
      <c r="AG1" s="96"/>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M1" s="128"/>
      <c r="ALN1" s="128"/>
      <c r="ALO1" s="128"/>
      <c r="ALP1" s="128"/>
      <c r="ALQ1" s="128"/>
      <c r="ALR1" s="128"/>
      <c r="ALS1" s="128"/>
      <c r="ALT1" s="128"/>
      <c r="ALU1" s="128"/>
      <c r="ALV1" s="128"/>
      <c r="ALW1" s="128"/>
      <c r="ALX1" s="128"/>
      <c r="ALY1" s="128"/>
      <c r="ALZ1" s="128"/>
      <c r="AMA1" s="128"/>
      <c r="AMB1" s="128"/>
      <c r="AMC1" s="128"/>
      <c r="AMD1" s="128"/>
    </row>
    <row r="2" spans="1:1031" ht="15.95" customHeight="1">
      <c r="A2" s="128"/>
      <c r="B2" s="128"/>
      <c r="C2" s="292" t="s">
        <v>818</v>
      </c>
      <c r="D2" s="128"/>
      <c r="E2" s="293" t="s">
        <v>819</v>
      </c>
      <c r="F2" s="157">
        <v>0.64</v>
      </c>
      <c r="G2" s="128"/>
      <c r="H2" s="772"/>
      <c r="I2" s="772"/>
      <c r="J2" s="772"/>
      <c r="K2" s="772"/>
      <c r="L2" s="772"/>
      <c r="M2" s="291" t="s">
        <v>1656</v>
      </c>
      <c r="N2" s="96"/>
      <c r="O2" s="96"/>
      <c r="P2" s="96"/>
      <c r="Q2" s="96"/>
      <c r="R2" s="96"/>
      <c r="S2" s="96"/>
      <c r="T2" s="96"/>
      <c r="U2" s="96"/>
      <c r="V2" s="96"/>
      <c r="W2" s="96"/>
      <c r="X2" s="96"/>
      <c r="Y2" s="96"/>
      <c r="Z2" s="96"/>
      <c r="AA2" s="96"/>
      <c r="AC2" s="96"/>
      <c r="AD2" s="96"/>
      <c r="AE2" s="96"/>
      <c r="AF2" s="96"/>
      <c r="AG2" s="96"/>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M2" s="128"/>
      <c r="ALN2" s="128"/>
      <c r="ALO2" s="128"/>
      <c r="ALP2" s="128"/>
      <c r="ALQ2" s="128"/>
      <c r="ALR2" s="128"/>
      <c r="ALS2" s="128"/>
      <c r="ALT2" s="128"/>
      <c r="ALU2" s="128"/>
      <c r="ALV2" s="128"/>
      <c r="ALW2" s="128"/>
      <c r="ALX2" s="128"/>
      <c r="ALY2" s="128"/>
      <c r="ALZ2" s="128"/>
      <c r="AMA2" s="128"/>
      <c r="AMB2" s="128"/>
      <c r="AMC2" s="128"/>
      <c r="AMD2" s="128"/>
    </row>
    <row r="3" spans="1:1031" ht="15">
      <c r="A3" s="170"/>
      <c r="B3" s="128"/>
      <c r="C3" s="294" t="s">
        <v>821</v>
      </c>
      <c r="D3" s="128"/>
      <c r="E3" s="295" t="s">
        <v>822</v>
      </c>
      <c r="F3" s="128"/>
      <c r="G3" s="128"/>
      <c r="H3" s="96"/>
      <c r="I3" s="96"/>
      <c r="J3" s="96"/>
      <c r="K3" s="96"/>
      <c r="L3" s="96"/>
      <c r="M3" s="96"/>
      <c r="N3" s="96"/>
      <c r="O3" s="96"/>
      <c r="P3" s="96"/>
      <c r="Q3" s="96"/>
      <c r="R3" s="96"/>
      <c r="S3" s="96"/>
      <c r="T3" s="96"/>
      <c r="U3" s="96"/>
      <c r="V3" s="96"/>
      <c r="W3" s="96"/>
      <c r="X3" s="96"/>
      <c r="Y3" s="96"/>
      <c r="Z3" s="96"/>
      <c r="AA3" s="96"/>
      <c r="AC3" s="96"/>
      <c r="AD3" s="96"/>
      <c r="AE3" s="96"/>
      <c r="AF3" s="96"/>
      <c r="AG3" s="96"/>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M3" s="128"/>
      <c r="ALN3" s="128"/>
      <c r="ALO3" s="128"/>
      <c r="ALP3" s="128"/>
      <c r="ALQ3" s="128"/>
      <c r="ALR3" s="128"/>
      <c r="ALS3" s="128"/>
      <c r="ALT3" s="128"/>
      <c r="ALU3" s="128"/>
      <c r="ALV3" s="128"/>
      <c r="ALW3" s="128"/>
      <c r="ALX3" s="128"/>
      <c r="ALY3" s="128"/>
      <c r="ALZ3" s="128"/>
      <c r="AMA3" s="128"/>
      <c r="AMB3" s="128"/>
      <c r="AMC3" s="128"/>
      <c r="AMD3" s="128"/>
    </row>
    <row r="4" spans="1:1031" ht="15">
      <c r="A4" s="170"/>
      <c r="B4" s="128"/>
      <c r="C4" s="296" t="s">
        <v>824</v>
      </c>
      <c r="D4" s="128"/>
      <c r="E4" s="297" t="s">
        <v>825</v>
      </c>
      <c r="F4" s="128"/>
      <c r="G4" s="269"/>
      <c r="H4" s="96"/>
      <c r="I4" s="96"/>
      <c r="J4" s="96"/>
      <c r="K4" s="96"/>
      <c r="L4" s="96"/>
      <c r="M4" s="96"/>
      <c r="N4" s="96"/>
      <c r="O4" s="96"/>
      <c r="P4" s="96"/>
      <c r="Q4" s="96"/>
      <c r="R4" s="96"/>
      <c r="S4" s="96"/>
      <c r="T4" s="96"/>
      <c r="U4" s="96"/>
      <c r="V4" s="96"/>
      <c r="W4" s="96"/>
      <c r="X4" s="96"/>
      <c r="Y4" s="96"/>
      <c r="Z4" s="96"/>
      <c r="AA4" s="96"/>
      <c r="AC4" s="96"/>
      <c r="AD4" s="96"/>
      <c r="AE4" s="96"/>
      <c r="AF4" s="96"/>
      <c r="AG4" s="96"/>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M4" s="128"/>
      <c r="ALN4" s="128"/>
      <c r="ALO4" s="128"/>
      <c r="ALP4" s="128"/>
      <c r="ALQ4" s="128"/>
      <c r="ALR4" s="128"/>
      <c r="ALS4" s="128"/>
      <c r="ALT4" s="128"/>
      <c r="ALU4" s="128"/>
      <c r="ALV4" s="128"/>
      <c r="ALW4" s="128"/>
      <c r="ALX4" s="128"/>
      <c r="ALY4" s="128"/>
      <c r="ALZ4" s="128"/>
      <c r="AMA4" s="128"/>
      <c r="AMB4" s="128"/>
      <c r="AMC4" s="128"/>
      <c r="AMD4" s="128"/>
    </row>
    <row r="5" spans="1:1031" ht="15">
      <c r="A5" s="282"/>
      <c r="B5" s="149"/>
      <c r="C5" s="145" t="s">
        <v>826</v>
      </c>
      <c r="D5" s="149"/>
      <c r="E5" s="298" t="s">
        <v>1656</v>
      </c>
      <c r="F5" s="148"/>
      <c r="G5" s="148"/>
      <c r="H5" s="148"/>
      <c r="I5" s="148"/>
      <c r="J5" s="148"/>
      <c r="K5" s="148"/>
      <c r="L5" s="148"/>
      <c r="M5" s="148"/>
      <c r="N5" s="148"/>
      <c r="O5" s="148"/>
      <c r="P5" s="148"/>
      <c r="Q5" s="148"/>
      <c r="R5" s="148"/>
      <c r="S5" s="148"/>
      <c r="T5" s="148"/>
      <c r="U5" s="148"/>
      <c r="V5" s="148"/>
      <c r="W5" s="148"/>
      <c r="X5" s="148"/>
      <c r="Y5" s="148"/>
      <c r="Z5" s="148"/>
      <c r="AA5" s="148"/>
      <c r="AC5" s="148"/>
      <c r="AD5" s="148"/>
      <c r="AE5" s="148"/>
      <c r="AF5" s="148"/>
      <c r="AG5" s="148"/>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7"/>
      <c r="ALZ5" s="147"/>
      <c r="AMA5" s="147"/>
      <c r="AMB5" s="147"/>
      <c r="AMC5" s="147"/>
      <c r="AMD5" s="147"/>
      <c r="AME5" s="149"/>
      <c r="AMF5" s="149"/>
      <c r="AMG5" s="149"/>
      <c r="AMH5" s="149"/>
      <c r="AMI5" s="149"/>
      <c r="AMJ5" s="149"/>
      <c r="AMK5" s="149"/>
      <c r="AML5" s="149"/>
      <c r="AMM5" s="149"/>
      <c r="AMN5" s="149"/>
      <c r="AMO5" s="149"/>
      <c r="AMP5" s="149"/>
      <c r="AMQ5" s="149"/>
    </row>
    <row r="6" spans="1:1031" ht="15">
      <c r="A6" s="170"/>
      <c r="B6" s="128"/>
      <c r="C6" s="299" t="s">
        <v>827</v>
      </c>
      <c r="D6" s="299"/>
      <c r="E6" s="138" t="s">
        <v>1656</v>
      </c>
      <c r="F6" s="96"/>
      <c r="G6" s="96"/>
      <c r="H6" s="96"/>
      <c r="I6" s="96"/>
      <c r="J6" s="96"/>
      <c r="K6" s="96"/>
      <c r="L6" s="96"/>
      <c r="M6" s="96"/>
      <c r="N6" s="96"/>
      <c r="O6" s="96"/>
      <c r="P6" s="96"/>
      <c r="Q6" s="96"/>
      <c r="R6" s="96"/>
      <c r="S6" s="96"/>
      <c r="T6" s="96"/>
      <c r="U6" s="96"/>
      <c r="V6" s="96"/>
      <c r="W6" s="96"/>
      <c r="X6" s="96"/>
      <c r="Y6" s="96"/>
      <c r="Z6" s="96"/>
      <c r="AA6" s="96"/>
      <c r="AC6" s="96"/>
      <c r="AD6" s="96"/>
      <c r="AE6" s="96"/>
      <c r="AF6" s="96"/>
      <c r="AG6" s="96"/>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M6" s="128"/>
      <c r="ALN6" s="128"/>
      <c r="ALO6" s="128"/>
      <c r="ALP6" s="128"/>
      <c r="ALQ6" s="128"/>
      <c r="ALR6" s="128"/>
      <c r="ALS6" s="128"/>
      <c r="ALT6" s="128"/>
      <c r="ALU6" s="128"/>
      <c r="ALV6" s="128"/>
      <c r="ALW6" s="128"/>
      <c r="ALX6" s="128"/>
      <c r="ALY6" s="128"/>
      <c r="ALZ6" s="128"/>
      <c r="AMA6" s="128"/>
      <c r="AMB6" s="128"/>
      <c r="AMC6" s="128"/>
      <c r="AMD6" s="128"/>
    </row>
    <row r="7" spans="1:1031" ht="15.95">
      <c r="B7" s="138" t="s">
        <v>1656</v>
      </c>
      <c r="C7" s="300" t="s">
        <v>1656</v>
      </c>
      <c r="D7" s="300" t="s">
        <v>1656</v>
      </c>
      <c r="E7" s="300" t="s">
        <v>1656</v>
      </c>
      <c r="F7" s="96"/>
      <c r="G7" s="96"/>
      <c r="H7" s="96"/>
      <c r="I7" s="96"/>
      <c r="J7" s="96"/>
      <c r="K7" s="96"/>
      <c r="L7" s="96"/>
      <c r="M7" s="96"/>
      <c r="N7" s="773" t="s">
        <v>1657</v>
      </c>
      <c r="O7" s="773"/>
      <c r="P7" s="773"/>
      <c r="Q7" s="773"/>
      <c r="R7" s="301"/>
      <c r="S7" s="96"/>
      <c r="T7" s="96"/>
      <c r="U7" s="96"/>
      <c r="V7" s="96"/>
      <c r="W7" s="96"/>
      <c r="X7" s="96"/>
      <c r="Y7" s="96"/>
      <c r="Z7" s="673" t="s">
        <v>829</v>
      </c>
      <c r="AA7" s="673" t="s">
        <v>829</v>
      </c>
      <c r="AC7" s="96"/>
      <c r="AD7" s="96"/>
      <c r="AE7" s="96"/>
      <c r="AF7" s="774" t="s">
        <v>830</v>
      </c>
      <c r="AG7" s="774"/>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M7" s="128"/>
      <c r="ALN7" s="128"/>
      <c r="ALO7" s="128"/>
      <c r="ALP7" s="128"/>
      <c r="ALQ7" s="128"/>
      <c r="ALR7" s="128"/>
      <c r="ALS7" s="128"/>
      <c r="ALT7" s="128"/>
      <c r="ALU7" s="128"/>
      <c r="ALV7" s="128"/>
      <c r="ALW7" s="128"/>
      <c r="ALX7" s="128"/>
      <c r="ALY7" s="128"/>
      <c r="ALZ7" s="128"/>
      <c r="AMA7" s="128"/>
      <c r="AMB7" s="128"/>
      <c r="AMC7" s="128"/>
      <c r="AMD7" s="128"/>
    </row>
    <row r="8" spans="1:1031" ht="13.5" customHeight="1">
      <c r="A8" s="302" t="s">
        <v>831</v>
      </c>
      <c r="B8" s="303" t="s">
        <v>832</v>
      </c>
      <c r="C8" s="303" t="s">
        <v>833</v>
      </c>
      <c r="D8" s="303" t="s">
        <v>834</v>
      </c>
      <c r="E8" s="303" t="s">
        <v>835</v>
      </c>
      <c r="F8" s="303" t="s">
        <v>836</v>
      </c>
      <c r="G8" s="303" t="s">
        <v>837</v>
      </c>
      <c r="H8" s="304" t="s">
        <v>9</v>
      </c>
      <c r="I8" s="304" t="s">
        <v>1658</v>
      </c>
      <c r="J8" s="304" t="s">
        <v>838</v>
      </c>
      <c r="K8" s="304" t="s">
        <v>1659</v>
      </c>
      <c r="L8" s="305" t="s">
        <v>840</v>
      </c>
      <c r="M8" s="306" t="s">
        <v>841</v>
      </c>
      <c r="N8" s="305" t="s">
        <v>842</v>
      </c>
      <c r="O8" s="305" t="s">
        <v>843</v>
      </c>
      <c r="P8" s="305" t="s">
        <v>844</v>
      </c>
      <c r="Q8" s="305" t="s">
        <v>845</v>
      </c>
      <c r="R8" s="306" t="s">
        <v>677</v>
      </c>
      <c r="S8" s="369" t="s">
        <v>1660</v>
      </c>
      <c r="T8" s="369" t="s">
        <v>1661</v>
      </c>
      <c r="U8" s="369" t="s">
        <v>1662</v>
      </c>
      <c r="V8" s="304" t="s">
        <v>3</v>
      </c>
      <c r="W8" s="304" t="s">
        <v>1663</v>
      </c>
      <c r="X8" s="304" t="s">
        <v>1664</v>
      </c>
      <c r="Y8" s="304" t="s">
        <v>848</v>
      </c>
      <c r="Z8" s="307" t="s">
        <v>849</v>
      </c>
      <c r="AA8" s="307" t="s">
        <v>850</v>
      </c>
      <c r="AB8" s="308" t="s">
        <v>851</v>
      </c>
      <c r="AC8" s="309" t="s">
        <v>852</v>
      </c>
      <c r="AD8" s="309" t="s">
        <v>853</v>
      </c>
      <c r="AE8" s="309" t="s">
        <v>855</v>
      </c>
      <c r="AF8" s="309" t="s">
        <v>856</v>
      </c>
      <c r="AG8" s="310" t="s">
        <v>914</v>
      </c>
      <c r="AH8" s="500" t="s">
        <v>1665</v>
      </c>
      <c r="AI8" s="311" t="s">
        <v>850</v>
      </c>
      <c r="AJ8" s="311"/>
      <c r="AK8" s="311"/>
      <c r="AL8" s="311"/>
      <c r="AM8" s="311"/>
      <c r="AN8" s="311"/>
      <c r="AO8" s="311"/>
      <c r="AP8" s="311"/>
      <c r="AQ8" s="311"/>
      <c r="AR8" s="311"/>
      <c r="AS8" s="311"/>
      <c r="AT8" s="311"/>
      <c r="AU8" s="311"/>
      <c r="AV8" s="311"/>
      <c r="AW8" s="311"/>
      <c r="AX8" s="311"/>
      <c r="AY8" s="311"/>
      <c r="AZ8" s="311"/>
      <c r="BA8" s="311"/>
      <c r="BB8" s="311"/>
      <c r="BC8" s="311"/>
      <c r="BD8" s="311"/>
      <c r="BE8" s="311"/>
      <c r="BF8" s="311"/>
      <c r="BG8" s="311"/>
      <c r="BH8" s="311"/>
      <c r="BI8" s="311"/>
      <c r="BJ8" s="311"/>
      <c r="BK8" s="311"/>
      <c r="BL8" s="311"/>
      <c r="BM8" s="311"/>
      <c r="BN8" s="311"/>
      <c r="BO8" s="311"/>
      <c r="BP8" s="311"/>
      <c r="BQ8" s="311"/>
      <c r="BR8" s="311"/>
      <c r="BS8" s="311"/>
      <c r="BT8" s="311"/>
      <c r="BU8" s="311"/>
      <c r="BV8" s="311"/>
      <c r="BW8" s="311"/>
      <c r="BX8" s="311"/>
      <c r="BY8" s="311"/>
      <c r="BZ8" s="311"/>
      <c r="CA8" s="311"/>
      <c r="CB8" s="311"/>
      <c r="CC8" s="311"/>
      <c r="CD8" s="311"/>
      <c r="CE8" s="311"/>
      <c r="CF8" s="311"/>
      <c r="CG8" s="311"/>
      <c r="CH8" s="311"/>
      <c r="CI8" s="311"/>
      <c r="CJ8" s="311"/>
      <c r="CK8" s="311"/>
      <c r="CL8" s="311"/>
      <c r="CM8" s="311"/>
      <c r="CN8" s="311"/>
      <c r="CO8" s="311"/>
      <c r="CP8" s="311"/>
      <c r="CQ8" s="311"/>
      <c r="CR8" s="311"/>
      <c r="CS8" s="311"/>
      <c r="CT8" s="311"/>
      <c r="CU8" s="311"/>
      <c r="CV8" s="311"/>
      <c r="CW8" s="311"/>
      <c r="CX8" s="311"/>
      <c r="CY8" s="311"/>
      <c r="CZ8" s="311"/>
      <c r="DA8" s="311"/>
      <c r="DB8" s="311"/>
      <c r="DC8" s="311"/>
      <c r="DD8" s="311"/>
      <c r="DE8" s="311"/>
      <c r="DF8" s="311"/>
      <c r="DG8" s="311"/>
      <c r="DH8" s="311"/>
      <c r="DI8" s="311"/>
      <c r="DJ8" s="311"/>
      <c r="DK8" s="311"/>
      <c r="DL8" s="311"/>
      <c r="DM8" s="311"/>
      <c r="DN8" s="311"/>
      <c r="DO8" s="311"/>
      <c r="DP8" s="311"/>
      <c r="DQ8" s="311"/>
      <c r="DR8" s="311"/>
      <c r="DS8" s="311"/>
      <c r="DT8" s="311"/>
      <c r="DU8" s="311"/>
      <c r="DV8" s="311"/>
      <c r="DW8" s="311"/>
      <c r="DX8" s="311"/>
      <c r="DY8" s="311"/>
      <c r="DZ8" s="311"/>
      <c r="EA8" s="311"/>
      <c r="EB8" s="311"/>
      <c r="EC8" s="311"/>
      <c r="ED8" s="311"/>
      <c r="EE8" s="311"/>
      <c r="EF8" s="311"/>
      <c r="EG8" s="311"/>
      <c r="EH8" s="311"/>
      <c r="EI8" s="311"/>
      <c r="EJ8" s="311"/>
      <c r="EK8" s="311"/>
      <c r="EL8" s="311"/>
      <c r="EM8" s="311"/>
      <c r="EN8" s="311"/>
      <c r="EO8" s="311"/>
      <c r="EP8" s="311"/>
      <c r="EQ8" s="311"/>
      <c r="ER8" s="311"/>
      <c r="ES8" s="311"/>
      <c r="ET8" s="311"/>
      <c r="EU8" s="311"/>
      <c r="EV8" s="311"/>
      <c r="EW8" s="311"/>
      <c r="EX8" s="311"/>
      <c r="EY8" s="311"/>
      <c r="EZ8" s="311"/>
      <c r="FA8" s="311"/>
      <c r="FB8" s="311"/>
      <c r="FC8" s="311"/>
      <c r="FD8" s="311"/>
      <c r="FE8" s="311"/>
      <c r="FF8" s="311"/>
      <c r="FG8" s="311"/>
      <c r="FH8" s="311"/>
      <c r="FI8" s="311"/>
      <c r="FJ8" s="311"/>
      <c r="FK8" s="311"/>
      <c r="FL8" s="311"/>
      <c r="FM8" s="311"/>
      <c r="FN8" s="311"/>
      <c r="FO8" s="311"/>
      <c r="FP8" s="311"/>
      <c r="FQ8" s="311"/>
      <c r="FR8" s="311"/>
      <c r="FS8" s="311"/>
      <c r="FT8" s="311"/>
      <c r="FU8" s="311"/>
      <c r="FV8" s="311"/>
      <c r="FW8" s="311"/>
      <c r="FX8" s="311"/>
      <c r="FY8" s="311"/>
      <c r="FZ8" s="311"/>
      <c r="GA8" s="311"/>
      <c r="GB8" s="311"/>
      <c r="GC8" s="311"/>
      <c r="GD8" s="311"/>
      <c r="GE8" s="311"/>
      <c r="GF8" s="311"/>
      <c r="GG8" s="311"/>
      <c r="GH8" s="311"/>
      <c r="GI8" s="311"/>
      <c r="GJ8" s="311"/>
      <c r="GK8" s="311"/>
      <c r="GL8" s="311"/>
      <c r="GM8" s="311"/>
      <c r="GN8" s="311"/>
      <c r="GO8" s="311"/>
      <c r="GP8" s="311"/>
      <c r="GQ8" s="311"/>
      <c r="GR8" s="311"/>
      <c r="GS8" s="311"/>
      <c r="GT8" s="311"/>
      <c r="GU8" s="311"/>
      <c r="GV8" s="311"/>
      <c r="GW8" s="311"/>
      <c r="GX8" s="311"/>
      <c r="GY8" s="311"/>
      <c r="GZ8" s="311"/>
      <c r="HA8" s="311"/>
      <c r="HB8" s="311"/>
      <c r="HC8" s="311"/>
      <c r="HD8" s="311"/>
      <c r="HE8" s="311"/>
      <c r="HF8" s="311"/>
      <c r="HG8" s="311"/>
      <c r="HH8" s="311"/>
      <c r="HI8" s="311"/>
      <c r="HJ8" s="311"/>
      <c r="HK8" s="311"/>
      <c r="HL8" s="311"/>
      <c r="HM8" s="311"/>
      <c r="HN8" s="311"/>
      <c r="HO8" s="311"/>
      <c r="HP8" s="311"/>
      <c r="HQ8" s="311"/>
      <c r="HR8" s="311"/>
      <c r="HS8" s="311"/>
      <c r="HT8" s="311"/>
      <c r="HU8" s="311"/>
      <c r="HV8" s="311"/>
      <c r="HW8" s="311"/>
      <c r="HX8" s="311"/>
      <c r="HY8" s="311"/>
      <c r="HZ8" s="311"/>
      <c r="IA8" s="311"/>
      <c r="IB8" s="311"/>
      <c r="IC8" s="311"/>
      <c r="ID8" s="311"/>
      <c r="IE8" s="311"/>
      <c r="IF8" s="311"/>
      <c r="IG8" s="311"/>
      <c r="IH8" s="311"/>
      <c r="II8" s="311"/>
      <c r="IJ8" s="311"/>
      <c r="IK8" s="311"/>
      <c r="IL8" s="311"/>
      <c r="IM8" s="311"/>
      <c r="IN8" s="311"/>
      <c r="IO8" s="311"/>
      <c r="IP8" s="311"/>
      <c r="IQ8" s="311"/>
      <c r="IR8" s="311"/>
      <c r="IS8" s="311"/>
      <c r="IT8" s="311"/>
      <c r="IU8" s="311"/>
      <c r="IV8" s="311"/>
      <c r="IW8" s="311"/>
      <c r="IX8" s="311"/>
      <c r="IY8" s="311"/>
      <c r="IZ8" s="311"/>
      <c r="JA8" s="311"/>
      <c r="JB8" s="311"/>
      <c r="JC8" s="311"/>
      <c r="JD8" s="311"/>
      <c r="JE8" s="311"/>
      <c r="JF8" s="311"/>
      <c r="JG8" s="311"/>
      <c r="JH8" s="311"/>
      <c r="JI8" s="311"/>
      <c r="JJ8" s="311"/>
      <c r="JK8" s="311"/>
      <c r="JL8" s="311"/>
      <c r="JM8" s="311"/>
      <c r="JN8" s="311"/>
      <c r="JO8" s="311"/>
      <c r="JP8" s="311"/>
      <c r="JQ8" s="311"/>
      <c r="JR8" s="311"/>
      <c r="JS8" s="311"/>
      <c r="JT8" s="311"/>
      <c r="JU8" s="311"/>
      <c r="JV8" s="311"/>
      <c r="JW8" s="311"/>
      <c r="JX8" s="311"/>
      <c r="JY8" s="311"/>
      <c r="JZ8" s="311"/>
      <c r="KA8" s="311"/>
      <c r="KB8" s="311"/>
      <c r="KC8" s="311"/>
      <c r="KD8" s="311"/>
      <c r="KE8" s="311"/>
      <c r="KF8" s="311"/>
      <c r="KG8" s="311"/>
      <c r="KH8" s="311"/>
      <c r="KI8" s="311"/>
      <c r="KJ8" s="311"/>
      <c r="KK8" s="311"/>
      <c r="KL8" s="311"/>
      <c r="KM8" s="311"/>
      <c r="KN8" s="311"/>
      <c r="KO8" s="311"/>
      <c r="KP8" s="311"/>
      <c r="KQ8" s="311"/>
      <c r="KR8" s="311"/>
      <c r="KS8" s="311"/>
      <c r="KT8" s="311"/>
      <c r="KU8" s="311"/>
      <c r="KV8" s="311"/>
      <c r="KW8" s="311"/>
      <c r="KX8" s="311"/>
      <c r="KY8" s="311"/>
      <c r="KZ8" s="311"/>
      <c r="LA8" s="311"/>
      <c r="LB8" s="311"/>
      <c r="LC8" s="311"/>
      <c r="LD8" s="311"/>
      <c r="LE8" s="311"/>
      <c r="LF8" s="311"/>
      <c r="LG8" s="311"/>
      <c r="LH8" s="311"/>
      <c r="LI8" s="311"/>
      <c r="LJ8" s="311"/>
      <c r="LK8" s="311"/>
      <c r="LL8" s="311"/>
      <c r="LM8" s="311"/>
      <c r="LN8" s="311"/>
      <c r="LO8" s="311"/>
      <c r="LP8" s="311"/>
      <c r="LQ8" s="311"/>
      <c r="LR8" s="311"/>
      <c r="LS8" s="311"/>
      <c r="LT8" s="311"/>
      <c r="LU8" s="311"/>
      <c r="LV8" s="311"/>
      <c r="LW8" s="311"/>
      <c r="LX8" s="311"/>
      <c r="LY8" s="311"/>
      <c r="LZ8" s="311"/>
      <c r="MA8" s="311"/>
      <c r="MB8" s="311"/>
      <c r="MC8" s="311"/>
      <c r="MD8" s="311"/>
      <c r="ME8" s="311"/>
      <c r="MF8" s="311"/>
      <c r="MG8" s="311"/>
      <c r="MH8" s="311"/>
      <c r="MI8" s="311"/>
      <c r="MJ8" s="311"/>
      <c r="MK8" s="311"/>
      <c r="ML8" s="311"/>
      <c r="MM8" s="311"/>
      <c r="MN8" s="311"/>
      <c r="MO8" s="311"/>
      <c r="MP8" s="311"/>
      <c r="MQ8" s="311"/>
      <c r="MR8" s="311"/>
      <c r="MS8" s="311"/>
      <c r="MT8" s="311"/>
      <c r="MU8" s="311"/>
      <c r="MV8" s="311"/>
      <c r="MW8" s="311"/>
      <c r="MX8" s="311"/>
      <c r="MY8" s="311"/>
      <c r="MZ8" s="311"/>
      <c r="NA8" s="311"/>
      <c r="NB8" s="311"/>
      <c r="NC8" s="311"/>
      <c r="ND8" s="311"/>
      <c r="NE8" s="311"/>
      <c r="NF8" s="311"/>
      <c r="NG8" s="311"/>
      <c r="NH8" s="311"/>
      <c r="NI8" s="311"/>
      <c r="NJ8" s="311"/>
      <c r="NK8" s="311"/>
      <c r="NL8" s="311"/>
      <c r="NM8" s="311"/>
      <c r="NN8" s="311"/>
      <c r="NO8" s="311"/>
      <c r="NP8" s="311"/>
      <c r="NQ8" s="311"/>
      <c r="NR8" s="311"/>
      <c r="NS8" s="311"/>
      <c r="NT8" s="311"/>
      <c r="NU8" s="311"/>
      <c r="NV8" s="311"/>
      <c r="NW8" s="311"/>
      <c r="NX8" s="311"/>
      <c r="NY8" s="311"/>
      <c r="NZ8" s="311"/>
      <c r="OA8" s="311"/>
      <c r="OB8" s="311"/>
      <c r="OC8" s="311"/>
      <c r="OD8" s="311"/>
      <c r="OE8" s="311"/>
      <c r="OF8" s="311"/>
      <c r="OG8" s="311"/>
      <c r="OH8" s="311"/>
      <c r="OI8" s="311"/>
      <c r="OJ8" s="311"/>
      <c r="OK8" s="311"/>
      <c r="OL8" s="311"/>
      <c r="OM8" s="311"/>
      <c r="ON8" s="311"/>
      <c r="OO8" s="311"/>
      <c r="OP8" s="311"/>
      <c r="OQ8" s="311"/>
      <c r="OR8" s="311"/>
      <c r="OS8" s="311"/>
      <c r="OT8" s="311"/>
      <c r="OU8" s="311"/>
      <c r="OV8" s="311"/>
      <c r="OW8" s="311"/>
      <c r="OX8" s="311"/>
      <c r="OY8" s="311"/>
      <c r="OZ8" s="311"/>
      <c r="PA8" s="311"/>
      <c r="PB8" s="311"/>
      <c r="PC8" s="311"/>
      <c r="PD8" s="311"/>
      <c r="PE8" s="311"/>
      <c r="PF8" s="311"/>
      <c r="PG8" s="311"/>
      <c r="PH8" s="311"/>
      <c r="PI8" s="311"/>
      <c r="PJ8" s="311"/>
      <c r="PK8" s="311"/>
      <c r="PL8" s="311"/>
      <c r="PM8" s="311"/>
      <c r="PN8" s="311"/>
      <c r="PO8" s="311"/>
      <c r="PP8" s="311"/>
      <c r="PQ8" s="311"/>
      <c r="PR8" s="311"/>
      <c r="PS8" s="311"/>
      <c r="PT8" s="311"/>
      <c r="PU8" s="311"/>
      <c r="PV8" s="311"/>
      <c r="PW8" s="311"/>
      <c r="PX8" s="311"/>
      <c r="PY8" s="311"/>
      <c r="PZ8" s="311"/>
      <c r="QA8" s="311"/>
      <c r="QB8" s="311"/>
      <c r="QC8" s="311"/>
      <c r="QD8" s="311"/>
      <c r="QE8" s="311"/>
      <c r="QF8" s="311"/>
      <c r="QG8" s="311"/>
      <c r="QH8" s="311"/>
      <c r="QI8" s="311"/>
      <c r="QJ8" s="311"/>
      <c r="QK8" s="311"/>
      <c r="QL8" s="311"/>
      <c r="QM8" s="311"/>
      <c r="QN8" s="311"/>
      <c r="QO8" s="311"/>
      <c r="QP8" s="311"/>
      <c r="QQ8" s="311"/>
      <c r="QR8" s="311"/>
      <c r="QS8" s="311"/>
      <c r="QT8" s="311"/>
      <c r="QU8" s="311"/>
      <c r="QV8" s="311"/>
      <c r="QW8" s="311"/>
      <c r="QX8" s="311"/>
      <c r="QY8" s="311"/>
      <c r="QZ8" s="311"/>
      <c r="RA8" s="311"/>
      <c r="RB8" s="311"/>
      <c r="RC8" s="311"/>
      <c r="RD8" s="311"/>
      <c r="RE8" s="311"/>
      <c r="RF8" s="311"/>
      <c r="RG8" s="311"/>
      <c r="RH8" s="311"/>
      <c r="RI8" s="311"/>
      <c r="RJ8" s="311"/>
      <c r="RK8" s="311"/>
      <c r="RL8" s="311"/>
      <c r="RM8" s="311"/>
      <c r="RN8" s="311"/>
      <c r="RO8" s="311"/>
      <c r="RP8" s="311"/>
      <c r="RQ8" s="311"/>
      <c r="RR8" s="311"/>
      <c r="RS8" s="311"/>
      <c r="RT8" s="311"/>
      <c r="RU8" s="311"/>
      <c r="RV8" s="311"/>
      <c r="RW8" s="311"/>
      <c r="RX8" s="311"/>
      <c r="RY8" s="311"/>
      <c r="RZ8" s="311"/>
      <c r="SA8" s="311"/>
      <c r="SB8" s="311"/>
      <c r="SC8" s="311"/>
      <c r="SD8" s="311"/>
      <c r="SE8" s="311"/>
      <c r="SF8" s="311"/>
      <c r="SG8" s="311"/>
      <c r="SH8" s="311"/>
      <c r="SI8" s="311"/>
      <c r="SJ8" s="311"/>
      <c r="SK8" s="311"/>
      <c r="SL8" s="311"/>
      <c r="SM8" s="311"/>
      <c r="SN8" s="311"/>
      <c r="SO8" s="311"/>
      <c r="SP8" s="311"/>
      <c r="SQ8" s="311"/>
      <c r="SR8" s="311"/>
      <c r="SS8" s="311"/>
      <c r="ST8" s="311"/>
      <c r="SU8" s="311"/>
      <c r="SV8" s="311"/>
      <c r="SW8" s="311"/>
      <c r="SX8" s="311"/>
      <c r="SY8" s="311"/>
      <c r="SZ8" s="311"/>
      <c r="TA8" s="311"/>
      <c r="TB8" s="311"/>
      <c r="TC8" s="311"/>
      <c r="TD8" s="311"/>
      <c r="TE8" s="311"/>
      <c r="TF8" s="311"/>
      <c r="TG8" s="311"/>
      <c r="TH8" s="311"/>
      <c r="TI8" s="311"/>
      <c r="TJ8" s="311"/>
      <c r="TK8" s="311"/>
      <c r="TL8" s="311"/>
      <c r="TM8" s="311"/>
      <c r="TN8" s="311"/>
      <c r="TO8" s="311"/>
      <c r="TP8" s="311"/>
      <c r="TQ8" s="311"/>
      <c r="TR8" s="311"/>
      <c r="TS8" s="311"/>
      <c r="TT8" s="311"/>
      <c r="TU8" s="311"/>
      <c r="TV8" s="311"/>
      <c r="TW8" s="311"/>
      <c r="TX8" s="311"/>
      <c r="TY8" s="311"/>
      <c r="TZ8" s="311"/>
      <c r="UA8" s="311"/>
      <c r="UB8" s="311"/>
      <c r="UC8" s="311"/>
      <c r="UD8" s="311"/>
      <c r="UE8" s="311"/>
      <c r="UF8" s="311"/>
      <c r="UG8" s="311"/>
      <c r="UH8" s="311"/>
      <c r="UI8" s="311"/>
      <c r="UJ8" s="311"/>
      <c r="UK8" s="311"/>
      <c r="UL8" s="311"/>
      <c r="UM8" s="311"/>
      <c r="UN8" s="311"/>
      <c r="UO8" s="311"/>
      <c r="UP8" s="311"/>
      <c r="UQ8" s="311"/>
      <c r="UR8" s="311"/>
      <c r="US8" s="311"/>
      <c r="UT8" s="311"/>
      <c r="UU8" s="311"/>
      <c r="UV8" s="311"/>
      <c r="UW8" s="311"/>
      <c r="UX8" s="311"/>
      <c r="UY8" s="311"/>
      <c r="UZ8" s="311"/>
      <c r="VA8" s="311"/>
      <c r="VB8" s="311"/>
      <c r="VC8" s="311"/>
      <c r="VD8" s="311"/>
      <c r="VE8" s="311"/>
      <c r="VF8" s="311"/>
      <c r="VG8" s="311"/>
      <c r="VH8" s="311"/>
      <c r="VI8" s="311"/>
      <c r="VJ8" s="311"/>
      <c r="VK8" s="311"/>
      <c r="VL8" s="311"/>
      <c r="VM8" s="311"/>
      <c r="VN8" s="311"/>
      <c r="VO8" s="311"/>
      <c r="VP8" s="311"/>
      <c r="VQ8" s="311"/>
      <c r="VR8" s="311"/>
      <c r="VS8" s="311"/>
      <c r="VT8" s="311"/>
      <c r="VU8" s="311"/>
      <c r="VV8" s="311"/>
      <c r="VW8" s="311"/>
      <c r="VX8" s="311"/>
      <c r="VY8" s="311"/>
      <c r="VZ8" s="311"/>
      <c r="WA8" s="311"/>
      <c r="WB8" s="311"/>
      <c r="WC8" s="311"/>
      <c r="WD8" s="311"/>
      <c r="WE8" s="311"/>
      <c r="WF8" s="311"/>
      <c r="WG8" s="311"/>
      <c r="WH8" s="311"/>
      <c r="WI8" s="311"/>
      <c r="WJ8" s="311"/>
      <c r="WK8" s="311"/>
      <c r="WL8" s="311"/>
      <c r="WM8" s="311"/>
      <c r="WN8" s="311"/>
      <c r="WO8" s="311"/>
      <c r="WP8" s="311"/>
      <c r="WQ8" s="311"/>
      <c r="WR8" s="311"/>
      <c r="WS8" s="311"/>
      <c r="WT8" s="311"/>
      <c r="WU8" s="311"/>
      <c r="WV8" s="311"/>
      <c r="WW8" s="311"/>
      <c r="WX8" s="311"/>
      <c r="WY8" s="311"/>
      <c r="WZ8" s="311"/>
      <c r="XA8" s="311"/>
      <c r="XB8" s="311"/>
      <c r="XC8" s="311"/>
      <c r="XD8" s="311"/>
      <c r="XE8" s="311"/>
      <c r="XF8" s="311"/>
      <c r="XG8" s="311"/>
      <c r="XH8" s="311"/>
      <c r="XI8" s="311"/>
      <c r="XJ8" s="311"/>
      <c r="XK8" s="311"/>
      <c r="XL8" s="311"/>
      <c r="XM8" s="311"/>
      <c r="XN8" s="311"/>
      <c r="XO8" s="311"/>
      <c r="XP8" s="311"/>
      <c r="XQ8" s="311"/>
      <c r="XR8" s="311"/>
      <c r="XS8" s="311"/>
      <c r="XT8" s="311"/>
      <c r="XU8" s="311"/>
      <c r="XV8" s="311"/>
      <c r="XW8" s="311"/>
      <c r="XX8" s="311"/>
      <c r="XY8" s="311"/>
      <c r="XZ8" s="311"/>
      <c r="YA8" s="311"/>
      <c r="YB8" s="311"/>
      <c r="YC8" s="311"/>
      <c r="YD8" s="311"/>
      <c r="YE8" s="311"/>
      <c r="YF8" s="311"/>
      <c r="YG8" s="311"/>
      <c r="YH8" s="311"/>
      <c r="YI8" s="311"/>
      <c r="YJ8" s="311"/>
      <c r="YK8" s="311"/>
      <c r="YL8" s="311"/>
      <c r="YM8" s="311"/>
      <c r="YN8" s="311"/>
      <c r="YO8" s="311"/>
      <c r="YP8" s="311"/>
      <c r="YQ8" s="311"/>
      <c r="YR8" s="311"/>
      <c r="YS8" s="311"/>
      <c r="YT8" s="311"/>
      <c r="YU8" s="311"/>
      <c r="YV8" s="311"/>
      <c r="YW8" s="311"/>
      <c r="YX8" s="311"/>
      <c r="YY8" s="311"/>
      <c r="YZ8" s="311"/>
      <c r="ZA8" s="311"/>
      <c r="ZB8" s="311"/>
      <c r="ZC8" s="311"/>
      <c r="ZD8" s="311"/>
      <c r="ZE8" s="311"/>
      <c r="ZF8" s="311"/>
      <c r="ZG8" s="311"/>
      <c r="ZH8" s="311"/>
      <c r="ZI8" s="311"/>
      <c r="ZJ8" s="311"/>
      <c r="ZK8" s="311"/>
      <c r="ZL8" s="311"/>
      <c r="ZM8" s="311"/>
      <c r="ZN8" s="311"/>
      <c r="ZO8" s="311"/>
      <c r="ZP8" s="311"/>
      <c r="ZQ8" s="311"/>
      <c r="ZR8" s="311"/>
      <c r="ZS8" s="311"/>
      <c r="ZT8" s="311"/>
      <c r="ZU8" s="311"/>
      <c r="ZV8" s="311"/>
      <c r="ZW8" s="311"/>
      <c r="ZX8" s="311"/>
      <c r="ZY8" s="311"/>
      <c r="ZZ8" s="311"/>
      <c r="AAA8" s="311"/>
      <c r="AAB8" s="311"/>
      <c r="AAC8" s="311"/>
      <c r="AAD8" s="311"/>
      <c r="AAE8" s="311"/>
      <c r="AAF8" s="311"/>
      <c r="AAG8" s="311"/>
      <c r="AAH8" s="311"/>
      <c r="AAI8" s="311"/>
      <c r="AAJ8" s="311"/>
      <c r="AAK8" s="311"/>
      <c r="AAL8" s="311"/>
      <c r="AAM8" s="311"/>
      <c r="AAN8" s="311"/>
      <c r="AAO8" s="311"/>
      <c r="AAP8" s="311"/>
      <c r="AAQ8" s="311"/>
      <c r="AAR8" s="311"/>
      <c r="AAS8" s="311"/>
      <c r="AAT8" s="311"/>
      <c r="AAU8" s="311"/>
      <c r="AAV8" s="311"/>
      <c r="AAW8" s="311"/>
      <c r="AAX8" s="311"/>
      <c r="AAY8" s="311"/>
      <c r="AAZ8" s="311"/>
      <c r="ABA8" s="311"/>
      <c r="ABB8" s="311"/>
      <c r="ABC8" s="311"/>
      <c r="ABD8" s="311"/>
      <c r="ABE8" s="311"/>
      <c r="ABF8" s="311"/>
      <c r="ABG8" s="311"/>
      <c r="ABH8" s="311"/>
      <c r="ABI8" s="311"/>
      <c r="ABJ8" s="311"/>
      <c r="ABK8" s="311"/>
      <c r="ABL8" s="311"/>
      <c r="ABM8" s="311"/>
      <c r="ABN8" s="311"/>
      <c r="ABO8" s="311"/>
      <c r="ABP8" s="311"/>
      <c r="ABQ8" s="311"/>
      <c r="ABR8" s="311"/>
      <c r="ABS8" s="311"/>
      <c r="ABT8" s="311"/>
      <c r="ABU8" s="311"/>
      <c r="ABV8" s="311"/>
      <c r="ABW8" s="311"/>
      <c r="ABX8" s="311"/>
      <c r="ABY8" s="311"/>
      <c r="ABZ8" s="311"/>
      <c r="ACA8" s="311"/>
      <c r="ACB8" s="311"/>
      <c r="ACC8" s="311"/>
      <c r="ACD8" s="311"/>
      <c r="ACE8" s="311"/>
      <c r="ACF8" s="311"/>
      <c r="ACG8" s="311"/>
      <c r="ACH8" s="311"/>
      <c r="ACI8" s="311"/>
      <c r="ACJ8" s="311"/>
      <c r="ACK8" s="311"/>
      <c r="ACL8" s="311"/>
      <c r="ACM8" s="311"/>
      <c r="ACN8" s="311"/>
      <c r="ACO8" s="311"/>
      <c r="ACP8" s="311"/>
      <c r="ACQ8" s="311"/>
      <c r="ACR8" s="311"/>
      <c r="ACS8" s="311"/>
      <c r="ACT8" s="311"/>
      <c r="ACU8" s="311"/>
      <c r="ACV8" s="311"/>
      <c r="ACW8" s="311"/>
      <c r="ACX8" s="311"/>
      <c r="ACY8" s="311"/>
      <c r="ACZ8" s="311"/>
      <c r="ADA8" s="311"/>
      <c r="ADB8" s="311"/>
      <c r="ADC8" s="311"/>
      <c r="ADD8" s="311"/>
      <c r="ADE8" s="311"/>
      <c r="ADF8" s="311"/>
      <c r="ADG8" s="311"/>
      <c r="ADH8" s="311"/>
      <c r="ADI8" s="311"/>
      <c r="ADJ8" s="311"/>
      <c r="ADK8" s="311"/>
      <c r="ADL8" s="311"/>
      <c r="ADM8" s="311"/>
      <c r="ADN8" s="311"/>
      <c r="ADO8" s="311"/>
      <c r="ADP8" s="311"/>
      <c r="ADQ8" s="311"/>
      <c r="ADR8" s="311"/>
      <c r="ADS8" s="311"/>
      <c r="ADT8" s="311"/>
      <c r="ADU8" s="311"/>
      <c r="ADV8" s="311"/>
      <c r="ADW8" s="311"/>
      <c r="ADX8" s="311"/>
      <c r="ADY8" s="311"/>
      <c r="ADZ8" s="311"/>
      <c r="AEA8" s="311"/>
      <c r="AEB8" s="311"/>
      <c r="AEC8" s="311"/>
      <c r="AED8" s="311"/>
      <c r="AEE8" s="311"/>
      <c r="AEF8" s="311"/>
      <c r="AEG8" s="311"/>
      <c r="AEH8" s="311"/>
      <c r="AEI8" s="311"/>
      <c r="AEJ8" s="311"/>
      <c r="AEK8" s="311"/>
      <c r="AEL8" s="311"/>
      <c r="AEM8" s="311"/>
      <c r="AEN8" s="311"/>
      <c r="AEO8" s="311"/>
      <c r="AEP8" s="311"/>
      <c r="AEQ8" s="311"/>
      <c r="AER8" s="311"/>
      <c r="AES8" s="311"/>
      <c r="AET8" s="311"/>
      <c r="AEU8" s="311"/>
      <c r="AEV8" s="311"/>
      <c r="AEW8" s="311"/>
      <c r="AEX8" s="311"/>
      <c r="AEY8" s="311"/>
      <c r="AEZ8" s="311"/>
      <c r="AFA8" s="311"/>
      <c r="AFB8" s="311"/>
      <c r="AFC8" s="311"/>
      <c r="AFD8" s="311"/>
      <c r="AFE8" s="311"/>
      <c r="AFF8" s="311"/>
      <c r="AFG8" s="311"/>
      <c r="AFH8" s="311"/>
      <c r="AFI8" s="311"/>
      <c r="AFJ8" s="311"/>
      <c r="AFK8" s="311"/>
      <c r="AFL8" s="311"/>
      <c r="AFM8" s="311"/>
      <c r="AFN8" s="311"/>
      <c r="AFO8" s="311"/>
      <c r="AFP8" s="311"/>
      <c r="AFQ8" s="311"/>
      <c r="AFR8" s="311"/>
      <c r="AFS8" s="311"/>
      <c r="AFT8" s="311"/>
      <c r="AFU8" s="311"/>
      <c r="AFV8" s="311"/>
      <c r="AFW8" s="311"/>
      <c r="AFX8" s="311"/>
      <c r="AFY8" s="311"/>
      <c r="AFZ8" s="311"/>
      <c r="AGA8" s="311"/>
      <c r="AGB8" s="311"/>
      <c r="AGC8" s="311"/>
      <c r="AGD8" s="311"/>
      <c r="AGE8" s="311"/>
      <c r="AGF8" s="311"/>
      <c r="AGG8" s="311"/>
      <c r="AGH8" s="311"/>
      <c r="AGI8" s="311"/>
      <c r="AGJ8" s="311"/>
      <c r="AGK8" s="311"/>
      <c r="AGL8" s="311"/>
      <c r="AGM8" s="311"/>
      <c r="AGN8" s="311"/>
      <c r="AGO8" s="311"/>
      <c r="AGP8" s="311"/>
      <c r="AGQ8" s="311"/>
      <c r="AGR8" s="311"/>
      <c r="AGS8" s="311"/>
      <c r="AGT8" s="311"/>
      <c r="AGU8" s="311"/>
      <c r="AGV8" s="311"/>
      <c r="AGW8" s="311"/>
      <c r="AGX8" s="311"/>
      <c r="AGY8" s="311"/>
      <c r="AGZ8" s="311"/>
      <c r="AHA8" s="311"/>
      <c r="AHB8" s="311"/>
      <c r="AHC8" s="311"/>
      <c r="AHD8" s="311"/>
      <c r="AHE8" s="311"/>
      <c r="AHF8" s="311"/>
      <c r="AHG8" s="311"/>
      <c r="AHH8" s="311"/>
      <c r="AHI8" s="311"/>
      <c r="AHJ8" s="311"/>
      <c r="AHK8" s="311"/>
      <c r="AHL8" s="311"/>
      <c r="AHM8" s="311"/>
      <c r="AHN8" s="311"/>
      <c r="AHO8" s="311"/>
      <c r="AHP8" s="311"/>
      <c r="AHQ8" s="311"/>
      <c r="AHR8" s="311"/>
      <c r="AHS8" s="311"/>
      <c r="AHT8" s="311"/>
      <c r="AHU8" s="311"/>
      <c r="AHV8" s="311"/>
      <c r="AHW8" s="311"/>
      <c r="AHX8" s="311"/>
      <c r="AHY8" s="311"/>
      <c r="AHZ8" s="311"/>
      <c r="AIA8" s="311"/>
      <c r="AIB8" s="311"/>
      <c r="AIC8" s="311"/>
      <c r="AID8" s="311"/>
      <c r="AIE8" s="311"/>
      <c r="AIF8" s="311"/>
      <c r="AIG8" s="311"/>
      <c r="AIH8" s="311"/>
      <c r="AII8" s="311"/>
      <c r="AIJ8" s="311"/>
      <c r="AIK8" s="311"/>
      <c r="AIL8" s="311"/>
      <c r="AIM8" s="311"/>
      <c r="AIN8" s="311"/>
      <c r="AIO8" s="311"/>
      <c r="AIP8" s="311"/>
      <c r="AIQ8" s="311"/>
      <c r="AIR8" s="311"/>
      <c r="AIS8" s="311"/>
      <c r="AIT8" s="311"/>
      <c r="AIU8" s="311"/>
      <c r="AIV8" s="311"/>
      <c r="AIW8" s="311"/>
      <c r="AIX8" s="311"/>
      <c r="AIY8" s="311"/>
      <c r="AIZ8" s="311"/>
      <c r="AJA8" s="311"/>
      <c r="AJB8" s="311"/>
      <c r="AJC8" s="311"/>
      <c r="AJD8" s="311"/>
      <c r="AJE8" s="311"/>
      <c r="AJF8" s="311"/>
      <c r="AJG8" s="311"/>
      <c r="AJH8" s="311"/>
      <c r="AJI8" s="311"/>
      <c r="AJJ8" s="311"/>
      <c r="AJK8" s="311"/>
      <c r="AJL8" s="311"/>
      <c r="AJM8" s="311"/>
      <c r="AJN8" s="311"/>
      <c r="AJO8" s="311"/>
      <c r="AJP8" s="311"/>
      <c r="AJQ8" s="311"/>
      <c r="AJR8" s="311"/>
      <c r="AJS8" s="311"/>
      <c r="AJT8" s="311"/>
      <c r="AJU8" s="311"/>
      <c r="AJV8" s="311"/>
      <c r="AJW8" s="311"/>
      <c r="AJX8" s="311"/>
      <c r="AJY8" s="311"/>
      <c r="AJZ8" s="311"/>
      <c r="AKA8" s="311"/>
      <c r="AKB8" s="311"/>
      <c r="AKC8" s="311"/>
      <c r="AKD8" s="311"/>
      <c r="AKE8" s="311"/>
      <c r="AKF8" s="311"/>
      <c r="AKG8" s="311"/>
      <c r="AKH8" s="311"/>
      <c r="AKI8" s="311"/>
      <c r="AKJ8" s="311"/>
      <c r="AKK8" s="311"/>
      <c r="AKL8" s="311"/>
      <c r="AKM8" s="311"/>
      <c r="AKN8" s="311"/>
      <c r="AKO8" s="311"/>
      <c r="AKP8" s="311"/>
      <c r="AKQ8" s="311"/>
      <c r="AKR8" s="311"/>
      <c r="AKS8" s="311"/>
      <c r="AKT8" s="311"/>
      <c r="AKU8" s="311"/>
      <c r="AKV8" s="311"/>
      <c r="AKW8" s="311"/>
      <c r="AKX8" s="311"/>
      <c r="AKY8" s="311"/>
      <c r="AKZ8" s="311"/>
      <c r="ALA8" s="311"/>
      <c r="ALB8" s="311"/>
      <c r="ALC8" s="311"/>
      <c r="ALD8" s="311"/>
      <c r="ALE8" s="311"/>
      <c r="ALF8" s="311"/>
      <c r="ALG8" s="311"/>
      <c r="ALH8" s="311"/>
      <c r="ALI8" s="311"/>
      <c r="ALJ8" s="311"/>
      <c r="ALK8" s="311"/>
      <c r="ALL8" s="311"/>
      <c r="ALM8" s="311"/>
      <c r="ALN8" s="311"/>
      <c r="ALO8" s="311"/>
      <c r="ALP8" s="311"/>
      <c r="ALQ8" s="311"/>
      <c r="ALR8" s="311"/>
      <c r="ALS8" s="311"/>
      <c r="ALT8" s="311"/>
      <c r="ALU8" s="311"/>
      <c r="ALV8" s="311"/>
      <c r="ALW8" s="311"/>
      <c r="ALX8" s="311"/>
      <c r="ALY8" s="311"/>
      <c r="ALZ8" s="311"/>
      <c r="AMA8" s="311"/>
      <c r="AMB8" s="311"/>
      <c r="AMC8" s="311"/>
      <c r="AMD8" s="311"/>
      <c r="AME8" s="311"/>
      <c r="AMF8" s="311"/>
      <c r="AMG8" s="311"/>
      <c r="AMH8" s="311"/>
      <c r="AMI8" s="311"/>
      <c r="AMJ8" s="311"/>
      <c r="AMK8" s="311"/>
      <c r="AML8" s="311"/>
      <c r="AMM8" s="311"/>
      <c r="AMN8" s="311"/>
      <c r="AMO8" s="311"/>
      <c r="AMP8" s="311"/>
      <c r="AMQ8" s="311"/>
    </row>
    <row r="9" spans="1:1031" ht="13.5" customHeight="1">
      <c r="A9" s="312">
        <v>1</v>
      </c>
      <c r="B9" s="312" t="s">
        <v>1666</v>
      </c>
      <c r="C9" s="312"/>
      <c r="D9" s="312"/>
      <c r="E9" s="312"/>
      <c r="F9" s="312"/>
      <c r="G9" s="312"/>
      <c r="H9" s="313" t="s">
        <v>1667</v>
      </c>
      <c r="I9" s="313" t="s">
        <v>1668</v>
      </c>
      <c r="J9" s="315"/>
      <c r="K9" s="313" t="s">
        <v>863</v>
      </c>
      <c r="L9" s="313" t="s">
        <v>1669</v>
      </c>
      <c r="M9" s="313" t="s">
        <v>1669</v>
      </c>
      <c r="N9" s="313"/>
      <c r="O9" s="313"/>
      <c r="P9" s="313"/>
      <c r="Q9" s="313"/>
      <c r="R9" s="316" t="s">
        <v>820</v>
      </c>
      <c r="S9" s="316" t="s">
        <v>820</v>
      </c>
      <c r="T9" s="316" t="s">
        <v>820</v>
      </c>
      <c r="U9" s="313"/>
      <c r="V9" s="313" t="s">
        <v>863</v>
      </c>
      <c r="W9" s="313" t="s">
        <v>1670</v>
      </c>
      <c r="X9" s="313"/>
      <c r="Y9" s="313"/>
      <c r="Z9" s="313" t="s">
        <v>863</v>
      </c>
      <c r="AA9" s="313" t="s">
        <v>863</v>
      </c>
      <c r="AB9" s="317" t="s">
        <v>1656</v>
      </c>
      <c r="AC9" s="313"/>
      <c r="AD9" s="313"/>
      <c r="AE9" s="313"/>
      <c r="AF9" s="313">
        <v>1</v>
      </c>
      <c r="AG9" s="313"/>
      <c r="AH9" s="316" t="s">
        <v>820</v>
      </c>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3"/>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c r="JH9" s="3"/>
      <c r="JI9" s="3"/>
      <c r="JJ9" s="3"/>
      <c r="JK9" s="3"/>
      <c r="JL9" s="3"/>
      <c r="JM9" s="3"/>
      <c r="JN9" s="3"/>
      <c r="JO9" s="3"/>
      <c r="JP9" s="3"/>
      <c r="JQ9" s="3"/>
      <c r="JR9" s="3"/>
      <c r="JS9" s="3"/>
      <c r="JT9" s="3"/>
      <c r="JU9" s="3"/>
      <c r="JV9" s="3"/>
      <c r="JW9" s="3"/>
      <c r="JX9" s="3"/>
      <c r="JY9" s="3"/>
      <c r="JZ9" s="3"/>
      <c r="KA9" s="3"/>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c r="LK9" s="3"/>
      <c r="LL9" s="3"/>
      <c r="LM9" s="3"/>
      <c r="LN9" s="3"/>
      <c r="LO9" s="3"/>
      <c r="LP9" s="3"/>
      <c r="LQ9" s="3"/>
      <c r="LR9" s="3"/>
      <c r="LS9" s="3"/>
      <c r="LT9" s="3"/>
      <c r="LU9" s="3"/>
      <c r="LV9" s="3"/>
      <c r="LW9" s="3"/>
      <c r="LX9" s="3"/>
      <c r="LY9" s="3"/>
      <c r="LZ9" s="3"/>
      <c r="MA9" s="3"/>
      <c r="MB9" s="3"/>
      <c r="MC9" s="3"/>
      <c r="MD9" s="3"/>
      <c r="ME9" s="3"/>
      <c r="MF9" s="3"/>
      <c r="MG9" s="3"/>
      <c r="MH9" s="3"/>
      <c r="MI9" s="3"/>
      <c r="MJ9" s="3"/>
      <c r="MK9" s="3"/>
      <c r="ML9" s="3"/>
      <c r="MM9" s="3"/>
      <c r="MN9" s="3"/>
      <c r="MO9" s="3"/>
      <c r="MP9" s="3"/>
      <c r="MQ9" s="3"/>
      <c r="MR9" s="3"/>
      <c r="MS9" s="3"/>
      <c r="MT9" s="3"/>
      <c r="MU9" s="3"/>
      <c r="MV9" s="3"/>
      <c r="MW9" s="3"/>
      <c r="MX9" s="3"/>
      <c r="MY9" s="3"/>
      <c r="MZ9" s="3"/>
      <c r="NA9" s="3"/>
      <c r="NB9" s="3"/>
      <c r="NC9" s="3"/>
      <c r="ND9" s="3"/>
      <c r="NE9" s="3"/>
      <c r="NF9" s="3"/>
      <c r="NG9" s="3"/>
      <c r="NH9" s="3"/>
      <c r="NI9" s="3"/>
      <c r="NJ9" s="3"/>
      <c r="NK9" s="3"/>
      <c r="NL9" s="3"/>
      <c r="NM9" s="3"/>
      <c r="NN9" s="3"/>
      <c r="NO9" s="3"/>
      <c r="NP9" s="3"/>
      <c r="NQ9" s="3"/>
      <c r="NR9" s="3"/>
      <c r="NS9" s="3"/>
      <c r="NT9" s="3"/>
      <c r="NU9" s="3"/>
      <c r="NV9" s="3"/>
      <c r="NW9" s="3"/>
      <c r="NX9" s="3"/>
      <c r="NY9" s="3"/>
      <c r="NZ9" s="3"/>
      <c r="OA9" s="3"/>
      <c r="OB9" s="3"/>
      <c r="OC9" s="3"/>
      <c r="OD9" s="3"/>
      <c r="OE9" s="3"/>
      <c r="OF9" s="3"/>
      <c r="OG9" s="3"/>
      <c r="OH9" s="3"/>
      <c r="OI9" s="3"/>
      <c r="OJ9" s="3"/>
      <c r="OK9" s="3"/>
      <c r="OL9" s="3"/>
      <c r="OM9" s="3"/>
      <c r="ON9" s="3"/>
      <c r="OO9" s="3"/>
      <c r="OP9" s="3"/>
      <c r="OQ9" s="3"/>
      <c r="OR9" s="3"/>
      <c r="OS9" s="3"/>
      <c r="OT9" s="3"/>
      <c r="OU9" s="3"/>
      <c r="OV9" s="3"/>
      <c r="OW9" s="3"/>
      <c r="OX9" s="3"/>
      <c r="OY9" s="3"/>
      <c r="OZ9" s="3"/>
      <c r="PA9" s="3"/>
      <c r="PB9" s="3"/>
      <c r="PC9" s="3"/>
      <c r="PD9" s="3"/>
      <c r="PE9" s="3"/>
      <c r="PF9" s="3"/>
      <c r="PG9" s="3"/>
      <c r="PH9" s="3"/>
      <c r="PI9" s="3"/>
      <c r="PJ9" s="3"/>
      <c r="PK9" s="3"/>
      <c r="PL9" s="3"/>
      <c r="PM9" s="3"/>
      <c r="PN9" s="3"/>
      <c r="PO9" s="3"/>
      <c r="PP9" s="3"/>
      <c r="PQ9" s="3"/>
      <c r="PR9" s="3"/>
      <c r="PS9" s="3"/>
      <c r="PT9" s="3"/>
      <c r="PU9" s="3"/>
      <c r="PV9" s="3"/>
      <c r="PW9" s="3"/>
      <c r="PX9" s="3"/>
      <c r="PY9" s="3"/>
      <c r="PZ9" s="3"/>
      <c r="QA9" s="3"/>
      <c r="QB9" s="3"/>
      <c r="QC9" s="3"/>
      <c r="QD9" s="3"/>
      <c r="QE9" s="3"/>
      <c r="QF9" s="3"/>
      <c r="QG9" s="3"/>
      <c r="QH9" s="3"/>
      <c r="QI9" s="3"/>
      <c r="QJ9" s="3"/>
      <c r="QK9" s="3"/>
      <c r="QL9" s="3"/>
      <c r="QM9" s="3"/>
      <c r="QN9" s="3"/>
      <c r="QO9" s="3"/>
      <c r="QP9" s="3"/>
      <c r="QQ9" s="3"/>
      <c r="QR9" s="3"/>
      <c r="QS9" s="3"/>
      <c r="QT9" s="3"/>
      <c r="QU9" s="3"/>
      <c r="QV9" s="3"/>
      <c r="QW9" s="3"/>
      <c r="QX9" s="3"/>
      <c r="QY9" s="3"/>
      <c r="QZ9" s="3"/>
      <c r="RA9" s="3"/>
      <c r="RB9" s="3"/>
      <c r="RC9" s="3"/>
      <c r="RD9" s="3"/>
      <c r="RE9" s="3"/>
      <c r="RF9" s="3"/>
      <c r="RG9" s="3"/>
      <c r="RH9" s="3"/>
      <c r="RI9" s="3"/>
      <c r="RJ9" s="3"/>
      <c r="RK9" s="3"/>
      <c r="RL9" s="3"/>
      <c r="RM9" s="3"/>
      <c r="RN9" s="3"/>
      <c r="RO9" s="3"/>
      <c r="RP9" s="3"/>
      <c r="RQ9" s="3"/>
      <c r="RR9" s="3"/>
      <c r="RS9" s="3"/>
      <c r="RT9" s="3"/>
      <c r="RU9" s="3"/>
      <c r="RV9" s="3"/>
      <c r="RW9" s="3"/>
      <c r="RX9" s="3"/>
      <c r="RY9" s="3"/>
      <c r="RZ9" s="3"/>
      <c r="SA9" s="3"/>
      <c r="SB9" s="3"/>
      <c r="SC9" s="3"/>
      <c r="SD9" s="3"/>
      <c r="SE9" s="3"/>
      <c r="SF9" s="3"/>
      <c r="SG9" s="3"/>
      <c r="SH9" s="3"/>
      <c r="SI9" s="3"/>
      <c r="SJ9" s="3"/>
      <c r="SK9" s="3"/>
      <c r="SL9" s="3"/>
      <c r="SM9" s="3"/>
      <c r="SN9" s="3"/>
      <c r="SO9" s="3"/>
      <c r="SP9" s="3"/>
      <c r="SQ9" s="3"/>
      <c r="SR9" s="3"/>
      <c r="SS9" s="3"/>
      <c r="ST9" s="3"/>
      <c r="SU9" s="3"/>
      <c r="SV9" s="3"/>
      <c r="SW9" s="3"/>
      <c r="SX9" s="3"/>
      <c r="SY9" s="3"/>
      <c r="SZ9" s="3"/>
      <c r="TA9" s="3"/>
      <c r="TB9" s="3"/>
      <c r="TC9" s="3"/>
      <c r="TD9" s="3"/>
      <c r="TE9" s="3"/>
      <c r="TF9" s="3"/>
      <c r="TG9" s="3"/>
      <c r="TH9" s="3"/>
      <c r="TI9" s="3"/>
      <c r="TJ9" s="3"/>
      <c r="TK9" s="3"/>
      <c r="TL9" s="3"/>
      <c r="TM9" s="3"/>
      <c r="TN9" s="3"/>
      <c r="TO9" s="3"/>
      <c r="TP9" s="3"/>
      <c r="TQ9" s="3"/>
      <c r="TR9" s="3"/>
      <c r="TS9" s="3"/>
      <c r="TT9" s="3"/>
      <c r="TU9" s="3"/>
      <c r="TV9" s="3"/>
      <c r="TW9" s="3"/>
      <c r="TX9" s="3"/>
      <c r="TY9" s="3"/>
      <c r="TZ9" s="3"/>
      <c r="UA9" s="3"/>
      <c r="UB9" s="3"/>
      <c r="UC9" s="3"/>
      <c r="UD9" s="3"/>
      <c r="UE9" s="3"/>
      <c r="UF9" s="3"/>
      <c r="UG9" s="3"/>
      <c r="UH9" s="3"/>
      <c r="UI9" s="3"/>
      <c r="UJ9" s="3"/>
      <c r="UK9" s="3"/>
      <c r="UL9" s="3"/>
      <c r="UM9" s="3"/>
      <c r="UN9" s="3"/>
      <c r="UO9" s="3"/>
      <c r="UP9" s="3"/>
      <c r="UQ9" s="3"/>
      <c r="UR9" s="3"/>
      <c r="US9" s="3"/>
      <c r="UT9" s="3"/>
      <c r="UU9" s="3"/>
      <c r="UV9" s="3"/>
      <c r="UW9" s="3"/>
      <c r="UX9" s="3"/>
      <c r="UY9" s="3"/>
      <c r="UZ9" s="3"/>
      <c r="VA9" s="3"/>
      <c r="VB9" s="3"/>
      <c r="VC9" s="3"/>
      <c r="VD9" s="3"/>
      <c r="VE9" s="3"/>
      <c r="VF9" s="3"/>
      <c r="VG9" s="3"/>
      <c r="VH9" s="3"/>
      <c r="VI9" s="3"/>
      <c r="VJ9" s="3"/>
      <c r="VK9" s="3"/>
      <c r="VL9" s="3"/>
      <c r="VM9" s="3"/>
      <c r="VN9" s="3"/>
      <c r="VO9" s="3"/>
      <c r="VP9" s="3"/>
      <c r="VQ9" s="3"/>
      <c r="VR9" s="3"/>
      <c r="VS9" s="3"/>
      <c r="VT9" s="3"/>
      <c r="VU9" s="3"/>
      <c r="VV9" s="3"/>
      <c r="VW9" s="3"/>
      <c r="VX9" s="3"/>
      <c r="VY9" s="3"/>
      <c r="VZ9" s="3"/>
      <c r="WA9" s="3"/>
      <c r="WB9" s="3"/>
      <c r="WC9" s="3"/>
      <c r="WD9" s="3"/>
      <c r="WE9" s="3"/>
      <c r="WF9" s="3"/>
      <c r="WG9" s="3"/>
      <c r="WH9" s="3"/>
      <c r="WI9" s="3"/>
      <c r="WJ9" s="3"/>
      <c r="WK9" s="3"/>
      <c r="WL9" s="3"/>
      <c r="WM9" s="3"/>
      <c r="WN9" s="3"/>
      <c r="WO9" s="3"/>
      <c r="WP9" s="3"/>
      <c r="WQ9" s="3"/>
      <c r="WR9" s="3"/>
      <c r="WS9" s="3"/>
      <c r="WT9" s="3"/>
      <c r="WU9" s="3"/>
      <c r="WV9" s="3"/>
      <c r="WW9" s="3"/>
      <c r="WX9" s="3"/>
      <c r="WY9" s="3"/>
      <c r="WZ9" s="3"/>
      <c r="XA9" s="3"/>
      <c r="XB9" s="3"/>
      <c r="XC9" s="3"/>
      <c r="XD9" s="3"/>
      <c r="XE9" s="3"/>
      <c r="XF9" s="3"/>
      <c r="XG9" s="3"/>
      <c r="XH9" s="3"/>
      <c r="XI9" s="3"/>
      <c r="XJ9" s="3"/>
      <c r="XK9" s="3"/>
      <c r="XL9" s="3"/>
      <c r="XM9" s="3"/>
      <c r="XN9" s="3"/>
      <c r="XO9" s="3"/>
      <c r="XP9" s="3"/>
      <c r="XQ9" s="3"/>
      <c r="XR9" s="3"/>
      <c r="XS9" s="3"/>
      <c r="XT9" s="3"/>
      <c r="XU9" s="3"/>
      <c r="XV9" s="3"/>
      <c r="XW9" s="3"/>
      <c r="XX9" s="3"/>
      <c r="XY9" s="3"/>
      <c r="XZ9" s="3"/>
      <c r="YA9" s="3"/>
      <c r="YB9" s="3"/>
      <c r="YC9" s="3"/>
      <c r="YD9" s="3"/>
      <c r="YE9" s="3"/>
      <c r="YF9" s="3"/>
      <c r="YG9" s="3"/>
      <c r="YH9" s="3"/>
      <c r="YI9" s="3"/>
      <c r="YJ9" s="3"/>
      <c r="YK9" s="3"/>
      <c r="YL9" s="3"/>
      <c r="YM9" s="3"/>
      <c r="YN9" s="3"/>
      <c r="YO9" s="3"/>
      <c r="YP9" s="3"/>
      <c r="YQ9" s="3"/>
      <c r="YR9" s="3"/>
      <c r="YS9" s="3"/>
      <c r="YT9" s="3"/>
      <c r="YU9" s="3"/>
      <c r="YV9" s="3"/>
      <c r="YW9" s="3"/>
      <c r="YX9" s="3"/>
      <c r="YY9" s="3"/>
      <c r="YZ9" s="3"/>
      <c r="ZA9" s="3"/>
      <c r="ZB9" s="3"/>
      <c r="ZC9" s="3"/>
      <c r="ZD9" s="3"/>
      <c r="ZE9" s="3"/>
      <c r="ZF9" s="3"/>
      <c r="ZG9" s="3"/>
      <c r="ZH9" s="3"/>
      <c r="ZI9" s="3"/>
      <c r="ZJ9" s="3"/>
      <c r="ZK9" s="3"/>
      <c r="ZL9" s="3"/>
      <c r="ZM9" s="3"/>
      <c r="ZN9" s="3"/>
      <c r="ZO9" s="3"/>
      <c r="ZP9" s="3"/>
      <c r="ZQ9" s="3"/>
      <c r="ZR9" s="3"/>
      <c r="ZS9" s="3"/>
      <c r="ZT9" s="3"/>
      <c r="ZU9" s="3"/>
      <c r="ZV9" s="3"/>
      <c r="ZW9" s="3"/>
      <c r="ZX9" s="3"/>
      <c r="ZY9" s="3"/>
      <c r="ZZ9" s="3"/>
      <c r="AAA9" s="3"/>
      <c r="AAB9" s="3"/>
      <c r="AAC9" s="3"/>
      <c r="AAD9" s="3"/>
      <c r="AAE9" s="3"/>
      <c r="AAF9" s="3"/>
      <c r="AAG9" s="3"/>
      <c r="AAH9" s="3"/>
      <c r="AAI9" s="3"/>
      <c r="AAJ9" s="3"/>
      <c r="AAK9" s="3"/>
      <c r="AAL9" s="3"/>
      <c r="AAM9" s="3"/>
      <c r="AAN9" s="3"/>
      <c r="AAO9" s="3"/>
      <c r="AAP9" s="3"/>
      <c r="AAQ9" s="3"/>
      <c r="AAR9" s="3"/>
      <c r="AAS9" s="3"/>
      <c r="AAT9" s="3"/>
      <c r="AAU9" s="3"/>
      <c r="AAV9" s="3"/>
      <c r="AAW9" s="3"/>
      <c r="AAX9" s="3"/>
      <c r="AAY9" s="3"/>
      <c r="AAZ9" s="3"/>
      <c r="ABA9" s="3"/>
      <c r="ABB9" s="3"/>
      <c r="ABC9" s="3"/>
      <c r="ABD9" s="3"/>
      <c r="ABE9" s="3"/>
      <c r="ABF9" s="3"/>
      <c r="ABG9" s="3"/>
      <c r="ABH9" s="3"/>
      <c r="ABI9" s="3"/>
      <c r="ABJ9" s="3"/>
      <c r="ABK9" s="3"/>
      <c r="ABL9" s="3"/>
      <c r="ABM9" s="3"/>
      <c r="ABN9" s="3"/>
      <c r="ABO9" s="3"/>
      <c r="ABP9" s="3"/>
      <c r="ABQ9" s="3"/>
      <c r="ABR9" s="3"/>
      <c r="ABS9" s="3"/>
      <c r="ABT9" s="3"/>
      <c r="ABU9" s="3"/>
      <c r="ABV9" s="3"/>
      <c r="ABW9" s="3"/>
      <c r="ABX9" s="3"/>
      <c r="ABY9" s="3"/>
      <c r="ABZ9" s="3"/>
      <c r="ACA9" s="3"/>
      <c r="ACB9" s="3"/>
      <c r="ACC9" s="3"/>
      <c r="ACD9" s="3"/>
      <c r="ACE9" s="3"/>
      <c r="ACF9" s="3"/>
      <c r="ACG9" s="3"/>
      <c r="ACH9" s="3"/>
      <c r="ACI9" s="3"/>
      <c r="ACJ9" s="3"/>
      <c r="ACK9" s="3"/>
      <c r="ACL9" s="3"/>
      <c r="ACM9" s="3"/>
      <c r="ACN9" s="3"/>
      <c r="ACO9" s="3"/>
      <c r="ACP9" s="3"/>
      <c r="ACQ9" s="3"/>
      <c r="ACR9" s="3"/>
      <c r="ACS9" s="3"/>
      <c r="ACT9" s="3"/>
      <c r="ACU9" s="3"/>
      <c r="ACV9" s="3"/>
      <c r="ACW9" s="3"/>
      <c r="ACX9" s="3"/>
      <c r="ACY9" s="3"/>
      <c r="ACZ9" s="3"/>
      <c r="ADA9" s="3"/>
      <c r="ADB9" s="3"/>
      <c r="ADC9" s="3"/>
      <c r="ADD9" s="3"/>
      <c r="ADE9" s="3"/>
      <c r="ADF9" s="3"/>
      <c r="ADG9" s="3"/>
      <c r="ADH9" s="3"/>
      <c r="ADI9" s="3"/>
      <c r="ADJ9" s="3"/>
      <c r="ADK9" s="3"/>
      <c r="ADL9" s="3"/>
      <c r="ADM9" s="3"/>
      <c r="ADN9" s="3"/>
      <c r="ADO9" s="3"/>
      <c r="ADP9" s="3"/>
      <c r="ADQ9" s="3"/>
      <c r="ADR9" s="3"/>
      <c r="ADS9" s="3"/>
      <c r="ADT9" s="3"/>
      <c r="ADU9" s="3"/>
      <c r="ADV9" s="3"/>
      <c r="ADW9" s="3"/>
      <c r="ADX9" s="3"/>
      <c r="ADY9" s="3"/>
      <c r="ADZ9" s="3"/>
      <c r="AEA9" s="3"/>
      <c r="AEB9" s="3"/>
      <c r="AEC9" s="3"/>
      <c r="AED9" s="3"/>
      <c r="AEE9" s="3"/>
      <c r="AEF9" s="3"/>
      <c r="AEG9" s="3"/>
      <c r="AEH9" s="3"/>
      <c r="AEI9" s="3"/>
      <c r="AEJ9" s="3"/>
      <c r="AEK9" s="3"/>
      <c r="AEL9" s="3"/>
      <c r="AEM9" s="3"/>
      <c r="AEN9" s="3"/>
      <c r="AEO9" s="3"/>
      <c r="AEP9" s="3"/>
      <c r="AEQ9" s="3"/>
      <c r="AER9" s="3"/>
      <c r="AES9" s="3"/>
      <c r="AET9" s="3"/>
      <c r="AEU9" s="3"/>
      <c r="AEV9" s="3"/>
      <c r="AEW9" s="3"/>
      <c r="AEX9" s="3"/>
      <c r="AEY9" s="3"/>
      <c r="AEZ9" s="3"/>
      <c r="AFA9" s="3"/>
      <c r="AFB9" s="3"/>
      <c r="AFC9" s="3"/>
      <c r="AFD9" s="3"/>
      <c r="AFE9" s="3"/>
      <c r="AFF9" s="3"/>
      <c r="AFG9" s="3"/>
      <c r="AFH9" s="3"/>
      <c r="AFI9" s="3"/>
      <c r="AFJ9" s="3"/>
      <c r="AFK9" s="3"/>
      <c r="AFL9" s="3"/>
      <c r="AFM9" s="3"/>
      <c r="AFN9" s="3"/>
      <c r="AFO9" s="3"/>
      <c r="AFP9" s="3"/>
      <c r="AFQ9" s="3"/>
      <c r="AFR9" s="3"/>
      <c r="AFS9" s="3"/>
      <c r="AFT9" s="3"/>
      <c r="AFU9" s="3"/>
      <c r="AFV9" s="3"/>
      <c r="AFW9" s="3"/>
      <c r="AFX9" s="3"/>
      <c r="AFY9" s="3"/>
      <c r="AFZ9" s="3"/>
      <c r="AGA9" s="3"/>
      <c r="AGB9" s="3"/>
      <c r="AGC9" s="3"/>
      <c r="AGD9" s="3"/>
      <c r="AGE9" s="3"/>
      <c r="AGF9" s="3"/>
      <c r="AGG9" s="3"/>
      <c r="AGH9" s="3"/>
      <c r="AGI9" s="3"/>
      <c r="AGJ9" s="3"/>
      <c r="AGK9" s="3"/>
      <c r="AGL9" s="3"/>
      <c r="AGM9" s="3"/>
      <c r="AGN9" s="3"/>
      <c r="AGO9" s="3"/>
      <c r="AGP9" s="3"/>
      <c r="AGQ9" s="3"/>
      <c r="AGR9" s="3"/>
      <c r="AGS9" s="3"/>
      <c r="AGT9" s="3"/>
      <c r="AGU9" s="3"/>
      <c r="AGV9" s="3"/>
      <c r="AGW9" s="3"/>
      <c r="AGX9" s="3"/>
      <c r="AGY9" s="3"/>
      <c r="AGZ9" s="3"/>
      <c r="AHA9" s="3"/>
      <c r="AHB9" s="3"/>
      <c r="AHC9" s="3"/>
      <c r="AHD9" s="3"/>
      <c r="AHE9" s="3"/>
      <c r="AHF9" s="3"/>
      <c r="AHG9" s="3"/>
      <c r="AHH9" s="3"/>
      <c r="AHI9" s="3"/>
      <c r="AHJ9" s="3"/>
      <c r="AHK9" s="3"/>
      <c r="AHL9" s="3"/>
      <c r="AHM9" s="3"/>
      <c r="AHN9" s="3"/>
      <c r="AHO9" s="3"/>
      <c r="AHP9" s="3"/>
      <c r="AHQ9" s="3"/>
      <c r="AHR9" s="3"/>
      <c r="AHS9" s="3"/>
      <c r="AHT9" s="3"/>
      <c r="AHU9" s="3"/>
      <c r="AHV9" s="3"/>
      <c r="AHW9" s="3"/>
      <c r="AHX9" s="3"/>
      <c r="AHY9" s="3"/>
      <c r="AHZ9" s="3"/>
      <c r="AIA9" s="3"/>
      <c r="AIB9" s="3"/>
      <c r="AIC9" s="3"/>
      <c r="AID9" s="3"/>
      <c r="AIE9" s="3"/>
      <c r="AIF9" s="3"/>
      <c r="AIG9" s="3"/>
      <c r="AIH9" s="3"/>
      <c r="AII9" s="3"/>
      <c r="AIJ9" s="3"/>
      <c r="AIK9" s="3"/>
      <c r="AIL9" s="3"/>
      <c r="AIM9" s="3"/>
      <c r="AIN9" s="3"/>
      <c r="AIO9" s="3"/>
      <c r="AIP9" s="3"/>
      <c r="AIQ9" s="3"/>
      <c r="AIR9" s="3"/>
      <c r="AIS9" s="3"/>
      <c r="AIT9" s="3"/>
      <c r="AIU9" s="3"/>
      <c r="AIV9" s="3"/>
      <c r="AIW9" s="3"/>
      <c r="AIX9" s="3"/>
      <c r="AIY9" s="3"/>
      <c r="AIZ9" s="3"/>
      <c r="AJA9" s="3"/>
      <c r="AJB9" s="3"/>
      <c r="AJC9" s="3"/>
      <c r="AJD9" s="3"/>
      <c r="AJE9" s="3"/>
      <c r="AJF9" s="3"/>
      <c r="AJG9" s="3"/>
      <c r="AJH9" s="3"/>
      <c r="AJI9" s="3"/>
      <c r="AJJ9" s="3"/>
      <c r="AJK9" s="3"/>
      <c r="AJL9" s="3"/>
      <c r="AJM9" s="3"/>
      <c r="AJN9" s="3"/>
      <c r="AJO9" s="3"/>
      <c r="AJP9" s="3"/>
      <c r="AJQ9" s="3"/>
      <c r="AJR9" s="3"/>
      <c r="AJS9" s="3"/>
      <c r="AJT9" s="3"/>
      <c r="AJU9" s="3"/>
      <c r="AJV9" s="3"/>
      <c r="AJW9" s="3"/>
      <c r="AJX9" s="3"/>
      <c r="AJY9" s="3"/>
      <c r="AJZ9" s="3"/>
      <c r="AKA9" s="3"/>
      <c r="AKB9" s="3"/>
      <c r="AKC9" s="3"/>
      <c r="AKD9" s="3"/>
      <c r="AKE9" s="3"/>
      <c r="AKF9" s="3"/>
      <c r="AKG9" s="3"/>
      <c r="AKH9" s="3"/>
      <c r="AKI9" s="3"/>
      <c r="AKJ9" s="3"/>
      <c r="AKK9" s="3"/>
      <c r="AKL9" s="3"/>
      <c r="AKM9" s="3"/>
      <c r="AKN9" s="3"/>
      <c r="AKO9" s="3"/>
      <c r="AKP9" s="3"/>
      <c r="AKQ9" s="3"/>
      <c r="AKR9" s="3"/>
      <c r="AKS9" s="3"/>
      <c r="AKT9" s="3"/>
      <c r="AKU9" s="3"/>
      <c r="AKV9" s="3"/>
      <c r="AKW9" s="3"/>
      <c r="AKX9" s="3"/>
      <c r="AKY9" s="3"/>
      <c r="AKZ9" s="3"/>
      <c r="ALA9" s="3"/>
      <c r="ALB9" s="3"/>
      <c r="ALC9" s="3"/>
      <c r="ALD9" s="3"/>
      <c r="ALE9" s="3"/>
      <c r="ALF9" s="3"/>
      <c r="ALG9" s="3"/>
      <c r="ALH9" s="3"/>
      <c r="ALI9" s="3"/>
      <c r="ALJ9" s="3"/>
      <c r="ALK9" s="3"/>
      <c r="ALL9" s="3"/>
      <c r="ALM9" s="3"/>
      <c r="ALN9" s="3"/>
      <c r="ALO9" s="3"/>
      <c r="ALP9" s="3"/>
      <c r="ALQ9" s="3"/>
      <c r="ALR9" s="3"/>
      <c r="ALS9" s="3"/>
      <c r="ALT9" s="3"/>
      <c r="ALU9" s="3"/>
      <c r="ALV9" s="3"/>
      <c r="ALW9" s="3"/>
      <c r="ALX9" s="3"/>
      <c r="ALY9" s="3"/>
      <c r="ALZ9" s="3"/>
      <c r="AMA9" s="3"/>
      <c r="AMB9" s="3"/>
      <c r="AMC9" s="3"/>
      <c r="AMD9" s="3"/>
      <c r="AME9" s="3"/>
      <c r="AMF9" s="3"/>
      <c r="AMG9" s="3"/>
      <c r="AMH9" s="3"/>
      <c r="AMI9" s="3"/>
      <c r="AMJ9" s="3"/>
      <c r="AMK9" s="3"/>
      <c r="AML9" s="3"/>
      <c r="AMM9" s="3"/>
      <c r="AMN9" s="3"/>
      <c r="AMO9" s="3"/>
      <c r="AMP9" s="3"/>
      <c r="AMQ9" s="3"/>
    </row>
    <row r="10" spans="1:1031" ht="13.5" customHeight="1">
      <c r="A10" s="318">
        <v>2</v>
      </c>
      <c r="B10" s="318"/>
      <c r="C10" s="318" t="s">
        <v>857</v>
      </c>
      <c r="D10" s="318"/>
      <c r="E10" s="318"/>
      <c r="F10" s="318"/>
      <c r="G10" s="318"/>
      <c r="H10" s="319" t="s">
        <v>1671</v>
      </c>
      <c r="I10" s="319" t="s">
        <v>1672</v>
      </c>
      <c r="J10" s="319" t="s">
        <v>859</v>
      </c>
      <c r="K10" s="319" t="s">
        <v>863</v>
      </c>
      <c r="L10" s="319" t="s">
        <v>831</v>
      </c>
      <c r="M10" s="319" t="s">
        <v>831</v>
      </c>
      <c r="N10" s="319" t="s">
        <v>946</v>
      </c>
      <c r="O10" s="319" t="s">
        <v>947</v>
      </c>
      <c r="P10" s="319"/>
      <c r="Q10" s="319"/>
      <c r="R10" s="321" t="s">
        <v>820</v>
      </c>
      <c r="S10" s="321" t="s">
        <v>820</v>
      </c>
      <c r="T10" s="321" t="s">
        <v>820</v>
      </c>
      <c r="U10" s="319"/>
      <c r="V10" s="319"/>
      <c r="W10" s="319" t="s">
        <v>862</v>
      </c>
      <c r="X10" s="319"/>
      <c r="Y10" s="319" t="s">
        <v>1673</v>
      </c>
      <c r="Z10" s="319" t="s">
        <v>863</v>
      </c>
      <c r="AA10" s="319" t="s">
        <v>863</v>
      </c>
      <c r="AB10" s="317" t="s">
        <v>1656</v>
      </c>
      <c r="AC10" s="319"/>
      <c r="AD10" s="319"/>
      <c r="AE10" s="319"/>
      <c r="AF10" s="319">
        <v>1</v>
      </c>
      <c r="AG10" s="319">
        <v>1</v>
      </c>
      <c r="AH10" s="321" t="s">
        <v>820</v>
      </c>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c r="KH10" s="3"/>
      <c r="KI10" s="3"/>
      <c r="KJ10" s="3"/>
      <c r="KK10" s="3"/>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c r="LL10" s="3"/>
      <c r="LM10" s="3"/>
      <c r="LN10" s="3"/>
      <c r="LO10" s="3"/>
      <c r="LP10" s="3"/>
      <c r="LQ10" s="3"/>
      <c r="LR10" s="3"/>
      <c r="LS10" s="3"/>
      <c r="LT10" s="3"/>
      <c r="LU10" s="3"/>
      <c r="LV10" s="3"/>
      <c r="LW10" s="3"/>
      <c r="LX10" s="3"/>
      <c r="LY10" s="3"/>
      <c r="LZ10" s="3"/>
      <c r="MA10" s="3"/>
      <c r="MB10" s="3"/>
      <c r="MC10" s="3"/>
      <c r="MD10" s="3"/>
      <c r="ME10" s="3"/>
      <c r="MF10" s="3"/>
      <c r="MG10" s="3"/>
      <c r="MH10" s="3"/>
      <c r="MI10" s="3"/>
      <c r="MJ10" s="3"/>
      <c r="MK10" s="3"/>
      <c r="ML10" s="3"/>
      <c r="MM10" s="3"/>
      <c r="MN10" s="3"/>
      <c r="MO10" s="3"/>
      <c r="MP10" s="3"/>
      <c r="MQ10" s="3"/>
      <c r="MR10" s="3"/>
      <c r="MS10" s="3"/>
      <c r="MT10" s="3"/>
      <c r="MU10" s="3"/>
      <c r="MV10" s="3"/>
      <c r="MW10" s="3"/>
      <c r="MX10" s="3"/>
      <c r="MY10" s="3"/>
      <c r="MZ10" s="3"/>
      <c r="NA10" s="3"/>
      <c r="NB10" s="3"/>
      <c r="NC10" s="3"/>
      <c r="ND10" s="3"/>
      <c r="NE10" s="3"/>
      <c r="NF10" s="3"/>
      <c r="NG10" s="3"/>
      <c r="NH10" s="3"/>
      <c r="NI10" s="3"/>
      <c r="NJ10" s="3"/>
      <c r="NK10" s="3"/>
      <c r="NL10" s="3"/>
      <c r="NM10" s="3"/>
      <c r="NN10" s="3"/>
      <c r="NO10" s="3"/>
      <c r="NP10" s="3"/>
      <c r="NQ10" s="3"/>
      <c r="NR10" s="3"/>
      <c r="NS10" s="3"/>
      <c r="NT10" s="3"/>
      <c r="NU10" s="3"/>
      <c r="NV10" s="3"/>
      <c r="NW10" s="3"/>
      <c r="NX10" s="3"/>
      <c r="NY10" s="3"/>
      <c r="NZ10" s="3"/>
      <c r="OA10" s="3"/>
      <c r="OB10" s="3"/>
      <c r="OC10" s="3"/>
      <c r="OD10" s="3"/>
      <c r="OE10" s="3"/>
      <c r="OF10" s="3"/>
      <c r="OG10" s="3"/>
      <c r="OH10" s="3"/>
      <c r="OI10" s="3"/>
      <c r="OJ10" s="3"/>
      <c r="OK10" s="3"/>
      <c r="OL10" s="3"/>
      <c r="OM10" s="3"/>
      <c r="ON10" s="3"/>
      <c r="OO10" s="3"/>
      <c r="OP10" s="3"/>
      <c r="OQ10" s="3"/>
      <c r="OR10" s="3"/>
      <c r="OS10" s="3"/>
      <c r="OT10" s="3"/>
      <c r="OU10" s="3"/>
      <c r="OV10" s="3"/>
      <c r="OW10" s="3"/>
      <c r="OX10" s="3"/>
      <c r="OY10" s="3"/>
      <c r="OZ10" s="3"/>
      <c r="PA10" s="3"/>
      <c r="PB10" s="3"/>
      <c r="PC10" s="3"/>
      <c r="PD10" s="3"/>
      <c r="PE10" s="3"/>
      <c r="PF10" s="3"/>
      <c r="PG10" s="3"/>
      <c r="PH10" s="3"/>
      <c r="PI10" s="3"/>
      <c r="PJ10" s="3"/>
      <c r="PK10" s="3"/>
      <c r="PL10" s="3"/>
      <c r="PM10" s="3"/>
      <c r="PN10" s="3"/>
      <c r="PO10" s="3"/>
      <c r="PP10" s="3"/>
      <c r="PQ10" s="3"/>
      <c r="PR10" s="3"/>
      <c r="PS10" s="3"/>
      <c r="PT10" s="3"/>
      <c r="PU10" s="3"/>
      <c r="PV10" s="3"/>
      <c r="PW10" s="3"/>
      <c r="PX10" s="3"/>
      <c r="PY10" s="3"/>
      <c r="PZ10" s="3"/>
      <c r="QA10" s="3"/>
      <c r="QB10" s="3"/>
      <c r="QC10" s="3"/>
      <c r="QD10" s="3"/>
      <c r="QE10" s="3"/>
      <c r="QF10" s="3"/>
      <c r="QG10" s="3"/>
      <c r="QH10" s="3"/>
      <c r="QI10" s="3"/>
      <c r="QJ10" s="3"/>
      <c r="QK10" s="3"/>
      <c r="QL10" s="3"/>
      <c r="QM10" s="3"/>
      <c r="QN10" s="3"/>
      <c r="QO10" s="3"/>
      <c r="QP10" s="3"/>
      <c r="QQ10" s="3"/>
      <c r="QR10" s="3"/>
      <c r="QS10" s="3"/>
      <c r="QT10" s="3"/>
      <c r="QU10" s="3"/>
      <c r="QV10" s="3"/>
      <c r="QW10" s="3"/>
      <c r="QX10" s="3"/>
      <c r="QY10" s="3"/>
      <c r="QZ10" s="3"/>
      <c r="RA10" s="3"/>
      <c r="RB10" s="3"/>
      <c r="RC10" s="3"/>
      <c r="RD10" s="3"/>
      <c r="RE10" s="3"/>
      <c r="RF10" s="3"/>
      <c r="RG10" s="3"/>
      <c r="RH10" s="3"/>
      <c r="RI10" s="3"/>
      <c r="RJ10" s="3"/>
      <c r="RK10" s="3"/>
      <c r="RL10" s="3"/>
      <c r="RM10" s="3"/>
      <c r="RN10" s="3"/>
      <c r="RO10" s="3"/>
      <c r="RP10" s="3"/>
      <c r="RQ10" s="3"/>
      <c r="RR10" s="3"/>
      <c r="RS10" s="3"/>
      <c r="RT10" s="3"/>
      <c r="RU10" s="3"/>
      <c r="RV10" s="3"/>
      <c r="RW10" s="3"/>
      <c r="RX10" s="3"/>
      <c r="RY10" s="3"/>
      <c r="RZ10" s="3"/>
      <c r="SA10" s="3"/>
      <c r="SB10" s="3"/>
      <c r="SC10" s="3"/>
      <c r="SD10" s="3"/>
      <c r="SE10" s="3"/>
      <c r="SF10" s="3"/>
      <c r="SG10" s="3"/>
      <c r="SH10" s="3"/>
      <c r="SI10" s="3"/>
      <c r="SJ10" s="3"/>
      <c r="SK10" s="3"/>
      <c r="SL10" s="3"/>
      <c r="SM10" s="3"/>
      <c r="SN10" s="3"/>
      <c r="SO10" s="3"/>
      <c r="SP10" s="3"/>
      <c r="SQ10" s="3"/>
      <c r="SR10" s="3"/>
      <c r="SS10" s="3"/>
      <c r="ST10" s="3"/>
      <c r="SU10" s="3"/>
      <c r="SV10" s="3"/>
      <c r="SW10" s="3"/>
      <c r="SX10" s="3"/>
      <c r="SY10" s="3"/>
      <c r="SZ10" s="3"/>
      <c r="TA10" s="3"/>
      <c r="TB10" s="3"/>
      <c r="TC10" s="3"/>
      <c r="TD10" s="3"/>
      <c r="TE10" s="3"/>
      <c r="TF10" s="3"/>
      <c r="TG10" s="3"/>
      <c r="TH10" s="3"/>
      <c r="TI10" s="3"/>
      <c r="TJ10" s="3"/>
      <c r="TK10" s="3"/>
      <c r="TL10" s="3"/>
      <c r="TM10" s="3"/>
      <c r="TN10" s="3"/>
      <c r="TO10" s="3"/>
      <c r="TP10" s="3"/>
      <c r="TQ10" s="3"/>
      <c r="TR10" s="3"/>
      <c r="TS10" s="3"/>
      <c r="TT10" s="3"/>
      <c r="TU10" s="3"/>
      <c r="TV10" s="3"/>
      <c r="TW10" s="3"/>
      <c r="TX10" s="3"/>
      <c r="TY10" s="3"/>
      <c r="TZ10" s="3"/>
      <c r="UA10" s="3"/>
      <c r="UB10" s="3"/>
      <c r="UC10" s="3"/>
      <c r="UD10" s="3"/>
      <c r="UE10" s="3"/>
      <c r="UF10" s="3"/>
      <c r="UG10" s="3"/>
      <c r="UH10" s="3"/>
      <c r="UI10" s="3"/>
      <c r="UJ10" s="3"/>
      <c r="UK10" s="3"/>
      <c r="UL10" s="3"/>
      <c r="UM10" s="3"/>
      <c r="UN10" s="3"/>
      <c r="UO10" s="3"/>
      <c r="UP10" s="3"/>
      <c r="UQ10" s="3"/>
      <c r="UR10" s="3"/>
      <c r="US10" s="3"/>
      <c r="UT10" s="3"/>
      <c r="UU10" s="3"/>
      <c r="UV10" s="3"/>
      <c r="UW10" s="3"/>
      <c r="UX10" s="3"/>
      <c r="UY10" s="3"/>
      <c r="UZ10" s="3"/>
      <c r="VA10" s="3"/>
      <c r="VB10" s="3"/>
      <c r="VC10" s="3"/>
      <c r="VD10" s="3"/>
      <c r="VE10" s="3"/>
      <c r="VF10" s="3"/>
      <c r="VG10" s="3"/>
      <c r="VH10" s="3"/>
      <c r="VI10" s="3"/>
      <c r="VJ10" s="3"/>
      <c r="VK10" s="3"/>
      <c r="VL10" s="3"/>
      <c r="VM10" s="3"/>
      <c r="VN10" s="3"/>
      <c r="VO10" s="3"/>
      <c r="VP10" s="3"/>
      <c r="VQ10" s="3"/>
      <c r="VR10" s="3"/>
      <c r="VS10" s="3"/>
      <c r="VT10" s="3"/>
      <c r="VU10" s="3"/>
      <c r="VV10" s="3"/>
      <c r="VW10" s="3"/>
      <c r="VX10" s="3"/>
      <c r="VY10" s="3"/>
      <c r="VZ10" s="3"/>
      <c r="WA10" s="3"/>
      <c r="WB10" s="3"/>
      <c r="WC10" s="3"/>
      <c r="WD10" s="3"/>
      <c r="WE10" s="3"/>
      <c r="WF10" s="3"/>
      <c r="WG10" s="3"/>
      <c r="WH10" s="3"/>
      <c r="WI10" s="3"/>
      <c r="WJ10" s="3"/>
      <c r="WK10" s="3"/>
      <c r="WL10" s="3"/>
      <c r="WM10" s="3"/>
      <c r="WN10" s="3"/>
      <c r="WO10" s="3"/>
      <c r="WP10" s="3"/>
      <c r="WQ10" s="3"/>
      <c r="WR10" s="3"/>
      <c r="WS10" s="3"/>
      <c r="WT10" s="3"/>
      <c r="WU10" s="3"/>
      <c r="WV10" s="3"/>
      <c r="WW10" s="3"/>
      <c r="WX10" s="3"/>
      <c r="WY10" s="3"/>
      <c r="WZ10" s="3"/>
      <c r="XA10" s="3"/>
      <c r="XB10" s="3"/>
      <c r="XC10" s="3"/>
      <c r="XD10" s="3"/>
      <c r="XE10" s="3"/>
      <c r="XF10" s="3"/>
      <c r="XG10" s="3"/>
      <c r="XH10" s="3"/>
      <c r="XI10" s="3"/>
      <c r="XJ10" s="3"/>
      <c r="XK10" s="3"/>
      <c r="XL10" s="3"/>
      <c r="XM10" s="3"/>
      <c r="XN10" s="3"/>
      <c r="XO10" s="3"/>
      <c r="XP10" s="3"/>
      <c r="XQ10" s="3"/>
      <c r="XR10" s="3"/>
      <c r="XS10" s="3"/>
      <c r="XT10" s="3"/>
      <c r="XU10" s="3"/>
      <c r="XV10" s="3"/>
      <c r="XW10" s="3"/>
      <c r="XX10" s="3"/>
      <c r="XY10" s="3"/>
      <c r="XZ10" s="3"/>
      <c r="YA10" s="3"/>
      <c r="YB10" s="3"/>
      <c r="YC10" s="3"/>
      <c r="YD10" s="3"/>
      <c r="YE10" s="3"/>
      <c r="YF10" s="3"/>
      <c r="YG10" s="3"/>
      <c r="YH10" s="3"/>
      <c r="YI10" s="3"/>
      <c r="YJ10" s="3"/>
      <c r="YK10" s="3"/>
      <c r="YL10" s="3"/>
      <c r="YM10" s="3"/>
      <c r="YN10" s="3"/>
      <c r="YO10" s="3"/>
      <c r="YP10" s="3"/>
      <c r="YQ10" s="3"/>
      <c r="YR10" s="3"/>
      <c r="YS10" s="3"/>
      <c r="YT10" s="3"/>
      <c r="YU10" s="3"/>
      <c r="YV10" s="3"/>
      <c r="YW10" s="3"/>
      <c r="YX10" s="3"/>
      <c r="YY10" s="3"/>
      <c r="YZ10" s="3"/>
      <c r="ZA10" s="3"/>
      <c r="ZB10" s="3"/>
      <c r="ZC10" s="3"/>
      <c r="ZD10" s="3"/>
      <c r="ZE10" s="3"/>
      <c r="ZF10" s="3"/>
      <c r="ZG10" s="3"/>
      <c r="ZH10" s="3"/>
      <c r="ZI10" s="3"/>
      <c r="ZJ10" s="3"/>
      <c r="ZK10" s="3"/>
      <c r="ZL10" s="3"/>
      <c r="ZM10" s="3"/>
      <c r="ZN10" s="3"/>
      <c r="ZO10" s="3"/>
      <c r="ZP10" s="3"/>
      <c r="ZQ10" s="3"/>
      <c r="ZR10" s="3"/>
      <c r="ZS10" s="3"/>
      <c r="ZT10" s="3"/>
      <c r="ZU10" s="3"/>
      <c r="ZV10" s="3"/>
      <c r="ZW10" s="3"/>
      <c r="ZX10" s="3"/>
      <c r="ZY10" s="3"/>
      <c r="ZZ10" s="3"/>
      <c r="AAA10" s="3"/>
      <c r="AAB10" s="3"/>
      <c r="AAC10" s="3"/>
      <c r="AAD10" s="3"/>
      <c r="AAE10" s="3"/>
      <c r="AAF10" s="3"/>
      <c r="AAG10" s="3"/>
      <c r="AAH10" s="3"/>
      <c r="AAI10" s="3"/>
      <c r="AAJ10" s="3"/>
      <c r="AAK10" s="3"/>
      <c r="AAL10" s="3"/>
      <c r="AAM10" s="3"/>
      <c r="AAN10" s="3"/>
      <c r="AAO10" s="3"/>
      <c r="AAP10" s="3"/>
      <c r="AAQ10" s="3"/>
      <c r="AAR10" s="3"/>
      <c r="AAS10" s="3"/>
      <c r="AAT10" s="3"/>
      <c r="AAU10" s="3"/>
      <c r="AAV10" s="3"/>
      <c r="AAW10" s="3"/>
      <c r="AAX10" s="3"/>
      <c r="AAY10" s="3"/>
      <c r="AAZ10" s="3"/>
      <c r="ABA10" s="3"/>
      <c r="ABB10" s="3"/>
      <c r="ABC10" s="3"/>
      <c r="ABD10" s="3"/>
      <c r="ABE10" s="3"/>
      <c r="ABF10" s="3"/>
      <c r="ABG10" s="3"/>
      <c r="ABH10" s="3"/>
      <c r="ABI10" s="3"/>
      <c r="ABJ10" s="3"/>
      <c r="ABK10" s="3"/>
      <c r="ABL10" s="3"/>
      <c r="ABM10" s="3"/>
      <c r="ABN10" s="3"/>
      <c r="ABO10" s="3"/>
      <c r="ABP10" s="3"/>
      <c r="ABQ10" s="3"/>
      <c r="ABR10" s="3"/>
      <c r="ABS10" s="3"/>
      <c r="ABT10" s="3"/>
      <c r="ABU10" s="3"/>
      <c r="ABV10" s="3"/>
      <c r="ABW10" s="3"/>
      <c r="ABX10" s="3"/>
      <c r="ABY10" s="3"/>
      <c r="ABZ10" s="3"/>
      <c r="ACA10" s="3"/>
      <c r="ACB10" s="3"/>
      <c r="ACC10" s="3"/>
      <c r="ACD10" s="3"/>
      <c r="ACE10" s="3"/>
      <c r="ACF10" s="3"/>
      <c r="ACG10" s="3"/>
      <c r="ACH10" s="3"/>
      <c r="ACI10" s="3"/>
      <c r="ACJ10" s="3"/>
      <c r="ACK10" s="3"/>
      <c r="ACL10" s="3"/>
      <c r="ACM10" s="3"/>
      <c r="ACN10" s="3"/>
      <c r="ACO10" s="3"/>
      <c r="ACP10" s="3"/>
      <c r="ACQ10" s="3"/>
      <c r="ACR10" s="3"/>
      <c r="ACS10" s="3"/>
      <c r="ACT10" s="3"/>
      <c r="ACU10" s="3"/>
      <c r="ACV10" s="3"/>
      <c r="ACW10" s="3"/>
      <c r="ACX10" s="3"/>
      <c r="ACY10" s="3"/>
      <c r="ACZ10" s="3"/>
      <c r="ADA10" s="3"/>
      <c r="ADB10" s="3"/>
      <c r="ADC10" s="3"/>
      <c r="ADD10" s="3"/>
      <c r="ADE10" s="3"/>
      <c r="ADF10" s="3"/>
      <c r="ADG10" s="3"/>
      <c r="ADH10" s="3"/>
      <c r="ADI10" s="3"/>
      <c r="ADJ10" s="3"/>
      <c r="ADK10" s="3"/>
      <c r="ADL10" s="3"/>
      <c r="ADM10" s="3"/>
      <c r="ADN10" s="3"/>
      <c r="ADO10" s="3"/>
      <c r="ADP10" s="3"/>
      <c r="ADQ10" s="3"/>
      <c r="ADR10" s="3"/>
      <c r="ADS10" s="3"/>
      <c r="ADT10" s="3"/>
      <c r="ADU10" s="3"/>
      <c r="ADV10" s="3"/>
      <c r="ADW10" s="3"/>
      <c r="ADX10" s="3"/>
      <c r="ADY10" s="3"/>
      <c r="ADZ10" s="3"/>
      <c r="AEA10" s="3"/>
      <c r="AEB10" s="3"/>
      <c r="AEC10" s="3"/>
      <c r="AED10" s="3"/>
      <c r="AEE10" s="3"/>
      <c r="AEF10" s="3"/>
      <c r="AEG10" s="3"/>
      <c r="AEH10" s="3"/>
      <c r="AEI10" s="3"/>
      <c r="AEJ10" s="3"/>
      <c r="AEK10" s="3"/>
      <c r="AEL10" s="3"/>
      <c r="AEM10" s="3"/>
      <c r="AEN10" s="3"/>
      <c r="AEO10" s="3"/>
      <c r="AEP10" s="3"/>
      <c r="AEQ10" s="3"/>
      <c r="AER10" s="3"/>
      <c r="AES10" s="3"/>
      <c r="AET10" s="3"/>
      <c r="AEU10" s="3"/>
      <c r="AEV10" s="3"/>
      <c r="AEW10" s="3"/>
      <c r="AEX10" s="3"/>
      <c r="AEY10" s="3"/>
      <c r="AEZ10" s="3"/>
      <c r="AFA10" s="3"/>
      <c r="AFB10" s="3"/>
      <c r="AFC10" s="3"/>
      <c r="AFD10" s="3"/>
      <c r="AFE10" s="3"/>
      <c r="AFF10" s="3"/>
      <c r="AFG10" s="3"/>
      <c r="AFH10" s="3"/>
      <c r="AFI10" s="3"/>
      <c r="AFJ10" s="3"/>
      <c r="AFK10" s="3"/>
      <c r="AFL10" s="3"/>
      <c r="AFM10" s="3"/>
      <c r="AFN10" s="3"/>
      <c r="AFO10" s="3"/>
      <c r="AFP10" s="3"/>
      <c r="AFQ10" s="3"/>
      <c r="AFR10" s="3"/>
      <c r="AFS10" s="3"/>
      <c r="AFT10" s="3"/>
      <c r="AFU10" s="3"/>
      <c r="AFV10" s="3"/>
      <c r="AFW10" s="3"/>
      <c r="AFX10" s="3"/>
      <c r="AFY10" s="3"/>
      <c r="AFZ10" s="3"/>
      <c r="AGA10" s="3"/>
      <c r="AGB10" s="3"/>
      <c r="AGC10" s="3"/>
      <c r="AGD10" s="3"/>
      <c r="AGE10" s="3"/>
      <c r="AGF10" s="3"/>
      <c r="AGG10" s="3"/>
      <c r="AGH10" s="3"/>
      <c r="AGI10" s="3"/>
      <c r="AGJ10" s="3"/>
      <c r="AGK10" s="3"/>
      <c r="AGL10" s="3"/>
      <c r="AGM10" s="3"/>
      <c r="AGN10" s="3"/>
      <c r="AGO10" s="3"/>
      <c r="AGP10" s="3"/>
      <c r="AGQ10" s="3"/>
      <c r="AGR10" s="3"/>
      <c r="AGS10" s="3"/>
      <c r="AGT10" s="3"/>
      <c r="AGU10" s="3"/>
      <c r="AGV10" s="3"/>
      <c r="AGW10" s="3"/>
      <c r="AGX10" s="3"/>
      <c r="AGY10" s="3"/>
      <c r="AGZ10" s="3"/>
      <c r="AHA10" s="3"/>
      <c r="AHB10" s="3"/>
      <c r="AHC10" s="3"/>
      <c r="AHD10" s="3"/>
      <c r="AHE10" s="3"/>
      <c r="AHF10" s="3"/>
      <c r="AHG10" s="3"/>
      <c r="AHH10" s="3"/>
      <c r="AHI10" s="3"/>
      <c r="AHJ10" s="3"/>
      <c r="AHK10" s="3"/>
      <c r="AHL10" s="3"/>
      <c r="AHM10" s="3"/>
      <c r="AHN10" s="3"/>
      <c r="AHO10" s="3"/>
      <c r="AHP10" s="3"/>
      <c r="AHQ10" s="3"/>
      <c r="AHR10" s="3"/>
      <c r="AHS10" s="3"/>
      <c r="AHT10" s="3"/>
      <c r="AHU10" s="3"/>
      <c r="AHV10" s="3"/>
      <c r="AHW10" s="3"/>
      <c r="AHX10" s="3"/>
      <c r="AHY10" s="3"/>
      <c r="AHZ10" s="3"/>
      <c r="AIA10" s="3"/>
      <c r="AIB10" s="3"/>
      <c r="AIC10" s="3"/>
      <c r="AID10" s="3"/>
      <c r="AIE10" s="3"/>
      <c r="AIF10" s="3"/>
      <c r="AIG10" s="3"/>
      <c r="AIH10" s="3"/>
      <c r="AII10" s="3"/>
      <c r="AIJ10" s="3"/>
      <c r="AIK10" s="3"/>
      <c r="AIL10" s="3"/>
      <c r="AIM10" s="3"/>
      <c r="AIN10" s="3"/>
      <c r="AIO10" s="3"/>
      <c r="AIP10" s="3"/>
      <c r="AIQ10" s="3"/>
      <c r="AIR10" s="3"/>
      <c r="AIS10" s="3"/>
      <c r="AIT10" s="3"/>
      <c r="AIU10" s="3"/>
      <c r="AIV10" s="3"/>
      <c r="AIW10" s="3"/>
      <c r="AIX10" s="3"/>
      <c r="AIY10" s="3"/>
      <c r="AIZ10" s="3"/>
      <c r="AJA10" s="3"/>
      <c r="AJB10" s="3"/>
      <c r="AJC10" s="3"/>
      <c r="AJD10" s="3"/>
      <c r="AJE10" s="3"/>
      <c r="AJF10" s="3"/>
      <c r="AJG10" s="3"/>
      <c r="AJH10" s="3"/>
      <c r="AJI10" s="3"/>
      <c r="AJJ10" s="3"/>
      <c r="AJK10" s="3"/>
      <c r="AJL10" s="3"/>
      <c r="AJM10" s="3"/>
      <c r="AJN10" s="3"/>
      <c r="AJO10" s="3"/>
      <c r="AJP10" s="3"/>
      <c r="AJQ10" s="3"/>
      <c r="AJR10" s="3"/>
      <c r="AJS10" s="3"/>
      <c r="AJT10" s="3"/>
      <c r="AJU10" s="3"/>
      <c r="AJV10" s="3"/>
      <c r="AJW10" s="3"/>
      <c r="AJX10" s="3"/>
      <c r="AJY10" s="3"/>
      <c r="AJZ10" s="3"/>
      <c r="AKA10" s="3"/>
      <c r="AKB10" s="3"/>
      <c r="AKC10" s="3"/>
      <c r="AKD10" s="3"/>
      <c r="AKE10" s="3"/>
      <c r="AKF10" s="3"/>
      <c r="AKG10" s="3"/>
      <c r="AKH10" s="3"/>
      <c r="AKI10" s="3"/>
      <c r="AKJ10" s="3"/>
      <c r="AKK10" s="3"/>
      <c r="AKL10" s="3"/>
      <c r="AKM10" s="3"/>
      <c r="AKN10" s="3"/>
      <c r="AKO10" s="3"/>
      <c r="AKP10" s="3"/>
      <c r="AKQ10" s="3"/>
      <c r="AKR10" s="3"/>
      <c r="AKS10" s="3"/>
      <c r="AKT10" s="3"/>
      <c r="AKU10" s="3"/>
      <c r="AKV10" s="3"/>
      <c r="AKW10" s="3"/>
      <c r="AKX10" s="3"/>
      <c r="AKY10" s="3"/>
      <c r="AKZ10" s="3"/>
      <c r="ALA10" s="3"/>
      <c r="ALB10" s="3"/>
      <c r="ALC10" s="3"/>
      <c r="ALD10" s="3"/>
      <c r="ALE10" s="3"/>
      <c r="ALF10" s="3"/>
      <c r="ALG10" s="3"/>
      <c r="ALH10" s="3"/>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c r="AMK10" s="3"/>
      <c r="AML10" s="3"/>
      <c r="AMM10" s="3"/>
      <c r="AMN10" s="3"/>
      <c r="AMO10" s="3"/>
      <c r="AMP10" s="3"/>
      <c r="AMQ10" s="3"/>
    </row>
    <row r="11" spans="1:1031" ht="13.5" customHeight="1">
      <c r="A11" s="322">
        <v>3</v>
      </c>
      <c r="B11" s="322"/>
      <c r="C11" s="322" t="s">
        <v>1674</v>
      </c>
      <c r="D11" s="322"/>
      <c r="E11" s="322"/>
      <c r="F11" s="322"/>
      <c r="G11" s="322"/>
      <c r="H11" s="313" t="s">
        <v>1675</v>
      </c>
      <c r="I11" s="313" t="s">
        <v>1676</v>
      </c>
      <c r="J11" s="313" t="s">
        <v>886</v>
      </c>
      <c r="K11" s="313" t="s">
        <v>863</v>
      </c>
      <c r="L11" s="313" t="s">
        <v>1677</v>
      </c>
      <c r="M11" s="313" t="s">
        <v>1677</v>
      </c>
      <c r="N11" s="313"/>
      <c r="O11" s="313"/>
      <c r="P11" s="313"/>
      <c r="Q11" s="313"/>
      <c r="R11" s="316" t="s">
        <v>820</v>
      </c>
      <c r="S11" s="316" t="s">
        <v>820</v>
      </c>
      <c r="T11" s="316" t="s">
        <v>820</v>
      </c>
      <c r="U11" s="313"/>
      <c r="V11" s="313"/>
      <c r="W11" s="313" t="s">
        <v>862</v>
      </c>
      <c r="X11" s="313"/>
      <c r="Y11" s="313" t="s">
        <v>1678</v>
      </c>
      <c r="Z11" s="313" t="s">
        <v>863</v>
      </c>
      <c r="AA11" s="313" t="s">
        <v>863</v>
      </c>
      <c r="AB11" s="317" t="s">
        <v>1656</v>
      </c>
      <c r="AC11" s="313"/>
      <c r="AD11" s="313"/>
      <c r="AE11" s="313"/>
      <c r="AF11" s="313">
        <v>1</v>
      </c>
      <c r="AG11" s="313">
        <v>1</v>
      </c>
      <c r="AH11" s="316" t="s">
        <v>820</v>
      </c>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c r="JH11" s="3"/>
      <c r="JI11" s="3"/>
      <c r="JJ11" s="3"/>
      <c r="JK11" s="3"/>
      <c r="JL11" s="3"/>
      <c r="JM11" s="3"/>
      <c r="JN11" s="3"/>
      <c r="JO11" s="3"/>
      <c r="JP11" s="3"/>
      <c r="JQ11" s="3"/>
      <c r="JR11" s="3"/>
      <c r="JS11" s="3"/>
      <c r="JT11" s="3"/>
      <c r="JU11" s="3"/>
      <c r="JV11" s="3"/>
      <c r="JW11" s="3"/>
      <c r="JX11" s="3"/>
      <c r="JY11" s="3"/>
      <c r="JZ11" s="3"/>
      <c r="KA11" s="3"/>
      <c r="KB11" s="3"/>
      <c r="KC11" s="3"/>
      <c r="KD11" s="3"/>
      <c r="KE11" s="3"/>
      <c r="KF11" s="3"/>
      <c r="KG11" s="3"/>
      <c r="KH11" s="3"/>
      <c r="KI11" s="3"/>
      <c r="KJ11" s="3"/>
      <c r="KK11" s="3"/>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c r="LL11" s="3"/>
      <c r="LM11" s="3"/>
      <c r="LN11" s="3"/>
      <c r="LO11" s="3"/>
      <c r="LP11" s="3"/>
      <c r="LQ11" s="3"/>
      <c r="LR11" s="3"/>
      <c r="LS11" s="3"/>
      <c r="LT11" s="3"/>
      <c r="LU11" s="3"/>
      <c r="LV11" s="3"/>
      <c r="LW11" s="3"/>
      <c r="LX11" s="3"/>
      <c r="LY11" s="3"/>
      <c r="LZ11" s="3"/>
      <c r="MA11" s="3"/>
      <c r="MB11" s="3"/>
      <c r="MC11" s="3"/>
      <c r="MD11" s="3"/>
      <c r="ME11" s="3"/>
      <c r="MF11" s="3"/>
      <c r="MG11" s="3"/>
      <c r="MH11" s="3"/>
      <c r="MI11" s="3"/>
      <c r="MJ11" s="3"/>
      <c r="MK11" s="3"/>
      <c r="ML11" s="3"/>
      <c r="MM11" s="3"/>
      <c r="MN11" s="3"/>
      <c r="MO11" s="3"/>
      <c r="MP11" s="3"/>
      <c r="MQ11" s="3"/>
      <c r="MR11" s="3"/>
      <c r="MS11" s="3"/>
      <c r="MT11" s="3"/>
      <c r="MU11" s="3"/>
      <c r="MV11" s="3"/>
      <c r="MW11" s="3"/>
      <c r="MX11" s="3"/>
      <c r="MY11" s="3"/>
      <c r="MZ11" s="3"/>
      <c r="NA11" s="3"/>
      <c r="NB11" s="3"/>
      <c r="NC11" s="3"/>
      <c r="ND11" s="3"/>
      <c r="NE11" s="3"/>
      <c r="NF11" s="3"/>
      <c r="NG11" s="3"/>
      <c r="NH11" s="3"/>
      <c r="NI11" s="3"/>
      <c r="NJ11" s="3"/>
      <c r="NK11" s="3"/>
      <c r="NL11" s="3"/>
      <c r="NM11" s="3"/>
      <c r="NN11" s="3"/>
      <c r="NO11" s="3"/>
      <c r="NP11" s="3"/>
      <c r="NQ11" s="3"/>
      <c r="NR11" s="3"/>
      <c r="NS11" s="3"/>
      <c r="NT11" s="3"/>
      <c r="NU11" s="3"/>
      <c r="NV11" s="3"/>
      <c r="NW11" s="3"/>
      <c r="NX11" s="3"/>
      <c r="NY11" s="3"/>
      <c r="NZ11" s="3"/>
      <c r="OA11" s="3"/>
      <c r="OB11" s="3"/>
      <c r="OC11" s="3"/>
      <c r="OD11" s="3"/>
      <c r="OE11" s="3"/>
      <c r="OF11" s="3"/>
      <c r="OG11" s="3"/>
      <c r="OH11" s="3"/>
      <c r="OI11" s="3"/>
      <c r="OJ11" s="3"/>
      <c r="OK11" s="3"/>
      <c r="OL11" s="3"/>
      <c r="OM11" s="3"/>
      <c r="ON11" s="3"/>
      <c r="OO11" s="3"/>
      <c r="OP11" s="3"/>
      <c r="OQ11" s="3"/>
      <c r="OR11" s="3"/>
      <c r="OS11" s="3"/>
      <c r="OT11" s="3"/>
      <c r="OU11" s="3"/>
      <c r="OV11" s="3"/>
      <c r="OW11" s="3"/>
      <c r="OX11" s="3"/>
      <c r="OY11" s="3"/>
      <c r="OZ11" s="3"/>
      <c r="PA11" s="3"/>
      <c r="PB11" s="3"/>
      <c r="PC11" s="3"/>
      <c r="PD11" s="3"/>
      <c r="PE11" s="3"/>
      <c r="PF11" s="3"/>
      <c r="PG11" s="3"/>
      <c r="PH11" s="3"/>
      <c r="PI11" s="3"/>
      <c r="PJ11" s="3"/>
      <c r="PK11" s="3"/>
      <c r="PL11" s="3"/>
      <c r="PM11" s="3"/>
      <c r="PN11" s="3"/>
      <c r="PO11" s="3"/>
      <c r="PP11" s="3"/>
      <c r="PQ11" s="3"/>
      <c r="PR11" s="3"/>
      <c r="PS11" s="3"/>
      <c r="PT11" s="3"/>
      <c r="PU11" s="3"/>
      <c r="PV11" s="3"/>
      <c r="PW11" s="3"/>
      <c r="PX11" s="3"/>
      <c r="PY11" s="3"/>
      <c r="PZ11" s="3"/>
      <c r="QA11" s="3"/>
      <c r="QB11" s="3"/>
      <c r="QC11" s="3"/>
      <c r="QD11" s="3"/>
      <c r="QE11" s="3"/>
      <c r="QF11" s="3"/>
      <c r="QG11" s="3"/>
      <c r="QH11" s="3"/>
      <c r="QI11" s="3"/>
      <c r="QJ11" s="3"/>
      <c r="QK11" s="3"/>
      <c r="QL11" s="3"/>
      <c r="QM11" s="3"/>
      <c r="QN11" s="3"/>
      <c r="QO11" s="3"/>
      <c r="QP11" s="3"/>
      <c r="QQ11" s="3"/>
      <c r="QR11" s="3"/>
      <c r="QS11" s="3"/>
      <c r="QT11" s="3"/>
      <c r="QU11" s="3"/>
      <c r="QV11" s="3"/>
      <c r="QW11" s="3"/>
      <c r="QX11" s="3"/>
      <c r="QY11" s="3"/>
      <c r="QZ11" s="3"/>
      <c r="RA11" s="3"/>
      <c r="RB11" s="3"/>
      <c r="RC11" s="3"/>
      <c r="RD11" s="3"/>
      <c r="RE11" s="3"/>
      <c r="RF11" s="3"/>
      <c r="RG11" s="3"/>
      <c r="RH11" s="3"/>
      <c r="RI11" s="3"/>
      <c r="RJ11" s="3"/>
      <c r="RK11" s="3"/>
      <c r="RL11" s="3"/>
      <c r="RM11" s="3"/>
      <c r="RN11" s="3"/>
      <c r="RO11" s="3"/>
      <c r="RP11" s="3"/>
      <c r="RQ11" s="3"/>
      <c r="RR11" s="3"/>
      <c r="RS11" s="3"/>
      <c r="RT11" s="3"/>
      <c r="RU11" s="3"/>
      <c r="RV11" s="3"/>
      <c r="RW11" s="3"/>
      <c r="RX11" s="3"/>
      <c r="RY11" s="3"/>
      <c r="RZ11" s="3"/>
      <c r="SA11" s="3"/>
      <c r="SB11" s="3"/>
      <c r="SC11" s="3"/>
      <c r="SD11" s="3"/>
      <c r="SE11" s="3"/>
      <c r="SF11" s="3"/>
      <c r="SG11" s="3"/>
      <c r="SH11" s="3"/>
      <c r="SI11" s="3"/>
      <c r="SJ11" s="3"/>
      <c r="SK11" s="3"/>
      <c r="SL11" s="3"/>
      <c r="SM11" s="3"/>
      <c r="SN11" s="3"/>
      <c r="SO11" s="3"/>
      <c r="SP11" s="3"/>
      <c r="SQ11" s="3"/>
      <c r="SR11" s="3"/>
      <c r="SS11" s="3"/>
      <c r="ST11" s="3"/>
      <c r="SU11" s="3"/>
      <c r="SV11" s="3"/>
      <c r="SW11" s="3"/>
      <c r="SX11" s="3"/>
      <c r="SY11" s="3"/>
      <c r="SZ11" s="3"/>
      <c r="TA11" s="3"/>
      <c r="TB11" s="3"/>
      <c r="TC11" s="3"/>
      <c r="TD11" s="3"/>
      <c r="TE11" s="3"/>
      <c r="TF11" s="3"/>
      <c r="TG11" s="3"/>
      <c r="TH11" s="3"/>
      <c r="TI11" s="3"/>
      <c r="TJ11" s="3"/>
      <c r="TK11" s="3"/>
      <c r="TL11" s="3"/>
      <c r="TM11" s="3"/>
      <c r="TN11" s="3"/>
      <c r="TO11" s="3"/>
      <c r="TP11" s="3"/>
      <c r="TQ11" s="3"/>
      <c r="TR11" s="3"/>
      <c r="TS11" s="3"/>
      <c r="TT11" s="3"/>
      <c r="TU11" s="3"/>
      <c r="TV11" s="3"/>
      <c r="TW11" s="3"/>
      <c r="TX11" s="3"/>
      <c r="TY11" s="3"/>
      <c r="TZ11" s="3"/>
      <c r="UA11" s="3"/>
      <c r="UB11" s="3"/>
      <c r="UC11" s="3"/>
      <c r="UD11" s="3"/>
      <c r="UE11" s="3"/>
      <c r="UF11" s="3"/>
      <c r="UG11" s="3"/>
      <c r="UH11" s="3"/>
      <c r="UI11" s="3"/>
      <c r="UJ11" s="3"/>
      <c r="UK11" s="3"/>
      <c r="UL11" s="3"/>
      <c r="UM11" s="3"/>
      <c r="UN11" s="3"/>
      <c r="UO11" s="3"/>
      <c r="UP11" s="3"/>
      <c r="UQ11" s="3"/>
      <c r="UR11" s="3"/>
      <c r="US11" s="3"/>
      <c r="UT11" s="3"/>
      <c r="UU11" s="3"/>
      <c r="UV11" s="3"/>
      <c r="UW11" s="3"/>
      <c r="UX11" s="3"/>
      <c r="UY11" s="3"/>
      <c r="UZ11" s="3"/>
      <c r="VA11" s="3"/>
      <c r="VB11" s="3"/>
      <c r="VC11" s="3"/>
      <c r="VD11" s="3"/>
      <c r="VE11" s="3"/>
      <c r="VF11" s="3"/>
      <c r="VG11" s="3"/>
      <c r="VH11" s="3"/>
      <c r="VI11" s="3"/>
      <c r="VJ11" s="3"/>
      <c r="VK11" s="3"/>
      <c r="VL11" s="3"/>
      <c r="VM11" s="3"/>
      <c r="VN11" s="3"/>
      <c r="VO11" s="3"/>
      <c r="VP11" s="3"/>
      <c r="VQ11" s="3"/>
      <c r="VR11" s="3"/>
      <c r="VS11" s="3"/>
      <c r="VT11" s="3"/>
      <c r="VU11" s="3"/>
      <c r="VV11" s="3"/>
      <c r="VW11" s="3"/>
      <c r="VX11" s="3"/>
      <c r="VY11" s="3"/>
      <c r="VZ11" s="3"/>
      <c r="WA11" s="3"/>
      <c r="WB11" s="3"/>
      <c r="WC11" s="3"/>
      <c r="WD11" s="3"/>
      <c r="WE11" s="3"/>
      <c r="WF11" s="3"/>
      <c r="WG11" s="3"/>
      <c r="WH11" s="3"/>
      <c r="WI11" s="3"/>
      <c r="WJ11" s="3"/>
      <c r="WK11" s="3"/>
      <c r="WL11" s="3"/>
      <c r="WM11" s="3"/>
      <c r="WN11" s="3"/>
      <c r="WO11" s="3"/>
      <c r="WP11" s="3"/>
      <c r="WQ11" s="3"/>
      <c r="WR11" s="3"/>
      <c r="WS11" s="3"/>
      <c r="WT11" s="3"/>
      <c r="WU11" s="3"/>
      <c r="WV11" s="3"/>
      <c r="WW11" s="3"/>
      <c r="WX11" s="3"/>
      <c r="WY11" s="3"/>
      <c r="WZ11" s="3"/>
      <c r="XA11" s="3"/>
      <c r="XB11" s="3"/>
      <c r="XC11" s="3"/>
      <c r="XD11" s="3"/>
      <c r="XE11" s="3"/>
      <c r="XF11" s="3"/>
      <c r="XG11" s="3"/>
      <c r="XH11" s="3"/>
      <c r="XI11" s="3"/>
      <c r="XJ11" s="3"/>
      <c r="XK11" s="3"/>
      <c r="XL11" s="3"/>
      <c r="XM11" s="3"/>
      <c r="XN11" s="3"/>
      <c r="XO11" s="3"/>
      <c r="XP11" s="3"/>
      <c r="XQ11" s="3"/>
      <c r="XR11" s="3"/>
      <c r="XS11" s="3"/>
      <c r="XT11" s="3"/>
      <c r="XU11" s="3"/>
      <c r="XV11" s="3"/>
      <c r="XW11" s="3"/>
      <c r="XX11" s="3"/>
      <c r="XY11" s="3"/>
      <c r="XZ11" s="3"/>
      <c r="YA11" s="3"/>
      <c r="YB11" s="3"/>
      <c r="YC11" s="3"/>
      <c r="YD11" s="3"/>
      <c r="YE11" s="3"/>
      <c r="YF11" s="3"/>
      <c r="YG11" s="3"/>
      <c r="YH11" s="3"/>
      <c r="YI11" s="3"/>
      <c r="YJ11" s="3"/>
      <c r="YK11" s="3"/>
      <c r="YL11" s="3"/>
      <c r="YM11" s="3"/>
      <c r="YN11" s="3"/>
      <c r="YO11" s="3"/>
      <c r="YP11" s="3"/>
      <c r="YQ11" s="3"/>
      <c r="YR11" s="3"/>
      <c r="YS11" s="3"/>
      <c r="YT11" s="3"/>
      <c r="YU11" s="3"/>
      <c r="YV11" s="3"/>
      <c r="YW11" s="3"/>
      <c r="YX11" s="3"/>
      <c r="YY11" s="3"/>
      <c r="YZ11" s="3"/>
      <c r="ZA11" s="3"/>
      <c r="ZB11" s="3"/>
      <c r="ZC11" s="3"/>
      <c r="ZD11" s="3"/>
      <c r="ZE11" s="3"/>
      <c r="ZF11" s="3"/>
      <c r="ZG11" s="3"/>
      <c r="ZH11" s="3"/>
      <c r="ZI11" s="3"/>
      <c r="ZJ11" s="3"/>
      <c r="ZK11" s="3"/>
      <c r="ZL11" s="3"/>
      <c r="ZM11" s="3"/>
      <c r="ZN11" s="3"/>
      <c r="ZO11" s="3"/>
      <c r="ZP11" s="3"/>
      <c r="ZQ11" s="3"/>
      <c r="ZR11" s="3"/>
      <c r="ZS11" s="3"/>
      <c r="ZT11" s="3"/>
      <c r="ZU11" s="3"/>
      <c r="ZV11" s="3"/>
      <c r="ZW11" s="3"/>
      <c r="ZX11" s="3"/>
      <c r="ZY11" s="3"/>
      <c r="ZZ11" s="3"/>
      <c r="AAA11" s="3"/>
      <c r="AAB11" s="3"/>
      <c r="AAC11" s="3"/>
      <c r="AAD11" s="3"/>
      <c r="AAE11" s="3"/>
      <c r="AAF11" s="3"/>
      <c r="AAG11" s="3"/>
      <c r="AAH11" s="3"/>
      <c r="AAI11" s="3"/>
      <c r="AAJ11" s="3"/>
      <c r="AAK11" s="3"/>
      <c r="AAL11" s="3"/>
      <c r="AAM11" s="3"/>
      <c r="AAN11" s="3"/>
      <c r="AAO11" s="3"/>
      <c r="AAP11" s="3"/>
      <c r="AAQ11" s="3"/>
      <c r="AAR11" s="3"/>
      <c r="AAS11" s="3"/>
      <c r="AAT11" s="3"/>
      <c r="AAU11" s="3"/>
      <c r="AAV11" s="3"/>
      <c r="AAW11" s="3"/>
      <c r="AAX11" s="3"/>
      <c r="AAY11" s="3"/>
      <c r="AAZ11" s="3"/>
      <c r="ABA11" s="3"/>
      <c r="ABB11" s="3"/>
      <c r="ABC11" s="3"/>
      <c r="ABD11" s="3"/>
      <c r="ABE11" s="3"/>
      <c r="ABF11" s="3"/>
      <c r="ABG11" s="3"/>
      <c r="ABH11" s="3"/>
      <c r="ABI11" s="3"/>
      <c r="ABJ11" s="3"/>
      <c r="ABK11" s="3"/>
      <c r="ABL11" s="3"/>
      <c r="ABM11" s="3"/>
      <c r="ABN11" s="3"/>
      <c r="ABO11" s="3"/>
      <c r="ABP11" s="3"/>
      <c r="ABQ11" s="3"/>
      <c r="ABR11" s="3"/>
      <c r="ABS11" s="3"/>
      <c r="ABT11" s="3"/>
      <c r="ABU11" s="3"/>
      <c r="ABV11" s="3"/>
      <c r="ABW11" s="3"/>
      <c r="ABX11" s="3"/>
      <c r="ABY11" s="3"/>
      <c r="ABZ11" s="3"/>
      <c r="ACA11" s="3"/>
      <c r="ACB11" s="3"/>
      <c r="ACC11" s="3"/>
      <c r="ACD11" s="3"/>
      <c r="ACE11" s="3"/>
      <c r="ACF11" s="3"/>
      <c r="ACG11" s="3"/>
      <c r="ACH11" s="3"/>
      <c r="ACI11" s="3"/>
      <c r="ACJ11" s="3"/>
      <c r="ACK11" s="3"/>
      <c r="ACL11" s="3"/>
      <c r="ACM11" s="3"/>
      <c r="ACN11" s="3"/>
      <c r="ACO11" s="3"/>
      <c r="ACP11" s="3"/>
      <c r="ACQ11" s="3"/>
      <c r="ACR11" s="3"/>
      <c r="ACS11" s="3"/>
      <c r="ACT11" s="3"/>
      <c r="ACU11" s="3"/>
      <c r="ACV11" s="3"/>
      <c r="ACW11" s="3"/>
      <c r="ACX11" s="3"/>
      <c r="ACY11" s="3"/>
      <c r="ACZ11" s="3"/>
      <c r="ADA11" s="3"/>
      <c r="ADB11" s="3"/>
      <c r="ADC11" s="3"/>
      <c r="ADD11" s="3"/>
      <c r="ADE11" s="3"/>
      <c r="ADF11" s="3"/>
      <c r="ADG11" s="3"/>
      <c r="ADH11" s="3"/>
      <c r="ADI11" s="3"/>
      <c r="ADJ11" s="3"/>
      <c r="ADK11" s="3"/>
      <c r="ADL11" s="3"/>
      <c r="ADM11" s="3"/>
      <c r="ADN11" s="3"/>
      <c r="ADO11" s="3"/>
      <c r="ADP11" s="3"/>
      <c r="ADQ11" s="3"/>
      <c r="ADR11" s="3"/>
      <c r="ADS11" s="3"/>
      <c r="ADT11" s="3"/>
      <c r="ADU11" s="3"/>
      <c r="ADV11" s="3"/>
      <c r="ADW11" s="3"/>
      <c r="ADX11" s="3"/>
      <c r="ADY11" s="3"/>
      <c r="ADZ11" s="3"/>
      <c r="AEA11" s="3"/>
      <c r="AEB11" s="3"/>
      <c r="AEC11" s="3"/>
      <c r="AED11" s="3"/>
      <c r="AEE11" s="3"/>
      <c r="AEF11" s="3"/>
      <c r="AEG11" s="3"/>
      <c r="AEH11" s="3"/>
      <c r="AEI11" s="3"/>
      <c r="AEJ11" s="3"/>
      <c r="AEK11" s="3"/>
      <c r="AEL11" s="3"/>
      <c r="AEM11" s="3"/>
      <c r="AEN11" s="3"/>
      <c r="AEO11" s="3"/>
      <c r="AEP11" s="3"/>
      <c r="AEQ11" s="3"/>
      <c r="AER11" s="3"/>
      <c r="AES11" s="3"/>
      <c r="AET11" s="3"/>
      <c r="AEU11" s="3"/>
      <c r="AEV11" s="3"/>
      <c r="AEW11" s="3"/>
      <c r="AEX11" s="3"/>
      <c r="AEY11" s="3"/>
      <c r="AEZ11" s="3"/>
      <c r="AFA11" s="3"/>
      <c r="AFB11" s="3"/>
      <c r="AFC11" s="3"/>
      <c r="AFD11" s="3"/>
      <c r="AFE11" s="3"/>
      <c r="AFF11" s="3"/>
      <c r="AFG11" s="3"/>
      <c r="AFH11" s="3"/>
      <c r="AFI11" s="3"/>
      <c r="AFJ11" s="3"/>
      <c r="AFK11" s="3"/>
      <c r="AFL11" s="3"/>
      <c r="AFM11" s="3"/>
      <c r="AFN11" s="3"/>
      <c r="AFO11" s="3"/>
      <c r="AFP11" s="3"/>
      <c r="AFQ11" s="3"/>
      <c r="AFR11" s="3"/>
      <c r="AFS11" s="3"/>
      <c r="AFT11" s="3"/>
      <c r="AFU11" s="3"/>
      <c r="AFV11" s="3"/>
      <c r="AFW11" s="3"/>
      <c r="AFX11" s="3"/>
      <c r="AFY11" s="3"/>
      <c r="AFZ11" s="3"/>
      <c r="AGA11" s="3"/>
      <c r="AGB11" s="3"/>
      <c r="AGC11" s="3"/>
      <c r="AGD11" s="3"/>
      <c r="AGE11" s="3"/>
      <c r="AGF11" s="3"/>
      <c r="AGG11" s="3"/>
      <c r="AGH11" s="3"/>
      <c r="AGI11" s="3"/>
      <c r="AGJ11" s="3"/>
      <c r="AGK11" s="3"/>
      <c r="AGL11" s="3"/>
      <c r="AGM11" s="3"/>
      <c r="AGN11" s="3"/>
      <c r="AGO11" s="3"/>
      <c r="AGP11" s="3"/>
      <c r="AGQ11" s="3"/>
      <c r="AGR11" s="3"/>
      <c r="AGS11" s="3"/>
      <c r="AGT11" s="3"/>
      <c r="AGU11" s="3"/>
      <c r="AGV11" s="3"/>
      <c r="AGW11" s="3"/>
      <c r="AGX11" s="3"/>
      <c r="AGY11" s="3"/>
      <c r="AGZ11" s="3"/>
      <c r="AHA11" s="3"/>
      <c r="AHB11" s="3"/>
      <c r="AHC11" s="3"/>
      <c r="AHD11" s="3"/>
      <c r="AHE11" s="3"/>
      <c r="AHF11" s="3"/>
      <c r="AHG11" s="3"/>
      <c r="AHH11" s="3"/>
      <c r="AHI11" s="3"/>
      <c r="AHJ11" s="3"/>
      <c r="AHK11" s="3"/>
      <c r="AHL11" s="3"/>
      <c r="AHM11" s="3"/>
      <c r="AHN11" s="3"/>
      <c r="AHO11" s="3"/>
      <c r="AHP11" s="3"/>
      <c r="AHQ11" s="3"/>
      <c r="AHR11" s="3"/>
      <c r="AHS11" s="3"/>
      <c r="AHT11" s="3"/>
      <c r="AHU11" s="3"/>
      <c r="AHV11" s="3"/>
      <c r="AHW11" s="3"/>
      <c r="AHX11" s="3"/>
      <c r="AHY11" s="3"/>
      <c r="AHZ11" s="3"/>
      <c r="AIA11" s="3"/>
      <c r="AIB11" s="3"/>
      <c r="AIC11" s="3"/>
      <c r="AID11" s="3"/>
      <c r="AIE11" s="3"/>
      <c r="AIF11" s="3"/>
      <c r="AIG11" s="3"/>
      <c r="AIH11" s="3"/>
      <c r="AII11" s="3"/>
      <c r="AIJ11" s="3"/>
      <c r="AIK11" s="3"/>
      <c r="AIL11" s="3"/>
      <c r="AIM11" s="3"/>
      <c r="AIN11" s="3"/>
      <c r="AIO11" s="3"/>
      <c r="AIP11" s="3"/>
      <c r="AIQ11" s="3"/>
      <c r="AIR11" s="3"/>
      <c r="AIS11" s="3"/>
      <c r="AIT11" s="3"/>
      <c r="AIU11" s="3"/>
      <c r="AIV11" s="3"/>
      <c r="AIW11" s="3"/>
      <c r="AIX11" s="3"/>
      <c r="AIY11" s="3"/>
      <c r="AIZ11" s="3"/>
      <c r="AJA11" s="3"/>
      <c r="AJB11" s="3"/>
      <c r="AJC11" s="3"/>
      <c r="AJD11" s="3"/>
      <c r="AJE11" s="3"/>
      <c r="AJF11" s="3"/>
      <c r="AJG11" s="3"/>
      <c r="AJH11" s="3"/>
      <c r="AJI11" s="3"/>
      <c r="AJJ11" s="3"/>
      <c r="AJK11" s="3"/>
      <c r="AJL11" s="3"/>
      <c r="AJM11" s="3"/>
      <c r="AJN11" s="3"/>
      <c r="AJO11" s="3"/>
      <c r="AJP11" s="3"/>
      <c r="AJQ11" s="3"/>
      <c r="AJR11" s="3"/>
      <c r="AJS11" s="3"/>
      <c r="AJT11" s="3"/>
      <c r="AJU11" s="3"/>
      <c r="AJV11" s="3"/>
      <c r="AJW11" s="3"/>
      <c r="AJX11" s="3"/>
      <c r="AJY11" s="3"/>
      <c r="AJZ11" s="3"/>
      <c r="AKA11" s="3"/>
      <c r="AKB11" s="3"/>
      <c r="AKC11" s="3"/>
      <c r="AKD11" s="3"/>
      <c r="AKE11" s="3"/>
      <c r="AKF11" s="3"/>
      <c r="AKG11" s="3"/>
      <c r="AKH11" s="3"/>
      <c r="AKI11" s="3"/>
      <c r="AKJ11" s="3"/>
      <c r="AKK11" s="3"/>
      <c r="AKL11" s="3"/>
      <c r="AKM11" s="3"/>
      <c r="AKN11" s="3"/>
      <c r="AKO11" s="3"/>
      <c r="AKP11" s="3"/>
      <c r="AKQ11" s="3"/>
      <c r="AKR11" s="3"/>
      <c r="AKS11" s="3"/>
      <c r="AKT11" s="3"/>
      <c r="AKU11" s="3"/>
      <c r="AKV11" s="3"/>
      <c r="AKW11" s="3"/>
      <c r="AKX11" s="3"/>
      <c r="AKY11" s="3"/>
      <c r="AKZ11" s="3"/>
      <c r="ALA11" s="3"/>
      <c r="ALB11" s="3"/>
      <c r="ALC11" s="3"/>
      <c r="ALD11" s="3"/>
      <c r="ALE11" s="3"/>
      <c r="ALF11" s="3"/>
      <c r="ALG11" s="3"/>
      <c r="ALH11" s="3"/>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c r="AMK11" s="3"/>
      <c r="AML11" s="3"/>
      <c r="AMM11" s="3"/>
      <c r="AMN11" s="3"/>
      <c r="AMO11" s="3"/>
      <c r="AMP11" s="3"/>
      <c r="AMQ11" s="3"/>
    </row>
    <row r="12" spans="1:1031" ht="13.5" customHeight="1">
      <c r="A12" s="318">
        <v>4</v>
      </c>
      <c r="B12" s="318"/>
      <c r="C12" s="318" t="s">
        <v>879</v>
      </c>
      <c r="D12" s="318"/>
      <c r="E12" s="318"/>
      <c r="F12" s="318"/>
      <c r="G12" s="318"/>
      <c r="H12" s="320" t="s">
        <v>1679</v>
      </c>
      <c r="I12" s="319" t="s">
        <v>1680</v>
      </c>
      <c r="J12" s="319" t="s">
        <v>1681</v>
      </c>
      <c r="K12" s="319" t="s">
        <v>863</v>
      </c>
      <c r="L12" s="319" t="s">
        <v>1682</v>
      </c>
      <c r="M12" s="319" t="s">
        <v>1682</v>
      </c>
      <c r="N12" s="319"/>
      <c r="O12" s="319"/>
      <c r="P12" s="319"/>
      <c r="Q12" s="319"/>
      <c r="R12" s="321" t="s">
        <v>820</v>
      </c>
      <c r="S12" s="321" t="s">
        <v>820</v>
      </c>
      <c r="T12" s="321" t="s">
        <v>820</v>
      </c>
      <c r="U12" s="319"/>
      <c r="V12" s="319"/>
      <c r="W12" s="319" t="s">
        <v>862</v>
      </c>
      <c r="X12" s="319"/>
      <c r="Y12" s="319" t="s">
        <v>1683</v>
      </c>
      <c r="Z12" s="319" t="s">
        <v>863</v>
      </c>
      <c r="AA12" s="319" t="s">
        <v>863</v>
      </c>
      <c r="AB12" s="317" t="s">
        <v>1656</v>
      </c>
      <c r="AC12" s="319"/>
      <c r="AD12" s="319"/>
      <c r="AE12" s="319"/>
      <c r="AF12" s="319">
        <v>1</v>
      </c>
      <c r="AG12" s="319">
        <v>1</v>
      </c>
      <c r="AH12" s="321" t="s">
        <v>820</v>
      </c>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c r="NX12" s="3"/>
      <c r="NY12" s="3"/>
      <c r="NZ12" s="3"/>
      <c r="OA12" s="3"/>
      <c r="OB12" s="3"/>
      <c r="OC12" s="3"/>
      <c r="OD12" s="3"/>
      <c r="OE12" s="3"/>
      <c r="OF12" s="3"/>
      <c r="OG12" s="3"/>
      <c r="OH12" s="3"/>
      <c r="OI12" s="3"/>
      <c r="OJ12" s="3"/>
      <c r="OK12" s="3"/>
      <c r="OL12" s="3"/>
      <c r="OM12" s="3"/>
      <c r="ON12" s="3"/>
      <c r="OO12" s="3"/>
      <c r="OP12" s="3"/>
      <c r="OQ12" s="3"/>
      <c r="OR12" s="3"/>
      <c r="OS12" s="3"/>
      <c r="OT12" s="3"/>
      <c r="OU12" s="3"/>
      <c r="OV12" s="3"/>
      <c r="OW12" s="3"/>
      <c r="OX12" s="3"/>
      <c r="OY12" s="3"/>
      <c r="OZ12" s="3"/>
      <c r="PA12" s="3"/>
      <c r="PB12" s="3"/>
      <c r="PC12" s="3"/>
      <c r="PD12" s="3"/>
      <c r="PE12" s="3"/>
      <c r="PF12" s="3"/>
      <c r="PG12" s="3"/>
      <c r="PH12" s="3"/>
      <c r="PI12" s="3"/>
      <c r="PJ12" s="3"/>
      <c r="PK12" s="3"/>
      <c r="PL12" s="3"/>
      <c r="PM12" s="3"/>
      <c r="PN12" s="3"/>
      <c r="PO12" s="3"/>
      <c r="PP12" s="3"/>
      <c r="PQ12" s="3"/>
      <c r="PR12" s="3"/>
      <c r="PS12" s="3"/>
      <c r="PT12" s="3"/>
      <c r="PU12" s="3"/>
      <c r="PV12" s="3"/>
      <c r="PW12" s="3"/>
      <c r="PX12" s="3"/>
      <c r="PY12" s="3"/>
      <c r="PZ12" s="3"/>
      <c r="QA12" s="3"/>
      <c r="QB12" s="3"/>
      <c r="QC12" s="3"/>
      <c r="QD12" s="3"/>
      <c r="QE12" s="3"/>
      <c r="QF12" s="3"/>
      <c r="QG12" s="3"/>
      <c r="QH12" s="3"/>
      <c r="QI12" s="3"/>
      <c r="QJ12" s="3"/>
      <c r="QK12" s="3"/>
      <c r="QL12" s="3"/>
      <c r="QM12" s="3"/>
      <c r="QN12" s="3"/>
      <c r="QO12" s="3"/>
      <c r="QP12" s="3"/>
      <c r="QQ12" s="3"/>
      <c r="QR12" s="3"/>
      <c r="QS12" s="3"/>
      <c r="QT12" s="3"/>
      <c r="QU12" s="3"/>
      <c r="QV12" s="3"/>
      <c r="QW12" s="3"/>
      <c r="QX12" s="3"/>
      <c r="QY12" s="3"/>
      <c r="QZ12" s="3"/>
      <c r="RA12" s="3"/>
      <c r="RB12" s="3"/>
      <c r="RC12" s="3"/>
      <c r="RD12" s="3"/>
      <c r="RE12" s="3"/>
      <c r="RF12" s="3"/>
      <c r="RG12" s="3"/>
      <c r="RH12" s="3"/>
      <c r="RI12" s="3"/>
      <c r="RJ12" s="3"/>
      <c r="RK12" s="3"/>
      <c r="RL12" s="3"/>
      <c r="RM12" s="3"/>
      <c r="RN12" s="3"/>
      <c r="RO12" s="3"/>
      <c r="RP12" s="3"/>
      <c r="RQ12" s="3"/>
      <c r="RR12" s="3"/>
      <c r="RS12" s="3"/>
      <c r="RT12" s="3"/>
      <c r="RU12" s="3"/>
      <c r="RV12" s="3"/>
      <c r="RW12" s="3"/>
      <c r="RX12" s="3"/>
      <c r="RY12" s="3"/>
      <c r="RZ12" s="3"/>
      <c r="SA12" s="3"/>
      <c r="SB12" s="3"/>
      <c r="SC12" s="3"/>
      <c r="SD12" s="3"/>
      <c r="SE12" s="3"/>
      <c r="SF12" s="3"/>
      <c r="SG12" s="3"/>
      <c r="SH12" s="3"/>
      <c r="SI12" s="3"/>
      <c r="SJ12" s="3"/>
      <c r="SK12" s="3"/>
      <c r="SL12" s="3"/>
      <c r="SM12" s="3"/>
      <c r="SN12" s="3"/>
      <c r="SO12" s="3"/>
      <c r="SP12" s="3"/>
      <c r="SQ12" s="3"/>
      <c r="SR12" s="3"/>
      <c r="SS12" s="3"/>
      <c r="ST12" s="3"/>
      <c r="SU12" s="3"/>
      <c r="SV12" s="3"/>
      <c r="SW12" s="3"/>
      <c r="SX12" s="3"/>
      <c r="SY12" s="3"/>
      <c r="SZ12" s="3"/>
      <c r="TA12" s="3"/>
      <c r="TB12" s="3"/>
      <c r="TC12" s="3"/>
      <c r="TD12" s="3"/>
      <c r="TE12" s="3"/>
      <c r="TF12" s="3"/>
      <c r="TG12" s="3"/>
      <c r="TH12" s="3"/>
      <c r="TI12" s="3"/>
      <c r="TJ12" s="3"/>
      <c r="TK12" s="3"/>
      <c r="TL12" s="3"/>
      <c r="TM12" s="3"/>
      <c r="TN12" s="3"/>
      <c r="TO12" s="3"/>
      <c r="TP12" s="3"/>
      <c r="TQ12" s="3"/>
      <c r="TR12" s="3"/>
      <c r="TS12" s="3"/>
      <c r="TT12" s="3"/>
      <c r="TU12" s="3"/>
      <c r="TV12" s="3"/>
      <c r="TW12" s="3"/>
      <c r="TX12" s="3"/>
      <c r="TY12" s="3"/>
      <c r="TZ12" s="3"/>
      <c r="UA12" s="3"/>
      <c r="UB12" s="3"/>
      <c r="UC12" s="3"/>
      <c r="UD12" s="3"/>
      <c r="UE12" s="3"/>
      <c r="UF12" s="3"/>
      <c r="UG12" s="3"/>
      <c r="UH12" s="3"/>
      <c r="UI12" s="3"/>
      <c r="UJ12" s="3"/>
      <c r="UK12" s="3"/>
      <c r="UL12" s="3"/>
      <c r="UM12" s="3"/>
      <c r="UN12" s="3"/>
      <c r="UO12" s="3"/>
      <c r="UP12" s="3"/>
      <c r="UQ12" s="3"/>
      <c r="UR12" s="3"/>
      <c r="US12" s="3"/>
      <c r="UT12" s="3"/>
      <c r="UU12" s="3"/>
      <c r="UV12" s="3"/>
      <c r="UW12" s="3"/>
      <c r="UX12" s="3"/>
      <c r="UY12" s="3"/>
      <c r="UZ12" s="3"/>
      <c r="VA12" s="3"/>
      <c r="VB12" s="3"/>
      <c r="VC12" s="3"/>
      <c r="VD12" s="3"/>
      <c r="VE12" s="3"/>
      <c r="VF12" s="3"/>
      <c r="VG12" s="3"/>
      <c r="VH12" s="3"/>
      <c r="VI12" s="3"/>
      <c r="VJ12" s="3"/>
      <c r="VK12" s="3"/>
      <c r="VL12" s="3"/>
      <c r="VM12" s="3"/>
      <c r="VN12" s="3"/>
      <c r="VO12" s="3"/>
      <c r="VP12" s="3"/>
      <c r="VQ12" s="3"/>
      <c r="VR12" s="3"/>
      <c r="VS12" s="3"/>
      <c r="VT12" s="3"/>
      <c r="VU12" s="3"/>
      <c r="VV12" s="3"/>
      <c r="VW12" s="3"/>
      <c r="VX12" s="3"/>
      <c r="VY12" s="3"/>
      <c r="VZ12" s="3"/>
      <c r="WA12" s="3"/>
      <c r="WB12" s="3"/>
      <c r="WC12" s="3"/>
      <c r="WD12" s="3"/>
      <c r="WE12" s="3"/>
      <c r="WF12" s="3"/>
      <c r="WG12" s="3"/>
      <c r="WH12" s="3"/>
      <c r="WI12" s="3"/>
      <c r="WJ12" s="3"/>
      <c r="WK12" s="3"/>
      <c r="WL12" s="3"/>
      <c r="WM12" s="3"/>
      <c r="WN12" s="3"/>
      <c r="WO12" s="3"/>
      <c r="WP12" s="3"/>
      <c r="WQ12" s="3"/>
      <c r="WR12" s="3"/>
      <c r="WS12" s="3"/>
      <c r="WT12" s="3"/>
      <c r="WU12" s="3"/>
      <c r="WV12" s="3"/>
      <c r="WW12" s="3"/>
      <c r="WX12" s="3"/>
      <c r="WY12" s="3"/>
      <c r="WZ12" s="3"/>
      <c r="XA12" s="3"/>
      <c r="XB12" s="3"/>
      <c r="XC12" s="3"/>
      <c r="XD12" s="3"/>
      <c r="XE12" s="3"/>
      <c r="XF12" s="3"/>
      <c r="XG12" s="3"/>
      <c r="XH12" s="3"/>
      <c r="XI12" s="3"/>
      <c r="XJ12" s="3"/>
      <c r="XK12" s="3"/>
      <c r="XL12" s="3"/>
      <c r="XM12" s="3"/>
      <c r="XN12" s="3"/>
      <c r="XO12" s="3"/>
      <c r="XP12" s="3"/>
      <c r="XQ12" s="3"/>
      <c r="XR12" s="3"/>
      <c r="XS12" s="3"/>
      <c r="XT12" s="3"/>
      <c r="XU12" s="3"/>
      <c r="XV12" s="3"/>
      <c r="XW12" s="3"/>
      <c r="XX12" s="3"/>
      <c r="XY12" s="3"/>
      <c r="XZ12" s="3"/>
      <c r="YA12" s="3"/>
      <c r="YB12" s="3"/>
      <c r="YC12" s="3"/>
      <c r="YD12" s="3"/>
      <c r="YE12" s="3"/>
      <c r="YF12" s="3"/>
      <c r="YG12" s="3"/>
      <c r="YH12" s="3"/>
      <c r="YI12" s="3"/>
      <c r="YJ12" s="3"/>
      <c r="YK12" s="3"/>
      <c r="YL12" s="3"/>
      <c r="YM12" s="3"/>
      <c r="YN12" s="3"/>
      <c r="YO12" s="3"/>
      <c r="YP12" s="3"/>
      <c r="YQ12" s="3"/>
      <c r="YR12" s="3"/>
      <c r="YS12" s="3"/>
      <c r="YT12" s="3"/>
      <c r="YU12" s="3"/>
      <c r="YV12" s="3"/>
      <c r="YW12" s="3"/>
      <c r="YX12" s="3"/>
      <c r="YY12" s="3"/>
      <c r="YZ12" s="3"/>
      <c r="ZA12" s="3"/>
      <c r="ZB12" s="3"/>
      <c r="ZC12" s="3"/>
      <c r="ZD12" s="3"/>
      <c r="ZE12" s="3"/>
      <c r="ZF12" s="3"/>
      <c r="ZG12" s="3"/>
      <c r="ZH12" s="3"/>
      <c r="ZI12" s="3"/>
      <c r="ZJ12" s="3"/>
      <c r="ZK12" s="3"/>
      <c r="ZL12" s="3"/>
      <c r="ZM12" s="3"/>
      <c r="ZN12" s="3"/>
      <c r="ZO12" s="3"/>
      <c r="ZP12" s="3"/>
      <c r="ZQ12" s="3"/>
      <c r="ZR12" s="3"/>
      <c r="ZS12" s="3"/>
      <c r="ZT12" s="3"/>
      <c r="ZU12" s="3"/>
      <c r="ZV12" s="3"/>
      <c r="ZW12" s="3"/>
      <c r="ZX12" s="3"/>
      <c r="ZY12" s="3"/>
      <c r="ZZ12" s="3"/>
      <c r="AAA12" s="3"/>
      <c r="AAB12" s="3"/>
      <c r="AAC12" s="3"/>
      <c r="AAD12" s="3"/>
      <c r="AAE12" s="3"/>
      <c r="AAF12" s="3"/>
      <c r="AAG12" s="3"/>
      <c r="AAH12" s="3"/>
      <c r="AAI12" s="3"/>
      <c r="AAJ12" s="3"/>
      <c r="AAK12" s="3"/>
      <c r="AAL12" s="3"/>
      <c r="AAM12" s="3"/>
      <c r="AAN12" s="3"/>
      <c r="AAO12" s="3"/>
      <c r="AAP12" s="3"/>
      <c r="AAQ12" s="3"/>
      <c r="AAR12" s="3"/>
      <c r="AAS12" s="3"/>
      <c r="AAT12" s="3"/>
      <c r="AAU12" s="3"/>
      <c r="AAV12" s="3"/>
      <c r="AAW12" s="3"/>
      <c r="AAX12" s="3"/>
      <c r="AAY12" s="3"/>
      <c r="AAZ12" s="3"/>
      <c r="ABA12" s="3"/>
      <c r="ABB12" s="3"/>
      <c r="ABC12" s="3"/>
      <c r="ABD12" s="3"/>
      <c r="ABE12" s="3"/>
      <c r="ABF12" s="3"/>
      <c r="ABG12" s="3"/>
      <c r="ABH12" s="3"/>
      <c r="ABI12" s="3"/>
      <c r="ABJ12" s="3"/>
      <c r="ABK12" s="3"/>
      <c r="ABL12" s="3"/>
      <c r="ABM12" s="3"/>
      <c r="ABN12" s="3"/>
      <c r="ABO12" s="3"/>
      <c r="ABP12" s="3"/>
      <c r="ABQ12" s="3"/>
      <c r="ABR12" s="3"/>
      <c r="ABS12" s="3"/>
      <c r="ABT12" s="3"/>
      <c r="ABU12" s="3"/>
      <c r="ABV12" s="3"/>
      <c r="ABW12" s="3"/>
      <c r="ABX12" s="3"/>
      <c r="ABY12" s="3"/>
      <c r="ABZ12" s="3"/>
      <c r="ACA12" s="3"/>
      <c r="ACB12" s="3"/>
      <c r="ACC12" s="3"/>
      <c r="ACD12" s="3"/>
      <c r="ACE12" s="3"/>
      <c r="ACF12" s="3"/>
      <c r="ACG12" s="3"/>
      <c r="ACH12" s="3"/>
      <c r="ACI12" s="3"/>
      <c r="ACJ12" s="3"/>
      <c r="ACK12" s="3"/>
      <c r="ACL12" s="3"/>
      <c r="ACM12" s="3"/>
      <c r="ACN12" s="3"/>
      <c r="ACO12" s="3"/>
      <c r="ACP12" s="3"/>
      <c r="ACQ12" s="3"/>
      <c r="ACR12" s="3"/>
      <c r="ACS12" s="3"/>
      <c r="ACT12" s="3"/>
      <c r="ACU12" s="3"/>
      <c r="ACV12" s="3"/>
      <c r="ACW12" s="3"/>
      <c r="ACX12" s="3"/>
      <c r="ACY12" s="3"/>
      <c r="ACZ12" s="3"/>
      <c r="ADA12" s="3"/>
      <c r="ADB12" s="3"/>
      <c r="ADC12" s="3"/>
      <c r="ADD12" s="3"/>
      <c r="ADE12" s="3"/>
      <c r="ADF12" s="3"/>
      <c r="ADG12" s="3"/>
      <c r="ADH12" s="3"/>
      <c r="ADI12" s="3"/>
      <c r="ADJ12" s="3"/>
      <c r="ADK12" s="3"/>
      <c r="ADL12" s="3"/>
      <c r="ADM12" s="3"/>
      <c r="ADN12" s="3"/>
      <c r="ADO12" s="3"/>
      <c r="ADP12" s="3"/>
      <c r="ADQ12" s="3"/>
      <c r="ADR12" s="3"/>
      <c r="ADS12" s="3"/>
      <c r="ADT12" s="3"/>
      <c r="ADU12" s="3"/>
      <c r="ADV12" s="3"/>
      <c r="ADW12" s="3"/>
      <c r="ADX12" s="3"/>
      <c r="ADY12" s="3"/>
      <c r="ADZ12" s="3"/>
      <c r="AEA12" s="3"/>
      <c r="AEB12" s="3"/>
      <c r="AEC12" s="3"/>
      <c r="AED12" s="3"/>
      <c r="AEE12" s="3"/>
      <c r="AEF12" s="3"/>
      <c r="AEG12" s="3"/>
      <c r="AEH12" s="3"/>
      <c r="AEI12" s="3"/>
      <c r="AEJ12" s="3"/>
      <c r="AEK12" s="3"/>
      <c r="AEL12" s="3"/>
      <c r="AEM12" s="3"/>
      <c r="AEN12" s="3"/>
      <c r="AEO12" s="3"/>
      <c r="AEP12" s="3"/>
      <c r="AEQ12" s="3"/>
      <c r="AER12" s="3"/>
      <c r="AES12" s="3"/>
      <c r="AET12" s="3"/>
      <c r="AEU12" s="3"/>
      <c r="AEV12" s="3"/>
      <c r="AEW12" s="3"/>
      <c r="AEX12" s="3"/>
      <c r="AEY12" s="3"/>
      <c r="AEZ12" s="3"/>
      <c r="AFA12" s="3"/>
      <c r="AFB12" s="3"/>
      <c r="AFC12" s="3"/>
      <c r="AFD12" s="3"/>
      <c r="AFE12" s="3"/>
      <c r="AFF12" s="3"/>
      <c r="AFG12" s="3"/>
      <c r="AFH12" s="3"/>
      <c r="AFI12" s="3"/>
      <c r="AFJ12" s="3"/>
      <c r="AFK12" s="3"/>
      <c r="AFL12" s="3"/>
      <c r="AFM12" s="3"/>
      <c r="AFN12" s="3"/>
      <c r="AFO12" s="3"/>
      <c r="AFP12" s="3"/>
      <c r="AFQ12" s="3"/>
      <c r="AFR12" s="3"/>
      <c r="AFS12" s="3"/>
      <c r="AFT12" s="3"/>
      <c r="AFU12" s="3"/>
      <c r="AFV12" s="3"/>
      <c r="AFW12" s="3"/>
      <c r="AFX12" s="3"/>
      <c r="AFY12" s="3"/>
      <c r="AFZ12" s="3"/>
      <c r="AGA12" s="3"/>
      <c r="AGB12" s="3"/>
      <c r="AGC12" s="3"/>
      <c r="AGD12" s="3"/>
      <c r="AGE12" s="3"/>
      <c r="AGF12" s="3"/>
      <c r="AGG12" s="3"/>
      <c r="AGH12" s="3"/>
      <c r="AGI12" s="3"/>
      <c r="AGJ12" s="3"/>
      <c r="AGK12" s="3"/>
      <c r="AGL12" s="3"/>
      <c r="AGM12" s="3"/>
      <c r="AGN12" s="3"/>
      <c r="AGO12" s="3"/>
      <c r="AGP12" s="3"/>
      <c r="AGQ12" s="3"/>
      <c r="AGR12" s="3"/>
      <c r="AGS12" s="3"/>
      <c r="AGT12" s="3"/>
      <c r="AGU12" s="3"/>
      <c r="AGV12" s="3"/>
      <c r="AGW12" s="3"/>
      <c r="AGX12" s="3"/>
      <c r="AGY12" s="3"/>
      <c r="AGZ12" s="3"/>
      <c r="AHA12" s="3"/>
      <c r="AHB12" s="3"/>
      <c r="AHC12" s="3"/>
      <c r="AHD12" s="3"/>
      <c r="AHE12" s="3"/>
      <c r="AHF12" s="3"/>
      <c r="AHG12" s="3"/>
      <c r="AHH12" s="3"/>
      <c r="AHI12" s="3"/>
      <c r="AHJ12" s="3"/>
      <c r="AHK12" s="3"/>
      <c r="AHL12" s="3"/>
      <c r="AHM12" s="3"/>
      <c r="AHN12" s="3"/>
      <c r="AHO12" s="3"/>
      <c r="AHP12" s="3"/>
      <c r="AHQ12" s="3"/>
      <c r="AHR12" s="3"/>
      <c r="AHS12" s="3"/>
      <c r="AHT12" s="3"/>
      <c r="AHU12" s="3"/>
      <c r="AHV12" s="3"/>
      <c r="AHW12" s="3"/>
      <c r="AHX12" s="3"/>
      <c r="AHY12" s="3"/>
      <c r="AHZ12" s="3"/>
      <c r="AIA12" s="3"/>
      <c r="AIB12" s="3"/>
      <c r="AIC12" s="3"/>
      <c r="AID12" s="3"/>
      <c r="AIE12" s="3"/>
      <c r="AIF12" s="3"/>
      <c r="AIG12" s="3"/>
      <c r="AIH12" s="3"/>
      <c r="AII12" s="3"/>
      <c r="AIJ12" s="3"/>
      <c r="AIK12" s="3"/>
      <c r="AIL12" s="3"/>
      <c r="AIM12" s="3"/>
      <c r="AIN12" s="3"/>
      <c r="AIO12" s="3"/>
      <c r="AIP12" s="3"/>
      <c r="AIQ12" s="3"/>
      <c r="AIR12" s="3"/>
      <c r="AIS12" s="3"/>
      <c r="AIT12" s="3"/>
      <c r="AIU12" s="3"/>
      <c r="AIV12" s="3"/>
      <c r="AIW12" s="3"/>
      <c r="AIX12" s="3"/>
      <c r="AIY12" s="3"/>
      <c r="AIZ12" s="3"/>
      <c r="AJA12" s="3"/>
      <c r="AJB12" s="3"/>
      <c r="AJC12" s="3"/>
      <c r="AJD12" s="3"/>
      <c r="AJE12" s="3"/>
      <c r="AJF12" s="3"/>
      <c r="AJG12" s="3"/>
      <c r="AJH12" s="3"/>
      <c r="AJI12" s="3"/>
      <c r="AJJ12" s="3"/>
      <c r="AJK12" s="3"/>
      <c r="AJL12" s="3"/>
      <c r="AJM12" s="3"/>
      <c r="AJN12" s="3"/>
      <c r="AJO12" s="3"/>
      <c r="AJP12" s="3"/>
      <c r="AJQ12" s="3"/>
      <c r="AJR12" s="3"/>
      <c r="AJS12" s="3"/>
      <c r="AJT12" s="3"/>
      <c r="AJU12" s="3"/>
      <c r="AJV12" s="3"/>
      <c r="AJW12" s="3"/>
      <c r="AJX12" s="3"/>
      <c r="AJY12" s="3"/>
      <c r="AJZ12" s="3"/>
      <c r="AKA12" s="3"/>
      <c r="AKB12" s="3"/>
      <c r="AKC12" s="3"/>
      <c r="AKD12" s="3"/>
      <c r="AKE12" s="3"/>
      <c r="AKF12" s="3"/>
      <c r="AKG12" s="3"/>
      <c r="AKH12" s="3"/>
      <c r="AKI12" s="3"/>
      <c r="AKJ12" s="3"/>
      <c r="AKK12" s="3"/>
      <c r="AKL12" s="3"/>
      <c r="AKM12" s="3"/>
      <c r="AKN12" s="3"/>
      <c r="AKO12" s="3"/>
      <c r="AKP12" s="3"/>
      <c r="AKQ12" s="3"/>
      <c r="AKR12" s="3"/>
      <c r="AKS12" s="3"/>
      <c r="AKT12" s="3"/>
      <c r="AKU12" s="3"/>
      <c r="AKV12" s="3"/>
      <c r="AKW12" s="3"/>
      <c r="AKX12" s="3"/>
      <c r="AKY12" s="3"/>
      <c r="AKZ12" s="3"/>
      <c r="ALA12" s="3"/>
      <c r="ALB12" s="3"/>
      <c r="ALC12" s="3"/>
      <c r="ALD12" s="3"/>
      <c r="ALE12" s="3"/>
      <c r="ALF12" s="3"/>
      <c r="ALG12" s="3"/>
      <c r="ALH12" s="3"/>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c r="AMK12" s="3"/>
      <c r="AML12" s="3"/>
      <c r="AMM12" s="3"/>
      <c r="AMN12" s="3"/>
      <c r="AMO12" s="3"/>
      <c r="AMP12" s="3"/>
      <c r="AMQ12" s="3"/>
    </row>
    <row r="13" spans="1:1031" ht="13.5" customHeight="1">
      <c r="A13" s="322">
        <v>5</v>
      </c>
      <c r="B13" s="322"/>
      <c r="C13" s="322" t="s">
        <v>1684</v>
      </c>
      <c r="D13" s="322"/>
      <c r="E13" s="322"/>
      <c r="F13" s="322"/>
      <c r="G13" s="322"/>
      <c r="H13" s="313" t="s">
        <v>1685</v>
      </c>
      <c r="I13" s="313" t="s">
        <v>1686</v>
      </c>
      <c r="J13" s="313" t="s">
        <v>1687</v>
      </c>
      <c r="K13" s="313" t="s">
        <v>863</v>
      </c>
      <c r="L13" s="313" t="s">
        <v>1688</v>
      </c>
      <c r="M13" s="313" t="s">
        <v>1688</v>
      </c>
      <c r="N13" s="313"/>
      <c r="O13" s="313"/>
      <c r="P13" s="313"/>
      <c r="Q13" s="313"/>
      <c r="R13" s="323" t="s">
        <v>817</v>
      </c>
      <c r="S13" s="324" t="s">
        <v>820</v>
      </c>
      <c r="T13" s="325" t="s">
        <v>817</v>
      </c>
      <c r="U13" s="313" t="s">
        <v>863</v>
      </c>
      <c r="V13" s="313"/>
      <c r="W13" s="313" t="s">
        <v>878</v>
      </c>
      <c r="X13" s="313"/>
      <c r="Y13" s="313" t="s">
        <v>931</v>
      </c>
      <c r="Z13" s="313" t="s">
        <v>863</v>
      </c>
      <c r="AA13" s="313" t="s">
        <v>863</v>
      </c>
      <c r="AB13" s="317" t="s">
        <v>1656</v>
      </c>
      <c r="AC13" s="313"/>
      <c r="AD13" s="313"/>
      <c r="AE13" s="313"/>
      <c r="AF13" s="313">
        <v>1</v>
      </c>
      <c r="AG13" s="313">
        <v>1</v>
      </c>
      <c r="AH13" s="323" t="s">
        <v>817</v>
      </c>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c r="NX13" s="3"/>
      <c r="NY13" s="3"/>
      <c r="NZ13" s="3"/>
      <c r="OA13" s="3"/>
      <c r="OB13" s="3"/>
      <c r="OC13" s="3"/>
      <c r="OD13" s="3"/>
      <c r="OE13" s="3"/>
      <c r="OF13" s="3"/>
      <c r="OG13" s="3"/>
      <c r="OH13" s="3"/>
      <c r="OI13" s="3"/>
      <c r="OJ13" s="3"/>
      <c r="OK13" s="3"/>
      <c r="OL13" s="3"/>
      <c r="OM13" s="3"/>
      <c r="ON13" s="3"/>
      <c r="OO13" s="3"/>
      <c r="OP13" s="3"/>
      <c r="OQ13" s="3"/>
      <c r="OR13" s="3"/>
      <c r="OS13" s="3"/>
      <c r="OT13" s="3"/>
      <c r="OU13" s="3"/>
      <c r="OV13" s="3"/>
      <c r="OW13" s="3"/>
      <c r="OX13" s="3"/>
      <c r="OY13" s="3"/>
      <c r="OZ13" s="3"/>
      <c r="PA13" s="3"/>
      <c r="PB13" s="3"/>
      <c r="PC13" s="3"/>
      <c r="PD13" s="3"/>
      <c r="PE13" s="3"/>
      <c r="PF13" s="3"/>
      <c r="PG13" s="3"/>
      <c r="PH13" s="3"/>
      <c r="PI13" s="3"/>
      <c r="PJ13" s="3"/>
      <c r="PK13" s="3"/>
      <c r="PL13" s="3"/>
      <c r="PM13" s="3"/>
      <c r="PN13" s="3"/>
      <c r="PO13" s="3"/>
      <c r="PP13" s="3"/>
      <c r="PQ13" s="3"/>
      <c r="PR13" s="3"/>
      <c r="PS13" s="3"/>
      <c r="PT13" s="3"/>
      <c r="PU13" s="3"/>
      <c r="PV13" s="3"/>
      <c r="PW13" s="3"/>
      <c r="PX13" s="3"/>
      <c r="PY13" s="3"/>
      <c r="PZ13" s="3"/>
      <c r="QA13" s="3"/>
      <c r="QB13" s="3"/>
      <c r="QC13" s="3"/>
      <c r="QD13" s="3"/>
      <c r="QE13" s="3"/>
      <c r="QF13" s="3"/>
      <c r="QG13" s="3"/>
      <c r="QH13" s="3"/>
      <c r="QI13" s="3"/>
      <c r="QJ13" s="3"/>
      <c r="QK13" s="3"/>
      <c r="QL13" s="3"/>
      <c r="QM13" s="3"/>
      <c r="QN13" s="3"/>
      <c r="QO13" s="3"/>
      <c r="QP13" s="3"/>
      <c r="QQ13" s="3"/>
      <c r="QR13" s="3"/>
      <c r="QS13" s="3"/>
      <c r="QT13" s="3"/>
      <c r="QU13" s="3"/>
      <c r="QV13" s="3"/>
      <c r="QW13" s="3"/>
      <c r="QX13" s="3"/>
      <c r="QY13" s="3"/>
      <c r="QZ13" s="3"/>
      <c r="RA13" s="3"/>
      <c r="RB13" s="3"/>
      <c r="RC13" s="3"/>
      <c r="RD13" s="3"/>
      <c r="RE13" s="3"/>
      <c r="RF13" s="3"/>
      <c r="RG13" s="3"/>
      <c r="RH13" s="3"/>
      <c r="RI13" s="3"/>
      <c r="RJ13" s="3"/>
      <c r="RK13" s="3"/>
      <c r="RL13" s="3"/>
      <c r="RM13" s="3"/>
      <c r="RN13" s="3"/>
      <c r="RO13" s="3"/>
      <c r="RP13" s="3"/>
      <c r="RQ13" s="3"/>
      <c r="RR13" s="3"/>
      <c r="RS13" s="3"/>
      <c r="RT13" s="3"/>
      <c r="RU13" s="3"/>
      <c r="RV13" s="3"/>
      <c r="RW13" s="3"/>
      <c r="RX13" s="3"/>
      <c r="RY13" s="3"/>
      <c r="RZ13" s="3"/>
      <c r="SA13" s="3"/>
      <c r="SB13" s="3"/>
      <c r="SC13" s="3"/>
      <c r="SD13" s="3"/>
      <c r="SE13" s="3"/>
      <c r="SF13" s="3"/>
      <c r="SG13" s="3"/>
      <c r="SH13" s="3"/>
      <c r="SI13" s="3"/>
      <c r="SJ13" s="3"/>
      <c r="SK13" s="3"/>
      <c r="SL13" s="3"/>
      <c r="SM13" s="3"/>
      <c r="SN13" s="3"/>
      <c r="SO13" s="3"/>
      <c r="SP13" s="3"/>
      <c r="SQ13" s="3"/>
      <c r="SR13" s="3"/>
      <c r="SS13" s="3"/>
      <c r="ST13" s="3"/>
      <c r="SU13" s="3"/>
      <c r="SV13" s="3"/>
      <c r="SW13" s="3"/>
      <c r="SX13" s="3"/>
      <c r="SY13" s="3"/>
      <c r="SZ13" s="3"/>
      <c r="TA13" s="3"/>
      <c r="TB13" s="3"/>
      <c r="TC13" s="3"/>
      <c r="TD13" s="3"/>
      <c r="TE13" s="3"/>
      <c r="TF13" s="3"/>
      <c r="TG13" s="3"/>
      <c r="TH13" s="3"/>
      <c r="TI13" s="3"/>
      <c r="TJ13" s="3"/>
      <c r="TK13" s="3"/>
      <c r="TL13" s="3"/>
      <c r="TM13" s="3"/>
      <c r="TN13" s="3"/>
      <c r="TO13" s="3"/>
      <c r="TP13" s="3"/>
      <c r="TQ13" s="3"/>
      <c r="TR13" s="3"/>
      <c r="TS13" s="3"/>
      <c r="TT13" s="3"/>
      <c r="TU13" s="3"/>
      <c r="TV13" s="3"/>
      <c r="TW13" s="3"/>
      <c r="TX13" s="3"/>
      <c r="TY13" s="3"/>
      <c r="TZ13" s="3"/>
      <c r="UA13" s="3"/>
      <c r="UB13" s="3"/>
      <c r="UC13" s="3"/>
      <c r="UD13" s="3"/>
      <c r="UE13" s="3"/>
      <c r="UF13" s="3"/>
      <c r="UG13" s="3"/>
      <c r="UH13" s="3"/>
      <c r="UI13" s="3"/>
      <c r="UJ13" s="3"/>
      <c r="UK13" s="3"/>
      <c r="UL13" s="3"/>
      <c r="UM13" s="3"/>
      <c r="UN13" s="3"/>
      <c r="UO13" s="3"/>
      <c r="UP13" s="3"/>
      <c r="UQ13" s="3"/>
      <c r="UR13" s="3"/>
      <c r="US13" s="3"/>
      <c r="UT13" s="3"/>
      <c r="UU13" s="3"/>
      <c r="UV13" s="3"/>
      <c r="UW13" s="3"/>
      <c r="UX13" s="3"/>
      <c r="UY13" s="3"/>
      <c r="UZ13" s="3"/>
      <c r="VA13" s="3"/>
      <c r="VB13" s="3"/>
      <c r="VC13" s="3"/>
      <c r="VD13" s="3"/>
      <c r="VE13" s="3"/>
      <c r="VF13" s="3"/>
      <c r="VG13" s="3"/>
      <c r="VH13" s="3"/>
      <c r="VI13" s="3"/>
      <c r="VJ13" s="3"/>
      <c r="VK13" s="3"/>
      <c r="VL13" s="3"/>
      <c r="VM13" s="3"/>
      <c r="VN13" s="3"/>
      <c r="VO13" s="3"/>
      <c r="VP13" s="3"/>
      <c r="VQ13" s="3"/>
      <c r="VR13" s="3"/>
      <c r="VS13" s="3"/>
      <c r="VT13" s="3"/>
      <c r="VU13" s="3"/>
      <c r="VV13" s="3"/>
      <c r="VW13" s="3"/>
      <c r="VX13" s="3"/>
      <c r="VY13" s="3"/>
      <c r="VZ13" s="3"/>
      <c r="WA13" s="3"/>
      <c r="WB13" s="3"/>
      <c r="WC13" s="3"/>
      <c r="WD13" s="3"/>
      <c r="WE13" s="3"/>
      <c r="WF13" s="3"/>
      <c r="WG13" s="3"/>
      <c r="WH13" s="3"/>
      <c r="WI13" s="3"/>
      <c r="WJ13" s="3"/>
      <c r="WK13" s="3"/>
      <c r="WL13" s="3"/>
      <c r="WM13" s="3"/>
      <c r="WN13" s="3"/>
      <c r="WO13" s="3"/>
      <c r="WP13" s="3"/>
      <c r="WQ13" s="3"/>
      <c r="WR13" s="3"/>
      <c r="WS13" s="3"/>
      <c r="WT13" s="3"/>
      <c r="WU13" s="3"/>
      <c r="WV13" s="3"/>
      <c r="WW13" s="3"/>
      <c r="WX13" s="3"/>
      <c r="WY13" s="3"/>
      <c r="WZ13" s="3"/>
      <c r="XA13" s="3"/>
      <c r="XB13" s="3"/>
      <c r="XC13" s="3"/>
      <c r="XD13" s="3"/>
      <c r="XE13" s="3"/>
      <c r="XF13" s="3"/>
      <c r="XG13" s="3"/>
      <c r="XH13" s="3"/>
      <c r="XI13" s="3"/>
      <c r="XJ13" s="3"/>
      <c r="XK13" s="3"/>
      <c r="XL13" s="3"/>
      <c r="XM13" s="3"/>
      <c r="XN13" s="3"/>
      <c r="XO13" s="3"/>
      <c r="XP13" s="3"/>
      <c r="XQ13" s="3"/>
      <c r="XR13" s="3"/>
      <c r="XS13" s="3"/>
      <c r="XT13" s="3"/>
      <c r="XU13" s="3"/>
      <c r="XV13" s="3"/>
      <c r="XW13" s="3"/>
      <c r="XX13" s="3"/>
      <c r="XY13" s="3"/>
      <c r="XZ13" s="3"/>
      <c r="YA13" s="3"/>
      <c r="YB13" s="3"/>
      <c r="YC13" s="3"/>
      <c r="YD13" s="3"/>
      <c r="YE13" s="3"/>
      <c r="YF13" s="3"/>
      <c r="YG13" s="3"/>
      <c r="YH13" s="3"/>
      <c r="YI13" s="3"/>
      <c r="YJ13" s="3"/>
      <c r="YK13" s="3"/>
      <c r="YL13" s="3"/>
      <c r="YM13" s="3"/>
      <c r="YN13" s="3"/>
      <c r="YO13" s="3"/>
      <c r="YP13" s="3"/>
      <c r="YQ13" s="3"/>
      <c r="YR13" s="3"/>
      <c r="YS13" s="3"/>
      <c r="YT13" s="3"/>
      <c r="YU13" s="3"/>
      <c r="YV13" s="3"/>
      <c r="YW13" s="3"/>
      <c r="YX13" s="3"/>
      <c r="YY13" s="3"/>
      <c r="YZ13" s="3"/>
      <c r="ZA13" s="3"/>
      <c r="ZB13" s="3"/>
      <c r="ZC13" s="3"/>
      <c r="ZD13" s="3"/>
      <c r="ZE13" s="3"/>
      <c r="ZF13" s="3"/>
      <c r="ZG13" s="3"/>
      <c r="ZH13" s="3"/>
      <c r="ZI13" s="3"/>
      <c r="ZJ13" s="3"/>
      <c r="ZK13" s="3"/>
      <c r="ZL13" s="3"/>
      <c r="ZM13" s="3"/>
      <c r="ZN13" s="3"/>
      <c r="ZO13" s="3"/>
      <c r="ZP13" s="3"/>
      <c r="ZQ13" s="3"/>
      <c r="ZR13" s="3"/>
      <c r="ZS13" s="3"/>
      <c r="ZT13" s="3"/>
      <c r="ZU13" s="3"/>
      <c r="ZV13" s="3"/>
      <c r="ZW13" s="3"/>
      <c r="ZX13" s="3"/>
      <c r="ZY13" s="3"/>
      <c r="ZZ13" s="3"/>
      <c r="AAA13" s="3"/>
      <c r="AAB13" s="3"/>
      <c r="AAC13" s="3"/>
      <c r="AAD13" s="3"/>
      <c r="AAE13" s="3"/>
      <c r="AAF13" s="3"/>
      <c r="AAG13" s="3"/>
      <c r="AAH13" s="3"/>
      <c r="AAI13" s="3"/>
      <c r="AAJ13" s="3"/>
      <c r="AAK13" s="3"/>
      <c r="AAL13" s="3"/>
      <c r="AAM13" s="3"/>
      <c r="AAN13" s="3"/>
      <c r="AAO13" s="3"/>
      <c r="AAP13" s="3"/>
      <c r="AAQ13" s="3"/>
      <c r="AAR13" s="3"/>
      <c r="AAS13" s="3"/>
      <c r="AAT13" s="3"/>
      <c r="AAU13" s="3"/>
      <c r="AAV13" s="3"/>
      <c r="AAW13" s="3"/>
      <c r="AAX13" s="3"/>
      <c r="AAY13" s="3"/>
      <c r="AAZ13" s="3"/>
      <c r="ABA13" s="3"/>
      <c r="ABB13" s="3"/>
      <c r="ABC13" s="3"/>
      <c r="ABD13" s="3"/>
      <c r="ABE13" s="3"/>
      <c r="ABF13" s="3"/>
      <c r="ABG13" s="3"/>
      <c r="ABH13" s="3"/>
      <c r="ABI13" s="3"/>
      <c r="ABJ13" s="3"/>
      <c r="ABK13" s="3"/>
      <c r="ABL13" s="3"/>
      <c r="ABM13" s="3"/>
      <c r="ABN13" s="3"/>
      <c r="ABO13" s="3"/>
      <c r="ABP13" s="3"/>
      <c r="ABQ13" s="3"/>
      <c r="ABR13" s="3"/>
      <c r="ABS13" s="3"/>
      <c r="ABT13" s="3"/>
      <c r="ABU13" s="3"/>
      <c r="ABV13" s="3"/>
      <c r="ABW13" s="3"/>
      <c r="ABX13" s="3"/>
      <c r="ABY13" s="3"/>
      <c r="ABZ13" s="3"/>
      <c r="ACA13" s="3"/>
      <c r="ACB13" s="3"/>
      <c r="ACC13" s="3"/>
      <c r="ACD13" s="3"/>
      <c r="ACE13" s="3"/>
      <c r="ACF13" s="3"/>
      <c r="ACG13" s="3"/>
      <c r="ACH13" s="3"/>
      <c r="ACI13" s="3"/>
      <c r="ACJ13" s="3"/>
      <c r="ACK13" s="3"/>
      <c r="ACL13" s="3"/>
      <c r="ACM13" s="3"/>
      <c r="ACN13" s="3"/>
      <c r="ACO13" s="3"/>
      <c r="ACP13" s="3"/>
      <c r="ACQ13" s="3"/>
      <c r="ACR13" s="3"/>
      <c r="ACS13" s="3"/>
      <c r="ACT13" s="3"/>
      <c r="ACU13" s="3"/>
      <c r="ACV13" s="3"/>
      <c r="ACW13" s="3"/>
      <c r="ACX13" s="3"/>
      <c r="ACY13" s="3"/>
      <c r="ACZ13" s="3"/>
      <c r="ADA13" s="3"/>
      <c r="ADB13" s="3"/>
      <c r="ADC13" s="3"/>
      <c r="ADD13" s="3"/>
      <c r="ADE13" s="3"/>
      <c r="ADF13" s="3"/>
      <c r="ADG13" s="3"/>
      <c r="ADH13" s="3"/>
      <c r="ADI13" s="3"/>
      <c r="ADJ13" s="3"/>
      <c r="ADK13" s="3"/>
      <c r="ADL13" s="3"/>
      <c r="ADM13" s="3"/>
      <c r="ADN13" s="3"/>
      <c r="ADO13" s="3"/>
      <c r="ADP13" s="3"/>
      <c r="ADQ13" s="3"/>
      <c r="ADR13" s="3"/>
      <c r="ADS13" s="3"/>
      <c r="ADT13" s="3"/>
      <c r="ADU13" s="3"/>
      <c r="ADV13" s="3"/>
      <c r="ADW13" s="3"/>
      <c r="ADX13" s="3"/>
      <c r="ADY13" s="3"/>
      <c r="ADZ13" s="3"/>
      <c r="AEA13" s="3"/>
      <c r="AEB13" s="3"/>
      <c r="AEC13" s="3"/>
      <c r="AED13" s="3"/>
      <c r="AEE13" s="3"/>
      <c r="AEF13" s="3"/>
      <c r="AEG13" s="3"/>
      <c r="AEH13" s="3"/>
      <c r="AEI13" s="3"/>
      <c r="AEJ13" s="3"/>
      <c r="AEK13" s="3"/>
      <c r="AEL13" s="3"/>
      <c r="AEM13" s="3"/>
      <c r="AEN13" s="3"/>
      <c r="AEO13" s="3"/>
      <c r="AEP13" s="3"/>
      <c r="AEQ13" s="3"/>
      <c r="AER13" s="3"/>
      <c r="AES13" s="3"/>
      <c r="AET13" s="3"/>
      <c r="AEU13" s="3"/>
      <c r="AEV13" s="3"/>
      <c r="AEW13" s="3"/>
      <c r="AEX13" s="3"/>
      <c r="AEY13" s="3"/>
      <c r="AEZ13" s="3"/>
      <c r="AFA13" s="3"/>
      <c r="AFB13" s="3"/>
      <c r="AFC13" s="3"/>
      <c r="AFD13" s="3"/>
      <c r="AFE13" s="3"/>
      <c r="AFF13" s="3"/>
      <c r="AFG13" s="3"/>
      <c r="AFH13" s="3"/>
      <c r="AFI13" s="3"/>
      <c r="AFJ13" s="3"/>
      <c r="AFK13" s="3"/>
      <c r="AFL13" s="3"/>
      <c r="AFM13" s="3"/>
      <c r="AFN13" s="3"/>
      <c r="AFO13" s="3"/>
      <c r="AFP13" s="3"/>
      <c r="AFQ13" s="3"/>
      <c r="AFR13" s="3"/>
      <c r="AFS13" s="3"/>
      <c r="AFT13" s="3"/>
      <c r="AFU13" s="3"/>
      <c r="AFV13" s="3"/>
      <c r="AFW13" s="3"/>
      <c r="AFX13" s="3"/>
      <c r="AFY13" s="3"/>
      <c r="AFZ13" s="3"/>
      <c r="AGA13" s="3"/>
      <c r="AGB13" s="3"/>
      <c r="AGC13" s="3"/>
      <c r="AGD13" s="3"/>
      <c r="AGE13" s="3"/>
      <c r="AGF13" s="3"/>
      <c r="AGG13" s="3"/>
      <c r="AGH13" s="3"/>
      <c r="AGI13" s="3"/>
      <c r="AGJ13" s="3"/>
      <c r="AGK13" s="3"/>
      <c r="AGL13" s="3"/>
      <c r="AGM13" s="3"/>
      <c r="AGN13" s="3"/>
      <c r="AGO13" s="3"/>
      <c r="AGP13" s="3"/>
      <c r="AGQ13" s="3"/>
      <c r="AGR13" s="3"/>
      <c r="AGS13" s="3"/>
      <c r="AGT13" s="3"/>
      <c r="AGU13" s="3"/>
      <c r="AGV13" s="3"/>
      <c r="AGW13" s="3"/>
      <c r="AGX13" s="3"/>
      <c r="AGY13" s="3"/>
      <c r="AGZ13" s="3"/>
      <c r="AHA13" s="3"/>
      <c r="AHB13" s="3"/>
      <c r="AHC13" s="3"/>
      <c r="AHD13" s="3"/>
      <c r="AHE13" s="3"/>
      <c r="AHF13" s="3"/>
      <c r="AHG13" s="3"/>
      <c r="AHH13" s="3"/>
      <c r="AHI13" s="3"/>
      <c r="AHJ13" s="3"/>
      <c r="AHK13" s="3"/>
      <c r="AHL13" s="3"/>
      <c r="AHM13" s="3"/>
      <c r="AHN13" s="3"/>
      <c r="AHO13" s="3"/>
      <c r="AHP13" s="3"/>
      <c r="AHQ13" s="3"/>
      <c r="AHR13" s="3"/>
      <c r="AHS13" s="3"/>
      <c r="AHT13" s="3"/>
      <c r="AHU13" s="3"/>
      <c r="AHV13" s="3"/>
      <c r="AHW13" s="3"/>
      <c r="AHX13" s="3"/>
      <c r="AHY13" s="3"/>
      <c r="AHZ13" s="3"/>
      <c r="AIA13" s="3"/>
      <c r="AIB13" s="3"/>
      <c r="AIC13" s="3"/>
      <c r="AID13" s="3"/>
      <c r="AIE13" s="3"/>
      <c r="AIF13" s="3"/>
      <c r="AIG13" s="3"/>
      <c r="AIH13" s="3"/>
      <c r="AII13" s="3"/>
      <c r="AIJ13" s="3"/>
      <c r="AIK13" s="3"/>
      <c r="AIL13" s="3"/>
      <c r="AIM13" s="3"/>
      <c r="AIN13" s="3"/>
      <c r="AIO13" s="3"/>
      <c r="AIP13" s="3"/>
      <c r="AIQ13" s="3"/>
      <c r="AIR13" s="3"/>
      <c r="AIS13" s="3"/>
      <c r="AIT13" s="3"/>
      <c r="AIU13" s="3"/>
      <c r="AIV13" s="3"/>
      <c r="AIW13" s="3"/>
      <c r="AIX13" s="3"/>
      <c r="AIY13" s="3"/>
      <c r="AIZ13" s="3"/>
      <c r="AJA13" s="3"/>
      <c r="AJB13" s="3"/>
      <c r="AJC13" s="3"/>
      <c r="AJD13" s="3"/>
      <c r="AJE13" s="3"/>
      <c r="AJF13" s="3"/>
      <c r="AJG13" s="3"/>
      <c r="AJH13" s="3"/>
      <c r="AJI13" s="3"/>
      <c r="AJJ13" s="3"/>
      <c r="AJK13" s="3"/>
      <c r="AJL13" s="3"/>
      <c r="AJM13" s="3"/>
      <c r="AJN13" s="3"/>
      <c r="AJO13" s="3"/>
      <c r="AJP13" s="3"/>
      <c r="AJQ13" s="3"/>
      <c r="AJR13" s="3"/>
      <c r="AJS13" s="3"/>
      <c r="AJT13" s="3"/>
      <c r="AJU13" s="3"/>
      <c r="AJV13" s="3"/>
      <c r="AJW13" s="3"/>
      <c r="AJX13" s="3"/>
      <c r="AJY13" s="3"/>
      <c r="AJZ13" s="3"/>
      <c r="AKA13" s="3"/>
      <c r="AKB13" s="3"/>
      <c r="AKC13" s="3"/>
      <c r="AKD13" s="3"/>
      <c r="AKE13" s="3"/>
      <c r="AKF13" s="3"/>
      <c r="AKG13" s="3"/>
      <c r="AKH13" s="3"/>
      <c r="AKI13" s="3"/>
      <c r="AKJ13" s="3"/>
      <c r="AKK13" s="3"/>
      <c r="AKL13" s="3"/>
      <c r="AKM13" s="3"/>
      <c r="AKN13" s="3"/>
      <c r="AKO13" s="3"/>
      <c r="AKP13" s="3"/>
      <c r="AKQ13" s="3"/>
      <c r="AKR13" s="3"/>
      <c r="AKS13" s="3"/>
      <c r="AKT13" s="3"/>
      <c r="AKU13" s="3"/>
      <c r="AKV13" s="3"/>
      <c r="AKW13" s="3"/>
      <c r="AKX13" s="3"/>
      <c r="AKY13" s="3"/>
      <c r="AKZ13" s="3"/>
      <c r="ALA13" s="3"/>
      <c r="ALB13" s="3"/>
      <c r="ALC13" s="3"/>
      <c r="ALD13" s="3"/>
      <c r="ALE13" s="3"/>
      <c r="ALF13" s="3"/>
      <c r="ALG13" s="3"/>
      <c r="ALH13" s="3"/>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c r="AMK13" s="3"/>
      <c r="AML13" s="3"/>
      <c r="AMM13" s="3"/>
      <c r="AMN13" s="3"/>
      <c r="AMO13" s="3"/>
      <c r="AMP13" s="3"/>
      <c r="AMQ13" s="3"/>
    </row>
    <row r="14" spans="1:1031" ht="13.5" customHeight="1">
      <c r="A14" s="318">
        <v>6</v>
      </c>
      <c r="B14" s="318"/>
      <c r="C14" s="318" t="s">
        <v>1689</v>
      </c>
      <c r="D14" s="318"/>
      <c r="E14" s="318"/>
      <c r="F14" s="318"/>
      <c r="G14" s="318"/>
      <c r="H14" s="319" t="s">
        <v>1690</v>
      </c>
      <c r="I14" s="319" t="s">
        <v>1691</v>
      </c>
      <c r="J14" s="326"/>
      <c r="K14" s="319" t="s">
        <v>863</v>
      </c>
      <c r="L14" s="319" t="s">
        <v>1692</v>
      </c>
      <c r="M14" s="319" t="s">
        <v>1692</v>
      </c>
      <c r="N14" s="319"/>
      <c r="O14" s="319"/>
      <c r="P14" s="319"/>
      <c r="Q14" s="319"/>
      <c r="R14" s="327" t="s">
        <v>823</v>
      </c>
      <c r="S14" s="327" t="s">
        <v>823</v>
      </c>
      <c r="T14" s="327" t="s">
        <v>823</v>
      </c>
      <c r="U14" s="319"/>
      <c r="V14" s="319" t="s">
        <v>863</v>
      </c>
      <c r="W14" s="319" t="s">
        <v>941</v>
      </c>
      <c r="X14" s="319"/>
      <c r="Y14" s="319"/>
      <c r="Z14" s="319" t="s">
        <v>863</v>
      </c>
      <c r="AA14" s="319" t="s">
        <v>863</v>
      </c>
      <c r="AB14" s="317" t="s">
        <v>1656</v>
      </c>
      <c r="AC14" s="319"/>
      <c r="AD14" s="319"/>
      <c r="AE14" s="319"/>
      <c r="AF14" s="319">
        <v>1</v>
      </c>
      <c r="AG14" s="319">
        <v>1</v>
      </c>
      <c r="AH14" s="327" t="s">
        <v>823</v>
      </c>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c r="NX14" s="3"/>
      <c r="NY14" s="3"/>
      <c r="NZ14" s="3"/>
      <c r="OA14" s="3"/>
      <c r="OB14" s="3"/>
      <c r="OC14" s="3"/>
      <c r="OD14" s="3"/>
      <c r="OE14" s="3"/>
      <c r="OF14" s="3"/>
      <c r="OG14" s="3"/>
      <c r="OH14" s="3"/>
      <c r="OI14" s="3"/>
      <c r="OJ14" s="3"/>
      <c r="OK14" s="3"/>
      <c r="OL14" s="3"/>
      <c r="OM14" s="3"/>
      <c r="ON14" s="3"/>
      <c r="OO14" s="3"/>
      <c r="OP14" s="3"/>
      <c r="OQ14" s="3"/>
      <c r="OR14" s="3"/>
      <c r="OS14" s="3"/>
      <c r="OT14" s="3"/>
      <c r="OU14" s="3"/>
      <c r="OV14" s="3"/>
      <c r="OW14" s="3"/>
      <c r="OX14" s="3"/>
      <c r="OY14" s="3"/>
      <c r="OZ14" s="3"/>
      <c r="PA14" s="3"/>
      <c r="PB14" s="3"/>
      <c r="PC14" s="3"/>
      <c r="PD14" s="3"/>
      <c r="PE14" s="3"/>
      <c r="PF14" s="3"/>
      <c r="PG14" s="3"/>
      <c r="PH14" s="3"/>
      <c r="PI14" s="3"/>
      <c r="PJ14" s="3"/>
      <c r="PK14" s="3"/>
      <c r="PL14" s="3"/>
      <c r="PM14" s="3"/>
      <c r="PN14" s="3"/>
      <c r="PO14" s="3"/>
      <c r="PP14" s="3"/>
      <c r="PQ14" s="3"/>
      <c r="PR14" s="3"/>
      <c r="PS14" s="3"/>
      <c r="PT14" s="3"/>
      <c r="PU14" s="3"/>
      <c r="PV14" s="3"/>
      <c r="PW14" s="3"/>
      <c r="PX14" s="3"/>
      <c r="PY14" s="3"/>
      <c r="PZ14" s="3"/>
      <c r="QA14" s="3"/>
      <c r="QB14" s="3"/>
      <c r="QC14" s="3"/>
      <c r="QD14" s="3"/>
      <c r="QE14" s="3"/>
      <c r="QF14" s="3"/>
      <c r="QG14" s="3"/>
      <c r="QH14" s="3"/>
      <c r="QI14" s="3"/>
      <c r="QJ14" s="3"/>
      <c r="QK14" s="3"/>
      <c r="QL14" s="3"/>
      <c r="QM14" s="3"/>
      <c r="QN14" s="3"/>
      <c r="QO14" s="3"/>
      <c r="QP14" s="3"/>
      <c r="QQ14" s="3"/>
      <c r="QR14" s="3"/>
      <c r="QS14" s="3"/>
      <c r="QT14" s="3"/>
      <c r="QU14" s="3"/>
      <c r="QV14" s="3"/>
      <c r="QW14" s="3"/>
      <c r="QX14" s="3"/>
      <c r="QY14" s="3"/>
      <c r="QZ14" s="3"/>
      <c r="RA14" s="3"/>
      <c r="RB14" s="3"/>
      <c r="RC14" s="3"/>
      <c r="RD14" s="3"/>
      <c r="RE14" s="3"/>
      <c r="RF14" s="3"/>
      <c r="RG14" s="3"/>
      <c r="RH14" s="3"/>
      <c r="RI14" s="3"/>
      <c r="RJ14" s="3"/>
      <c r="RK14" s="3"/>
      <c r="RL14" s="3"/>
      <c r="RM14" s="3"/>
      <c r="RN14" s="3"/>
      <c r="RO14" s="3"/>
      <c r="RP14" s="3"/>
      <c r="RQ14" s="3"/>
      <c r="RR14" s="3"/>
      <c r="RS14" s="3"/>
      <c r="RT14" s="3"/>
      <c r="RU14" s="3"/>
      <c r="RV14" s="3"/>
      <c r="RW14" s="3"/>
      <c r="RX14" s="3"/>
      <c r="RY14" s="3"/>
      <c r="RZ14" s="3"/>
      <c r="SA14" s="3"/>
      <c r="SB14" s="3"/>
      <c r="SC14" s="3"/>
      <c r="SD14" s="3"/>
      <c r="SE14" s="3"/>
      <c r="SF14" s="3"/>
      <c r="SG14" s="3"/>
      <c r="SH14" s="3"/>
      <c r="SI14" s="3"/>
      <c r="SJ14" s="3"/>
      <c r="SK14" s="3"/>
      <c r="SL14" s="3"/>
      <c r="SM14" s="3"/>
      <c r="SN14" s="3"/>
      <c r="SO14" s="3"/>
      <c r="SP14" s="3"/>
      <c r="SQ14" s="3"/>
      <c r="SR14" s="3"/>
      <c r="SS14" s="3"/>
      <c r="ST14" s="3"/>
      <c r="SU14" s="3"/>
      <c r="SV14" s="3"/>
      <c r="SW14" s="3"/>
      <c r="SX14" s="3"/>
      <c r="SY14" s="3"/>
      <c r="SZ14" s="3"/>
      <c r="TA14" s="3"/>
      <c r="TB14" s="3"/>
      <c r="TC14" s="3"/>
      <c r="TD14" s="3"/>
      <c r="TE14" s="3"/>
      <c r="TF14" s="3"/>
      <c r="TG14" s="3"/>
      <c r="TH14" s="3"/>
      <c r="TI14" s="3"/>
      <c r="TJ14" s="3"/>
      <c r="TK14" s="3"/>
      <c r="TL14" s="3"/>
      <c r="TM14" s="3"/>
      <c r="TN14" s="3"/>
      <c r="TO14" s="3"/>
      <c r="TP14" s="3"/>
      <c r="TQ14" s="3"/>
      <c r="TR14" s="3"/>
      <c r="TS14" s="3"/>
      <c r="TT14" s="3"/>
      <c r="TU14" s="3"/>
      <c r="TV14" s="3"/>
      <c r="TW14" s="3"/>
      <c r="TX14" s="3"/>
      <c r="TY14" s="3"/>
      <c r="TZ14" s="3"/>
      <c r="UA14" s="3"/>
      <c r="UB14" s="3"/>
      <c r="UC14" s="3"/>
      <c r="UD14" s="3"/>
      <c r="UE14" s="3"/>
      <c r="UF14" s="3"/>
      <c r="UG14" s="3"/>
      <c r="UH14" s="3"/>
      <c r="UI14" s="3"/>
      <c r="UJ14" s="3"/>
      <c r="UK14" s="3"/>
      <c r="UL14" s="3"/>
      <c r="UM14" s="3"/>
      <c r="UN14" s="3"/>
      <c r="UO14" s="3"/>
      <c r="UP14" s="3"/>
      <c r="UQ14" s="3"/>
      <c r="UR14" s="3"/>
      <c r="US14" s="3"/>
      <c r="UT14" s="3"/>
      <c r="UU14" s="3"/>
      <c r="UV14" s="3"/>
      <c r="UW14" s="3"/>
      <c r="UX14" s="3"/>
      <c r="UY14" s="3"/>
      <c r="UZ14" s="3"/>
      <c r="VA14" s="3"/>
      <c r="VB14" s="3"/>
      <c r="VC14" s="3"/>
      <c r="VD14" s="3"/>
      <c r="VE14" s="3"/>
      <c r="VF14" s="3"/>
      <c r="VG14" s="3"/>
      <c r="VH14" s="3"/>
      <c r="VI14" s="3"/>
      <c r="VJ14" s="3"/>
      <c r="VK14" s="3"/>
      <c r="VL14" s="3"/>
      <c r="VM14" s="3"/>
      <c r="VN14" s="3"/>
      <c r="VO14" s="3"/>
      <c r="VP14" s="3"/>
      <c r="VQ14" s="3"/>
      <c r="VR14" s="3"/>
      <c r="VS14" s="3"/>
      <c r="VT14" s="3"/>
      <c r="VU14" s="3"/>
      <c r="VV14" s="3"/>
      <c r="VW14" s="3"/>
      <c r="VX14" s="3"/>
      <c r="VY14" s="3"/>
      <c r="VZ14" s="3"/>
      <c r="WA14" s="3"/>
      <c r="WB14" s="3"/>
      <c r="WC14" s="3"/>
      <c r="WD14" s="3"/>
      <c r="WE14" s="3"/>
      <c r="WF14" s="3"/>
      <c r="WG14" s="3"/>
      <c r="WH14" s="3"/>
      <c r="WI14" s="3"/>
      <c r="WJ14" s="3"/>
      <c r="WK14" s="3"/>
      <c r="WL14" s="3"/>
      <c r="WM14" s="3"/>
      <c r="WN14" s="3"/>
      <c r="WO14" s="3"/>
      <c r="WP14" s="3"/>
      <c r="WQ14" s="3"/>
      <c r="WR14" s="3"/>
      <c r="WS14" s="3"/>
      <c r="WT14" s="3"/>
      <c r="WU14" s="3"/>
      <c r="WV14" s="3"/>
      <c r="WW14" s="3"/>
      <c r="WX14" s="3"/>
      <c r="WY14" s="3"/>
      <c r="WZ14" s="3"/>
      <c r="XA14" s="3"/>
      <c r="XB14" s="3"/>
      <c r="XC14" s="3"/>
      <c r="XD14" s="3"/>
      <c r="XE14" s="3"/>
      <c r="XF14" s="3"/>
      <c r="XG14" s="3"/>
      <c r="XH14" s="3"/>
      <c r="XI14" s="3"/>
      <c r="XJ14" s="3"/>
      <c r="XK14" s="3"/>
      <c r="XL14" s="3"/>
      <c r="XM14" s="3"/>
      <c r="XN14" s="3"/>
      <c r="XO14" s="3"/>
      <c r="XP14" s="3"/>
      <c r="XQ14" s="3"/>
      <c r="XR14" s="3"/>
      <c r="XS14" s="3"/>
      <c r="XT14" s="3"/>
      <c r="XU14" s="3"/>
      <c r="XV14" s="3"/>
      <c r="XW14" s="3"/>
      <c r="XX14" s="3"/>
      <c r="XY14" s="3"/>
      <c r="XZ14" s="3"/>
      <c r="YA14" s="3"/>
      <c r="YB14" s="3"/>
      <c r="YC14" s="3"/>
      <c r="YD14" s="3"/>
      <c r="YE14" s="3"/>
      <c r="YF14" s="3"/>
      <c r="YG14" s="3"/>
      <c r="YH14" s="3"/>
      <c r="YI14" s="3"/>
      <c r="YJ14" s="3"/>
      <c r="YK14" s="3"/>
      <c r="YL14" s="3"/>
      <c r="YM14" s="3"/>
      <c r="YN14" s="3"/>
      <c r="YO14" s="3"/>
      <c r="YP14" s="3"/>
      <c r="YQ14" s="3"/>
      <c r="YR14" s="3"/>
      <c r="YS14" s="3"/>
      <c r="YT14" s="3"/>
      <c r="YU14" s="3"/>
      <c r="YV14" s="3"/>
      <c r="YW14" s="3"/>
      <c r="YX14" s="3"/>
      <c r="YY14" s="3"/>
      <c r="YZ14" s="3"/>
      <c r="ZA14" s="3"/>
      <c r="ZB14" s="3"/>
      <c r="ZC14" s="3"/>
      <c r="ZD14" s="3"/>
      <c r="ZE14" s="3"/>
      <c r="ZF14" s="3"/>
      <c r="ZG14" s="3"/>
      <c r="ZH14" s="3"/>
      <c r="ZI14" s="3"/>
      <c r="ZJ14" s="3"/>
      <c r="ZK14" s="3"/>
      <c r="ZL14" s="3"/>
      <c r="ZM14" s="3"/>
      <c r="ZN14" s="3"/>
      <c r="ZO14" s="3"/>
      <c r="ZP14" s="3"/>
      <c r="ZQ14" s="3"/>
      <c r="ZR14" s="3"/>
      <c r="ZS14" s="3"/>
      <c r="ZT14" s="3"/>
      <c r="ZU14" s="3"/>
      <c r="ZV14" s="3"/>
      <c r="ZW14" s="3"/>
      <c r="ZX14" s="3"/>
      <c r="ZY14" s="3"/>
      <c r="ZZ14" s="3"/>
      <c r="AAA14" s="3"/>
      <c r="AAB14" s="3"/>
      <c r="AAC14" s="3"/>
      <c r="AAD14" s="3"/>
      <c r="AAE14" s="3"/>
      <c r="AAF14" s="3"/>
      <c r="AAG14" s="3"/>
      <c r="AAH14" s="3"/>
      <c r="AAI14" s="3"/>
      <c r="AAJ14" s="3"/>
      <c r="AAK14" s="3"/>
      <c r="AAL14" s="3"/>
      <c r="AAM14" s="3"/>
      <c r="AAN14" s="3"/>
      <c r="AAO14" s="3"/>
      <c r="AAP14" s="3"/>
      <c r="AAQ14" s="3"/>
      <c r="AAR14" s="3"/>
      <c r="AAS14" s="3"/>
      <c r="AAT14" s="3"/>
      <c r="AAU14" s="3"/>
      <c r="AAV14" s="3"/>
      <c r="AAW14" s="3"/>
      <c r="AAX14" s="3"/>
      <c r="AAY14" s="3"/>
      <c r="AAZ14" s="3"/>
      <c r="ABA14" s="3"/>
      <c r="ABB14" s="3"/>
      <c r="ABC14" s="3"/>
      <c r="ABD14" s="3"/>
      <c r="ABE14" s="3"/>
      <c r="ABF14" s="3"/>
      <c r="ABG14" s="3"/>
      <c r="ABH14" s="3"/>
      <c r="ABI14" s="3"/>
      <c r="ABJ14" s="3"/>
      <c r="ABK14" s="3"/>
      <c r="ABL14" s="3"/>
      <c r="ABM14" s="3"/>
      <c r="ABN14" s="3"/>
      <c r="ABO14" s="3"/>
      <c r="ABP14" s="3"/>
      <c r="ABQ14" s="3"/>
      <c r="ABR14" s="3"/>
      <c r="ABS14" s="3"/>
      <c r="ABT14" s="3"/>
      <c r="ABU14" s="3"/>
      <c r="ABV14" s="3"/>
      <c r="ABW14" s="3"/>
      <c r="ABX14" s="3"/>
      <c r="ABY14" s="3"/>
      <c r="ABZ14" s="3"/>
      <c r="ACA14" s="3"/>
      <c r="ACB14" s="3"/>
      <c r="ACC14" s="3"/>
      <c r="ACD14" s="3"/>
      <c r="ACE14" s="3"/>
      <c r="ACF14" s="3"/>
      <c r="ACG14" s="3"/>
      <c r="ACH14" s="3"/>
      <c r="ACI14" s="3"/>
      <c r="ACJ14" s="3"/>
      <c r="ACK14" s="3"/>
      <c r="ACL14" s="3"/>
      <c r="ACM14" s="3"/>
      <c r="ACN14" s="3"/>
      <c r="ACO14" s="3"/>
      <c r="ACP14" s="3"/>
      <c r="ACQ14" s="3"/>
      <c r="ACR14" s="3"/>
      <c r="ACS14" s="3"/>
      <c r="ACT14" s="3"/>
      <c r="ACU14" s="3"/>
      <c r="ACV14" s="3"/>
      <c r="ACW14" s="3"/>
      <c r="ACX14" s="3"/>
      <c r="ACY14" s="3"/>
      <c r="ACZ14" s="3"/>
      <c r="ADA14" s="3"/>
      <c r="ADB14" s="3"/>
      <c r="ADC14" s="3"/>
      <c r="ADD14" s="3"/>
      <c r="ADE14" s="3"/>
      <c r="ADF14" s="3"/>
      <c r="ADG14" s="3"/>
      <c r="ADH14" s="3"/>
      <c r="ADI14" s="3"/>
      <c r="ADJ14" s="3"/>
      <c r="ADK14" s="3"/>
      <c r="ADL14" s="3"/>
      <c r="ADM14" s="3"/>
      <c r="ADN14" s="3"/>
      <c r="ADO14" s="3"/>
      <c r="ADP14" s="3"/>
      <c r="ADQ14" s="3"/>
      <c r="ADR14" s="3"/>
      <c r="ADS14" s="3"/>
      <c r="ADT14" s="3"/>
      <c r="ADU14" s="3"/>
      <c r="ADV14" s="3"/>
      <c r="ADW14" s="3"/>
      <c r="ADX14" s="3"/>
      <c r="ADY14" s="3"/>
      <c r="ADZ14" s="3"/>
      <c r="AEA14" s="3"/>
      <c r="AEB14" s="3"/>
      <c r="AEC14" s="3"/>
      <c r="AED14" s="3"/>
      <c r="AEE14" s="3"/>
      <c r="AEF14" s="3"/>
      <c r="AEG14" s="3"/>
      <c r="AEH14" s="3"/>
      <c r="AEI14" s="3"/>
      <c r="AEJ14" s="3"/>
      <c r="AEK14" s="3"/>
      <c r="AEL14" s="3"/>
      <c r="AEM14" s="3"/>
      <c r="AEN14" s="3"/>
      <c r="AEO14" s="3"/>
      <c r="AEP14" s="3"/>
      <c r="AEQ14" s="3"/>
      <c r="AER14" s="3"/>
      <c r="AES14" s="3"/>
      <c r="AET14" s="3"/>
      <c r="AEU14" s="3"/>
      <c r="AEV14" s="3"/>
      <c r="AEW14" s="3"/>
      <c r="AEX14" s="3"/>
      <c r="AEY14" s="3"/>
      <c r="AEZ14" s="3"/>
      <c r="AFA14" s="3"/>
      <c r="AFB14" s="3"/>
      <c r="AFC14" s="3"/>
      <c r="AFD14" s="3"/>
      <c r="AFE14" s="3"/>
      <c r="AFF14" s="3"/>
      <c r="AFG14" s="3"/>
      <c r="AFH14" s="3"/>
      <c r="AFI14" s="3"/>
      <c r="AFJ14" s="3"/>
      <c r="AFK14" s="3"/>
      <c r="AFL14" s="3"/>
      <c r="AFM14" s="3"/>
      <c r="AFN14" s="3"/>
      <c r="AFO14" s="3"/>
      <c r="AFP14" s="3"/>
      <c r="AFQ14" s="3"/>
      <c r="AFR14" s="3"/>
      <c r="AFS14" s="3"/>
      <c r="AFT14" s="3"/>
      <c r="AFU14" s="3"/>
      <c r="AFV14" s="3"/>
      <c r="AFW14" s="3"/>
      <c r="AFX14" s="3"/>
      <c r="AFY14" s="3"/>
      <c r="AFZ14" s="3"/>
      <c r="AGA14" s="3"/>
      <c r="AGB14" s="3"/>
      <c r="AGC14" s="3"/>
      <c r="AGD14" s="3"/>
      <c r="AGE14" s="3"/>
      <c r="AGF14" s="3"/>
      <c r="AGG14" s="3"/>
      <c r="AGH14" s="3"/>
      <c r="AGI14" s="3"/>
      <c r="AGJ14" s="3"/>
      <c r="AGK14" s="3"/>
      <c r="AGL14" s="3"/>
      <c r="AGM14" s="3"/>
      <c r="AGN14" s="3"/>
      <c r="AGO14" s="3"/>
      <c r="AGP14" s="3"/>
      <c r="AGQ14" s="3"/>
      <c r="AGR14" s="3"/>
      <c r="AGS14" s="3"/>
      <c r="AGT14" s="3"/>
      <c r="AGU14" s="3"/>
      <c r="AGV14" s="3"/>
      <c r="AGW14" s="3"/>
      <c r="AGX14" s="3"/>
      <c r="AGY14" s="3"/>
      <c r="AGZ14" s="3"/>
      <c r="AHA14" s="3"/>
      <c r="AHB14" s="3"/>
      <c r="AHC14" s="3"/>
      <c r="AHD14" s="3"/>
      <c r="AHE14" s="3"/>
      <c r="AHF14" s="3"/>
      <c r="AHG14" s="3"/>
      <c r="AHH14" s="3"/>
      <c r="AHI14" s="3"/>
      <c r="AHJ14" s="3"/>
      <c r="AHK14" s="3"/>
      <c r="AHL14" s="3"/>
      <c r="AHM14" s="3"/>
      <c r="AHN14" s="3"/>
      <c r="AHO14" s="3"/>
      <c r="AHP14" s="3"/>
      <c r="AHQ14" s="3"/>
      <c r="AHR14" s="3"/>
      <c r="AHS14" s="3"/>
      <c r="AHT14" s="3"/>
      <c r="AHU14" s="3"/>
      <c r="AHV14" s="3"/>
      <c r="AHW14" s="3"/>
      <c r="AHX14" s="3"/>
      <c r="AHY14" s="3"/>
      <c r="AHZ14" s="3"/>
      <c r="AIA14" s="3"/>
      <c r="AIB14" s="3"/>
      <c r="AIC14" s="3"/>
      <c r="AID14" s="3"/>
      <c r="AIE14" s="3"/>
      <c r="AIF14" s="3"/>
      <c r="AIG14" s="3"/>
      <c r="AIH14" s="3"/>
      <c r="AII14" s="3"/>
      <c r="AIJ14" s="3"/>
      <c r="AIK14" s="3"/>
      <c r="AIL14" s="3"/>
      <c r="AIM14" s="3"/>
      <c r="AIN14" s="3"/>
      <c r="AIO14" s="3"/>
      <c r="AIP14" s="3"/>
      <c r="AIQ14" s="3"/>
      <c r="AIR14" s="3"/>
      <c r="AIS14" s="3"/>
      <c r="AIT14" s="3"/>
      <c r="AIU14" s="3"/>
      <c r="AIV14" s="3"/>
      <c r="AIW14" s="3"/>
      <c r="AIX14" s="3"/>
      <c r="AIY14" s="3"/>
      <c r="AIZ14" s="3"/>
      <c r="AJA14" s="3"/>
      <c r="AJB14" s="3"/>
      <c r="AJC14" s="3"/>
      <c r="AJD14" s="3"/>
      <c r="AJE14" s="3"/>
      <c r="AJF14" s="3"/>
      <c r="AJG14" s="3"/>
      <c r="AJH14" s="3"/>
      <c r="AJI14" s="3"/>
      <c r="AJJ14" s="3"/>
      <c r="AJK14" s="3"/>
      <c r="AJL14" s="3"/>
      <c r="AJM14" s="3"/>
      <c r="AJN14" s="3"/>
      <c r="AJO14" s="3"/>
      <c r="AJP14" s="3"/>
      <c r="AJQ14" s="3"/>
      <c r="AJR14" s="3"/>
      <c r="AJS14" s="3"/>
      <c r="AJT14" s="3"/>
      <c r="AJU14" s="3"/>
      <c r="AJV14" s="3"/>
      <c r="AJW14" s="3"/>
      <c r="AJX14" s="3"/>
      <c r="AJY14" s="3"/>
      <c r="AJZ14" s="3"/>
      <c r="AKA14" s="3"/>
      <c r="AKB14" s="3"/>
      <c r="AKC14" s="3"/>
      <c r="AKD14" s="3"/>
      <c r="AKE14" s="3"/>
      <c r="AKF14" s="3"/>
      <c r="AKG14" s="3"/>
      <c r="AKH14" s="3"/>
      <c r="AKI14" s="3"/>
      <c r="AKJ14" s="3"/>
      <c r="AKK14" s="3"/>
      <c r="AKL14" s="3"/>
      <c r="AKM14" s="3"/>
      <c r="AKN14" s="3"/>
      <c r="AKO14" s="3"/>
      <c r="AKP14" s="3"/>
      <c r="AKQ14" s="3"/>
      <c r="AKR14" s="3"/>
      <c r="AKS14" s="3"/>
      <c r="AKT14" s="3"/>
      <c r="AKU14" s="3"/>
      <c r="AKV14" s="3"/>
      <c r="AKW14" s="3"/>
      <c r="AKX14" s="3"/>
      <c r="AKY14" s="3"/>
      <c r="AKZ14" s="3"/>
      <c r="ALA14" s="3"/>
      <c r="ALB14" s="3"/>
      <c r="ALC14" s="3"/>
      <c r="ALD14" s="3"/>
      <c r="ALE14" s="3"/>
      <c r="ALF14" s="3"/>
      <c r="ALG14" s="3"/>
      <c r="ALH14" s="3"/>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c r="AMK14" s="3"/>
      <c r="AML14" s="3"/>
      <c r="AMM14" s="3"/>
      <c r="AMN14" s="3"/>
      <c r="AMO14" s="3"/>
      <c r="AMP14" s="3"/>
      <c r="AMQ14" s="3"/>
    </row>
    <row r="15" spans="1:1031" ht="13.5" customHeight="1">
      <c r="A15" s="322">
        <v>7</v>
      </c>
      <c r="B15" s="322"/>
      <c r="C15" s="322"/>
      <c r="D15" s="322" t="s">
        <v>831</v>
      </c>
      <c r="E15" s="322"/>
      <c r="F15" s="322"/>
      <c r="G15" s="322"/>
      <c r="H15" s="313" t="s">
        <v>1693</v>
      </c>
      <c r="I15" s="313"/>
      <c r="J15" s="313" t="s">
        <v>1694</v>
      </c>
      <c r="K15" s="313" t="s">
        <v>863</v>
      </c>
      <c r="L15" s="313" t="s">
        <v>831</v>
      </c>
      <c r="M15" s="313" t="s">
        <v>831</v>
      </c>
      <c r="N15" s="313"/>
      <c r="O15" s="313"/>
      <c r="P15" s="313"/>
      <c r="Q15" s="313"/>
      <c r="R15" s="316" t="s">
        <v>820</v>
      </c>
      <c r="S15" s="316" t="s">
        <v>820</v>
      </c>
      <c r="T15" s="316" t="s">
        <v>820</v>
      </c>
      <c r="U15" s="313"/>
      <c r="V15" s="313"/>
      <c r="W15" s="313" t="s">
        <v>862</v>
      </c>
      <c r="X15" s="313"/>
      <c r="Y15" s="313"/>
      <c r="Z15" s="313" t="s">
        <v>863</v>
      </c>
      <c r="AA15" s="313" t="s">
        <v>863</v>
      </c>
      <c r="AB15" s="328" t="s">
        <v>1656</v>
      </c>
      <c r="AC15" s="313"/>
      <c r="AD15" s="313"/>
      <c r="AE15" s="313"/>
      <c r="AF15" s="313">
        <v>1</v>
      </c>
      <c r="AG15" s="313">
        <v>1</v>
      </c>
      <c r="AH15" s="316" t="s">
        <v>820</v>
      </c>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c r="LL15" s="3"/>
      <c r="LM15" s="3"/>
      <c r="LN15" s="3"/>
      <c r="LO15" s="3"/>
      <c r="LP15" s="3"/>
      <c r="LQ15" s="3"/>
      <c r="LR15" s="3"/>
      <c r="LS15" s="3"/>
      <c r="LT15" s="3"/>
      <c r="LU15" s="3"/>
      <c r="LV15" s="3"/>
      <c r="LW15" s="3"/>
      <c r="LX15" s="3"/>
      <c r="LY15" s="3"/>
      <c r="LZ15" s="3"/>
      <c r="MA15" s="3"/>
      <c r="MB15" s="3"/>
      <c r="MC15" s="3"/>
      <c r="MD15" s="3"/>
      <c r="ME15" s="3"/>
      <c r="MF15" s="3"/>
      <c r="MG15" s="3"/>
      <c r="MH15" s="3"/>
      <c r="MI15" s="3"/>
      <c r="MJ15" s="3"/>
      <c r="MK15" s="3"/>
      <c r="ML15" s="3"/>
      <c r="MM15" s="3"/>
      <c r="MN15" s="3"/>
      <c r="MO15" s="3"/>
      <c r="MP15" s="3"/>
      <c r="MQ15" s="3"/>
      <c r="MR15" s="3"/>
      <c r="MS15" s="3"/>
      <c r="MT15" s="3"/>
      <c r="MU15" s="3"/>
      <c r="MV15" s="3"/>
      <c r="MW15" s="3"/>
      <c r="MX15" s="3"/>
      <c r="MY15" s="3"/>
      <c r="MZ15" s="3"/>
      <c r="NA15" s="3"/>
      <c r="NB15" s="3"/>
      <c r="NC15" s="3"/>
      <c r="ND15" s="3"/>
      <c r="NE15" s="3"/>
      <c r="NF15" s="3"/>
      <c r="NG15" s="3"/>
      <c r="NH15" s="3"/>
      <c r="NI15" s="3"/>
      <c r="NJ15" s="3"/>
      <c r="NK15" s="3"/>
      <c r="NL15" s="3"/>
      <c r="NM15" s="3"/>
      <c r="NN15" s="3"/>
      <c r="NO15" s="3"/>
      <c r="NP15" s="3"/>
      <c r="NQ15" s="3"/>
      <c r="NR15" s="3"/>
      <c r="NS15" s="3"/>
      <c r="NT15" s="3"/>
      <c r="NU15" s="3"/>
      <c r="NV15" s="3"/>
      <c r="NW15" s="3"/>
      <c r="NX15" s="3"/>
      <c r="NY15" s="3"/>
      <c r="NZ15" s="3"/>
      <c r="OA15" s="3"/>
      <c r="OB15" s="3"/>
      <c r="OC15" s="3"/>
      <c r="OD15" s="3"/>
      <c r="OE15" s="3"/>
      <c r="OF15" s="3"/>
      <c r="OG15" s="3"/>
      <c r="OH15" s="3"/>
      <c r="OI15" s="3"/>
      <c r="OJ15" s="3"/>
      <c r="OK15" s="3"/>
      <c r="OL15" s="3"/>
      <c r="OM15" s="3"/>
      <c r="ON15" s="3"/>
      <c r="OO15" s="3"/>
      <c r="OP15" s="3"/>
      <c r="OQ15" s="3"/>
      <c r="OR15" s="3"/>
      <c r="OS15" s="3"/>
      <c r="OT15" s="3"/>
      <c r="OU15" s="3"/>
      <c r="OV15" s="3"/>
      <c r="OW15" s="3"/>
      <c r="OX15" s="3"/>
      <c r="OY15" s="3"/>
      <c r="OZ15" s="3"/>
      <c r="PA15" s="3"/>
      <c r="PB15" s="3"/>
      <c r="PC15" s="3"/>
      <c r="PD15" s="3"/>
      <c r="PE15" s="3"/>
      <c r="PF15" s="3"/>
      <c r="PG15" s="3"/>
      <c r="PH15" s="3"/>
      <c r="PI15" s="3"/>
      <c r="PJ15" s="3"/>
      <c r="PK15" s="3"/>
      <c r="PL15" s="3"/>
      <c r="PM15" s="3"/>
      <c r="PN15" s="3"/>
      <c r="PO15" s="3"/>
      <c r="PP15" s="3"/>
      <c r="PQ15" s="3"/>
      <c r="PR15" s="3"/>
      <c r="PS15" s="3"/>
      <c r="PT15" s="3"/>
      <c r="PU15" s="3"/>
      <c r="PV15" s="3"/>
      <c r="PW15" s="3"/>
      <c r="PX15" s="3"/>
      <c r="PY15" s="3"/>
      <c r="PZ15" s="3"/>
      <c r="QA15" s="3"/>
      <c r="QB15" s="3"/>
      <c r="QC15" s="3"/>
      <c r="QD15" s="3"/>
      <c r="QE15" s="3"/>
      <c r="QF15" s="3"/>
      <c r="QG15" s="3"/>
      <c r="QH15" s="3"/>
      <c r="QI15" s="3"/>
      <c r="QJ15" s="3"/>
      <c r="QK15" s="3"/>
      <c r="QL15" s="3"/>
      <c r="QM15" s="3"/>
      <c r="QN15" s="3"/>
      <c r="QO15" s="3"/>
      <c r="QP15" s="3"/>
      <c r="QQ15" s="3"/>
      <c r="QR15" s="3"/>
      <c r="QS15" s="3"/>
      <c r="QT15" s="3"/>
      <c r="QU15" s="3"/>
      <c r="QV15" s="3"/>
      <c r="QW15" s="3"/>
      <c r="QX15" s="3"/>
      <c r="QY15" s="3"/>
      <c r="QZ15" s="3"/>
      <c r="RA15" s="3"/>
      <c r="RB15" s="3"/>
      <c r="RC15" s="3"/>
      <c r="RD15" s="3"/>
      <c r="RE15" s="3"/>
      <c r="RF15" s="3"/>
      <c r="RG15" s="3"/>
      <c r="RH15" s="3"/>
      <c r="RI15" s="3"/>
      <c r="RJ15" s="3"/>
      <c r="RK15" s="3"/>
      <c r="RL15" s="3"/>
      <c r="RM15" s="3"/>
      <c r="RN15" s="3"/>
      <c r="RO15" s="3"/>
      <c r="RP15" s="3"/>
      <c r="RQ15" s="3"/>
      <c r="RR15" s="3"/>
      <c r="RS15" s="3"/>
      <c r="RT15" s="3"/>
      <c r="RU15" s="3"/>
      <c r="RV15" s="3"/>
      <c r="RW15" s="3"/>
      <c r="RX15" s="3"/>
      <c r="RY15" s="3"/>
      <c r="RZ15" s="3"/>
      <c r="SA15" s="3"/>
      <c r="SB15" s="3"/>
      <c r="SC15" s="3"/>
      <c r="SD15" s="3"/>
      <c r="SE15" s="3"/>
      <c r="SF15" s="3"/>
      <c r="SG15" s="3"/>
      <c r="SH15" s="3"/>
      <c r="SI15" s="3"/>
      <c r="SJ15" s="3"/>
      <c r="SK15" s="3"/>
      <c r="SL15" s="3"/>
      <c r="SM15" s="3"/>
      <c r="SN15" s="3"/>
      <c r="SO15" s="3"/>
      <c r="SP15" s="3"/>
      <c r="SQ15" s="3"/>
      <c r="SR15" s="3"/>
      <c r="SS15" s="3"/>
      <c r="ST15" s="3"/>
      <c r="SU15" s="3"/>
      <c r="SV15" s="3"/>
      <c r="SW15" s="3"/>
      <c r="SX15" s="3"/>
      <c r="SY15" s="3"/>
      <c r="SZ15" s="3"/>
      <c r="TA15" s="3"/>
      <c r="TB15" s="3"/>
      <c r="TC15" s="3"/>
      <c r="TD15" s="3"/>
      <c r="TE15" s="3"/>
      <c r="TF15" s="3"/>
      <c r="TG15" s="3"/>
      <c r="TH15" s="3"/>
      <c r="TI15" s="3"/>
      <c r="TJ15" s="3"/>
      <c r="TK15" s="3"/>
      <c r="TL15" s="3"/>
      <c r="TM15" s="3"/>
      <c r="TN15" s="3"/>
      <c r="TO15" s="3"/>
      <c r="TP15" s="3"/>
      <c r="TQ15" s="3"/>
      <c r="TR15" s="3"/>
      <c r="TS15" s="3"/>
      <c r="TT15" s="3"/>
      <c r="TU15" s="3"/>
      <c r="TV15" s="3"/>
      <c r="TW15" s="3"/>
      <c r="TX15" s="3"/>
      <c r="TY15" s="3"/>
      <c r="TZ15" s="3"/>
      <c r="UA15" s="3"/>
      <c r="UB15" s="3"/>
      <c r="UC15" s="3"/>
      <c r="UD15" s="3"/>
      <c r="UE15" s="3"/>
      <c r="UF15" s="3"/>
      <c r="UG15" s="3"/>
      <c r="UH15" s="3"/>
      <c r="UI15" s="3"/>
      <c r="UJ15" s="3"/>
      <c r="UK15" s="3"/>
      <c r="UL15" s="3"/>
      <c r="UM15" s="3"/>
      <c r="UN15" s="3"/>
      <c r="UO15" s="3"/>
      <c r="UP15" s="3"/>
      <c r="UQ15" s="3"/>
      <c r="UR15" s="3"/>
      <c r="US15" s="3"/>
      <c r="UT15" s="3"/>
      <c r="UU15" s="3"/>
      <c r="UV15" s="3"/>
      <c r="UW15" s="3"/>
      <c r="UX15" s="3"/>
      <c r="UY15" s="3"/>
      <c r="UZ15" s="3"/>
      <c r="VA15" s="3"/>
      <c r="VB15" s="3"/>
      <c r="VC15" s="3"/>
      <c r="VD15" s="3"/>
      <c r="VE15" s="3"/>
      <c r="VF15" s="3"/>
      <c r="VG15" s="3"/>
      <c r="VH15" s="3"/>
      <c r="VI15" s="3"/>
      <c r="VJ15" s="3"/>
      <c r="VK15" s="3"/>
      <c r="VL15" s="3"/>
      <c r="VM15" s="3"/>
      <c r="VN15" s="3"/>
      <c r="VO15" s="3"/>
      <c r="VP15" s="3"/>
      <c r="VQ15" s="3"/>
      <c r="VR15" s="3"/>
      <c r="VS15" s="3"/>
      <c r="VT15" s="3"/>
      <c r="VU15" s="3"/>
      <c r="VV15" s="3"/>
      <c r="VW15" s="3"/>
      <c r="VX15" s="3"/>
      <c r="VY15" s="3"/>
      <c r="VZ15" s="3"/>
      <c r="WA15" s="3"/>
      <c r="WB15" s="3"/>
      <c r="WC15" s="3"/>
      <c r="WD15" s="3"/>
      <c r="WE15" s="3"/>
      <c r="WF15" s="3"/>
      <c r="WG15" s="3"/>
      <c r="WH15" s="3"/>
      <c r="WI15" s="3"/>
      <c r="WJ15" s="3"/>
      <c r="WK15" s="3"/>
      <c r="WL15" s="3"/>
      <c r="WM15" s="3"/>
      <c r="WN15" s="3"/>
      <c r="WO15" s="3"/>
      <c r="WP15" s="3"/>
      <c r="WQ15" s="3"/>
      <c r="WR15" s="3"/>
      <c r="WS15" s="3"/>
      <c r="WT15" s="3"/>
      <c r="WU15" s="3"/>
      <c r="WV15" s="3"/>
      <c r="WW15" s="3"/>
      <c r="WX15" s="3"/>
      <c r="WY15" s="3"/>
      <c r="WZ15" s="3"/>
      <c r="XA15" s="3"/>
      <c r="XB15" s="3"/>
      <c r="XC15" s="3"/>
      <c r="XD15" s="3"/>
      <c r="XE15" s="3"/>
      <c r="XF15" s="3"/>
      <c r="XG15" s="3"/>
      <c r="XH15" s="3"/>
      <c r="XI15" s="3"/>
      <c r="XJ15" s="3"/>
      <c r="XK15" s="3"/>
      <c r="XL15" s="3"/>
      <c r="XM15" s="3"/>
      <c r="XN15" s="3"/>
      <c r="XO15" s="3"/>
      <c r="XP15" s="3"/>
      <c r="XQ15" s="3"/>
      <c r="XR15" s="3"/>
      <c r="XS15" s="3"/>
      <c r="XT15" s="3"/>
      <c r="XU15" s="3"/>
      <c r="XV15" s="3"/>
      <c r="XW15" s="3"/>
      <c r="XX15" s="3"/>
      <c r="XY15" s="3"/>
      <c r="XZ15" s="3"/>
      <c r="YA15" s="3"/>
      <c r="YB15" s="3"/>
      <c r="YC15" s="3"/>
      <c r="YD15" s="3"/>
      <c r="YE15" s="3"/>
      <c r="YF15" s="3"/>
      <c r="YG15" s="3"/>
      <c r="YH15" s="3"/>
      <c r="YI15" s="3"/>
      <c r="YJ15" s="3"/>
      <c r="YK15" s="3"/>
      <c r="YL15" s="3"/>
      <c r="YM15" s="3"/>
      <c r="YN15" s="3"/>
      <c r="YO15" s="3"/>
      <c r="YP15" s="3"/>
      <c r="YQ15" s="3"/>
      <c r="YR15" s="3"/>
      <c r="YS15" s="3"/>
      <c r="YT15" s="3"/>
      <c r="YU15" s="3"/>
      <c r="YV15" s="3"/>
      <c r="YW15" s="3"/>
      <c r="YX15" s="3"/>
      <c r="YY15" s="3"/>
      <c r="YZ15" s="3"/>
      <c r="ZA15" s="3"/>
      <c r="ZB15" s="3"/>
      <c r="ZC15" s="3"/>
      <c r="ZD15" s="3"/>
      <c r="ZE15" s="3"/>
      <c r="ZF15" s="3"/>
      <c r="ZG15" s="3"/>
      <c r="ZH15" s="3"/>
      <c r="ZI15" s="3"/>
      <c r="ZJ15" s="3"/>
      <c r="ZK15" s="3"/>
      <c r="ZL15" s="3"/>
      <c r="ZM15" s="3"/>
      <c r="ZN15" s="3"/>
      <c r="ZO15" s="3"/>
      <c r="ZP15" s="3"/>
      <c r="ZQ15" s="3"/>
      <c r="ZR15" s="3"/>
      <c r="ZS15" s="3"/>
      <c r="ZT15" s="3"/>
      <c r="ZU15" s="3"/>
      <c r="ZV15" s="3"/>
      <c r="ZW15" s="3"/>
      <c r="ZX15" s="3"/>
      <c r="ZY15" s="3"/>
      <c r="ZZ15" s="3"/>
      <c r="AAA15" s="3"/>
      <c r="AAB15" s="3"/>
      <c r="AAC15" s="3"/>
      <c r="AAD15" s="3"/>
      <c r="AAE15" s="3"/>
      <c r="AAF15" s="3"/>
      <c r="AAG15" s="3"/>
      <c r="AAH15" s="3"/>
      <c r="AAI15" s="3"/>
      <c r="AAJ15" s="3"/>
      <c r="AAK15" s="3"/>
      <c r="AAL15" s="3"/>
      <c r="AAM15" s="3"/>
      <c r="AAN15" s="3"/>
      <c r="AAO15" s="3"/>
      <c r="AAP15" s="3"/>
      <c r="AAQ15" s="3"/>
      <c r="AAR15" s="3"/>
      <c r="AAS15" s="3"/>
      <c r="AAT15" s="3"/>
      <c r="AAU15" s="3"/>
      <c r="AAV15" s="3"/>
      <c r="AAW15" s="3"/>
      <c r="AAX15" s="3"/>
      <c r="AAY15" s="3"/>
      <c r="AAZ15" s="3"/>
      <c r="ABA15" s="3"/>
      <c r="ABB15" s="3"/>
      <c r="ABC15" s="3"/>
      <c r="ABD15" s="3"/>
      <c r="ABE15" s="3"/>
      <c r="ABF15" s="3"/>
      <c r="ABG15" s="3"/>
      <c r="ABH15" s="3"/>
      <c r="ABI15" s="3"/>
      <c r="ABJ15" s="3"/>
      <c r="ABK15" s="3"/>
      <c r="ABL15" s="3"/>
      <c r="ABM15" s="3"/>
      <c r="ABN15" s="3"/>
      <c r="ABO15" s="3"/>
      <c r="ABP15" s="3"/>
      <c r="ABQ15" s="3"/>
      <c r="ABR15" s="3"/>
      <c r="ABS15" s="3"/>
      <c r="ABT15" s="3"/>
      <c r="ABU15" s="3"/>
      <c r="ABV15" s="3"/>
      <c r="ABW15" s="3"/>
      <c r="ABX15" s="3"/>
      <c r="ABY15" s="3"/>
      <c r="ABZ15" s="3"/>
      <c r="ACA15" s="3"/>
      <c r="ACB15" s="3"/>
      <c r="ACC15" s="3"/>
      <c r="ACD15" s="3"/>
      <c r="ACE15" s="3"/>
      <c r="ACF15" s="3"/>
      <c r="ACG15" s="3"/>
      <c r="ACH15" s="3"/>
      <c r="ACI15" s="3"/>
      <c r="ACJ15" s="3"/>
      <c r="ACK15" s="3"/>
      <c r="ACL15" s="3"/>
      <c r="ACM15" s="3"/>
      <c r="ACN15" s="3"/>
      <c r="ACO15" s="3"/>
      <c r="ACP15" s="3"/>
      <c r="ACQ15" s="3"/>
      <c r="ACR15" s="3"/>
      <c r="ACS15" s="3"/>
      <c r="ACT15" s="3"/>
      <c r="ACU15" s="3"/>
      <c r="ACV15" s="3"/>
      <c r="ACW15" s="3"/>
      <c r="ACX15" s="3"/>
      <c r="ACY15" s="3"/>
      <c r="ACZ15" s="3"/>
      <c r="ADA15" s="3"/>
      <c r="ADB15" s="3"/>
      <c r="ADC15" s="3"/>
      <c r="ADD15" s="3"/>
      <c r="ADE15" s="3"/>
      <c r="ADF15" s="3"/>
      <c r="ADG15" s="3"/>
      <c r="ADH15" s="3"/>
      <c r="ADI15" s="3"/>
      <c r="ADJ15" s="3"/>
      <c r="ADK15" s="3"/>
      <c r="ADL15" s="3"/>
      <c r="ADM15" s="3"/>
      <c r="ADN15" s="3"/>
      <c r="ADO15" s="3"/>
      <c r="ADP15" s="3"/>
      <c r="ADQ15" s="3"/>
      <c r="ADR15" s="3"/>
      <c r="ADS15" s="3"/>
      <c r="ADT15" s="3"/>
      <c r="ADU15" s="3"/>
      <c r="ADV15" s="3"/>
      <c r="ADW15" s="3"/>
      <c r="ADX15" s="3"/>
      <c r="ADY15" s="3"/>
      <c r="ADZ15" s="3"/>
      <c r="AEA15" s="3"/>
      <c r="AEB15" s="3"/>
      <c r="AEC15" s="3"/>
      <c r="AED15" s="3"/>
      <c r="AEE15" s="3"/>
      <c r="AEF15" s="3"/>
      <c r="AEG15" s="3"/>
      <c r="AEH15" s="3"/>
      <c r="AEI15" s="3"/>
      <c r="AEJ15" s="3"/>
      <c r="AEK15" s="3"/>
      <c r="AEL15" s="3"/>
      <c r="AEM15" s="3"/>
      <c r="AEN15" s="3"/>
      <c r="AEO15" s="3"/>
      <c r="AEP15" s="3"/>
      <c r="AEQ15" s="3"/>
      <c r="AER15" s="3"/>
      <c r="AES15" s="3"/>
      <c r="AET15" s="3"/>
      <c r="AEU15" s="3"/>
      <c r="AEV15" s="3"/>
      <c r="AEW15" s="3"/>
      <c r="AEX15" s="3"/>
      <c r="AEY15" s="3"/>
      <c r="AEZ15" s="3"/>
      <c r="AFA15" s="3"/>
      <c r="AFB15" s="3"/>
      <c r="AFC15" s="3"/>
      <c r="AFD15" s="3"/>
      <c r="AFE15" s="3"/>
      <c r="AFF15" s="3"/>
      <c r="AFG15" s="3"/>
      <c r="AFH15" s="3"/>
      <c r="AFI15" s="3"/>
      <c r="AFJ15" s="3"/>
      <c r="AFK15" s="3"/>
      <c r="AFL15" s="3"/>
      <c r="AFM15" s="3"/>
      <c r="AFN15" s="3"/>
      <c r="AFO15" s="3"/>
      <c r="AFP15" s="3"/>
      <c r="AFQ15" s="3"/>
      <c r="AFR15" s="3"/>
      <c r="AFS15" s="3"/>
      <c r="AFT15" s="3"/>
      <c r="AFU15" s="3"/>
      <c r="AFV15" s="3"/>
      <c r="AFW15" s="3"/>
      <c r="AFX15" s="3"/>
      <c r="AFY15" s="3"/>
      <c r="AFZ15" s="3"/>
      <c r="AGA15" s="3"/>
      <c r="AGB15" s="3"/>
      <c r="AGC15" s="3"/>
      <c r="AGD15" s="3"/>
      <c r="AGE15" s="3"/>
      <c r="AGF15" s="3"/>
      <c r="AGG15" s="3"/>
      <c r="AGH15" s="3"/>
      <c r="AGI15" s="3"/>
      <c r="AGJ15" s="3"/>
      <c r="AGK15" s="3"/>
      <c r="AGL15" s="3"/>
      <c r="AGM15" s="3"/>
      <c r="AGN15" s="3"/>
      <c r="AGO15" s="3"/>
      <c r="AGP15" s="3"/>
      <c r="AGQ15" s="3"/>
      <c r="AGR15" s="3"/>
      <c r="AGS15" s="3"/>
      <c r="AGT15" s="3"/>
      <c r="AGU15" s="3"/>
      <c r="AGV15" s="3"/>
      <c r="AGW15" s="3"/>
      <c r="AGX15" s="3"/>
      <c r="AGY15" s="3"/>
      <c r="AGZ15" s="3"/>
      <c r="AHA15" s="3"/>
      <c r="AHB15" s="3"/>
      <c r="AHC15" s="3"/>
      <c r="AHD15" s="3"/>
      <c r="AHE15" s="3"/>
      <c r="AHF15" s="3"/>
      <c r="AHG15" s="3"/>
      <c r="AHH15" s="3"/>
      <c r="AHI15" s="3"/>
      <c r="AHJ15" s="3"/>
      <c r="AHK15" s="3"/>
      <c r="AHL15" s="3"/>
      <c r="AHM15" s="3"/>
      <c r="AHN15" s="3"/>
      <c r="AHO15" s="3"/>
      <c r="AHP15" s="3"/>
      <c r="AHQ15" s="3"/>
      <c r="AHR15" s="3"/>
      <c r="AHS15" s="3"/>
      <c r="AHT15" s="3"/>
      <c r="AHU15" s="3"/>
      <c r="AHV15" s="3"/>
      <c r="AHW15" s="3"/>
      <c r="AHX15" s="3"/>
      <c r="AHY15" s="3"/>
      <c r="AHZ15" s="3"/>
      <c r="AIA15" s="3"/>
      <c r="AIB15" s="3"/>
      <c r="AIC15" s="3"/>
      <c r="AID15" s="3"/>
      <c r="AIE15" s="3"/>
      <c r="AIF15" s="3"/>
      <c r="AIG15" s="3"/>
      <c r="AIH15" s="3"/>
      <c r="AII15" s="3"/>
      <c r="AIJ15" s="3"/>
      <c r="AIK15" s="3"/>
      <c r="AIL15" s="3"/>
      <c r="AIM15" s="3"/>
      <c r="AIN15" s="3"/>
      <c r="AIO15" s="3"/>
      <c r="AIP15" s="3"/>
      <c r="AIQ15" s="3"/>
      <c r="AIR15" s="3"/>
      <c r="AIS15" s="3"/>
      <c r="AIT15" s="3"/>
      <c r="AIU15" s="3"/>
      <c r="AIV15" s="3"/>
      <c r="AIW15" s="3"/>
      <c r="AIX15" s="3"/>
      <c r="AIY15" s="3"/>
      <c r="AIZ15" s="3"/>
      <c r="AJA15" s="3"/>
      <c r="AJB15" s="3"/>
      <c r="AJC15" s="3"/>
      <c r="AJD15" s="3"/>
      <c r="AJE15" s="3"/>
      <c r="AJF15" s="3"/>
      <c r="AJG15" s="3"/>
      <c r="AJH15" s="3"/>
      <c r="AJI15" s="3"/>
      <c r="AJJ15" s="3"/>
      <c r="AJK15" s="3"/>
      <c r="AJL15" s="3"/>
      <c r="AJM15" s="3"/>
      <c r="AJN15" s="3"/>
      <c r="AJO15" s="3"/>
      <c r="AJP15" s="3"/>
      <c r="AJQ15" s="3"/>
      <c r="AJR15" s="3"/>
      <c r="AJS15" s="3"/>
      <c r="AJT15" s="3"/>
      <c r="AJU15" s="3"/>
      <c r="AJV15" s="3"/>
      <c r="AJW15" s="3"/>
      <c r="AJX15" s="3"/>
      <c r="AJY15" s="3"/>
      <c r="AJZ15" s="3"/>
      <c r="AKA15" s="3"/>
      <c r="AKB15" s="3"/>
      <c r="AKC15" s="3"/>
      <c r="AKD15" s="3"/>
      <c r="AKE15" s="3"/>
      <c r="AKF15" s="3"/>
      <c r="AKG15" s="3"/>
      <c r="AKH15" s="3"/>
      <c r="AKI15" s="3"/>
      <c r="AKJ15" s="3"/>
      <c r="AKK15" s="3"/>
      <c r="AKL15" s="3"/>
      <c r="AKM15" s="3"/>
      <c r="AKN15" s="3"/>
      <c r="AKO15" s="3"/>
      <c r="AKP15" s="3"/>
      <c r="AKQ15" s="3"/>
      <c r="AKR15" s="3"/>
      <c r="AKS15" s="3"/>
      <c r="AKT15" s="3"/>
      <c r="AKU15" s="3"/>
      <c r="AKV15" s="3"/>
      <c r="AKW15" s="3"/>
      <c r="AKX15" s="3"/>
      <c r="AKY15" s="3"/>
      <c r="AKZ15" s="3"/>
      <c r="ALA15" s="3"/>
      <c r="ALB15" s="3"/>
      <c r="ALC15" s="3"/>
      <c r="ALD15" s="3"/>
      <c r="ALE15" s="3"/>
      <c r="ALF15" s="3"/>
      <c r="ALG15" s="3"/>
      <c r="ALH15" s="3"/>
      <c r="ALI15" s="3"/>
      <c r="ALJ15" s="3"/>
      <c r="ALK15" s="3"/>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c r="AMK15" s="3"/>
      <c r="AML15" s="3"/>
      <c r="AMM15" s="3"/>
      <c r="AMN15" s="3"/>
      <c r="AMO15" s="3"/>
      <c r="AMP15" s="3"/>
      <c r="AMQ15" s="3"/>
    </row>
    <row r="16" spans="1:1031" ht="13.5" customHeight="1">
      <c r="A16" s="318">
        <v>8</v>
      </c>
      <c r="B16" s="318"/>
      <c r="C16" s="318"/>
      <c r="D16" s="318" t="s">
        <v>1695</v>
      </c>
      <c r="E16" s="318"/>
      <c r="F16" s="318"/>
      <c r="G16" s="318"/>
      <c r="H16" s="319" t="s">
        <v>1696</v>
      </c>
      <c r="I16" s="319" t="s">
        <v>1697</v>
      </c>
      <c r="J16" s="319" t="s">
        <v>1698</v>
      </c>
      <c r="K16" s="319" t="s">
        <v>863</v>
      </c>
      <c r="L16" s="319" t="s">
        <v>1699</v>
      </c>
      <c r="M16" s="319" t="s">
        <v>1699</v>
      </c>
      <c r="N16" s="319"/>
      <c r="O16" s="319"/>
      <c r="P16" s="319"/>
      <c r="Q16" s="319"/>
      <c r="R16" s="329" t="s">
        <v>817</v>
      </c>
      <c r="S16" s="330" t="s">
        <v>817</v>
      </c>
      <c r="T16" s="331" t="s">
        <v>820</v>
      </c>
      <c r="U16" s="319" t="s">
        <v>863</v>
      </c>
      <c r="V16" s="319"/>
      <c r="W16" s="319" t="s">
        <v>862</v>
      </c>
      <c r="X16" s="319"/>
      <c r="Y16" s="319" t="s">
        <v>1700</v>
      </c>
      <c r="Z16" s="319" t="s">
        <v>863</v>
      </c>
      <c r="AA16" s="319" t="s">
        <v>863</v>
      </c>
      <c r="AB16" s="317" t="s">
        <v>1656</v>
      </c>
      <c r="AC16" s="319"/>
      <c r="AD16" s="319"/>
      <c r="AE16" s="319"/>
      <c r="AF16" s="319">
        <v>1</v>
      </c>
      <c r="AG16" s="319">
        <v>1</v>
      </c>
      <c r="AH16" s="329" t="s">
        <v>817</v>
      </c>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c r="JH16" s="3"/>
      <c r="JI16" s="3"/>
      <c r="JJ16" s="3"/>
      <c r="JK16" s="3"/>
      <c r="JL16" s="3"/>
      <c r="JM16" s="3"/>
      <c r="JN16" s="3"/>
      <c r="JO16" s="3"/>
      <c r="JP16" s="3"/>
      <c r="JQ16" s="3"/>
      <c r="JR16" s="3"/>
      <c r="JS16" s="3"/>
      <c r="JT16" s="3"/>
      <c r="JU16" s="3"/>
      <c r="JV16" s="3"/>
      <c r="JW16" s="3"/>
      <c r="JX16" s="3"/>
      <c r="JY16" s="3"/>
      <c r="JZ16" s="3"/>
      <c r="KA16" s="3"/>
      <c r="KB16" s="3"/>
      <c r="KC16" s="3"/>
      <c r="KD16" s="3"/>
      <c r="KE16" s="3"/>
      <c r="KF16" s="3"/>
      <c r="KG16" s="3"/>
      <c r="KH16" s="3"/>
      <c r="KI16" s="3"/>
      <c r="KJ16" s="3"/>
      <c r="KK16" s="3"/>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c r="LL16" s="3"/>
      <c r="LM16" s="3"/>
      <c r="LN16" s="3"/>
      <c r="LO16" s="3"/>
      <c r="LP16" s="3"/>
      <c r="LQ16" s="3"/>
      <c r="LR16" s="3"/>
      <c r="LS16" s="3"/>
      <c r="LT16" s="3"/>
      <c r="LU16" s="3"/>
      <c r="LV16" s="3"/>
      <c r="LW16" s="3"/>
      <c r="LX16" s="3"/>
      <c r="LY16" s="3"/>
      <c r="LZ16" s="3"/>
      <c r="MA16" s="3"/>
      <c r="MB16" s="3"/>
      <c r="MC16" s="3"/>
      <c r="MD16" s="3"/>
      <c r="ME16" s="3"/>
      <c r="MF16" s="3"/>
      <c r="MG16" s="3"/>
      <c r="MH16" s="3"/>
      <c r="MI16" s="3"/>
      <c r="MJ16" s="3"/>
      <c r="MK16" s="3"/>
      <c r="ML16" s="3"/>
      <c r="MM16" s="3"/>
      <c r="MN16" s="3"/>
      <c r="MO16" s="3"/>
      <c r="MP16" s="3"/>
      <c r="MQ16" s="3"/>
      <c r="MR16" s="3"/>
      <c r="MS16" s="3"/>
      <c r="MT16" s="3"/>
      <c r="MU16" s="3"/>
      <c r="MV16" s="3"/>
      <c r="MW16" s="3"/>
      <c r="MX16" s="3"/>
      <c r="MY16" s="3"/>
      <c r="MZ16" s="3"/>
      <c r="NA16" s="3"/>
      <c r="NB16" s="3"/>
      <c r="NC16" s="3"/>
      <c r="ND16" s="3"/>
      <c r="NE16" s="3"/>
      <c r="NF16" s="3"/>
      <c r="NG16" s="3"/>
      <c r="NH16" s="3"/>
      <c r="NI16" s="3"/>
      <c r="NJ16" s="3"/>
      <c r="NK16" s="3"/>
      <c r="NL16" s="3"/>
      <c r="NM16" s="3"/>
      <c r="NN16" s="3"/>
      <c r="NO16" s="3"/>
      <c r="NP16" s="3"/>
      <c r="NQ16" s="3"/>
      <c r="NR16" s="3"/>
      <c r="NS16" s="3"/>
      <c r="NT16" s="3"/>
      <c r="NU16" s="3"/>
      <c r="NV16" s="3"/>
      <c r="NW16" s="3"/>
      <c r="NX16" s="3"/>
      <c r="NY16" s="3"/>
      <c r="NZ16" s="3"/>
      <c r="OA16" s="3"/>
      <c r="OB16" s="3"/>
      <c r="OC16" s="3"/>
      <c r="OD16" s="3"/>
      <c r="OE16" s="3"/>
      <c r="OF16" s="3"/>
      <c r="OG16" s="3"/>
      <c r="OH16" s="3"/>
      <c r="OI16" s="3"/>
      <c r="OJ16" s="3"/>
      <c r="OK16" s="3"/>
      <c r="OL16" s="3"/>
      <c r="OM16" s="3"/>
      <c r="ON16" s="3"/>
      <c r="OO16" s="3"/>
      <c r="OP16" s="3"/>
      <c r="OQ16" s="3"/>
      <c r="OR16" s="3"/>
      <c r="OS16" s="3"/>
      <c r="OT16" s="3"/>
      <c r="OU16" s="3"/>
      <c r="OV16" s="3"/>
      <c r="OW16" s="3"/>
      <c r="OX16" s="3"/>
      <c r="OY16" s="3"/>
      <c r="OZ16" s="3"/>
      <c r="PA16" s="3"/>
      <c r="PB16" s="3"/>
      <c r="PC16" s="3"/>
      <c r="PD16" s="3"/>
      <c r="PE16" s="3"/>
      <c r="PF16" s="3"/>
      <c r="PG16" s="3"/>
      <c r="PH16" s="3"/>
      <c r="PI16" s="3"/>
      <c r="PJ16" s="3"/>
      <c r="PK16" s="3"/>
      <c r="PL16" s="3"/>
      <c r="PM16" s="3"/>
      <c r="PN16" s="3"/>
      <c r="PO16" s="3"/>
      <c r="PP16" s="3"/>
      <c r="PQ16" s="3"/>
      <c r="PR16" s="3"/>
      <c r="PS16" s="3"/>
      <c r="PT16" s="3"/>
      <c r="PU16" s="3"/>
      <c r="PV16" s="3"/>
      <c r="PW16" s="3"/>
      <c r="PX16" s="3"/>
      <c r="PY16" s="3"/>
      <c r="PZ16" s="3"/>
      <c r="QA16" s="3"/>
      <c r="QB16" s="3"/>
      <c r="QC16" s="3"/>
      <c r="QD16" s="3"/>
      <c r="QE16" s="3"/>
      <c r="QF16" s="3"/>
      <c r="QG16" s="3"/>
      <c r="QH16" s="3"/>
      <c r="QI16" s="3"/>
      <c r="QJ16" s="3"/>
      <c r="QK16" s="3"/>
      <c r="QL16" s="3"/>
      <c r="QM16" s="3"/>
      <c r="QN16" s="3"/>
      <c r="QO16" s="3"/>
      <c r="QP16" s="3"/>
      <c r="QQ16" s="3"/>
      <c r="QR16" s="3"/>
      <c r="QS16" s="3"/>
      <c r="QT16" s="3"/>
      <c r="QU16" s="3"/>
      <c r="QV16" s="3"/>
      <c r="QW16" s="3"/>
      <c r="QX16" s="3"/>
      <c r="QY16" s="3"/>
      <c r="QZ16" s="3"/>
      <c r="RA16" s="3"/>
      <c r="RB16" s="3"/>
      <c r="RC16" s="3"/>
      <c r="RD16" s="3"/>
      <c r="RE16" s="3"/>
      <c r="RF16" s="3"/>
      <c r="RG16" s="3"/>
      <c r="RH16" s="3"/>
      <c r="RI16" s="3"/>
      <c r="RJ16" s="3"/>
      <c r="RK16" s="3"/>
      <c r="RL16" s="3"/>
      <c r="RM16" s="3"/>
      <c r="RN16" s="3"/>
      <c r="RO16" s="3"/>
      <c r="RP16" s="3"/>
      <c r="RQ16" s="3"/>
      <c r="RR16" s="3"/>
      <c r="RS16" s="3"/>
      <c r="RT16" s="3"/>
      <c r="RU16" s="3"/>
      <c r="RV16" s="3"/>
      <c r="RW16" s="3"/>
      <c r="RX16" s="3"/>
      <c r="RY16" s="3"/>
      <c r="RZ16" s="3"/>
      <c r="SA16" s="3"/>
      <c r="SB16" s="3"/>
      <c r="SC16" s="3"/>
      <c r="SD16" s="3"/>
      <c r="SE16" s="3"/>
      <c r="SF16" s="3"/>
      <c r="SG16" s="3"/>
      <c r="SH16" s="3"/>
      <c r="SI16" s="3"/>
      <c r="SJ16" s="3"/>
      <c r="SK16" s="3"/>
      <c r="SL16" s="3"/>
      <c r="SM16" s="3"/>
      <c r="SN16" s="3"/>
      <c r="SO16" s="3"/>
      <c r="SP16" s="3"/>
      <c r="SQ16" s="3"/>
      <c r="SR16" s="3"/>
      <c r="SS16" s="3"/>
      <c r="ST16" s="3"/>
      <c r="SU16" s="3"/>
      <c r="SV16" s="3"/>
      <c r="SW16" s="3"/>
      <c r="SX16" s="3"/>
      <c r="SY16" s="3"/>
      <c r="SZ16" s="3"/>
      <c r="TA16" s="3"/>
      <c r="TB16" s="3"/>
      <c r="TC16" s="3"/>
      <c r="TD16" s="3"/>
      <c r="TE16" s="3"/>
      <c r="TF16" s="3"/>
      <c r="TG16" s="3"/>
      <c r="TH16" s="3"/>
      <c r="TI16" s="3"/>
      <c r="TJ16" s="3"/>
      <c r="TK16" s="3"/>
      <c r="TL16" s="3"/>
      <c r="TM16" s="3"/>
      <c r="TN16" s="3"/>
      <c r="TO16" s="3"/>
      <c r="TP16" s="3"/>
      <c r="TQ16" s="3"/>
      <c r="TR16" s="3"/>
      <c r="TS16" s="3"/>
      <c r="TT16" s="3"/>
      <c r="TU16" s="3"/>
      <c r="TV16" s="3"/>
      <c r="TW16" s="3"/>
      <c r="TX16" s="3"/>
      <c r="TY16" s="3"/>
      <c r="TZ16" s="3"/>
      <c r="UA16" s="3"/>
      <c r="UB16" s="3"/>
      <c r="UC16" s="3"/>
      <c r="UD16" s="3"/>
      <c r="UE16" s="3"/>
      <c r="UF16" s="3"/>
      <c r="UG16" s="3"/>
      <c r="UH16" s="3"/>
      <c r="UI16" s="3"/>
      <c r="UJ16" s="3"/>
      <c r="UK16" s="3"/>
      <c r="UL16" s="3"/>
      <c r="UM16" s="3"/>
      <c r="UN16" s="3"/>
      <c r="UO16" s="3"/>
      <c r="UP16" s="3"/>
      <c r="UQ16" s="3"/>
      <c r="UR16" s="3"/>
      <c r="US16" s="3"/>
      <c r="UT16" s="3"/>
      <c r="UU16" s="3"/>
      <c r="UV16" s="3"/>
      <c r="UW16" s="3"/>
      <c r="UX16" s="3"/>
      <c r="UY16" s="3"/>
      <c r="UZ16" s="3"/>
      <c r="VA16" s="3"/>
      <c r="VB16" s="3"/>
      <c r="VC16" s="3"/>
      <c r="VD16" s="3"/>
      <c r="VE16" s="3"/>
      <c r="VF16" s="3"/>
      <c r="VG16" s="3"/>
      <c r="VH16" s="3"/>
      <c r="VI16" s="3"/>
      <c r="VJ16" s="3"/>
      <c r="VK16" s="3"/>
      <c r="VL16" s="3"/>
      <c r="VM16" s="3"/>
      <c r="VN16" s="3"/>
      <c r="VO16" s="3"/>
      <c r="VP16" s="3"/>
      <c r="VQ16" s="3"/>
      <c r="VR16" s="3"/>
      <c r="VS16" s="3"/>
      <c r="VT16" s="3"/>
      <c r="VU16" s="3"/>
      <c r="VV16" s="3"/>
      <c r="VW16" s="3"/>
      <c r="VX16" s="3"/>
      <c r="VY16" s="3"/>
      <c r="VZ16" s="3"/>
      <c r="WA16" s="3"/>
      <c r="WB16" s="3"/>
      <c r="WC16" s="3"/>
      <c r="WD16" s="3"/>
      <c r="WE16" s="3"/>
      <c r="WF16" s="3"/>
      <c r="WG16" s="3"/>
      <c r="WH16" s="3"/>
      <c r="WI16" s="3"/>
      <c r="WJ16" s="3"/>
      <c r="WK16" s="3"/>
      <c r="WL16" s="3"/>
      <c r="WM16" s="3"/>
      <c r="WN16" s="3"/>
      <c r="WO16" s="3"/>
      <c r="WP16" s="3"/>
      <c r="WQ16" s="3"/>
      <c r="WR16" s="3"/>
      <c r="WS16" s="3"/>
      <c r="WT16" s="3"/>
      <c r="WU16" s="3"/>
      <c r="WV16" s="3"/>
      <c r="WW16" s="3"/>
      <c r="WX16" s="3"/>
      <c r="WY16" s="3"/>
      <c r="WZ16" s="3"/>
      <c r="XA16" s="3"/>
      <c r="XB16" s="3"/>
      <c r="XC16" s="3"/>
      <c r="XD16" s="3"/>
      <c r="XE16" s="3"/>
      <c r="XF16" s="3"/>
      <c r="XG16" s="3"/>
      <c r="XH16" s="3"/>
      <c r="XI16" s="3"/>
      <c r="XJ16" s="3"/>
      <c r="XK16" s="3"/>
      <c r="XL16" s="3"/>
      <c r="XM16" s="3"/>
      <c r="XN16" s="3"/>
      <c r="XO16" s="3"/>
      <c r="XP16" s="3"/>
      <c r="XQ16" s="3"/>
      <c r="XR16" s="3"/>
      <c r="XS16" s="3"/>
      <c r="XT16" s="3"/>
      <c r="XU16" s="3"/>
      <c r="XV16" s="3"/>
      <c r="XW16" s="3"/>
      <c r="XX16" s="3"/>
      <c r="XY16" s="3"/>
      <c r="XZ16" s="3"/>
      <c r="YA16" s="3"/>
      <c r="YB16" s="3"/>
      <c r="YC16" s="3"/>
      <c r="YD16" s="3"/>
      <c r="YE16" s="3"/>
      <c r="YF16" s="3"/>
      <c r="YG16" s="3"/>
      <c r="YH16" s="3"/>
      <c r="YI16" s="3"/>
      <c r="YJ16" s="3"/>
      <c r="YK16" s="3"/>
      <c r="YL16" s="3"/>
      <c r="YM16" s="3"/>
      <c r="YN16" s="3"/>
      <c r="YO16" s="3"/>
      <c r="YP16" s="3"/>
      <c r="YQ16" s="3"/>
      <c r="YR16" s="3"/>
      <c r="YS16" s="3"/>
      <c r="YT16" s="3"/>
      <c r="YU16" s="3"/>
      <c r="YV16" s="3"/>
      <c r="YW16" s="3"/>
      <c r="YX16" s="3"/>
      <c r="YY16" s="3"/>
      <c r="YZ16" s="3"/>
      <c r="ZA16" s="3"/>
      <c r="ZB16" s="3"/>
      <c r="ZC16" s="3"/>
      <c r="ZD16" s="3"/>
      <c r="ZE16" s="3"/>
      <c r="ZF16" s="3"/>
      <c r="ZG16" s="3"/>
      <c r="ZH16" s="3"/>
      <c r="ZI16" s="3"/>
      <c r="ZJ16" s="3"/>
      <c r="ZK16" s="3"/>
      <c r="ZL16" s="3"/>
      <c r="ZM16" s="3"/>
      <c r="ZN16" s="3"/>
      <c r="ZO16" s="3"/>
      <c r="ZP16" s="3"/>
      <c r="ZQ16" s="3"/>
      <c r="ZR16" s="3"/>
      <c r="ZS16" s="3"/>
      <c r="ZT16" s="3"/>
      <c r="ZU16" s="3"/>
      <c r="ZV16" s="3"/>
      <c r="ZW16" s="3"/>
      <c r="ZX16" s="3"/>
      <c r="ZY16" s="3"/>
      <c r="ZZ16" s="3"/>
      <c r="AAA16" s="3"/>
      <c r="AAB16" s="3"/>
      <c r="AAC16" s="3"/>
      <c r="AAD16" s="3"/>
      <c r="AAE16" s="3"/>
      <c r="AAF16" s="3"/>
      <c r="AAG16" s="3"/>
      <c r="AAH16" s="3"/>
      <c r="AAI16" s="3"/>
      <c r="AAJ16" s="3"/>
      <c r="AAK16" s="3"/>
      <c r="AAL16" s="3"/>
      <c r="AAM16" s="3"/>
      <c r="AAN16" s="3"/>
      <c r="AAO16" s="3"/>
      <c r="AAP16" s="3"/>
      <c r="AAQ16" s="3"/>
      <c r="AAR16" s="3"/>
      <c r="AAS16" s="3"/>
      <c r="AAT16" s="3"/>
      <c r="AAU16" s="3"/>
      <c r="AAV16" s="3"/>
      <c r="AAW16" s="3"/>
      <c r="AAX16" s="3"/>
      <c r="AAY16" s="3"/>
      <c r="AAZ16" s="3"/>
      <c r="ABA16" s="3"/>
      <c r="ABB16" s="3"/>
      <c r="ABC16" s="3"/>
      <c r="ABD16" s="3"/>
      <c r="ABE16" s="3"/>
      <c r="ABF16" s="3"/>
      <c r="ABG16" s="3"/>
      <c r="ABH16" s="3"/>
      <c r="ABI16" s="3"/>
      <c r="ABJ16" s="3"/>
      <c r="ABK16" s="3"/>
      <c r="ABL16" s="3"/>
      <c r="ABM16" s="3"/>
      <c r="ABN16" s="3"/>
      <c r="ABO16" s="3"/>
      <c r="ABP16" s="3"/>
      <c r="ABQ16" s="3"/>
      <c r="ABR16" s="3"/>
      <c r="ABS16" s="3"/>
      <c r="ABT16" s="3"/>
      <c r="ABU16" s="3"/>
      <c r="ABV16" s="3"/>
      <c r="ABW16" s="3"/>
      <c r="ABX16" s="3"/>
      <c r="ABY16" s="3"/>
      <c r="ABZ16" s="3"/>
      <c r="ACA16" s="3"/>
      <c r="ACB16" s="3"/>
      <c r="ACC16" s="3"/>
      <c r="ACD16" s="3"/>
      <c r="ACE16" s="3"/>
      <c r="ACF16" s="3"/>
      <c r="ACG16" s="3"/>
      <c r="ACH16" s="3"/>
      <c r="ACI16" s="3"/>
      <c r="ACJ16" s="3"/>
      <c r="ACK16" s="3"/>
      <c r="ACL16" s="3"/>
      <c r="ACM16" s="3"/>
      <c r="ACN16" s="3"/>
      <c r="ACO16" s="3"/>
      <c r="ACP16" s="3"/>
      <c r="ACQ16" s="3"/>
      <c r="ACR16" s="3"/>
      <c r="ACS16" s="3"/>
      <c r="ACT16" s="3"/>
      <c r="ACU16" s="3"/>
      <c r="ACV16" s="3"/>
      <c r="ACW16" s="3"/>
      <c r="ACX16" s="3"/>
      <c r="ACY16" s="3"/>
      <c r="ACZ16" s="3"/>
      <c r="ADA16" s="3"/>
      <c r="ADB16" s="3"/>
      <c r="ADC16" s="3"/>
      <c r="ADD16" s="3"/>
      <c r="ADE16" s="3"/>
      <c r="ADF16" s="3"/>
      <c r="ADG16" s="3"/>
      <c r="ADH16" s="3"/>
      <c r="ADI16" s="3"/>
      <c r="ADJ16" s="3"/>
      <c r="ADK16" s="3"/>
      <c r="ADL16" s="3"/>
      <c r="ADM16" s="3"/>
      <c r="ADN16" s="3"/>
      <c r="ADO16" s="3"/>
      <c r="ADP16" s="3"/>
      <c r="ADQ16" s="3"/>
      <c r="ADR16" s="3"/>
      <c r="ADS16" s="3"/>
      <c r="ADT16" s="3"/>
      <c r="ADU16" s="3"/>
      <c r="ADV16" s="3"/>
      <c r="ADW16" s="3"/>
      <c r="ADX16" s="3"/>
      <c r="ADY16" s="3"/>
      <c r="ADZ16" s="3"/>
      <c r="AEA16" s="3"/>
      <c r="AEB16" s="3"/>
      <c r="AEC16" s="3"/>
      <c r="AED16" s="3"/>
      <c r="AEE16" s="3"/>
      <c r="AEF16" s="3"/>
      <c r="AEG16" s="3"/>
      <c r="AEH16" s="3"/>
      <c r="AEI16" s="3"/>
      <c r="AEJ16" s="3"/>
      <c r="AEK16" s="3"/>
      <c r="AEL16" s="3"/>
      <c r="AEM16" s="3"/>
      <c r="AEN16" s="3"/>
      <c r="AEO16" s="3"/>
      <c r="AEP16" s="3"/>
      <c r="AEQ16" s="3"/>
      <c r="AER16" s="3"/>
      <c r="AES16" s="3"/>
      <c r="AET16" s="3"/>
      <c r="AEU16" s="3"/>
      <c r="AEV16" s="3"/>
      <c r="AEW16" s="3"/>
      <c r="AEX16" s="3"/>
      <c r="AEY16" s="3"/>
      <c r="AEZ16" s="3"/>
      <c r="AFA16" s="3"/>
      <c r="AFB16" s="3"/>
      <c r="AFC16" s="3"/>
      <c r="AFD16" s="3"/>
      <c r="AFE16" s="3"/>
      <c r="AFF16" s="3"/>
      <c r="AFG16" s="3"/>
      <c r="AFH16" s="3"/>
      <c r="AFI16" s="3"/>
      <c r="AFJ16" s="3"/>
      <c r="AFK16" s="3"/>
      <c r="AFL16" s="3"/>
      <c r="AFM16" s="3"/>
      <c r="AFN16" s="3"/>
      <c r="AFO16" s="3"/>
      <c r="AFP16" s="3"/>
      <c r="AFQ16" s="3"/>
      <c r="AFR16" s="3"/>
      <c r="AFS16" s="3"/>
      <c r="AFT16" s="3"/>
      <c r="AFU16" s="3"/>
      <c r="AFV16" s="3"/>
      <c r="AFW16" s="3"/>
      <c r="AFX16" s="3"/>
      <c r="AFY16" s="3"/>
      <c r="AFZ16" s="3"/>
      <c r="AGA16" s="3"/>
      <c r="AGB16" s="3"/>
      <c r="AGC16" s="3"/>
      <c r="AGD16" s="3"/>
      <c r="AGE16" s="3"/>
      <c r="AGF16" s="3"/>
      <c r="AGG16" s="3"/>
      <c r="AGH16" s="3"/>
      <c r="AGI16" s="3"/>
      <c r="AGJ16" s="3"/>
      <c r="AGK16" s="3"/>
      <c r="AGL16" s="3"/>
      <c r="AGM16" s="3"/>
      <c r="AGN16" s="3"/>
      <c r="AGO16" s="3"/>
      <c r="AGP16" s="3"/>
      <c r="AGQ16" s="3"/>
      <c r="AGR16" s="3"/>
      <c r="AGS16" s="3"/>
      <c r="AGT16" s="3"/>
      <c r="AGU16" s="3"/>
      <c r="AGV16" s="3"/>
      <c r="AGW16" s="3"/>
      <c r="AGX16" s="3"/>
      <c r="AGY16" s="3"/>
      <c r="AGZ16" s="3"/>
      <c r="AHA16" s="3"/>
      <c r="AHB16" s="3"/>
      <c r="AHC16" s="3"/>
      <c r="AHD16" s="3"/>
      <c r="AHE16" s="3"/>
      <c r="AHF16" s="3"/>
      <c r="AHG16" s="3"/>
      <c r="AHH16" s="3"/>
      <c r="AHI16" s="3"/>
      <c r="AHJ16" s="3"/>
      <c r="AHK16" s="3"/>
      <c r="AHL16" s="3"/>
      <c r="AHM16" s="3"/>
      <c r="AHN16" s="3"/>
      <c r="AHO16" s="3"/>
      <c r="AHP16" s="3"/>
      <c r="AHQ16" s="3"/>
      <c r="AHR16" s="3"/>
      <c r="AHS16" s="3"/>
      <c r="AHT16" s="3"/>
      <c r="AHU16" s="3"/>
      <c r="AHV16" s="3"/>
      <c r="AHW16" s="3"/>
      <c r="AHX16" s="3"/>
      <c r="AHY16" s="3"/>
      <c r="AHZ16" s="3"/>
      <c r="AIA16" s="3"/>
      <c r="AIB16" s="3"/>
      <c r="AIC16" s="3"/>
      <c r="AID16" s="3"/>
      <c r="AIE16" s="3"/>
      <c r="AIF16" s="3"/>
      <c r="AIG16" s="3"/>
      <c r="AIH16" s="3"/>
      <c r="AII16" s="3"/>
      <c r="AIJ16" s="3"/>
      <c r="AIK16" s="3"/>
      <c r="AIL16" s="3"/>
      <c r="AIM16" s="3"/>
      <c r="AIN16" s="3"/>
      <c r="AIO16" s="3"/>
      <c r="AIP16" s="3"/>
      <c r="AIQ16" s="3"/>
      <c r="AIR16" s="3"/>
      <c r="AIS16" s="3"/>
      <c r="AIT16" s="3"/>
      <c r="AIU16" s="3"/>
      <c r="AIV16" s="3"/>
      <c r="AIW16" s="3"/>
      <c r="AIX16" s="3"/>
      <c r="AIY16" s="3"/>
      <c r="AIZ16" s="3"/>
      <c r="AJA16" s="3"/>
      <c r="AJB16" s="3"/>
      <c r="AJC16" s="3"/>
      <c r="AJD16" s="3"/>
      <c r="AJE16" s="3"/>
      <c r="AJF16" s="3"/>
      <c r="AJG16" s="3"/>
      <c r="AJH16" s="3"/>
      <c r="AJI16" s="3"/>
      <c r="AJJ16" s="3"/>
      <c r="AJK16" s="3"/>
      <c r="AJL16" s="3"/>
      <c r="AJM16" s="3"/>
      <c r="AJN16" s="3"/>
      <c r="AJO16" s="3"/>
      <c r="AJP16" s="3"/>
      <c r="AJQ16" s="3"/>
      <c r="AJR16" s="3"/>
      <c r="AJS16" s="3"/>
      <c r="AJT16" s="3"/>
      <c r="AJU16" s="3"/>
      <c r="AJV16" s="3"/>
      <c r="AJW16" s="3"/>
      <c r="AJX16" s="3"/>
      <c r="AJY16" s="3"/>
      <c r="AJZ16" s="3"/>
      <c r="AKA16" s="3"/>
      <c r="AKB16" s="3"/>
      <c r="AKC16" s="3"/>
      <c r="AKD16" s="3"/>
      <c r="AKE16" s="3"/>
      <c r="AKF16" s="3"/>
      <c r="AKG16" s="3"/>
      <c r="AKH16" s="3"/>
      <c r="AKI16" s="3"/>
      <c r="AKJ16" s="3"/>
      <c r="AKK16" s="3"/>
      <c r="AKL16" s="3"/>
      <c r="AKM16" s="3"/>
      <c r="AKN16" s="3"/>
      <c r="AKO16" s="3"/>
      <c r="AKP16" s="3"/>
      <c r="AKQ16" s="3"/>
      <c r="AKR16" s="3"/>
      <c r="AKS16" s="3"/>
      <c r="AKT16" s="3"/>
      <c r="AKU16" s="3"/>
      <c r="AKV16" s="3"/>
      <c r="AKW16" s="3"/>
      <c r="AKX16" s="3"/>
      <c r="AKY16" s="3"/>
      <c r="AKZ16" s="3"/>
      <c r="ALA16" s="3"/>
      <c r="ALB16" s="3"/>
      <c r="ALC16" s="3"/>
      <c r="ALD16" s="3"/>
      <c r="ALE16" s="3"/>
      <c r="ALF16" s="3"/>
      <c r="ALG16" s="3"/>
      <c r="ALH16" s="3"/>
      <c r="ALI16" s="3"/>
      <c r="ALJ16" s="3"/>
      <c r="ALK16" s="3"/>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c r="AMK16" s="3"/>
      <c r="AML16" s="3"/>
      <c r="AMM16" s="3"/>
      <c r="AMN16" s="3"/>
      <c r="AMO16" s="3"/>
      <c r="AMP16" s="3"/>
      <c r="AMQ16" s="3"/>
    </row>
    <row r="17" spans="1:1031" ht="13.5" customHeight="1">
      <c r="A17" s="322">
        <v>9</v>
      </c>
      <c r="B17" s="322"/>
      <c r="C17" s="322" t="s">
        <v>1701</v>
      </c>
      <c r="D17" s="322"/>
      <c r="E17" s="322"/>
      <c r="F17" s="322"/>
      <c r="G17" s="322"/>
      <c r="H17" s="314" t="s">
        <v>1702</v>
      </c>
      <c r="I17" s="313" t="s">
        <v>1703</v>
      </c>
      <c r="J17" s="313" t="s">
        <v>1704</v>
      </c>
      <c r="K17" s="313" t="s">
        <v>863</v>
      </c>
      <c r="L17" s="313" t="s">
        <v>1705</v>
      </c>
      <c r="M17" s="313" t="s">
        <v>1705</v>
      </c>
      <c r="N17" s="313"/>
      <c r="O17" s="313"/>
      <c r="P17" s="313"/>
      <c r="Q17" s="313"/>
      <c r="R17" s="323" t="s">
        <v>817</v>
      </c>
      <c r="S17" s="325" t="s">
        <v>817</v>
      </c>
      <c r="T17" s="324" t="s">
        <v>820</v>
      </c>
      <c r="U17" s="313" t="s">
        <v>863</v>
      </c>
      <c r="V17" s="313"/>
      <c r="W17" s="313" t="s">
        <v>862</v>
      </c>
      <c r="X17" s="313"/>
      <c r="Y17" s="313" t="s">
        <v>1706</v>
      </c>
      <c r="Z17" s="313" t="s">
        <v>863</v>
      </c>
      <c r="AA17" s="313" t="s">
        <v>863</v>
      </c>
      <c r="AB17" s="317" t="s">
        <v>1656</v>
      </c>
      <c r="AC17" s="313"/>
      <c r="AD17" s="313"/>
      <c r="AE17" s="313"/>
      <c r="AF17" s="313">
        <v>1</v>
      </c>
      <c r="AG17" s="313">
        <v>1</v>
      </c>
      <c r="AH17" s="323" t="s">
        <v>817</v>
      </c>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c r="OE17" s="3"/>
      <c r="OF17" s="3"/>
      <c r="OG17" s="3"/>
      <c r="OH17" s="3"/>
      <c r="OI17" s="3"/>
      <c r="OJ17" s="3"/>
      <c r="OK17" s="3"/>
      <c r="OL17" s="3"/>
      <c r="OM17" s="3"/>
      <c r="ON17" s="3"/>
      <c r="OO17" s="3"/>
      <c r="OP17" s="3"/>
      <c r="OQ17" s="3"/>
      <c r="OR17" s="3"/>
      <c r="OS17" s="3"/>
      <c r="OT17" s="3"/>
      <c r="OU17" s="3"/>
      <c r="OV17" s="3"/>
      <c r="OW17" s="3"/>
      <c r="OX17" s="3"/>
      <c r="OY17" s="3"/>
      <c r="OZ17" s="3"/>
      <c r="PA17" s="3"/>
      <c r="PB17" s="3"/>
      <c r="PC17" s="3"/>
      <c r="PD17" s="3"/>
      <c r="PE17" s="3"/>
      <c r="PF17" s="3"/>
      <c r="PG17" s="3"/>
      <c r="PH17" s="3"/>
      <c r="PI17" s="3"/>
      <c r="PJ17" s="3"/>
      <c r="PK17" s="3"/>
      <c r="PL17" s="3"/>
      <c r="PM17" s="3"/>
      <c r="PN17" s="3"/>
      <c r="PO17" s="3"/>
      <c r="PP17" s="3"/>
      <c r="PQ17" s="3"/>
      <c r="PR17" s="3"/>
      <c r="PS17" s="3"/>
      <c r="PT17" s="3"/>
      <c r="PU17" s="3"/>
      <c r="PV17" s="3"/>
      <c r="PW17" s="3"/>
      <c r="PX17" s="3"/>
      <c r="PY17" s="3"/>
      <c r="PZ17" s="3"/>
      <c r="QA17" s="3"/>
      <c r="QB17" s="3"/>
      <c r="QC17" s="3"/>
      <c r="QD17" s="3"/>
      <c r="QE17" s="3"/>
      <c r="QF17" s="3"/>
      <c r="QG17" s="3"/>
      <c r="QH17" s="3"/>
      <c r="QI17" s="3"/>
      <c r="QJ17" s="3"/>
      <c r="QK17" s="3"/>
      <c r="QL17" s="3"/>
      <c r="QM17" s="3"/>
      <c r="QN17" s="3"/>
      <c r="QO17" s="3"/>
      <c r="QP17" s="3"/>
      <c r="QQ17" s="3"/>
      <c r="QR17" s="3"/>
      <c r="QS17" s="3"/>
      <c r="QT17" s="3"/>
      <c r="QU17" s="3"/>
      <c r="QV17" s="3"/>
      <c r="QW17" s="3"/>
      <c r="QX17" s="3"/>
      <c r="QY17" s="3"/>
      <c r="QZ17" s="3"/>
      <c r="RA17" s="3"/>
      <c r="RB17" s="3"/>
      <c r="RC17" s="3"/>
      <c r="RD17" s="3"/>
      <c r="RE17" s="3"/>
      <c r="RF17" s="3"/>
      <c r="RG17" s="3"/>
      <c r="RH17" s="3"/>
      <c r="RI17" s="3"/>
      <c r="RJ17" s="3"/>
      <c r="RK17" s="3"/>
      <c r="RL17" s="3"/>
      <c r="RM17" s="3"/>
      <c r="RN17" s="3"/>
      <c r="RO17" s="3"/>
      <c r="RP17" s="3"/>
      <c r="RQ17" s="3"/>
      <c r="RR17" s="3"/>
      <c r="RS17" s="3"/>
      <c r="RT17" s="3"/>
      <c r="RU17" s="3"/>
      <c r="RV17" s="3"/>
      <c r="RW17" s="3"/>
      <c r="RX17" s="3"/>
      <c r="RY17" s="3"/>
      <c r="RZ17" s="3"/>
      <c r="SA17" s="3"/>
      <c r="SB17" s="3"/>
      <c r="SC17" s="3"/>
      <c r="SD17" s="3"/>
      <c r="SE17" s="3"/>
      <c r="SF17" s="3"/>
      <c r="SG17" s="3"/>
      <c r="SH17" s="3"/>
      <c r="SI17" s="3"/>
      <c r="SJ17" s="3"/>
      <c r="SK17" s="3"/>
      <c r="SL17" s="3"/>
      <c r="SM17" s="3"/>
      <c r="SN17" s="3"/>
      <c r="SO17" s="3"/>
      <c r="SP17" s="3"/>
      <c r="SQ17" s="3"/>
      <c r="SR17" s="3"/>
      <c r="SS17" s="3"/>
      <c r="ST17" s="3"/>
      <c r="SU17" s="3"/>
      <c r="SV17" s="3"/>
      <c r="SW17" s="3"/>
      <c r="SX17" s="3"/>
      <c r="SY17" s="3"/>
      <c r="SZ17" s="3"/>
      <c r="TA17" s="3"/>
      <c r="TB17" s="3"/>
      <c r="TC17" s="3"/>
      <c r="TD17" s="3"/>
      <c r="TE17" s="3"/>
      <c r="TF17" s="3"/>
      <c r="TG17" s="3"/>
      <c r="TH17" s="3"/>
      <c r="TI17" s="3"/>
      <c r="TJ17" s="3"/>
      <c r="TK17" s="3"/>
      <c r="TL17" s="3"/>
      <c r="TM17" s="3"/>
      <c r="TN17" s="3"/>
      <c r="TO17" s="3"/>
      <c r="TP17" s="3"/>
      <c r="TQ17" s="3"/>
      <c r="TR17" s="3"/>
      <c r="TS17" s="3"/>
      <c r="TT17" s="3"/>
      <c r="TU17" s="3"/>
      <c r="TV17" s="3"/>
      <c r="TW17" s="3"/>
      <c r="TX17" s="3"/>
      <c r="TY17" s="3"/>
      <c r="TZ17" s="3"/>
      <c r="UA17" s="3"/>
      <c r="UB17" s="3"/>
      <c r="UC17" s="3"/>
      <c r="UD17" s="3"/>
      <c r="UE17" s="3"/>
      <c r="UF17" s="3"/>
      <c r="UG17" s="3"/>
      <c r="UH17" s="3"/>
      <c r="UI17" s="3"/>
      <c r="UJ17" s="3"/>
      <c r="UK17" s="3"/>
      <c r="UL17" s="3"/>
      <c r="UM17" s="3"/>
      <c r="UN17" s="3"/>
      <c r="UO17" s="3"/>
      <c r="UP17" s="3"/>
      <c r="UQ17" s="3"/>
      <c r="UR17" s="3"/>
      <c r="US17" s="3"/>
      <c r="UT17" s="3"/>
      <c r="UU17" s="3"/>
      <c r="UV17" s="3"/>
      <c r="UW17" s="3"/>
      <c r="UX17" s="3"/>
      <c r="UY17" s="3"/>
      <c r="UZ17" s="3"/>
      <c r="VA17" s="3"/>
      <c r="VB17" s="3"/>
      <c r="VC17" s="3"/>
      <c r="VD17" s="3"/>
      <c r="VE17" s="3"/>
      <c r="VF17" s="3"/>
      <c r="VG17" s="3"/>
      <c r="VH17" s="3"/>
      <c r="VI17" s="3"/>
      <c r="VJ17" s="3"/>
      <c r="VK17" s="3"/>
      <c r="VL17" s="3"/>
      <c r="VM17" s="3"/>
      <c r="VN17" s="3"/>
      <c r="VO17" s="3"/>
      <c r="VP17" s="3"/>
      <c r="VQ17" s="3"/>
      <c r="VR17" s="3"/>
      <c r="VS17" s="3"/>
      <c r="VT17" s="3"/>
      <c r="VU17" s="3"/>
      <c r="VV17" s="3"/>
      <c r="VW17" s="3"/>
      <c r="VX17" s="3"/>
      <c r="VY17" s="3"/>
      <c r="VZ17" s="3"/>
      <c r="WA17" s="3"/>
      <c r="WB17" s="3"/>
      <c r="WC17" s="3"/>
      <c r="WD17" s="3"/>
      <c r="WE17" s="3"/>
      <c r="WF17" s="3"/>
      <c r="WG17" s="3"/>
      <c r="WH17" s="3"/>
      <c r="WI17" s="3"/>
      <c r="WJ17" s="3"/>
      <c r="WK17" s="3"/>
      <c r="WL17" s="3"/>
      <c r="WM17" s="3"/>
      <c r="WN17" s="3"/>
      <c r="WO17" s="3"/>
      <c r="WP17" s="3"/>
      <c r="WQ17" s="3"/>
      <c r="WR17" s="3"/>
      <c r="WS17" s="3"/>
      <c r="WT17" s="3"/>
      <c r="WU17" s="3"/>
      <c r="WV17" s="3"/>
      <c r="WW17" s="3"/>
      <c r="WX17" s="3"/>
      <c r="WY17" s="3"/>
      <c r="WZ17" s="3"/>
      <c r="XA17" s="3"/>
      <c r="XB17" s="3"/>
      <c r="XC17" s="3"/>
      <c r="XD17" s="3"/>
      <c r="XE17" s="3"/>
      <c r="XF17" s="3"/>
      <c r="XG17" s="3"/>
      <c r="XH17" s="3"/>
      <c r="XI17" s="3"/>
      <c r="XJ17" s="3"/>
      <c r="XK17" s="3"/>
      <c r="XL17" s="3"/>
      <c r="XM17" s="3"/>
      <c r="XN17" s="3"/>
      <c r="XO17" s="3"/>
      <c r="XP17" s="3"/>
      <c r="XQ17" s="3"/>
      <c r="XR17" s="3"/>
      <c r="XS17" s="3"/>
      <c r="XT17" s="3"/>
      <c r="XU17" s="3"/>
      <c r="XV17" s="3"/>
      <c r="XW17" s="3"/>
      <c r="XX17" s="3"/>
      <c r="XY17" s="3"/>
      <c r="XZ17" s="3"/>
      <c r="YA17" s="3"/>
      <c r="YB17" s="3"/>
      <c r="YC17" s="3"/>
      <c r="YD17" s="3"/>
      <c r="YE17" s="3"/>
      <c r="YF17" s="3"/>
      <c r="YG17" s="3"/>
      <c r="YH17" s="3"/>
      <c r="YI17" s="3"/>
      <c r="YJ17" s="3"/>
      <c r="YK17" s="3"/>
      <c r="YL17" s="3"/>
      <c r="YM17" s="3"/>
      <c r="YN17" s="3"/>
      <c r="YO17" s="3"/>
      <c r="YP17" s="3"/>
      <c r="YQ17" s="3"/>
      <c r="YR17" s="3"/>
      <c r="YS17" s="3"/>
      <c r="YT17" s="3"/>
      <c r="YU17" s="3"/>
      <c r="YV17" s="3"/>
      <c r="YW17" s="3"/>
      <c r="YX17" s="3"/>
      <c r="YY17" s="3"/>
      <c r="YZ17" s="3"/>
      <c r="ZA17" s="3"/>
      <c r="ZB17" s="3"/>
      <c r="ZC17" s="3"/>
      <c r="ZD17" s="3"/>
      <c r="ZE17" s="3"/>
      <c r="ZF17" s="3"/>
      <c r="ZG17" s="3"/>
      <c r="ZH17" s="3"/>
      <c r="ZI17" s="3"/>
      <c r="ZJ17" s="3"/>
      <c r="ZK17" s="3"/>
      <c r="ZL17" s="3"/>
      <c r="ZM17" s="3"/>
      <c r="ZN17" s="3"/>
      <c r="ZO17" s="3"/>
      <c r="ZP17" s="3"/>
      <c r="ZQ17" s="3"/>
      <c r="ZR17" s="3"/>
      <c r="ZS17" s="3"/>
      <c r="ZT17" s="3"/>
      <c r="ZU17" s="3"/>
      <c r="ZV17" s="3"/>
      <c r="ZW17" s="3"/>
      <c r="ZX17" s="3"/>
      <c r="ZY17" s="3"/>
      <c r="ZZ17" s="3"/>
      <c r="AAA17" s="3"/>
      <c r="AAB17" s="3"/>
      <c r="AAC17" s="3"/>
      <c r="AAD17" s="3"/>
      <c r="AAE17" s="3"/>
      <c r="AAF17" s="3"/>
      <c r="AAG17" s="3"/>
      <c r="AAH17" s="3"/>
      <c r="AAI17" s="3"/>
      <c r="AAJ17" s="3"/>
      <c r="AAK17" s="3"/>
      <c r="AAL17" s="3"/>
      <c r="AAM17" s="3"/>
      <c r="AAN17" s="3"/>
      <c r="AAO17" s="3"/>
      <c r="AAP17" s="3"/>
      <c r="AAQ17" s="3"/>
      <c r="AAR17" s="3"/>
      <c r="AAS17" s="3"/>
      <c r="AAT17" s="3"/>
      <c r="AAU17" s="3"/>
      <c r="AAV17" s="3"/>
      <c r="AAW17" s="3"/>
      <c r="AAX17" s="3"/>
      <c r="AAY17" s="3"/>
      <c r="AAZ17" s="3"/>
      <c r="ABA17" s="3"/>
      <c r="ABB17" s="3"/>
      <c r="ABC17" s="3"/>
      <c r="ABD17" s="3"/>
      <c r="ABE17" s="3"/>
      <c r="ABF17" s="3"/>
      <c r="ABG17" s="3"/>
      <c r="ABH17" s="3"/>
      <c r="ABI17" s="3"/>
      <c r="ABJ17" s="3"/>
      <c r="ABK17" s="3"/>
      <c r="ABL17" s="3"/>
      <c r="ABM17" s="3"/>
      <c r="ABN17" s="3"/>
      <c r="ABO17" s="3"/>
      <c r="ABP17" s="3"/>
      <c r="ABQ17" s="3"/>
      <c r="ABR17" s="3"/>
      <c r="ABS17" s="3"/>
      <c r="ABT17" s="3"/>
      <c r="ABU17" s="3"/>
      <c r="ABV17" s="3"/>
      <c r="ABW17" s="3"/>
      <c r="ABX17" s="3"/>
      <c r="ABY17" s="3"/>
      <c r="ABZ17" s="3"/>
      <c r="ACA17" s="3"/>
      <c r="ACB17" s="3"/>
      <c r="ACC17" s="3"/>
      <c r="ACD17" s="3"/>
      <c r="ACE17" s="3"/>
      <c r="ACF17" s="3"/>
      <c r="ACG17" s="3"/>
      <c r="ACH17" s="3"/>
      <c r="ACI17" s="3"/>
      <c r="ACJ17" s="3"/>
      <c r="ACK17" s="3"/>
      <c r="ACL17" s="3"/>
      <c r="ACM17" s="3"/>
      <c r="ACN17" s="3"/>
      <c r="ACO17" s="3"/>
      <c r="ACP17" s="3"/>
      <c r="ACQ17" s="3"/>
      <c r="ACR17" s="3"/>
      <c r="ACS17" s="3"/>
      <c r="ACT17" s="3"/>
      <c r="ACU17" s="3"/>
      <c r="ACV17" s="3"/>
      <c r="ACW17" s="3"/>
      <c r="ACX17" s="3"/>
      <c r="ACY17" s="3"/>
      <c r="ACZ17" s="3"/>
      <c r="ADA17" s="3"/>
      <c r="ADB17" s="3"/>
      <c r="ADC17" s="3"/>
      <c r="ADD17" s="3"/>
      <c r="ADE17" s="3"/>
      <c r="ADF17" s="3"/>
      <c r="ADG17" s="3"/>
      <c r="ADH17" s="3"/>
      <c r="ADI17" s="3"/>
      <c r="ADJ17" s="3"/>
      <c r="ADK17" s="3"/>
      <c r="ADL17" s="3"/>
      <c r="ADM17" s="3"/>
      <c r="ADN17" s="3"/>
      <c r="ADO17" s="3"/>
      <c r="ADP17" s="3"/>
      <c r="ADQ17" s="3"/>
      <c r="ADR17" s="3"/>
      <c r="ADS17" s="3"/>
      <c r="ADT17" s="3"/>
      <c r="ADU17" s="3"/>
      <c r="ADV17" s="3"/>
      <c r="ADW17" s="3"/>
      <c r="ADX17" s="3"/>
      <c r="ADY17" s="3"/>
      <c r="ADZ17" s="3"/>
      <c r="AEA17" s="3"/>
      <c r="AEB17" s="3"/>
      <c r="AEC17" s="3"/>
      <c r="AED17" s="3"/>
      <c r="AEE17" s="3"/>
      <c r="AEF17" s="3"/>
      <c r="AEG17" s="3"/>
      <c r="AEH17" s="3"/>
      <c r="AEI17" s="3"/>
      <c r="AEJ17" s="3"/>
      <c r="AEK17" s="3"/>
      <c r="AEL17" s="3"/>
      <c r="AEM17" s="3"/>
      <c r="AEN17" s="3"/>
      <c r="AEO17" s="3"/>
      <c r="AEP17" s="3"/>
      <c r="AEQ17" s="3"/>
      <c r="AER17" s="3"/>
      <c r="AES17" s="3"/>
      <c r="AET17" s="3"/>
      <c r="AEU17" s="3"/>
      <c r="AEV17" s="3"/>
      <c r="AEW17" s="3"/>
      <c r="AEX17" s="3"/>
      <c r="AEY17" s="3"/>
      <c r="AEZ17" s="3"/>
      <c r="AFA17" s="3"/>
      <c r="AFB17" s="3"/>
      <c r="AFC17" s="3"/>
      <c r="AFD17" s="3"/>
      <c r="AFE17" s="3"/>
      <c r="AFF17" s="3"/>
      <c r="AFG17" s="3"/>
      <c r="AFH17" s="3"/>
      <c r="AFI17" s="3"/>
      <c r="AFJ17" s="3"/>
      <c r="AFK17" s="3"/>
      <c r="AFL17" s="3"/>
      <c r="AFM17" s="3"/>
      <c r="AFN17" s="3"/>
      <c r="AFO17" s="3"/>
      <c r="AFP17" s="3"/>
      <c r="AFQ17" s="3"/>
      <c r="AFR17" s="3"/>
      <c r="AFS17" s="3"/>
      <c r="AFT17" s="3"/>
      <c r="AFU17" s="3"/>
      <c r="AFV17" s="3"/>
      <c r="AFW17" s="3"/>
      <c r="AFX17" s="3"/>
      <c r="AFY17" s="3"/>
      <c r="AFZ17" s="3"/>
      <c r="AGA17" s="3"/>
      <c r="AGB17" s="3"/>
      <c r="AGC17" s="3"/>
      <c r="AGD17" s="3"/>
      <c r="AGE17" s="3"/>
      <c r="AGF17" s="3"/>
      <c r="AGG17" s="3"/>
      <c r="AGH17" s="3"/>
      <c r="AGI17" s="3"/>
      <c r="AGJ17" s="3"/>
      <c r="AGK17" s="3"/>
      <c r="AGL17" s="3"/>
      <c r="AGM17" s="3"/>
      <c r="AGN17" s="3"/>
      <c r="AGO17" s="3"/>
      <c r="AGP17" s="3"/>
      <c r="AGQ17" s="3"/>
      <c r="AGR17" s="3"/>
      <c r="AGS17" s="3"/>
      <c r="AGT17" s="3"/>
      <c r="AGU17" s="3"/>
      <c r="AGV17" s="3"/>
      <c r="AGW17" s="3"/>
      <c r="AGX17" s="3"/>
      <c r="AGY17" s="3"/>
      <c r="AGZ17" s="3"/>
      <c r="AHA17" s="3"/>
      <c r="AHB17" s="3"/>
      <c r="AHC17" s="3"/>
      <c r="AHD17" s="3"/>
      <c r="AHE17" s="3"/>
      <c r="AHF17" s="3"/>
      <c r="AHG17" s="3"/>
      <c r="AHH17" s="3"/>
      <c r="AHI17" s="3"/>
      <c r="AHJ17" s="3"/>
      <c r="AHK17" s="3"/>
      <c r="AHL17" s="3"/>
      <c r="AHM17" s="3"/>
      <c r="AHN17" s="3"/>
      <c r="AHO17" s="3"/>
      <c r="AHP17" s="3"/>
      <c r="AHQ17" s="3"/>
      <c r="AHR17" s="3"/>
      <c r="AHS17" s="3"/>
      <c r="AHT17" s="3"/>
      <c r="AHU17" s="3"/>
      <c r="AHV17" s="3"/>
      <c r="AHW17" s="3"/>
      <c r="AHX17" s="3"/>
      <c r="AHY17" s="3"/>
      <c r="AHZ17" s="3"/>
      <c r="AIA17" s="3"/>
      <c r="AIB17" s="3"/>
      <c r="AIC17" s="3"/>
      <c r="AID17" s="3"/>
      <c r="AIE17" s="3"/>
      <c r="AIF17" s="3"/>
      <c r="AIG17" s="3"/>
      <c r="AIH17" s="3"/>
      <c r="AII17" s="3"/>
      <c r="AIJ17" s="3"/>
      <c r="AIK17" s="3"/>
      <c r="AIL17" s="3"/>
      <c r="AIM17" s="3"/>
      <c r="AIN17" s="3"/>
      <c r="AIO17" s="3"/>
      <c r="AIP17" s="3"/>
      <c r="AIQ17" s="3"/>
      <c r="AIR17" s="3"/>
      <c r="AIS17" s="3"/>
      <c r="AIT17" s="3"/>
      <c r="AIU17" s="3"/>
      <c r="AIV17" s="3"/>
      <c r="AIW17" s="3"/>
      <c r="AIX17" s="3"/>
      <c r="AIY17" s="3"/>
      <c r="AIZ17" s="3"/>
      <c r="AJA17" s="3"/>
      <c r="AJB17" s="3"/>
      <c r="AJC17" s="3"/>
      <c r="AJD17" s="3"/>
      <c r="AJE17" s="3"/>
      <c r="AJF17" s="3"/>
      <c r="AJG17" s="3"/>
      <c r="AJH17" s="3"/>
      <c r="AJI17" s="3"/>
      <c r="AJJ17" s="3"/>
      <c r="AJK17" s="3"/>
      <c r="AJL17" s="3"/>
      <c r="AJM17" s="3"/>
      <c r="AJN17" s="3"/>
      <c r="AJO17" s="3"/>
      <c r="AJP17" s="3"/>
      <c r="AJQ17" s="3"/>
      <c r="AJR17" s="3"/>
      <c r="AJS17" s="3"/>
      <c r="AJT17" s="3"/>
      <c r="AJU17" s="3"/>
      <c r="AJV17" s="3"/>
      <c r="AJW17" s="3"/>
      <c r="AJX17" s="3"/>
      <c r="AJY17" s="3"/>
      <c r="AJZ17" s="3"/>
      <c r="AKA17" s="3"/>
      <c r="AKB17" s="3"/>
      <c r="AKC17" s="3"/>
      <c r="AKD17" s="3"/>
      <c r="AKE17" s="3"/>
      <c r="AKF17" s="3"/>
      <c r="AKG17" s="3"/>
      <c r="AKH17" s="3"/>
      <c r="AKI17" s="3"/>
      <c r="AKJ17" s="3"/>
      <c r="AKK17" s="3"/>
      <c r="AKL17" s="3"/>
      <c r="AKM17" s="3"/>
      <c r="AKN17" s="3"/>
      <c r="AKO17" s="3"/>
      <c r="AKP17" s="3"/>
      <c r="AKQ17" s="3"/>
      <c r="AKR17" s="3"/>
      <c r="AKS17" s="3"/>
      <c r="AKT17" s="3"/>
      <c r="AKU17" s="3"/>
      <c r="AKV17" s="3"/>
      <c r="AKW17" s="3"/>
      <c r="AKX17" s="3"/>
      <c r="AKY17" s="3"/>
      <c r="AKZ17" s="3"/>
      <c r="ALA17" s="3"/>
      <c r="ALB17" s="3"/>
      <c r="ALC17" s="3"/>
      <c r="ALD17" s="3"/>
      <c r="ALE17" s="3"/>
      <c r="ALF17" s="3"/>
      <c r="ALG17" s="3"/>
      <c r="ALH17" s="3"/>
      <c r="ALI17" s="3"/>
      <c r="ALJ17" s="3"/>
      <c r="ALK17" s="3"/>
      <c r="ALL17" s="3"/>
      <c r="ALM17" s="3"/>
      <c r="ALN17" s="3"/>
      <c r="ALO17" s="3"/>
      <c r="ALP17" s="3"/>
      <c r="ALQ17" s="3"/>
      <c r="ALR17" s="3"/>
      <c r="ALS17" s="3"/>
      <c r="ALT17" s="3"/>
      <c r="ALU17" s="3"/>
      <c r="ALV17" s="3"/>
      <c r="ALW17" s="3"/>
      <c r="ALX17" s="3"/>
      <c r="ALY17" s="3"/>
      <c r="ALZ17" s="3"/>
      <c r="AMA17" s="3"/>
      <c r="AMB17" s="3"/>
      <c r="AMC17" s="3"/>
      <c r="AMD17" s="3"/>
      <c r="AME17" s="3"/>
      <c r="AMF17" s="3"/>
      <c r="AMG17" s="3"/>
      <c r="AMH17" s="3"/>
      <c r="AMI17" s="3"/>
      <c r="AMJ17" s="3"/>
      <c r="AMK17" s="3"/>
      <c r="AML17" s="3"/>
      <c r="AMM17" s="3"/>
      <c r="AMN17" s="3"/>
      <c r="AMO17" s="3"/>
      <c r="AMP17" s="3"/>
      <c r="AMQ17" s="3"/>
    </row>
    <row r="18" spans="1:1031" ht="13.5" customHeight="1">
      <c r="A18" s="318">
        <v>10</v>
      </c>
      <c r="B18" s="318"/>
      <c r="C18" s="318" t="s">
        <v>1707</v>
      </c>
      <c r="D18" s="318"/>
      <c r="E18" s="318"/>
      <c r="F18" s="318"/>
      <c r="G18" s="318"/>
      <c r="H18" s="319" t="s">
        <v>1708</v>
      </c>
      <c r="I18" s="319" t="s">
        <v>1709</v>
      </c>
      <c r="J18" s="319" t="s">
        <v>1710</v>
      </c>
      <c r="K18" s="319" t="s">
        <v>863</v>
      </c>
      <c r="L18" s="319" t="s">
        <v>1711</v>
      </c>
      <c r="M18" s="319" t="s">
        <v>1711</v>
      </c>
      <c r="N18" s="319"/>
      <c r="O18" s="319"/>
      <c r="P18" s="319"/>
      <c r="Q18" s="319"/>
      <c r="R18" s="329" t="s">
        <v>817</v>
      </c>
      <c r="S18" s="330" t="s">
        <v>817</v>
      </c>
      <c r="T18" s="330" t="s">
        <v>817</v>
      </c>
      <c r="U18" s="319"/>
      <c r="V18" s="319"/>
      <c r="W18" s="319" t="s">
        <v>862</v>
      </c>
      <c r="X18" s="319"/>
      <c r="Y18" s="319" t="s">
        <v>1712</v>
      </c>
      <c r="Z18" s="319" t="s">
        <v>863</v>
      </c>
      <c r="AA18" s="319" t="s">
        <v>863</v>
      </c>
      <c r="AB18" s="317" t="s">
        <v>1656</v>
      </c>
      <c r="AC18" s="319"/>
      <c r="AD18" s="319"/>
      <c r="AE18" s="319"/>
      <c r="AF18" s="319">
        <v>1</v>
      </c>
      <c r="AG18" s="319">
        <v>1</v>
      </c>
      <c r="AH18" s="329" t="s">
        <v>817</v>
      </c>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c r="OE18" s="3"/>
      <c r="OF18" s="3"/>
      <c r="OG18" s="3"/>
      <c r="OH18" s="3"/>
      <c r="OI18" s="3"/>
      <c r="OJ18" s="3"/>
      <c r="OK18" s="3"/>
      <c r="OL18" s="3"/>
      <c r="OM18" s="3"/>
      <c r="ON18" s="3"/>
      <c r="OO18" s="3"/>
      <c r="OP18" s="3"/>
      <c r="OQ18" s="3"/>
      <c r="OR18" s="3"/>
      <c r="OS18" s="3"/>
      <c r="OT18" s="3"/>
      <c r="OU18" s="3"/>
      <c r="OV18" s="3"/>
      <c r="OW18" s="3"/>
      <c r="OX18" s="3"/>
      <c r="OY18" s="3"/>
      <c r="OZ18" s="3"/>
      <c r="PA18" s="3"/>
      <c r="PB18" s="3"/>
      <c r="PC18" s="3"/>
      <c r="PD18" s="3"/>
      <c r="PE18" s="3"/>
      <c r="PF18" s="3"/>
      <c r="PG18" s="3"/>
      <c r="PH18" s="3"/>
      <c r="PI18" s="3"/>
      <c r="PJ18" s="3"/>
      <c r="PK18" s="3"/>
      <c r="PL18" s="3"/>
      <c r="PM18" s="3"/>
      <c r="PN18" s="3"/>
      <c r="PO18" s="3"/>
      <c r="PP18" s="3"/>
      <c r="PQ18" s="3"/>
      <c r="PR18" s="3"/>
      <c r="PS18" s="3"/>
      <c r="PT18" s="3"/>
      <c r="PU18" s="3"/>
      <c r="PV18" s="3"/>
      <c r="PW18" s="3"/>
      <c r="PX18" s="3"/>
      <c r="PY18" s="3"/>
      <c r="PZ18" s="3"/>
      <c r="QA18" s="3"/>
      <c r="QB18" s="3"/>
      <c r="QC18" s="3"/>
      <c r="QD18" s="3"/>
      <c r="QE18" s="3"/>
      <c r="QF18" s="3"/>
      <c r="QG18" s="3"/>
      <c r="QH18" s="3"/>
      <c r="QI18" s="3"/>
      <c r="QJ18" s="3"/>
      <c r="QK18" s="3"/>
      <c r="QL18" s="3"/>
      <c r="QM18" s="3"/>
      <c r="QN18" s="3"/>
      <c r="QO18" s="3"/>
      <c r="QP18" s="3"/>
      <c r="QQ18" s="3"/>
      <c r="QR18" s="3"/>
      <c r="QS18" s="3"/>
      <c r="QT18" s="3"/>
      <c r="QU18" s="3"/>
      <c r="QV18" s="3"/>
      <c r="QW18" s="3"/>
      <c r="QX18" s="3"/>
      <c r="QY18" s="3"/>
      <c r="QZ18" s="3"/>
      <c r="RA18" s="3"/>
      <c r="RB18" s="3"/>
      <c r="RC18" s="3"/>
      <c r="RD18" s="3"/>
      <c r="RE18" s="3"/>
      <c r="RF18" s="3"/>
      <c r="RG18" s="3"/>
      <c r="RH18" s="3"/>
      <c r="RI18" s="3"/>
      <c r="RJ18" s="3"/>
      <c r="RK18" s="3"/>
      <c r="RL18" s="3"/>
      <c r="RM18" s="3"/>
      <c r="RN18" s="3"/>
      <c r="RO18" s="3"/>
      <c r="RP18" s="3"/>
      <c r="RQ18" s="3"/>
      <c r="RR18" s="3"/>
      <c r="RS18" s="3"/>
      <c r="RT18" s="3"/>
      <c r="RU18" s="3"/>
      <c r="RV18" s="3"/>
      <c r="RW18" s="3"/>
      <c r="RX18" s="3"/>
      <c r="RY18" s="3"/>
      <c r="RZ18" s="3"/>
      <c r="SA18" s="3"/>
      <c r="SB18" s="3"/>
      <c r="SC18" s="3"/>
      <c r="SD18" s="3"/>
      <c r="SE18" s="3"/>
      <c r="SF18" s="3"/>
      <c r="SG18" s="3"/>
      <c r="SH18" s="3"/>
      <c r="SI18" s="3"/>
      <c r="SJ18" s="3"/>
      <c r="SK18" s="3"/>
      <c r="SL18" s="3"/>
      <c r="SM18" s="3"/>
      <c r="SN18" s="3"/>
      <c r="SO18" s="3"/>
      <c r="SP18" s="3"/>
      <c r="SQ18" s="3"/>
      <c r="SR18" s="3"/>
      <c r="SS18" s="3"/>
      <c r="ST18" s="3"/>
      <c r="SU18" s="3"/>
      <c r="SV18" s="3"/>
      <c r="SW18" s="3"/>
      <c r="SX18" s="3"/>
      <c r="SY18" s="3"/>
      <c r="SZ18" s="3"/>
      <c r="TA18" s="3"/>
      <c r="TB18" s="3"/>
      <c r="TC18" s="3"/>
      <c r="TD18" s="3"/>
      <c r="TE18" s="3"/>
      <c r="TF18" s="3"/>
      <c r="TG18" s="3"/>
      <c r="TH18" s="3"/>
      <c r="TI18" s="3"/>
      <c r="TJ18" s="3"/>
      <c r="TK18" s="3"/>
      <c r="TL18" s="3"/>
      <c r="TM18" s="3"/>
      <c r="TN18" s="3"/>
      <c r="TO18" s="3"/>
      <c r="TP18" s="3"/>
      <c r="TQ18" s="3"/>
      <c r="TR18" s="3"/>
      <c r="TS18" s="3"/>
      <c r="TT18" s="3"/>
      <c r="TU18" s="3"/>
      <c r="TV18" s="3"/>
      <c r="TW18" s="3"/>
      <c r="TX18" s="3"/>
      <c r="TY18" s="3"/>
      <c r="TZ18" s="3"/>
      <c r="UA18" s="3"/>
      <c r="UB18" s="3"/>
      <c r="UC18" s="3"/>
      <c r="UD18" s="3"/>
      <c r="UE18" s="3"/>
      <c r="UF18" s="3"/>
      <c r="UG18" s="3"/>
      <c r="UH18" s="3"/>
      <c r="UI18" s="3"/>
      <c r="UJ18" s="3"/>
      <c r="UK18" s="3"/>
      <c r="UL18" s="3"/>
      <c r="UM18" s="3"/>
      <c r="UN18" s="3"/>
      <c r="UO18" s="3"/>
      <c r="UP18" s="3"/>
      <c r="UQ18" s="3"/>
      <c r="UR18" s="3"/>
      <c r="US18" s="3"/>
      <c r="UT18" s="3"/>
      <c r="UU18" s="3"/>
      <c r="UV18" s="3"/>
      <c r="UW18" s="3"/>
      <c r="UX18" s="3"/>
      <c r="UY18" s="3"/>
      <c r="UZ18" s="3"/>
      <c r="VA18" s="3"/>
      <c r="VB18" s="3"/>
      <c r="VC18" s="3"/>
      <c r="VD18" s="3"/>
      <c r="VE18" s="3"/>
      <c r="VF18" s="3"/>
      <c r="VG18" s="3"/>
      <c r="VH18" s="3"/>
      <c r="VI18" s="3"/>
      <c r="VJ18" s="3"/>
      <c r="VK18" s="3"/>
      <c r="VL18" s="3"/>
      <c r="VM18" s="3"/>
      <c r="VN18" s="3"/>
      <c r="VO18" s="3"/>
      <c r="VP18" s="3"/>
      <c r="VQ18" s="3"/>
      <c r="VR18" s="3"/>
      <c r="VS18" s="3"/>
      <c r="VT18" s="3"/>
      <c r="VU18" s="3"/>
      <c r="VV18" s="3"/>
      <c r="VW18" s="3"/>
      <c r="VX18" s="3"/>
      <c r="VY18" s="3"/>
      <c r="VZ18" s="3"/>
      <c r="WA18" s="3"/>
      <c r="WB18" s="3"/>
      <c r="WC18" s="3"/>
      <c r="WD18" s="3"/>
      <c r="WE18" s="3"/>
      <c r="WF18" s="3"/>
      <c r="WG18" s="3"/>
      <c r="WH18" s="3"/>
      <c r="WI18" s="3"/>
      <c r="WJ18" s="3"/>
      <c r="WK18" s="3"/>
      <c r="WL18" s="3"/>
      <c r="WM18" s="3"/>
      <c r="WN18" s="3"/>
      <c r="WO18" s="3"/>
      <c r="WP18" s="3"/>
      <c r="WQ18" s="3"/>
      <c r="WR18" s="3"/>
      <c r="WS18" s="3"/>
      <c r="WT18" s="3"/>
      <c r="WU18" s="3"/>
      <c r="WV18" s="3"/>
      <c r="WW18" s="3"/>
      <c r="WX18" s="3"/>
      <c r="WY18" s="3"/>
      <c r="WZ18" s="3"/>
      <c r="XA18" s="3"/>
      <c r="XB18" s="3"/>
      <c r="XC18" s="3"/>
      <c r="XD18" s="3"/>
      <c r="XE18" s="3"/>
      <c r="XF18" s="3"/>
      <c r="XG18" s="3"/>
      <c r="XH18" s="3"/>
      <c r="XI18" s="3"/>
      <c r="XJ18" s="3"/>
      <c r="XK18" s="3"/>
      <c r="XL18" s="3"/>
      <c r="XM18" s="3"/>
      <c r="XN18" s="3"/>
      <c r="XO18" s="3"/>
      <c r="XP18" s="3"/>
      <c r="XQ18" s="3"/>
      <c r="XR18" s="3"/>
      <c r="XS18" s="3"/>
      <c r="XT18" s="3"/>
      <c r="XU18" s="3"/>
      <c r="XV18" s="3"/>
      <c r="XW18" s="3"/>
      <c r="XX18" s="3"/>
      <c r="XY18" s="3"/>
      <c r="XZ18" s="3"/>
      <c r="YA18" s="3"/>
      <c r="YB18" s="3"/>
      <c r="YC18" s="3"/>
      <c r="YD18" s="3"/>
      <c r="YE18" s="3"/>
      <c r="YF18" s="3"/>
      <c r="YG18" s="3"/>
      <c r="YH18" s="3"/>
      <c r="YI18" s="3"/>
      <c r="YJ18" s="3"/>
      <c r="YK18" s="3"/>
      <c r="YL18" s="3"/>
      <c r="YM18" s="3"/>
      <c r="YN18" s="3"/>
      <c r="YO18" s="3"/>
      <c r="YP18" s="3"/>
      <c r="YQ18" s="3"/>
      <c r="YR18" s="3"/>
      <c r="YS18" s="3"/>
      <c r="YT18" s="3"/>
      <c r="YU18" s="3"/>
      <c r="YV18" s="3"/>
      <c r="YW18" s="3"/>
      <c r="YX18" s="3"/>
      <c r="YY18" s="3"/>
      <c r="YZ18" s="3"/>
      <c r="ZA18" s="3"/>
      <c r="ZB18" s="3"/>
      <c r="ZC18" s="3"/>
      <c r="ZD18" s="3"/>
      <c r="ZE18" s="3"/>
      <c r="ZF18" s="3"/>
      <c r="ZG18" s="3"/>
      <c r="ZH18" s="3"/>
      <c r="ZI18" s="3"/>
      <c r="ZJ18" s="3"/>
      <c r="ZK18" s="3"/>
      <c r="ZL18" s="3"/>
      <c r="ZM18" s="3"/>
      <c r="ZN18" s="3"/>
      <c r="ZO18" s="3"/>
      <c r="ZP18" s="3"/>
      <c r="ZQ18" s="3"/>
      <c r="ZR18" s="3"/>
      <c r="ZS18" s="3"/>
      <c r="ZT18" s="3"/>
      <c r="ZU18" s="3"/>
      <c r="ZV18" s="3"/>
      <c r="ZW18" s="3"/>
      <c r="ZX18" s="3"/>
      <c r="ZY18" s="3"/>
      <c r="ZZ18" s="3"/>
      <c r="AAA18" s="3"/>
      <c r="AAB18" s="3"/>
      <c r="AAC18" s="3"/>
      <c r="AAD18" s="3"/>
      <c r="AAE18" s="3"/>
      <c r="AAF18" s="3"/>
      <c r="AAG18" s="3"/>
      <c r="AAH18" s="3"/>
      <c r="AAI18" s="3"/>
      <c r="AAJ18" s="3"/>
      <c r="AAK18" s="3"/>
      <c r="AAL18" s="3"/>
      <c r="AAM18" s="3"/>
      <c r="AAN18" s="3"/>
      <c r="AAO18" s="3"/>
      <c r="AAP18" s="3"/>
      <c r="AAQ18" s="3"/>
      <c r="AAR18" s="3"/>
      <c r="AAS18" s="3"/>
      <c r="AAT18" s="3"/>
      <c r="AAU18" s="3"/>
      <c r="AAV18" s="3"/>
      <c r="AAW18" s="3"/>
      <c r="AAX18" s="3"/>
      <c r="AAY18" s="3"/>
      <c r="AAZ18" s="3"/>
      <c r="ABA18" s="3"/>
      <c r="ABB18" s="3"/>
      <c r="ABC18" s="3"/>
      <c r="ABD18" s="3"/>
      <c r="ABE18" s="3"/>
      <c r="ABF18" s="3"/>
      <c r="ABG18" s="3"/>
      <c r="ABH18" s="3"/>
      <c r="ABI18" s="3"/>
      <c r="ABJ18" s="3"/>
      <c r="ABK18" s="3"/>
      <c r="ABL18" s="3"/>
      <c r="ABM18" s="3"/>
      <c r="ABN18" s="3"/>
      <c r="ABO18" s="3"/>
      <c r="ABP18" s="3"/>
      <c r="ABQ18" s="3"/>
      <c r="ABR18" s="3"/>
      <c r="ABS18" s="3"/>
      <c r="ABT18" s="3"/>
      <c r="ABU18" s="3"/>
      <c r="ABV18" s="3"/>
      <c r="ABW18" s="3"/>
      <c r="ABX18" s="3"/>
      <c r="ABY18" s="3"/>
      <c r="ABZ18" s="3"/>
      <c r="ACA18" s="3"/>
      <c r="ACB18" s="3"/>
      <c r="ACC18" s="3"/>
      <c r="ACD18" s="3"/>
      <c r="ACE18" s="3"/>
      <c r="ACF18" s="3"/>
      <c r="ACG18" s="3"/>
      <c r="ACH18" s="3"/>
      <c r="ACI18" s="3"/>
      <c r="ACJ18" s="3"/>
      <c r="ACK18" s="3"/>
      <c r="ACL18" s="3"/>
      <c r="ACM18" s="3"/>
      <c r="ACN18" s="3"/>
      <c r="ACO18" s="3"/>
      <c r="ACP18" s="3"/>
      <c r="ACQ18" s="3"/>
      <c r="ACR18" s="3"/>
      <c r="ACS18" s="3"/>
      <c r="ACT18" s="3"/>
      <c r="ACU18" s="3"/>
      <c r="ACV18" s="3"/>
      <c r="ACW18" s="3"/>
      <c r="ACX18" s="3"/>
      <c r="ACY18" s="3"/>
      <c r="ACZ18" s="3"/>
      <c r="ADA18" s="3"/>
      <c r="ADB18" s="3"/>
      <c r="ADC18" s="3"/>
      <c r="ADD18" s="3"/>
      <c r="ADE18" s="3"/>
      <c r="ADF18" s="3"/>
      <c r="ADG18" s="3"/>
      <c r="ADH18" s="3"/>
      <c r="ADI18" s="3"/>
      <c r="ADJ18" s="3"/>
      <c r="ADK18" s="3"/>
      <c r="ADL18" s="3"/>
      <c r="ADM18" s="3"/>
      <c r="ADN18" s="3"/>
      <c r="ADO18" s="3"/>
      <c r="ADP18" s="3"/>
      <c r="ADQ18" s="3"/>
      <c r="ADR18" s="3"/>
      <c r="ADS18" s="3"/>
      <c r="ADT18" s="3"/>
      <c r="ADU18" s="3"/>
      <c r="ADV18" s="3"/>
      <c r="ADW18" s="3"/>
      <c r="ADX18" s="3"/>
      <c r="ADY18" s="3"/>
      <c r="ADZ18" s="3"/>
      <c r="AEA18" s="3"/>
      <c r="AEB18" s="3"/>
      <c r="AEC18" s="3"/>
      <c r="AED18" s="3"/>
      <c r="AEE18" s="3"/>
      <c r="AEF18" s="3"/>
      <c r="AEG18" s="3"/>
      <c r="AEH18" s="3"/>
      <c r="AEI18" s="3"/>
      <c r="AEJ18" s="3"/>
      <c r="AEK18" s="3"/>
      <c r="AEL18" s="3"/>
      <c r="AEM18" s="3"/>
      <c r="AEN18" s="3"/>
      <c r="AEO18" s="3"/>
      <c r="AEP18" s="3"/>
      <c r="AEQ18" s="3"/>
      <c r="AER18" s="3"/>
      <c r="AES18" s="3"/>
      <c r="AET18" s="3"/>
      <c r="AEU18" s="3"/>
      <c r="AEV18" s="3"/>
      <c r="AEW18" s="3"/>
      <c r="AEX18" s="3"/>
      <c r="AEY18" s="3"/>
      <c r="AEZ18" s="3"/>
      <c r="AFA18" s="3"/>
      <c r="AFB18" s="3"/>
      <c r="AFC18" s="3"/>
      <c r="AFD18" s="3"/>
      <c r="AFE18" s="3"/>
      <c r="AFF18" s="3"/>
      <c r="AFG18" s="3"/>
      <c r="AFH18" s="3"/>
      <c r="AFI18" s="3"/>
      <c r="AFJ18" s="3"/>
      <c r="AFK18" s="3"/>
      <c r="AFL18" s="3"/>
      <c r="AFM18" s="3"/>
      <c r="AFN18" s="3"/>
      <c r="AFO18" s="3"/>
      <c r="AFP18" s="3"/>
      <c r="AFQ18" s="3"/>
      <c r="AFR18" s="3"/>
      <c r="AFS18" s="3"/>
      <c r="AFT18" s="3"/>
      <c r="AFU18" s="3"/>
      <c r="AFV18" s="3"/>
      <c r="AFW18" s="3"/>
      <c r="AFX18" s="3"/>
      <c r="AFY18" s="3"/>
      <c r="AFZ18" s="3"/>
      <c r="AGA18" s="3"/>
      <c r="AGB18" s="3"/>
      <c r="AGC18" s="3"/>
      <c r="AGD18" s="3"/>
      <c r="AGE18" s="3"/>
      <c r="AGF18" s="3"/>
      <c r="AGG18" s="3"/>
      <c r="AGH18" s="3"/>
      <c r="AGI18" s="3"/>
      <c r="AGJ18" s="3"/>
      <c r="AGK18" s="3"/>
      <c r="AGL18" s="3"/>
      <c r="AGM18" s="3"/>
      <c r="AGN18" s="3"/>
      <c r="AGO18" s="3"/>
      <c r="AGP18" s="3"/>
      <c r="AGQ18" s="3"/>
      <c r="AGR18" s="3"/>
      <c r="AGS18" s="3"/>
      <c r="AGT18" s="3"/>
      <c r="AGU18" s="3"/>
      <c r="AGV18" s="3"/>
      <c r="AGW18" s="3"/>
      <c r="AGX18" s="3"/>
      <c r="AGY18" s="3"/>
      <c r="AGZ18" s="3"/>
      <c r="AHA18" s="3"/>
      <c r="AHB18" s="3"/>
      <c r="AHC18" s="3"/>
      <c r="AHD18" s="3"/>
      <c r="AHE18" s="3"/>
      <c r="AHF18" s="3"/>
      <c r="AHG18" s="3"/>
      <c r="AHH18" s="3"/>
      <c r="AHI18" s="3"/>
      <c r="AHJ18" s="3"/>
      <c r="AHK18" s="3"/>
      <c r="AHL18" s="3"/>
      <c r="AHM18" s="3"/>
      <c r="AHN18" s="3"/>
      <c r="AHO18" s="3"/>
      <c r="AHP18" s="3"/>
      <c r="AHQ18" s="3"/>
      <c r="AHR18" s="3"/>
      <c r="AHS18" s="3"/>
      <c r="AHT18" s="3"/>
      <c r="AHU18" s="3"/>
      <c r="AHV18" s="3"/>
      <c r="AHW18" s="3"/>
      <c r="AHX18" s="3"/>
      <c r="AHY18" s="3"/>
      <c r="AHZ18" s="3"/>
      <c r="AIA18" s="3"/>
      <c r="AIB18" s="3"/>
      <c r="AIC18" s="3"/>
      <c r="AID18" s="3"/>
      <c r="AIE18" s="3"/>
      <c r="AIF18" s="3"/>
      <c r="AIG18" s="3"/>
      <c r="AIH18" s="3"/>
      <c r="AII18" s="3"/>
      <c r="AIJ18" s="3"/>
      <c r="AIK18" s="3"/>
      <c r="AIL18" s="3"/>
      <c r="AIM18" s="3"/>
      <c r="AIN18" s="3"/>
      <c r="AIO18" s="3"/>
      <c r="AIP18" s="3"/>
      <c r="AIQ18" s="3"/>
      <c r="AIR18" s="3"/>
      <c r="AIS18" s="3"/>
      <c r="AIT18" s="3"/>
      <c r="AIU18" s="3"/>
      <c r="AIV18" s="3"/>
      <c r="AIW18" s="3"/>
      <c r="AIX18" s="3"/>
      <c r="AIY18" s="3"/>
      <c r="AIZ18" s="3"/>
      <c r="AJA18" s="3"/>
      <c r="AJB18" s="3"/>
      <c r="AJC18" s="3"/>
      <c r="AJD18" s="3"/>
      <c r="AJE18" s="3"/>
      <c r="AJF18" s="3"/>
      <c r="AJG18" s="3"/>
      <c r="AJH18" s="3"/>
      <c r="AJI18" s="3"/>
      <c r="AJJ18" s="3"/>
      <c r="AJK18" s="3"/>
      <c r="AJL18" s="3"/>
      <c r="AJM18" s="3"/>
      <c r="AJN18" s="3"/>
      <c r="AJO18" s="3"/>
      <c r="AJP18" s="3"/>
      <c r="AJQ18" s="3"/>
      <c r="AJR18" s="3"/>
      <c r="AJS18" s="3"/>
      <c r="AJT18" s="3"/>
      <c r="AJU18" s="3"/>
      <c r="AJV18" s="3"/>
      <c r="AJW18" s="3"/>
      <c r="AJX18" s="3"/>
      <c r="AJY18" s="3"/>
      <c r="AJZ18" s="3"/>
      <c r="AKA18" s="3"/>
      <c r="AKB18" s="3"/>
      <c r="AKC18" s="3"/>
      <c r="AKD18" s="3"/>
      <c r="AKE18" s="3"/>
      <c r="AKF18" s="3"/>
      <c r="AKG18" s="3"/>
      <c r="AKH18" s="3"/>
      <c r="AKI18" s="3"/>
      <c r="AKJ18" s="3"/>
      <c r="AKK18" s="3"/>
      <c r="AKL18" s="3"/>
      <c r="AKM18" s="3"/>
      <c r="AKN18" s="3"/>
      <c r="AKO18" s="3"/>
      <c r="AKP18" s="3"/>
      <c r="AKQ18" s="3"/>
      <c r="AKR18" s="3"/>
      <c r="AKS18" s="3"/>
      <c r="AKT18" s="3"/>
      <c r="AKU18" s="3"/>
      <c r="AKV18" s="3"/>
      <c r="AKW18" s="3"/>
      <c r="AKX18" s="3"/>
      <c r="AKY18" s="3"/>
      <c r="AKZ18" s="3"/>
      <c r="ALA18" s="3"/>
      <c r="ALB18" s="3"/>
      <c r="ALC18" s="3"/>
      <c r="ALD18" s="3"/>
      <c r="ALE18" s="3"/>
      <c r="ALF18" s="3"/>
      <c r="ALG18" s="3"/>
      <c r="ALH18" s="3"/>
      <c r="ALI18" s="3"/>
      <c r="ALJ18" s="3"/>
      <c r="ALK18" s="3"/>
      <c r="ALL18" s="3"/>
      <c r="ALM18" s="3"/>
      <c r="ALN18" s="3"/>
      <c r="ALO18" s="3"/>
      <c r="ALP18" s="3"/>
      <c r="ALQ18" s="3"/>
      <c r="ALR18" s="3"/>
      <c r="ALS18" s="3"/>
      <c r="ALT18" s="3"/>
      <c r="ALU18" s="3"/>
      <c r="ALV18" s="3"/>
      <c r="ALW18" s="3"/>
      <c r="ALX18" s="3"/>
      <c r="ALY18" s="3"/>
      <c r="ALZ18" s="3"/>
      <c r="AMA18" s="3"/>
      <c r="AMB18" s="3"/>
      <c r="AMC18" s="3"/>
      <c r="AMD18" s="3"/>
      <c r="AME18" s="3"/>
      <c r="AMF18" s="3"/>
      <c r="AMG18" s="3"/>
      <c r="AMH18" s="3"/>
      <c r="AMI18" s="3"/>
      <c r="AMJ18" s="3"/>
      <c r="AMK18" s="3"/>
      <c r="AML18" s="3"/>
      <c r="AMM18" s="3"/>
      <c r="AMN18" s="3"/>
      <c r="AMO18" s="3"/>
      <c r="AMP18" s="3"/>
      <c r="AMQ18" s="3"/>
    </row>
    <row r="19" spans="1:1031" ht="13.5" customHeight="1">
      <c r="A19" s="322">
        <v>11</v>
      </c>
      <c r="B19" s="322"/>
      <c r="C19" s="322" t="s">
        <v>1713</v>
      </c>
      <c r="D19" s="322"/>
      <c r="E19" s="322"/>
      <c r="F19" s="322"/>
      <c r="G19" s="322"/>
      <c r="H19" s="313" t="s">
        <v>1714</v>
      </c>
      <c r="I19" s="313" t="s">
        <v>1715</v>
      </c>
      <c r="J19" s="313" t="s">
        <v>1716</v>
      </c>
      <c r="K19" s="313" t="s">
        <v>863</v>
      </c>
      <c r="L19" s="313" t="s">
        <v>1717</v>
      </c>
      <c r="M19" s="313" t="s">
        <v>1717</v>
      </c>
      <c r="N19" s="313"/>
      <c r="O19" s="313"/>
      <c r="P19" s="313"/>
      <c r="Q19" s="313"/>
      <c r="R19" s="323" t="s">
        <v>817</v>
      </c>
      <c r="S19" s="323" t="s">
        <v>817</v>
      </c>
      <c r="T19" s="323" t="s">
        <v>817</v>
      </c>
      <c r="U19" s="313"/>
      <c r="V19" s="313"/>
      <c r="W19" s="313" t="s">
        <v>862</v>
      </c>
      <c r="X19" s="313"/>
      <c r="Y19" s="313"/>
      <c r="Z19" s="313" t="s">
        <v>863</v>
      </c>
      <c r="AA19" s="313" t="s">
        <v>863</v>
      </c>
      <c r="AB19" s="317" t="s">
        <v>1656</v>
      </c>
      <c r="AC19" s="313"/>
      <c r="AD19" s="313"/>
      <c r="AE19" s="313"/>
      <c r="AF19" s="313">
        <v>1</v>
      </c>
      <c r="AG19" s="313">
        <v>1</v>
      </c>
      <c r="AH19" s="323" t="s">
        <v>817</v>
      </c>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c r="JH19" s="3"/>
      <c r="JI19" s="3"/>
      <c r="JJ19" s="3"/>
      <c r="JK19" s="3"/>
      <c r="JL19" s="3"/>
      <c r="JM19" s="3"/>
      <c r="JN19" s="3"/>
      <c r="JO19" s="3"/>
      <c r="JP19" s="3"/>
      <c r="JQ19" s="3"/>
      <c r="JR19" s="3"/>
      <c r="JS19" s="3"/>
      <c r="JT19" s="3"/>
      <c r="JU19" s="3"/>
      <c r="JV19" s="3"/>
      <c r="JW19" s="3"/>
      <c r="JX19" s="3"/>
      <c r="JY19" s="3"/>
      <c r="JZ19" s="3"/>
      <c r="KA19" s="3"/>
      <c r="KB19" s="3"/>
      <c r="KC19" s="3"/>
      <c r="KD19" s="3"/>
      <c r="KE19" s="3"/>
      <c r="KF19" s="3"/>
      <c r="KG19" s="3"/>
      <c r="KH19" s="3"/>
      <c r="KI19" s="3"/>
      <c r="KJ19" s="3"/>
      <c r="KK19" s="3"/>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c r="LL19" s="3"/>
      <c r="LM19" s="3"/>
      <c r="LN19" s="3"/>
      <c r="LO19" s="3"/>
      <c r="LP19" s="3"/>
      <c r="LQ19" s="3"/>
      <c r="LR19" s="3"/>
      <c r="LS19" s="3"/>
      <c r="LT19" s="3"/>
      <c r="LU19" s="3"/>
      <c r="LV19" s="3"/>
      <c r="LW19" s="3"/>
      <c r="LX19" s="3"/>
      <c r="LY19" s="3"/>
      <c r="LZ19" s="3"/>
      <c r="MA19" s="3"/>
      <c r="MB19" s="3"/>
      <c r="MC19" s="3"/>
      <c r="MD19" s="3"/>
      <c r="ME19" s="3"/>
      <c r="MF19" s="3"/>
      <c r="MG19" s="3"/>
      <c r="MH19" s="3"/>
      <c r="MI19" s="3"/>
      <c r="MJ19" s="3"/>
      <c r="MK19" s="3"/>
      <c r="ML19" s="3"/>
      <c r="MM19" s="3"/>
      <c r="MN19" s="3"/>
      <c r="MO19" s="3"/>
      <c r="MP19" s="3"/>
      <c r="MQ19" s="3"/>
      <c r="MR19" s="3"/>
      <c r="MS19" s="3"/>
      <c r="MT19" s="3"/>
      <c r="MU19" s="3"/>
      <c r="MV19" s="3"/>
      <c r="MW19" s="3"/>
      <c r="MX19" s="3"/>
      <c r="MY19" s="3"/>
      <c r="MZ19" s="3"/>
      <c r="NA19" s="3"/>
      <c r="NB19" s="3"/>
      <c r="NC19" s="3"/>
      <c r="ND19" s="3"/>
      <c r="NE19" s="3"/>
      <c r="NF19" s="3"/>
      <c r="NG19" s="3"/>
      <c r="NH19" s="3"/>
      <c r="NI19" s="3"/>
      <c r="NJ19" s="3"/>
      <c r="NK19" s="3"/>
      <c r="NL19" s="3"/>
      <c r="NM19" s="3"/>
      <c r="NN19" s="3"/>
      <c r="NO19" s="3"/>
      <c r="NP19" s="3"/>
      <c r="NQ19" s="3"/>
      <c r="NR19" s="3"/>
      <c r="NS19" s="3"/>
      <c r="NT19" s="3"/>
      <c r="NU19" s="3"/>
      <c r="NV19" s="3"/>
      <c r="NW19" s="3"/>
      <c r="NX19" s="3"/>
      <c r="NY19" s="3"/>
      <c r="NZ19" s="3"/>
      <c r="OA19" s="3"/>
      <c r="OB19" s="3"/>
      <c r="OC19" s="3"/>
      <c r="OD19" s="3"/>
      <c r="OE19" s="3"/>
      <c r="OF19" s="3"/>
      <c r="OG19" s="3"/>
      <c r="OH19" s="3"/>
      <c r="OI19" s="3"/>
      <c r="OJ19" s="3"/>
      <c r="OK19" s="3"/>
      <c r="OL19" s="3"/>
      <c r="OM19" s="3"/>
      <c r="ON19" s="3"/>
      <c r="OO19" s="3"/>
      <c r="OP19" s="3"/>
      <c r="OQ19" s="3"/>
      <c r="OR19" s="3"/>
      <c r="OS19" s="3"/>
      <c r="OT19" s="3"/>
      <c r="OU19" s="3"/>
      <c r="OV19" s="3"/>
      <c r="OW19" s="3"/>
      <c r="OX19" s="3"/>
      <c r="OY19" s="3"/>
      <c r="OZ19" s="3"/>
      <c r="PA19" s="3"/>
      <c r="PB19" s="3"/>
      <c r="PC19" s="3"/>
      <c r="PD19" s="3"/>
      <c r="PE19" s="3"/>
      <c r="PF19" s="3"/>
      <c r="PG19" s="3"/>
      <c r="PH19" s="3"/>
      <c r="PI19" s="3"/>
      <c r="PJ19" s="3"/>
      <c r="PK19" s="3"/>
      <c r="PL19" s="3"/>
      <c r="PM19" s="3"/>
      <c r="PN19" s="3"/>
      <c r="PO19" s="3"/>
      <c r="PP19" s="3"/>
      <c r="PQ19" s="3"/>
      <c r="PR19" s="3"/>
      <c r="PS19" s="3"/>
      <c r="PT19" s="3"/>
      <c r="PU19" s="3"/>
      <c r="PV19" s="3"/>
      <c r="PW19" s="3"/>
      <c r="PX19" s="3"/>
      <c r="PY19" s="3"/>
      <c r="PZ19" s="3"/>
      <c r="QA19" s="3"/>
      <c r="QB19" s="3"/>
      <c r="QC19" s="3"/>
      <c r="QD19" s="3"/>
      <c r="QE19" s="3"/>
      <c r="QF19" s="3"/>
      <c r="QG19" s="3"/>
      <c r="QH19" s="3"/>
      <c r="QI19" s="3"/>
      <c r="QJ19" s="3"/>
      <c r="QK19" s="3"/>
      <c r="QL19" s="3"/>
      <c r="QM19" s="3"/>
      <c r="QN19" s="3"/>
      <c r="QO19" s="3"/>
      <c r="QP19" s="3"/>
      <c r="QQ19" s="3"/>
      <c r="QR19" s="3"/>
      <c r="QS19" s="3"/>
      <c r="QT19" s="3"/>
      <c r="QU19" s="3"/>
      <c r="QV19" s="3"/>
      <c r="QW19" s="3"/>
      <c r="QX19" s="3"/>
      <c r="QY19" s="3"/>
      <c r="QZ19" s="3"/>
      <c r="RA19" s="3"/>
      <c r="RB19" s="3"/>
      <c r="RC19" s="3"/>
      <c r="RD19" s="3"/>
      <c r="RE19" s="3"/>
      <c r="RF19" s="3"/>
      <c r="RG19" s="3"/>
      <c r="RH19" s="3"/>
      <c r="RI19" s="3"/>
      <c r="RJ19" s="3"/>
      <c r="RK19" s="3"/>
      <c r="RL19" s="3"/>
      <c r="RM19" s="3"/>
      <c r="RN19" s="3"/>
      <c r="RO19" s="3"/>
      <c r="RP19" s="3"/>
      <c r="RQ19" s="3"/>
      <c r="RR19" s="3"/>
      <c r="RS19" s="3"/>
      <c r="RT19" s="3"/>
      <c r="RU19" s="3"/>
      <c r="RV19" s="3"/>
      <c r="RW19" s="3"/>
      <c r="RX19" s="3"/>
      <c r="RY19" s="3"/>
      <c r="RZ19" s="3"/>
      <c r="SA19" s="3"/>
      <c r="SB19" s="3"/>
      <c r="SC19" s="3"/>
      <c r="SD19" s="3"/>
      <c r="SE19" s="3"/>
      <c r="SF19" s="3"/>
      <c r="SG19" s="3"/>
      <c r="SH19" s="3"/>
      <c r="SI19" s="3"/>
      <c r="SJ19" s="3"/>
      <c r="SK19" s="3"/>
      <c r="SL19" s="3"/>
      <c r="SM19" s="3"/>
      <c r="SN19" s="3"/>
      <c r="SO19" s="3"/>
      <c r="SP19" s="3"/>
      <c r="SQ19" s="3"/>
      <c r="SR19" s="3"/>
      <c r="SS19" s="3"/>
      <c r="ST19" s="3"/>
      <c r="SU19" s="3"/>
      <c r="SV19" s="3"/>
      <c r="SW19" s="3"/>
      <c r="SX19" s="3"/>
      <c r="SY19" s="3"/>
      <c r="SZ19" s="3"/>
      <c r="TA19" s="3"/>
      <c r="TB19" s="3"/>
      <c r="TC19" s="3"/>
      <c r="TD19" s="3"/>
      <c r="TE19" s="3"/>
      <c r="TF19" s="3"/>
      <c r="TG19" s="3"/>
      <c r="TH19" s="3"/>
      <c r="TI19" s="3"/>
      <c r="TJ19" s="3"/>
      <c r="TK19" s="3"/>
      <c r="TL19" s="3"/>
      <c r="TM19" s="3"/>
      <c r="TN19" s="3"/>
      <c r="TO19" s="3"/>
      <c r="TP19" s="3"/>
      <c r="TQ19" s="3"/>
      <c r="TR19" s="3"/>
      <c r="TS19" s="3"/>
      <c r="TT19" s="3"/>
      <c r="TU19" s="3"/>
      <c r="TV19" s="3"/>
      <c r="TW19" s="3"/>
      <c r="TX19" s="3"/>
      <c r="TY19" s="3"/>
      <c r="TZ19" s="3"/>
      <c r="UA19" s="3"/>
      <c r="UB19" s="3"/>
      <c r="UC19" s="3"/>
      <c r="UD19" s="3"/>
      <c r="UE19" s="3"/>
      <c r="UF19" s="3"/>
      <c r="UG19" s="3"/>
      <c r="UH19" s="3"/>
      <c r="UI19" s="3"/>
      <c r="UJ19" s="3"/>
      <c r="UK19" s="3"/>
      <c r="UL19" s="3"/>
      <c r="UM19" s="3"/>
      <c r="UN19" s="3"/>
      <c r="UO19" s="3"/>
      <c r="UP19" s="3"/>
      <c r="UQ19" s="3"/>
      <c r="UR19" s="3"/>
      <c r="US19" s="3"/>
      <c r="UT19" s="3"/>
      <c r="UU19" s="3"/>
      <c r="UV19" s="3"/>
      <c r="UW19" s="3"/>
      <c r="UX19" s="3"/>
      <c r="UY19" s="3"/>
      <c r="UZ19" s="3"/>
      <c r="VA19" s="3"/>
      <c r="VB19" s="3"/>
      <c r="VC19" s="3"/>
      <c r="VD19" s="3"/>
      <c r="VE19" s="3"/>
      <c r="VF19" s="3"/>
      <c r="VG19" s="3"/>
      <c r="VH19" s="3"/>
      <c r="VI19" s="3"/>
      <c r="VJ19" s="3"/>
      <c r="VK19" s="3"/>
      <c r="VL19" s="3"/>
      <c r="VM19" s="3"/>
      <c r="VN19" s="3"/>
      <c r="VO19" s="3"/>
      <c r="VP19" s="3"/>
      <c r="VQ19" s="3"/>
      <c r="VR19" s="3"/>
      <c r="VS19" s="3"/>
      <c r="VT19" s="3"/>
      <c r="VU19" s="3"/>
      <c r="VV19" s="3"/>
      <c r="VW19" s="3"/>
      <c r="VX19" s="3"/>
      <c r="VY19" s="3"/>
      <c r="VZ19" s="3"/>
      <c r="WA19" s="3"/>
      <c r="WB19" s="3"/>
      <c r="WC19" s="3"/>
      <c r="WD19" s="3"/>
      <c r="WE19" s="3"/>
      <c r="WF19" s="3"/>
      <c r="WG19" s="3"/>
      <c r="WH19" s="3"/>
      <c r="WI19" s="3"/>
      <c r="WJ19" s="3"/>
      <c r="WK19" s="3"/>
      <c r="WL19" s="3"/>
      <c r="WM19" s="3"/>
      <c r="WN19" s="3"/>
      <c r="WO19" s="3"/>
      <c r="WP19" s="3"/>
      <c r="WQ19" s="3"/>
      <c r="WR19" s="3"/>
      <c r="WS19" s="3"/>
      <c r="WT19" s="3"/>
      <c r="WU19" s="3"/>
      <c r="WV19" s="3"/>
      <c r="WW19" s="3"/>
      <c r="WX19" s="3"/>
      <c r="WY19" s="3"/>
      <c r="WZ19" s="3"/>
      <c r="XA19" s="3"/>
      <c r="XB19" s="3"/>
      <c r="XC19" s="3"/>
      <c r="XD19" s="3"/>
      <c r="XE19" s="3"/>
      <c r="XF19" s="3"/>
      <c r="XG19" s="3"/>
      <c r="XH19" s="3"/>
      <c r="XI19" s="3"/>
      <c r="XJ19" s="3"/>
      <c r="XK19" s="3"/>
      <c r="XL19" s="3"/>
      <c r="XM19" s="3"/>
      <c r="XN19" s="3"/>
      <c r="XO19" s="3"/>
      <c r="XP19" s="3"/>
      <c r="XQ19" s="3"/>
      <c r="XR19" s="3"/>
      <c r="XS19" s="3"/>
      <c r="XT19" s="3"/>
      <c r="XU19" s="3"/>
      <c r="XV19" s="3"/>
      <c r="XW19" s="3"/>
      <c r="XX19" s="3"/>
      <c r="XY19" s="3"/>
      <c r="XZ19" s="3"/>
      <c r="YA19" s="3"/>
      <c r="YB19" s="3"/>
      <c r="YC19" s="3"/>
      <c r="YD19" s="3"/>
      <c r="YE19" s="3"/>
      <c r="YF19" s="3"/>
      <c r="YG19" s="3"/>
      <c r="YH19" s="3"/>
      <c r="YI19" s="3"/>
      <c r="YJ19" s="3"/>
      <c r="YK19" s="3"/>
      <c r="YL19" s="3"/>
      <c r="YM19" s="3"/>
      <c r="YN19" s="3"/>
      <c r="YO19" s="3"/>
      <c r="YP19" s="3"/>
      <c r="YQ19" s="3"/>
      <c r="YR19" s="3"/>
      <c r="YS19" s="3"/>
      <c r="YT19" s="3"/>
      <c r="YU19" s="3"/>
      <c r="YV19" s="3"/>
      <c r="YW19" s="3"/>
      <c r="YX19" s="3"/>
      <c r="YY19" s="3"/>
      <c r="YZ19" s="3"/>
      <c r="ZA19" s="3"/>
      <c r="ZB19" s="3"/>
      <c r="ZC19" s="3"/>
      <c r="ZD19" s="3"/>
      <c r="ZE19" s="3"/>
      <c r="ZF19" s="3"/>
      <c r="ZG19" s="3"/>
      <c r="ZH19" s="3"/>
      <c r="ZI19" s="3"/>
      <c r="ZJ19" s="3"/>
      <c r="ZK19" s="3"/>
      <c r="ZL19" s="3"/>
      <c r="ZM19" s="3"/>
      <c r="ZN19" s="3"/>
      <c r="ZO19" s="3"/>
      <c r="ZP19" s="3"/>
      <c r="ZQ19" s="3"/>
      <c r="ZR19" s="3"/>
      <c r="ZS19" s="3"/>
      <c r="ZT19" s="3"/>
      <c r="ZU19" s="3"/>
      <c r="ZV19" s="3"/>
      <c r="ZW19" s="3"/>
      <c r="ZX19" s="3"/>
      <c r="ZY19" s="3"/>
      <c r="ZZ19" s="3"/>
      <c r="AAA19" s="3"/>
      <c r="AAB19" s="3"/>
      <c r="AAC19" s="3"/>
      <c r="AAD19" s="3"/>
      <c r="AAE19" s="3"/>
      <c r="AAF19" s="3"/>
      <c r="AAG19" s="3"/>
      <c r="AAH19" s="3"/>
      <c r="AAI19" s="3"/>
      <c r="AAJ19" s="3"/>
      <c r="AAK19" s="3"/>
      <c r="AAL19" s="3"/>
      <c r="AAM19" s="3"/>
      <c r="AAN19" s="3"/>
      <c r="AAO19" s="3"/>
      <c r="AAP19" s="3"/>
      <c r="AAQ19" s="3"/>
      <c r="AAR19" s="3"/>
      <c r="AAS19" s="3"/>
      <c r="AAT19" s="3"/>
      <c r="AAU19" s="3"/>
      <c r="AAV19" s="3"/>
      <c r="AAW19" s="3"/>
      <c r="AAX19" s="3"/>
      <c r="AAY19" s="3"/>
      <c r="AAZ19" s="3"/>
      <c r="ABA19" s="3"/>
      <c r="ABB19" s="3"/>
      <c r="ABC19" s="3"/>
      <c r="ABD19" s="3"/>
      <c r="ABE19" s="3"/>
      <c r="ABF19" s="3"/>
      <c r="ABG19" s="3"/>
      <c r="ABH19" s="3"/>
      <c r="ABI19" s="3"/>
      <c r="ABJ19" s="3"/>
      <c r="ABK19" s="3"/>
      <c r="ABL19" s="3"/>
      <c r="ABM19" s="3"/>
      <c r="ABN19" s="3"/>
      <c r="ABO19" s="3"/>
      <c r="ABP19" s="3"/>
      <c r="ABQ19" s="3"/>
      <c r="ABR19" s="3"/>
      <c r="ABS19" s="3"/>
      <c r="ABT19" s="3"/>
      <c r="ABU19" s="3"/>
      <c r="ABV19" s="3"/>
      <c r="ABW19" s="3"/>
      <c r="ABX19" s="3"/>
      <c r="ABY19" s="3"/>
      <c r="ABZ19" s="3"/>
      <c r="ACA19" s="3"/>
      <c r="ACB19" s="3"/>
      <c r="ACC19" s="3"/>
      <c r="ACD19" s="3"/>
      <c r="ACE19" s="3"/>
      <c r="ACF19" s="3"/>
      <c r="ACG19" s="3"/>
      <c r="ACH19" s="3"/>
      <c r="ACI19" s="3"/>
      <c r="ACJ19" s="3"/>
      <c r="ACK19" s="3"/>
      <c r="ACL19" s="3"/>
      <c r="ACM19" s="3"/>
      <c r="ACN19" s="3"/>
      <c r="ACO19" s="3"/>
      <c r="ACP19" s="3"/>
      <c r="ACQ19" s="3"/>
      <c r="ACR19" s="3"/>
      <c r="ACS19" s="3"/>
      <c r="ACT19" s="3"/>
      <c r="ACU19" s="3"/>
      <c r="ACV19" s="3"/>
      <c r="ACW19" s="3"/>
      <c r="ACX19" s="3"/>
      <c r="ACY19" s="3"/>
      <c r="ACZ19" s="3"/>
      <c r="ADA19" s="3"/>
      <c r="ADB19" s="3"/>
      <c r="ADC19" s="3"/>
      <c r="ADD19" s="3"/>
      <c r="ADE19" s="3"/>
      <c r="ADF19" s="3"/>
      <c r="ADG19" s="3"/>
      <c r="ADH19" s="3"/>
      <c r="ADI19" s="3"/>
      <c r="ADJ19" s="3"/>
      <c r="ADK19" s="3"/>
      <c r="ADL19" s="3"/>
      <c r="ADM19" s="3"/>
      <c r="ADN19" s="3"/>
      <c r="ADO19" s="3"/>
      <c r="ADP19" s="3"/>
      <c r="ADQ19" s="3"/>
      <c r="ADR19" s="3"/>
      <c r="ADS19" s="3"/>
      <c r="ADT19" s="3"/>
      <c r="ADU19" s="3"/>
      <c r="ADV19" s="3"/>
      <c r="ADW19" s="3"/>
      <c r="ADX19" s="3"/>
      <c r="ADY19" s="3"/>
      <c r="ADZ19" s="3"/>
      <c r="AEA19" s="3"/>
      <c r="AEB19" s="3"/>
      <c r="AEC19" s="3"/>
      <c r="AED19" s="3"/>
      <c r="AEE19" s="3"/>
      <c r="AEF19" s="3"/>
      <c r="AEG19" s="3"/>
      <c r="AEH19" s="3"/>
      <c r="AEI19" s="3"/>
      <c r="AEJ19" s="3"/>
      <c r="AEK19" s="3"/>
      <c r="AEL19" s="3"/>
      <c r="AEM19" s="3"/>
      <c r="AEN19" s="3"/>
      <c r="AEO19" s="3"/>
      <c r="AEP19" s="3"/>
      <c r="AEQ19" s="3"/>
      <c r="AER19" s="3"/>
      <c r="AES19" s="3"/>
      <c r="AET19" s="3"/>
      <c r="AEU19" s="3"/>
      <c r="AEV19" s="3"/>
      <c r="AEW19" s="3"/>
      <c r="AEX19" s="3"/>
      <c r="AEY19" s="3"/>
      <c r="AEZ19" s="3"/>
      <c r="AFA19" s="3"/>
      <c r="AFB19" s="3"/>
      <c r="AFC19" s="3"/>
      <c r="AFD19" s="3"/>
      <c r="AFE19" s="3"/>
      <c r="AFF19" s="3"/>
      <c r="AFG19" s="3"/>
      <c r="AFH19" s="3"/>
      <c r="AFI19" s="3"/>
      <c r="AFJ19" s="3"/>
      <c r="AFK19" s="3"/>
      <c r="AFL19" s="3"/>
      <c r="AFM19" s="3"/>
      <c r="AFN19" s="3"/>
      <c r="AFO19" s="3"/>
      <c r="AFP19" s="3"/>
      <c r="AFQ19" s="3"/>
      <c r="AFR19" s="3"/>
      <c r="AFS19" s="3"/>
      <c r="AFT19" s="3"/>
      <c r="AFU19" s="3"/>
      <c r="AFV19" s="3"/>
      <c r="AFW19" s="3"/>
      <c r="AFX19" s="3"/>
      <c r="AFY19" s="3"/>
      <c r="AFZ19" s="3"/>
      <c r="AGA19" s="3"/>
      <c r="AGB19" s="3"/>
      <c r="AGC19" s="3"/>
      <c r="AGD19" s="3"/>
      <c r="AGE19" s="3"/>
      <c r="AGF19" s="3"/>
      <c r="AGG19" s="3"/>
      <c r="AGH19" s="3"/>
      <c r="AGI19" s="3"/>
      <c r="AGJ19" s="3"/>
      <c r="AGK19" s="3"/>
      <c r="AGL19" s="3"/>
      <c r="AGM19" s="3"/>
      <c r="AGN19" s="3"/>
      <c r="AGO19" s="3"/>
      <c r="AGP19" s="3"/>
      <c r="AGQ19" s="3"/>
      <c r="AGR19" s="3"/>
      <c r="AGS19" s="3"/>
      <c r="AGT19" s="3"/>
      <c r="AGU19" s="3"/>
      <c r="AGV19" s="3"/>
      <c r="AGW19" s="3"/>
      <c r="AGX19" s="3"/>
      <c r="AGY19" s="3"/>
      <c r="AGZ19" s="3"/>
      <c r="AHA19" s="3"/>
      <c r="AHB19" s="3"/>
      <c r="AHC19" s="3"/>
      <c r="AHD19" s="3"/>
      <c r="AHE19" s="3"/>
      <c r="AHF19" s="3"/>
      <c r="AHG19" s="3"/>
      <c r="AHH19" s="3"/>
      <c r="AHI19" s="3"/>
      <c r="AHJ19" s="3"/>
      <c r="AHK19" s="3"/>
      <c r="AHL19" s="3"/>
      <c r="AHM19" s="3"/>
      <c r="AHN19" s="3"/>
      <c r="AHO19" s="3"/>
      <c r="AHP19" s="3"/>
      <c r="AHQ19" s="3"/>
      <c r="AHR19" s="3"/>
      <c r="AHS19" s="3"/>
      <c r="AHT19" s="3"/>
      <c r="AHU19" s="3"/>
      <c r="AHV19" s="3"/>
      <c r="AHW19" s="3"/>
      <c r="AHX19" s="3"/>
      <c r="AHY19" s="3"/>
      <c r="AHZ19" s="3"/>
      <c r="AIA19" s="3"/>
      <c r="AIB19" s="3"/>
      <c r="AIC19" s="3"/>
      <c r="AID19" s="3"/>
      <c r="AIE19" s="3"/>
      <c r="AIF19" s="3"/>
      <c r="AIG19" s="3"/>
      <c r="AIH19" s="3"/>
      <c r="AII19" s="3"/>
      <c r="AIJ19" s="3"/>
      <c r="AIK19" s="3"/>
      <c r="AIL19" s="3"/>
      <c r="AIM19" s="3"/>
      <c r="AIN19" s="3"/>
      <c r="AIO19" s="3"/>
      <c r="AIP19" s="3"/>
      <c r="AIQ19" s="3"/>
      <c r="AIR19" s="3"/>
      <c r="AIS19" s="3"/>
      <c r="AIT19" s="3"/>
      <c r="AIU19" s="3"/>
      <c r="AIV19" s="3"/>
      <c r="AIW19" s="3"/>
      <c r="AIX19" s="3"/>
      <c r="AIY19" s="3"/>
      <c r="AIZ19" s="3"/>
      <c r="AJA19" s="3"/>
      <c r="AJB19" s="3"/>
      <c r="AJC19" s="3"/>
      <c r="AJD19" s="3"/>
      <c r="AJE19" s="3"/>
      <c r="AJF19" s="3"/>
      <c r="AJG19" s="3"/>
      <c r="AJH19" s="3"/>
      <c r="AJI19" s="3"/>
      <c r="AJJ19" s="3"/>
      <c r="AJK19" s="3"/>
      <c r="AJL19" s="3"/>
      <c r="AJM19" s="3"/>
      <c r="AJN19" s="3"/>
      <c r="AJO19" s="3"/>
      <c r="AJP19" s="3"/>
      <c r="AJQ19" s="3"/>
      <c r="AJR19" s="3"/>
      <c r="AJS19" s="3"/>
      <c r="AJT19" s="3"/>
      <c r="AJU19" s="3"/>
      <c r="AJV19" s="3"/>
      <c r="AJW19" s="3"/>
      <c r="AJX19" s="3"/>
      <c r="AJY19" s="3"/>
      <c r="AJZ19" s="3"/>
      <c r="AKA19" s="3"/>
      <c r="AKB19" s="3"/>
      <c r="AKC19" s="3"/>
      <c r="AKD19" s="3"/>
      <c r="AKE19" s="3"/>
      <c r="AKF19" s="3"/>
      <c r="AKG19" s="3"/>
      <c r="AKH19" s="3"/>
      <c r="AKI19" s="3"/>
      <c r="AKJ19" s="3"/>
      <c r="AKK19" s="3"/>
      <c r="AKL19" s="3"/>
      <c r="AKM19" s="3"/>
      <c r="AKN19" s="3"/>
      <c r="AKO19" s="3"/>
      <c r="AKP19" s="3"/>
      <c r="AKQ19" s="3"/>
      <c r="AKR19" s="3"/>
      <c r="AKS19" s="3"/>
      <c r="AKT19" s="3"/>
      <c r="AKU19" s="3"/>
      <c r="AKV19" s="3"/>
      <c r="AKW19" s="3"/>
      <c r="AKX19" s="3"/>
      <c r="AKY19" s="3"/>
      <c r="AKZ19" s="3"/>
      <c r="ALA19" s="3"/>
      <c r="ALB19" s="3"/>
      <c r="ALC19" s="3"/>
      <c r="ALD19" s="3"/>
      <c r="ALE19" s="3"/>
      <c r="ALF19" s="3"/>
      <c r="ALG19" s="3"/>
      <c r="ALH19" s="3"/>
      <c r="ALI19" s="3"/>
      <c r="ALJ19" s="3"/>
      <c r="ALK19" s="3"/>
      <c r="ALL19" s="3"/>
      <c r="ALM19" s="3"/>
      <c r="ALN19" s="3"/>
      <c r="ALO19" s="3"/>
      <c r="ALP19" s="3"/>
      <c r="ALQ19" s="3"/>
      <c r="ALR19" s="3"/>
      <c r="ALS19" s="3"/>
      <c r="ALT19" s="3"/>
      <c r="ALU19" s="3"/>
      <c r="ALV19" s="3"/>
      <c r="ALW19" s="3"/>
      <c r="ALX19" s="3"/>
      <c r="ALY19" s="3"/>
      <c r="ALZ19" s="3"/>
      <c r="AMA19" s="3"/>
      <c r="AMB19" s="3"/>
      <c r="AMC19" s="3"/>
      <c r="AMD19" s="3"/>
      <c r="AME19" s="3"/>
      <c r="AMF19" s="3"/>
      <c r="AMG19" s="3"/>
      <c r="AMH19" s="3"/>
      <c r="AMI19" s="3"/>
      <c r="AMJ19" s="3"/>
      <c r="AMK19" s="3"/>
      <c r="AML19" s="3"/>
      <c r="AMM19" s="3"/>
      <c r="AMN19" s="3"/>
      <c r="AMO19" s="3"/>
      <c r="AMP19" s="3"/>
      <c r="AMQ19" s="3"/>
    </row>
    <row r="20" spans="1:1031" ht="13.5" customHeight="1">
      <c r="A20" s="332">
        <v>12</v>
      </c>
      <c r="B20" s="332"/>
      <c r="C20" s="332" t="s">
        <v>1718</v>
      </c>
      <c r="D20" s="332"/>
      <c r="E20" s="332"/>
      <c r="F20" s="332"/>
      <c r="G20" s="332"/>
      <c r="H20" s="319" t="s">
        <v>1690</v>
      </c>
      <c r="I20" s="319" t="s">
        <v>1719</v>
      </c>
      <c r="J20" s="326"/>
      <c r="K20" s="319"/>
      <c r="L20" s="319" t="s">
        <v>1720</v>
      </c>
      <c r="M20" s="319" t="s">
        <v>1720</v>
      </c>
      <c r="N20" s="319"/>
      <c r="O20" s="319"/>
      <c r="P20" s="319"/>
      <c r="Q20" s="319"/>
      <c r="R20" s="329" t="s">
        <v>817</v>
      </c>
      <c r="S20" s="329" t="s">
        <v>817</v>
      </c>
      <c r="T20" s="329" t="s">
        <v>817</v>
      </c>
      <c r="U20" s="319"/>
      <c r="V20" s="319" t="s">
        <v>863</v>
      </c>
      <c r="W20" s="319" t="s">
        <v>974</v>
      </c>
      <c r="X20" s="319"/>
      <c r="Y20" s="319"/>
      <c r="Z20" s="319" t="s">
        <v>863</v>
      </c>
      <c r="AA20" s="319" t="s">
        <v>863</v>
      </c>
      <c r="AB20" s="328" t="s">
        <v>1656</v>
      </c>
      <c r="AC20" s="319"/>
      <c r="AD20" s="319"/>
      <c r="AE20" s="319"/>
      <c r="AF20" s="319">
        <v>1</v>
      </c>
      <c r="AG20" s="319"/>
      <c r="AH20" s="329" t="s">
        <v>817</v>
      </c>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c r="IJ20" s="3"/>
      <c r="IK20" s="3"/>
      <c r="IL20" s="3"/>
      <c r="IM20" s="3"/>
      <c r="IN20" s="3"/>
      <c r="IO20" s="3"/>
      <c r="IP20" s="3"/>
      <c r="IQ20" s="3"/>
      <c r="IR20" s="3"/>
      <c r="IS20" s="3"/>
      <c r="IT20" s="3"/>
      <c r="IU20" s="3"/>
      <c r="IV20" s="3"/>
      <c r="IW20" s="3"/>
      <c r="IX20" s="3"/>
      <c r="IY20" s="3"/>
      <c r="IZ20" s="3"/>
      <c r="JA20" s="3"/>
      <c r="JB20" s="3"/>
      <c r="JC20" s="3"/>
      <c r="JD20" s="3"/>
      <c r="JE20" s="3"/>
      <c r="JF20" s="3"/>
      <c r="JG20" s="3"/>
      <c r="JH20" s="3"/>
      <c r="JI20" s="3"/>
      <c r="JJ20" s="3"/>
      <c r="JK20" s="3"/>
      <c r="JL20" s="3"/>
      <c r="JM20" s="3"/>
      <c r="JN20" s="3"/>
      <c r="JO20" s="3"/>
      <c r="JP20" s="3"/>
      <c r="JQ20" s="3"/>
      <c r="JR20" s="3"/>
      <c r="JS20" s="3"/>
      <c r="JT20" s="3"/>
      <c r="JU20" s="3"/>
      <c r="JV20" s="3"/>
      <c r="JW20" s="3"/>
      <c r="JX20" s="3"/>
      <c r="JY20" s="3"/>
      <c r="JZ20" s="3"/>
      <c r="KA20" s="3"/>
      <c r="KB20" s="3"/>
      <c r="KC20" s="3"/>
      <c r="KD20" s="3"/>
      <c r="KE20" s="3"/>
      <c r="KF20" s="3"/>
      <c r="KG20" s="3"/>
      <c r="KH20" s="3"/>
      <c r="KI20" s="3"/>
      <c r="KJ20" s="3"/>
      <c r="KK20" s="3"/>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s="3"/>
      <c r="LN20" s="3"/>
      <c r="LO20" s="3"/>
      <c r="LP20" s="3"/>
      <c r="LQ20" s="3"/>
      <c r="LR20" s="3"/>
      <c r="LS20" s="3"/>
      <c r="LT20" s="3"/>
      <c r="LU20" s="3"/>
      <c r="LV20" s="3"/>
      <c r="LW20" s="3"/>
      <c r="LX20" s="3"/>
      <c r="LY20" s="3"/>
      <c r="LZ20" s="3"/>
      <c r="MA20" s="3"/>
      <c r="MB20" s="3"/>
      <c r="MC20" s="3"/>
      <c r="MD20" s="3"/>
      <c r="ME20" s="3"/>
      <c r="MF20" s="3"/>
      <c r="MG20" s="3"/>
      <c r="MH20" s="3"/>
      <c r="MI20" s="3"/>
      <c r="MJ20" s="3"/>
      <c r="MK20" s="3"/>
      <c r="ML20" s="3"/>
      <c r="MM20" s="3"/>
      <c r="MN20" s="3"/>
      <c r="MO20" s="3"/>
      <c r="MP20" s="3"/>
      <c r="MQ20" s="3"/>
      <c r="MR20" s="3"/>
      <c r="MS20" s="3"/>
      <c r="MT20" s="3"/>
      <c r="MU20" s="3"/>
      <c r="MV20" s="3"/>
      <c r="MW20" s="3"/>
      <c r="MX20" s="3"/>
      <c r="MY20" s="3"/>
      <c r="MZ20" s="3"/>
      <c r="NA20" s="3"/>
      <c r="NB20" s="3"/>
      <c r="NC20" s="3"/>
      <c r="ND20" s="3"/>
      <c r="NE20" s="3"/>
      <c r="NF20" s="3"/>
      <c r="NG20" s="3"/>
      <c r="NH20" s="3"/>
      <c r="NI20" s="3"/>
      <c r="NJ20" s="3"/>
      <c r="NK20" s="3"/>
      <c r="NL20" s="3"/>
      <c r="NM20" s="3"/>
      <c r="NN20" s="3"/>
      <c r="NO20" s="3"/>
      <c r="NP20" s="3"/>
      <c r="NQ20" s="3"/>
      <c r="NR20" s="3"/>
      <c r="NS20" s="3"/>
      <c r="NT20" s="3"/>
      <c r="NU20" s="3"/>
      <c r="NV20" s="3"/>
      <c r="NW20" s="3"/>
      <c r="NX20" s="3"/>
      <c r="NY20" s="3"/>
      <c r="NZ20" s="3"/>
      <c r="OA20" s="3"/>
      <c r="OB20" s="3"/>
      <c r="OC20" s="3"/>
      <c r="OD20" s="3"/>
      <c r="OE20" s="3"/>
      <c r="OF20" s="3"/>
      <c r="OG20" s="3"/>
      <c r="OH20" s="3"/>
      <c r="OI20" s="3"/>
      <c r="OJ20" s="3"/>
      <c r="OK20" s="3"/>
      <c r="OL20" s="3"/>
      <c r="OM20" s="3"/>
      <c r="ON20" s="3"/>
      <c r="OO20" s="3"/>
      <c r="OP20" s="3"/>
      <c r="OQ20" s="3"/>
      <c r="OR20" s="3"/>
      <c r="OS20" s="3"/>
      <c r="OT20" s="3"/>
      <c r="OU20" s="3"/>
      <c r="OV20" s="3"/>
      <c r="OW20" s="3"/>
      <c r="OX20" s="3"/>
      <c r="OY20" s="3"/>
      <c r="OZ20" s="3"/>
      <c r="PA20" s="3"/>
      <c r="PB20" s="3"/>
      <c r="PC20" s="3"/>
      <c r="PD20" s="3"/>
      <c r="PE20" s="3"/>
      <c r="PF20" s="3"/>
      <c r="PG20" s="3"/>
      <c r="PH20" s="3"/>
      <c r="PI20" s="3"/>
      <c r="PJ20" s="3"/>
      <c r="PK20" s="3"/>
      <c r="PL20" s="3"/>
      <c r="PM20" s="3"/>
      <c r="PN20" s="3"/>
      <c r="PO20" s="3"/>
      <c r="PP20" s="3"/>
      <c r="PQ20" s="3"/>
      <c r="PR20" s="3"/>
      <c r="PS20" s="3"/>
      <c r="PT20" s="3"/>
      <c r="PU20" s="3"/>
      <c r="PV20" s="3"/>
      <c r="PW20" s="3"/>
      <c r="PX20" s="3"/>
      <c r="PY20" s="3"/>
      <c r="PZ20" s="3"/>
      <c r="QA20" s="3"/>
      <c r="QB20" s="3"/>
      <c r="QC20" s="3"/>
      <c r="QD20" s="3"/>
      <c r="QE20" s="3"/>
      <c r="QF20" s="3"/>
      <c r="QG20" s="3"/>
      <c r="QH20" s="3"/>
      <c r="QI20" s="3"/>
      <c r="QJ20" s="3"/>
      <c r="QK20" s="3"/>
      <c r="QL20" s="3"/>
      <c r="QM20" s="3"/>
      <c r="QN20" s="3"/>
      <c r="QO20" s="3"/>
      <c r="QP20" s="3"/>
      <c r="QQ20" s="3"/>
      <c r="QR20" s="3"/>
      <c r="QS20" s="3"/>
      <c r="QT20" s="3"/>
      <c r="QU20" s="3"/>
      <c r="QV20" s="3"/>
      <c r="QW20" s="3"/>
      <c r="QX20" s="3"/>
      <c r="QY20" s="3"/>
      <c r="QZ20" s="3"/>
      <c r="RA20" s="3"/>
      <c r="RB20" s="3"/>
      <c r="RC20" s="3"/>
      <c r="RD20" s="3"/>
      <c r="RE20" s="3"/>
      <c r="RF20" s="3"/>
      <c r="RG20" s="3"/>
      <c r="RH20" s="3"/>
      <c r="RI20" s="3"/>
      <c r="RJ20" s="3"/>
      <c r="RK20" s="3"/>
      <c r="RL20" s="3"/>
      <c r="RM20" s="3"/>
      <c r="RN20" s="3"/>
      <c r="RO20" s="3"/>
      <c r="RP20" s="3"/>
      <c r="RQ20" s="3"/>
      <c r="RR20" s="3"/>
      <c r="RS20" s="3"/>
      <c r="RT20" s="3"/>
      <c r="RU20" s="3"/>
      <c r="RV20" s="3"/>
      <c r="RW20" s="3"/>
      <c r="RX20" s="3"/>
      <c r="RY20" s="3"/>
      <c r="RZ20" s="3"/>
      <c r="SA20" s="3"/>
      <c r="SB20" s="3"/>
      <c r="SC20" s="3"/>
      <c r="SD20" s="3"/>
      <c r="SE20" s="3"/>
      <c r="SF20" s="3"/>
      <c r="SG20" s="3"/>
      <c r="SH20" s="3"/>
      <c r="SI20" s="3"/>
      <c r="SJ20" s="3"/>
      <c r="SK20" s="3"/>
      <c r="SL20" s="3"/>
      <c r="SM20" s="3"/>
      <c r="SN20" s="3"/>
      <c r="SO20" s="3"/>
      <c r="SP20" s="3"/>
      <c r="SQ20" s="3"/>
      <c r="SR20" s="3"/>
      <c r="SS20" s="3"/>
      <c r="ST20" s="3"/>
      <c r="SU20" s="3"/>
      <c r="SV20" s="3"/>
      <c r="SW20" s="3"/>
      <c r="SX20" s="3"/>
      <c r="SY20" s="3"/>
      <c r="SZ20" s="3"/>
      <c r="TA20" s="3"/>
      <c r="TB20" s="3"/>
      <c r="TC20" s="3"/>
      <c r="TD20" s="3"/>
      <c r="TE20" s="3"/>
      <c r="TF20" s="3"/>
      <c r="TG20" s="3"/>
      <c r="TH20" s="3"/>
      <c r="TI20" s="3"/>
      <c r="TJ20" s="3"/>
      <c r="TK20" s="3"/>
      <c r="TL20" s="3"/>
      <c r="TM20" s="3"/>
      <c r="TN20" s="3"/>
      <c r="TO20" s="3"/>
      <c r="TP20" s="3"/>
      <c r="TQ20" s="3"/>
      <c r="TR20" s="3"/>
      <c r="TS20" s="3"/>
      <c r="TT20" s="3"/>
      <c r="TU20" s="3"/>
      <c r="TV20" s="3"/>
      <c r="TW20" s="3"/>
      <c r="TX20" s="3"/>
      <c r="TY20" s="3"/>
      <c r="TZ20" s="3"/>
      <c r="UA20" s="3"/>
      <c r="UB20" s="3"/>
      <c r="UC20" s="3"/>
      <c r="UD20" s="3"/>
      <c r="UE20" s="3"/>
      <c r="UF20" s="3"/>
      <c r="UG20" s="3"/>
      <c r="UH20" s="3"/>
      <c r="UI20" s="3"/>
      <c r="UJ20" s="3"/>
      <c r="UK20" s="3"/>
      <c r="UL20" s="3"/>
      <c r="UM20" s="3"/>
      <c r="UN20" s="3"/>
      <c r="UO20" s="3"/>
      <c r="UP20" s="3"/>
      <c r="UQ20" s="3"/>
      <c r="UR20" s="3"/>
      <c r="US20" s="3"/>
      <c r="UT20" s="3"/>
      <c r="UU20" s="3"/>
      <c r="UV20" s="3"/>
      <c r="UW20" s="3"/>
      <c r="UX20" s="3"/>
      <c r="UY20" s="3"/>
      <c r="UZ20" s="3"/>
      <c r="VA20" s="3"/>
      <c r="VB20" s="3"/>
      <c r="VC20" s="3"/>
      <c r="VD20" s="3"/>
      <c r="VE20" s="3"/>
      <c r="VF20" s="3"/>
      <c r="VG20" s="3"/>
      <c r="VH20" s="3"/>
      <c r="VI20" s="3"/>
      <c r="VJ20" s="3"/>
      <c r="VK20" s="3"/>
      <c r="VL20" s="3"/>
      <c r="VM20" s="3"/>
      <c r="VN20" s="3"/>
      <c r="VO20" s="3"/>
      <c r="VP20" s="3"/>
      <c r="VQ20" s="3"/>
      <c r="VR20" s="3"/>
      <c r="VS20" s="3"/>
      <c r="VT20" s="3"/>
      <c r="VU20" s="3"/>
      <c r="VV20" s="3"/>
      <c r="VW20" s="3"/>
      <c r="VX20" s="3"/>
      <c r="VY20" s="3"/>
      <c r="VZ20" s="3"/>
      <c r="WA20" s="3"/>
      <c r="WB20" s="3"/>
      <c r="WC20" s="3"/>
      <c r="WD20" s="3"/>
      <c r="WE20" s="3"/>
      <c r="WF20" s="3"/>
      <c r="WG20" s="3"/>
      <c r="WH20" s="3"/>
      <c r="WI20" s="3"/>
      <c r="WJ20" s="3"/>
      <c r="WK20" s="3"/>
      <c r="WL20" s="3"/>
      <c r="WM20" s="3"/>
      <c r="WN20" s="3"/>
      <c r="WO20" s="3"/>
      <c r="WP20" s="3"/>
      <c r="WQ20" s="3"/>
      <c r="WR20" s="3"/>
      <c r="WS20" s="3"/>
      <c r="WT20" s="3"/>
      <c r="WU20" s="3"/>
      <c r="WV20" s="3"/>
      <c r="WW20" s="3"/>
      <c r="WX20" s="3"/>
      <c r="WY20" s="3"/>
      <c r="WZ20" s="3"/>
      <c r="XA20" s="3"/>
      <c r="XB20" s="3"/>
      <c r="XC20" s="3"/>
      <c r="XD20" s="3"/>
      <c r="XE20" s="3"/>
      <c r="XF20" s="3"/>
      <c r="XG20" s="3"/>
      <c r="XH20" s="3"/>
      <c r="XI20" s="3"/>
      <c r="XJ20" s="3"/>
      <c r="XK20" s="3"/>
      <c r="XL20" s="3"/>
      <c r="XM20" s="3"/>
      <c r="XN20" s="3"/>
      <c r="XO20" s="3"/>
      <c r="XP20" s="3"/>
      <c r="XQ20" s="3"/>
      <c r="XR20" s="3"/>
      <c r="XS20" s="3"/>
      <c r="XT20" s="3"/>
      <c r="XU20" s="3"/>
      <c r="XV20" s="3"/>
      <c r="XW20" s="3"/>
      <c r="XX20" s="3"/>
      <c r="XY20" s="3"/>
      <c r="XZ20" s="3"/>
      <c r="YA20" s="3"/>
      <c r="YB20" s="3"/>
      <c r="YC20" s="3"/>
      <c r="YD20" s="3"/>
      <c r="YE20" s="3"/>
      <c r="YF20" s="3"/>
      <c r="YG20" s="3"/>
      <c r="YH20" s="3"/>
      <c r="YI20" s="3"/>
      <c r="YJ20" s="3"/>
      <c r="YK20" s="3"/>
      <c r="YL20" s="3"/>
      <c r="YM20" s="3"/>
      <c r="YN20" s="3"/>
      <c r="YO20" s="3"/>
      <c r="YP20" s="3"/>
      <c r="YQ20" s="3"/>
      <c r="YR20" s="3"/>
      <c r="YS20" s="3"/>
      <c r="YT20" s="3"/>
      <c r="YU20" s="3"/>
      <c r="YV20" s="3"/>
      <c r="YW20" s="3"/>
      <c r="YX20" s="3"/>
      <c r="YY20" s="3"/>
      <c r="YZ20" s="3"/>
      <c r="ZA20" s="3"/>
      <c r="ZB20" s="3"/>
      <c r="ZC20" s="3"/>
      <c r="ZD20" s="3"/>
      <c r="ZE20" s="3"/>
      <c r="ZF20" s="3"/>
      <c r="ZG20" s="3"/>
      <c r="ZH20" s="3"/>
      <c r="ZI20" s="3"/>
      <c r="ZJ20" s="3"/>
      <c r="ZK20" s="3"/>
      <c r="ZL20" s="3"/>
      <c r="ZM20" s="3"/>
      <c r="ZN20" s="3"/>
      <c r="ZO20" s="3"/>
      <c r="ZP20" s="3"/>
      <c r="ZQ20" s="3"/>
      <c r="ZR20" s="3"/>
      <c r="ZS20" s="3"/>
      <c r="ZT20" s="3"/>
      <c r="ZU20" s="3"/>
      <c r="ZV20" s="3"/>
      <c r="ZW20" s="3"/>
      <c r="ZX20" s="3"/>
      <c r="ZY20" s="3"/>
      <c r="ZZ20" s="3"/>
      <c r="AAA20" s="3"/>
      <c r="AAB20" s="3"/>
      <c r="AAC20" s="3"/>
      <c r="AAD20" s="3"/>
      <c r="AAE20" s="3"/>
      <c r="AAF20" s="3"/>
      <c r="AAG20" s="3"/>
      <c r="AAH20" s="3"/>
      <c r="AAI20" s="3"/>
      <c r="AAJ20" s="3"/>
      <c r="AAK20" s="3"/>
      <c r="AAL20" s="3"/>
      <c r="AAM20" s="3"/>
      <c r="AAN20" s="3"/>
      <c r="AAO20" s="3"/>
      <c r="AAP20" s="3"/>
      <c r="AAQ20" s="3"/>
      <c r="AAR20" s="3"/>
      <c r="AAS20" s="3"/>
      <c r="AAT20" s="3"/>
      <c r="AAU20" s="3"/>
      <c r="AAV20" s="3"/>
      <c r="AAW20" s="3"/>
      <c r="AAX20" s="3"/>
      <c r="AAY20" s="3"/>
      <c r="AAZ20" s="3"/>
      <c r="ABA20" s="3"/>
      <c r="ABB20" s="3"/>
      <c r="ABC20" s="3"/>
      <c r="ABD20" s="3"/>
      <c r="ABE20" s="3"/>
      <c r="ABF20" s="3"/>
      <c r="ABG20" s="3"/>
      <c r="ABH20" s="3"/>
      <c r="ABI20" s="3"/>
      <c r="ABJ20" s="3"/>
      <c r="ABK20" s="3"/>
      <c r="ABL20" s="3"/>
      <c r="ABM20" s="3"/>
      <c r="ABN20" s="3"/>
      <c r="ABO20" s="3"/>
      <c r="ABP20" s="3"/>
      <c r="ABQ20" s="3"/>
      <c r="ABR20" s="3"/>
      <c r="ABS20" s="3"/>
      <c r="ABT20" s="3"/>
      <c r="ABU20" s="3"/>
      <c r="ABV20" s="3"/>
      <c r="ABW20" s="3"/>
      <c r="ABX20" s="3"/>
      <c r="ABY20" s="3"/>
      <c r="ABZ20" s="3"/>
      <c r="ACA20" s="3"/>
      <c r="ACB20" s="3"/>
      <c r="ACC20" s="3"/>
      <c r="ACD20" s="3"/>
      <c r="ACE20" s="3"/>
      <c r="ACF20" s="3"/>
      <c r="ACG20" s="3"/>
      <c r="ACH20" s="3"/>
      <c r="ACI20" s="3"/>
      <c r="ACJ20" s="3"/>
      <c r="ACK20" s="3"/>
      <c r="ACL20" s="3"/>
      <c r="ACM20" s="3"/>
      <c r="ACN20" s="3"/>
      <c r="ACO20" s="3"/>
      <c r="ACP20" s="3"/>
      <c r="ACQ20" s="3"/>
      <c r="ACR20" s="3"/>
      <c r="ACS20" s="3"/>
      <c r="ACT20" s="3"/>
      <c r="ACU20" s="3"/>
      <c r="ACV20" s="3"/>
      <c r="ACW20" s="3"/>
      <c r="ACX20" s="3"/>
      <c r="ACY20" s="3"/>
      <c r="ACZ20" s="3"/>
      <c r="ADA20" s="3"/>
      <c r="ADB20" s="3"/>
      <c r="ADC20" s="3"/>
      <c r="ADD20" s="3"/>
      <c r="ADE20" s="3"/>
      <c r="ADF20" s="3"/>
      <c r="ADG20" s="3"/>
      <c r="ADH20" s="3"/>
      <c r="ADI20" s="3"/>
      <c r="ADJ20" s="3"/>
      <c r="ADK20" s="3"/>
      <c r="ADL20" s="3"/>
      <c r="ADM20" s="3"/>
      <c r="ADN20" s="3"/>
      <c r="ADO20" s="3"/>
      <c r="ADP20" s="3"/>
      <c r="ADQ20" s="3"/>
      <c r="ADR20" s="3"/>
      <c r="ADS20" s="3"/>
      <c r="ADT20" s="3"/>
      <c r="ADU20" s="3"/>
      <c r="ADV20" s="3"/>
      <c r="ADW20" s="3"/>
      <c r="ADX20" s="3"/>
      <c r="ADY20" s="3"/>
      <c r="ADZ20" s="3"/>
      <c r="AEA20" s="3"/>
      <c r="AEB20" s="3"/>
      <c r="AEC20" s="3"/>
      <c r="AED20" s="3"/>
      <c r="AEE20" s="3"/>
      <c r="AEF20" s="3"/>
      <c r="AEG20" s="3"/>
      <c r="AEH20" s="3"/>
      <c r="AEI20" s="3"/>
      <c r="AEJ20" s="3"/>
      <c r="AEK20" s="3"/>
      <c r="AEL20" s="3"/>
      <c r="AEM20" s="3"/>
      <c r="AEN20" s="3"/>
      <c r="AEO20" s="3"/>
      <c r="AEP20" s="3"/>
      <c r="AEQ20" s="3"/>
      <c r="AER20" s="3"/>
      <c r="AES20" s="3"/>
      <c r="AET20" s="3"/>
      <c r="AEU20" s="3"/>
      <c r="AEV20" s="3"/>
      <c r="AEW20" s="3"/>
      <c r="AEX20" s="3"/>
      <c r="AEY20" s="3"/>
      <c r="AEZ20" s="3"/>
      <c r="AFA20" s="3"/>
      <c r="AFB20" s="3"/>
      <c r="AFC20" s="3"/>
      <c r="AFD20" s="3"/>
      <c r="AFE20" s="3"/>
      <c r="AFF20" s="3"/>
      <c r="AFG20" s="3"/>
      <c r="AFH20" s="3"/>
      <c r="AFI20" s="3"/>
      <c r="AFJ20" s="3"/>
      <c r="AFK20" s="3"/>
      <c r="AFL20" s="3"/>
      <c r="AFM20" s="3"/>
      <c r="AFN20" s="3"/>
      <c r="AFO20" s="3"/>
      <c r="AFP20" s="3"/>
      <c r="AFQ20" s="3"/>
      <c r="AFR20" s="3"/>
      <c r="AFS20" s="3"/>
      <c r="AFT20" s="3"/>
      <c r="AFU20" s="3"/>
      <c r="AFV20" s="3"/>
      <c r="AFW20" s="3"/>
      <c r="AFX20" s="3"/>
      <c r="AFY20" s="3"/>
      <c r="AFZ20" s="3"/>
      <c r="AGA20" s="3"/>
      <c r="AGB20" s="3"/>
      <c r="AGC20" s="3"/>
      <c r="AGD20" s="3"/>
      <c r="AGE20" s="3"/>
      <c r="AGF20" s="3"/>
      <c r="AGG20" s="3"/>
      <c r="AGH20" s="3"/>
      <c r="AGI20" s="3"/>
      <c r="AGJ20" s="3"/>
      <c r="AGK20" s="3"/>
      <c r="AGL20" s="3"/>
      <c r="AGM20" s="3"/>
      <c r="AGN20" s="3"/>
      <c r="AGO20" s="3"/>
      <c r="AGP20" s="3"/>
      <c r="AGQ20" s="3"/>
      <c r="AGR20" s="3"/>
      <c r="AGS20" s="3"/>
      <c r="AGT20" s="3"/>
      <c r="AGU20" s="3"/>
      <c r="AGV20" s="3"/>
      <c r="AGW20" s="3"/>
      <c r="AGX20" s="3"/>
      <c r="AGY20" s="3"/>
      <c r="AGZ20" s="3"/>
      <c r="AHA20" s="3"/>
      <c r="AHB20" s="3"/>
      <c r="AHC20" s="3"/>
      <c r="AHD20" s="3"/>
      <c r="AHE20" s="3"/>
      <c r="AHF20" s="3"/>
      <c r="AHG20" s="3"/>
      <c r="AHH20" s="3"/>
      <c r="AHI20" s="3"/>
      <c r="AHJ20" s="3"/>
      <c r="AHK20" s="3"/>
      <c r="AHL20" s="3"/>
      <c r="AHM20" s="3"/>
      <c r="AHN20" s="3"/>
      <c r="AHO20" s="3"/>
      <c r="AHP20" s="3"/>
      <c r="AHQ20" s="3"/>
      <c r="AHR20" s="3"/>
      <c r="AHS20" s="3"/>
      <c r="AHT20" s="3"/>
      <c r="AHU20" s="3"/>
      <c r="AHV20" s="3"/>
      <c r="AHW20" s="3"/>
      <c r="AHX20" s="3"/>
      <c r="AHY20" s="3"/>
      <c r="AHZ20" s="3"/>
      <c r="AIA20" s="3"/>
      <c r="AIB20" s="3"/>
      <c r="AIC20" s="3"/>
      <c r="AID20" s="3"/>
      <c r="AIE20" s="3"/>
      <c r="AIF20" s="3"/>
      <c r="AIG20" s="3"/>
      <c r="AIH20" s="3"/>
      <c r="AII20" s="3"/>
      <c r="AIJ20" s="3"/>
      <c r="AIK20" s="3"/>
      <c r="AIL20" s="3"/>
      <c r="AIM20" s="3"/>
      <c r="AIN20" s="3"/>
      <c r="AIO20" s="3"/>
      <c r="AIP20" s="3"/>
      <c r="AIQ20" s="3"/>
      <c r="AIR20" s="3"/>
      <c r="AIS20" s="3"/>
      <c r="AIT20" s="3"/>
      <c r="AIU20" s="3"/>
      <c r="AIV20" s="3"/>
      <c r="AIW20" s="3"/>
      <c r="AIX20" s="3"/>
      <c r="AIY20" s="3"/>
      <c r="AIZ20" s="3"/>
      <c r="AJA20" s="3"/>
      <c r="AJB20" s="3"/>
      <c r="AJC20" s="3"/>
      <c r="AJD20" s="3"/>
      <c r="AJE20" s="3"/>
      <c r="AJF20" s="3"/>
      <c r="AJG20" s="3"/>
      <c r="AJH20" s="3"/>
      <c r="AJI20" s="3"/>
      <c r="AJJ20" s="3"/>
      <c r="AJK20" s="3"/>
      <c r="AJL20" s="3"/>
      <c r="AJM20" s="3"/>
      <c r="AJN20" s="3"/>
      <c r="AJO20" s="3"/>
      <c r="AJP20" s="3"/>
      <c r="AJQ20" s="3"/>
      <c r="AJR20" s="3"/>
      <c r="AJS20" s="3"/>
      <c r="AJT20" s="3"/>
      <c r="AJU20" s="3"/>
      <c r="AJV20" s="3"/>
      <c r="AJW20" s="3"/>
      <c r="AJX20" s="3"/>
      <c r="AJY20" s="3"/>
      <c r="AJZ20" s="3"/>
      <c r="AKA20" s="3"/>
      <c r="AKB20" s="3"/>
      <c r="AKC20" s="3"/>
      <c r="AKD20" s="3"/>
      <c r="AKE20" s="3"/>
      <c r="AKF20" s="3"/>
      <c r="AKG20" s="3"/>
      <c r="AKH20" s="3"/>
      <c r="AKI20" s="3"/>
      <c r="AKJ20" s="3"/>
      <c r="AKK20" s="3"/>
      <c r="AKL20" s="3"/>
      <c r="AKM20" s="3"/>
      <c r="AKN20" s="3"/>
      <c r="AKO20" s="3"/>
      <c r="AKP20" s="3"/>
      <c r="AKQ20" s="3"/>
      <c r="AKR20" s="3"/>
      <c r="AKS20" s="3"/>
      <c r="AKT20" s="3"/>
      <c r="AKU20" s="3"/>
      <c r="AKV20" s="3"/>
      <c r="AKW20" s="3"/>
      <c r="AKX20" s="3"/>
      <c r="AKY20" s="3"/>
      <c r="AKZ20" s="3"/>
      <c r="ALA20" s="3"/>
      <c r="ALB20" s="3"/>
      <c r="ALC20" s="3"/>
      <c r="ALD20" s="3"/>
      <c r="ALE20" s="3"/>
      <c r="ALF20" s="3"/>
      <c r="ALG20" s="3"/>
      <c r="ALH20" s="3"/>
      <c r="ALI20" s="3"/>
      <c r="ALJ20" s="3"/>
      <c r="ALK20" s="3"/>
      <c r="ALL20" s="3"/>
      <c r="ALM20" s="3"/>
      <c r="ALN20" s="3"/>
      <c r="ALO20" s="3"/>
      <c r="ALP20" s="3"/>
      <c r="ALQ20" s="3"/>
      <c r="ALR20" s="3"/>
      <c r="ALS20" s="3"/>
      <c r="ALT20" s="3"/>
      <c r="ALU20" s="3"/>
      <c r="ALV20" s="3"/>
      <c r="ALW20" s="3"/>
      <c r="ALX20" s="3"/>
      <c r="ALY20" s="3"/>
      <c r="ALZ20" s="3"/>
      <c r="AMA20" s="3"/>
      <c r="AMB20" s="3"/>
      <c r="AMC20" s="3"/>
      <c r="AMD20" s="3"/>
      <c r="AME20" s="3"/>
      <c r="AMF20" s="3"/>
      <c r="AMG20" s="3"/>
      <c r="AMH20" s="3"/>
      <c r="AMI20" s="3"/>
      <c r="AMJ20" s="3"/>
      <c r="AMK20" s="3"/>
      <c r="AML20" s="3"/>
      <c r="AMM20" s="3"/>
      <c r="AMN20" s="3"/>
      <c r="AMO20" s="3"/>
      <c r="AMP20" s="3"/>
      <c r="AMQ20" s="3"/>
    </row>
    <row r="21" spans="1:1031" ht="13.5" customHeight="1">
      <c r="A21" s="312">
        <v>13</v>
      </c>
      <c r="B21" s="312"/>
      <c r="C21" s="312"/>
      <c r="D21" s="312" t="s">
        <v>1721</v>
      </c>
      <c r="E21" s="312"/>
      <c r="F21" s="312"/>
      <c r="G21" s="312"/>
      <c r="H21" s="313" t="s">
        <v>1722</v>
      </c>
      <c r="I21" s="313" t="s">
        <v>1723</v>
      </c>
      <c r="J21" s="313" t="s">
        <v>1366</v>
      </c>
      <c r="K21" s="313" t="s">
        <v>863</v>
      </c>
      <c r="L21" s="313" t="s">
        <v>1724</v>
      </c>
      <c r="M21" s="313" t="s">
        <v>1724</v>
      </c>
      <c r="N21" s="313"/>
      <c r="O21" s="313"/>
      <c r="P21" s="313"/>
      <c r="Q21" s="313"/>
      <c r="R21" s="323" t="s">
        <v>817</v>
      </c>
      <c r="S21" s="323" t="s">
        <v>817</v>
      </c>
      <c r="T21" s="323" t="s">
        <v>817</v>
      </c>
      <c r="U21" s="313"/>
      <c r="V21" s="313"/>
      <c r="W21" s="313" t="s">
        <v>862</v>
      </c>
      <c r="X21" s="313"/>
      <c r="Y21" s="313"/>
      <c r="Z21" s="313" t="s">
        <v>863</v>
      </c>
      <c r="AA21" s="313" t="s">
        <v>863</v>
      </c>
      <c r="AB21" s="317" t="s">
        <v>1656</v>
      </c>
      <c r="AC21" s="313"/>
      <c r="AD21" s="313"/>
      <c r="AE21" s="313"/>
      <c r="AF21" s="313">
        <v>1</v>
      </c>
      <c r="AG21" s="313"/>
      <c r="AH21" s="323" t="s">
        <v>817</v>
      </c>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c r="JH21" s="3"/>
      <c r="JI21" s="3"/>
      <c r="JJ21" s="3"/>
      <c r="JK21" s="3"/>
      <c r="JL21" s="3"/>
      <c r="JM21" s="3"/>
      <c r="JN21" s="3"/>
      <c r="JO21" s="3"/>
      <c r="JP21" s="3"/>
      <c r="JQ21" s="3"/>
      <c r="JR21" s="3"/>
      <c r="JS21" s="3"/>
      <c r="JT21" s="3"/>
      <c r="JU21" s="3"/>
      <c r="JV21" s="3"/>
      <c r="JW21" s="3"/>
      <c r="JX21" s="3"/>
      <c r="JY21" s="3"/>
      <c r="JZ21" s="3"/>
      <c r="KA21" s="3"/>
      <c r="KB21" s="3"/>
      <c r="KC21" s="3"/>
      <c r="KD21" s="3"/>
      <c r="KE21" s="3"/>
      <c r="KF21" s="3"/>
      <c r="KG21" s="3"/>
      <c r="KH21" s="3"/>
      <c r="KI21" s="3"/>
      <c r="KJ21" s="3"/>
      <c r="KK21" s="3"/>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c r="LL21" s="3"/>
      <c r="LM21" s="3"/>
      <c r="LN21" s="3"/>
      <c r="LO21" s="3"/>
      <c r="LP21" s="3"/>
      <c r="LQ21" s="3"/>
      <c r="LR21" s="3"/>
      <c r="LS21" s="3"/>
      <c r="LT21" s="3"/>
      <c r="LU21" s="3"/>
      <c r="LV21" s="3"/>
      <c r="LW21" s="3"/>
      <c r="LX21" s="3"/>
      <c r="LY21" s="3"/>
      <c r="LZ21" s="3"/>
      <c r="MA21" s="3"/>
      <c r="MB21" s="3"/>
      <c r="MC21" s="3"/>
      <c r="MD21" s="3"/>
      <c r="ME21" s="3"/>
      <c r="MF21" s="3"/>
      <c r="MG21" s="3"/>
      <c r="MH21" s="3"/>
      <c r="MI21" s="3"/>
      <c r="MJ21" s="3"/>
      <c r="MK21" s="3"/>
      <c r="ML21" s="3"/>
      <c r="MM21" s="3"/>
      <c r="MN21" s="3"/>
      <c r="MO21" s="3"/>
      <c r="MP21" s="3"/>
      <c r="MQ21" s="3"/>
      <c r="MR21" s="3"/>
      <c r="MS21" s="3"/>
      <c r="MT21" s="3"/>
      <c r="MU21" s="3"/>
      <c r="MV21" s="3"/>
      <c r="MW21" s="3"/>
      <c r="MX21" s="3"/>
      <c r="MY21" s="3"/>
      <c r="MZ21" s="3"/>
      <c r="NA21" s="3"/>
      <c r="NB21" s="3"/>
      <c r="NC21" s="3"/>
      <c r="ND21" s="3"/>
      <c r="NE21" s="3"/>
      <c r="NF21" s="3"/>
      <c r="NG21" s="3"/>
      <c r="NH21" s="3"/>
      <c r="NI21" s="3"/>
      <c r="NJ21" s="3"/>
      <c r="NK21" s="3"/>
      <c r="NL21" s="3"/>
      <c r="NM21" s="3"/>
      <c r="NN21" s="3"/>
      <c r="NO21" s="3"/>
      <c r="NP21" s="3"/>
      <c r="NQ21" s="3"/>
      <c r="NR21" s="3"/>
      <c r="NS21" s="3"/>
      <c r="NT21" s="3"/>
      <c r="NU21" s="3"/>
      <c r="NV21" s="3"/>
      <c r="NW21" s="3"/>
      <c r="NX21" s="3"/>
      <c r="NY21" s="3"/>
      <c r="NZ21" s="3"/>
      <c r="OA21" s="3"/>
      <c r="OB21" s="3"/>
      <c r="OC21" s="3"/>
      <c r="OD21" s="3"/>
      <c r="OE21" s="3"/>
      <c r="OF21" s="3"/>
      <c r="OG21" s="3"/>
      <c r="OH21" s="3"/>
      <c r="OI21" s="3"/>
      <c r="OJ21" s="3"/>
      <c r="OK21" s="3"/>
      <c r="OL21" s="3"/>
      <c r="OM21" s="3"/>
      <c r="ON21" s="3"/>
      <c r="OO21" s="3"/>
      <c r="OP21" s="3"/>
      <c r="OQ21" s="3"/>
      <c r="OR21" s="3"/>
      <c r="OS21" s="3"/>
      <c r="OT21" s="3"/>
      <c r="OU21" s="3"/>
      <c r="OV21" s="3"/>
      <c r="OW21" s="3"/>
      <c r="OX21" s="3"/>
      <c r="OY21" s="3"/>
      <c r="OZ21" s="3"/>
      <c r="PA21" s="3"/>
      <c r="PB21" s="3"/>
      <c r="PC21" s="3"/>
      <c r="PD21" s="3"/>
      <c r="PE21" s="3"/>
      <c r="PF21" s="3"/>
      <c r="PG21" s="3"/>
      <c r="PH21" s="3"/>
      <c r="PI21" s="3"/>
      <c r="PJ21" s="3"/>
      <c r="PK21" s="3"/>
      <c r="PL21" s="3"/>
      <c r="PM21" s="3"/>
      <c r="PN21" s="3"/>
      <c r="PO21" s="3"/>
      <c r="PP21" s="3"/>
      <c r="PQ21" s="3"/>
      <c r="PR21" s="3"/>
      <c r="PS21" s="3"/>
      <c r="PT21" s="3"/>
      <c r="PU21" s="3"/>
      <c r="PV21" s="3"/>
      <c r="PW21" s="3"/>
      <c r="PX21" s="3"/>
      <c r="PY21" s="3"/>
      <c r="PZ21" s="3"/>
      <c r="QA21" s="3"/>
      <c r="QB21" s="3"/>
      <c r="QC21" s="3"/>
      <c r="QD21" s="3"/>
      <c r="QE21" s="3"/>
      <c r="QF21" s="3"/>
      <c r="QG21" s="3"/>
      <c r="QH21" s="3"/>
      <c r="QI21" s="3"/>
      <c r="QJ21" s="3"/>
      <c r="QK21" s="3"/>
      <c r="QL21" s="3"/>
      <c r="QM21" s="3"/>
      <c r="QN21" s="3"/>
      <c r="QO21" s="3"/>
      <c r="QP21" s="3"/>
      <c r="QQ21" s="3"/>
      <c r="QR21" s="3"/>
      <c r="QS21" s="3"/>
      <c r="QT21" s="3"/>
      <c r="QU21" s="3"/>
      <c r="QV21" s="3"/>
      <c r="QW21" s="3"/>
      <c r="QX21" s="3"/>
      <c r="QY21" s="3"/>
      <c r="QZ21" s="3"/>
      <c r="RA21" s="3"/>
      <c r="RB21" s="3"/>
      <c r="RC21" s="3"/>
      <c r="RD21" s="3"/>
      <c r="RE21" s="3"/>
      <c r="RF21" s="3"/>
      <c r="RG21" s="3"/>
      <c r="RH21" s="3"/>
      <c r="RI21" s="3"/>
      <c r="RJ21" s="3"/>
      <c r="RK21" s="3"/>
      <c r="RL21" s="3"/>
      <c r="RM21" s="3"/>
      <c r="RN21" s="3"/>
      <c r="RO21" s="3"/>
      <c r="RP21" s="3"/>
      <c r="RQ21" s="3"/>
      <c r="RR21" s="3"/>
      <c r="RS21" s="3"/>
      <c r="RT21" s="3"/>
      <c r="RU21" s="3"/>
      <c r="RV21" s="3"/>
      <c r="RW21" s="3"/>
      <c r="RX21" s="3"/>
      <c r="RY21" s="3"/>
      <c r="RZ21" s="3"/>
      <c r="SA21" s="3"/>
      <c r="SB21" s="3"/>
      <c r="SC21" s="3"/>
      <c r="SD21" s="3"/>
      <c r="SE21" s="3"/>
      <c r="SF21" s="3"/>
      <c r="SG21" s="3"/>
      <c r="SH21" s="3"/>
      <c r="SI21" s="3"/>
      <c r="SJ21" s="3"/>
      <c r="SK21" s="3"/>
      <c r="SL21" s="3"/>
      <c r="SM21" s="3"/>
      <c r="SN21" s="3"/>
      <c r="SO21" s="3"/>
      <c r="SP21" s="3"/>
      <c r="SQ21" s="3"/>
      <c r="SR21" s="3"/>
      <c r="SS21" s="3"/>
      <c r="ST21" s="3"/>
      <c r="SU21" s="3"/>
      <c r="SV21" s="3"/>
      <c r="SW21" s="3"/>
      <c r="SX21" s="3"/>
      <c r="SY21" s="3"/>
      <c r="SZ21" s="3"/>
      <c r="TA21" s="3"/>
      <c r="TB21" s="3"/>
      <c r="TC21" s="3"/>
      <c r="TD21" s="3"/>
      <c r="TE21" s="3"/>
      <c r="TF21" s="3"/>
      <c r="TG21" s="3"/>
      <c r="TH21" s="3"/>
      <c r="TI21" s="3"/>
      <c r="TJ21" s="3"/>
      <c r="TK21" s="3"/>
      <c r="TL21" s="3"/>
      <c r="TM21" s="3"/>
      <c r="TN21" s="3"/>
      <c r="TO21" s="3"/>
      <c r="TP21" s="3"/>
      <c r="TQ21" s="3"/>
      <c r="TR21" s="3"/>
      <c r="TS21" s="3"/>
      <c r="TT21" s="3"/>
      <c r="TU21" s="3"/>
      <c r="TV21" s="3"/>
      <c r="TW21" s="3"/>
      <c r="TX21" s="3"/>
      <c r="TY21" s="3"/>
      <c r="TZ21" s="3"/>
      <c r="UA21" s="3"/>
      <c r="UB21" s="3"/>
      <c r="UC21" s="3"/>
      <c r="UD21" s="3"/>
      <c r="UE21" s="3"/>
      <c r="UF21" s="3"/>
      <c r="UG21" s="3"/>
      <c r="UH21" s="3"/>
      <c r="UI21" s="3"/>
      <c r="UJ21" s="3"/>
      <c r="UK21" s="3"/>
      <c r="UL21" s="3"/>
      <c r="UM21" s="3"/>
      <c r="UN21" s="3"/>
      <c r="UO21" s="3"/>
      <c r="UP21" s="3"/>
      <c r="UQ21" s="3"/>
      <c r="UR21" s="3"/>
      <c r="US21" s="3"/>
      <c r="UT21" s="3"/>
      <c r="UU21" s="3"/>
      <c r="UV21" s="3"/>
      <c r="UW21" s="3"/>
      <c r="UX21" s="3"/>
      <c r="UY21" s="3"/>
      <c r="UZ21" s="3"/>
      <c r="VA21" s="3"/>
      <c r="VB21" s="3"/>
      <c r="VC21" s="3"/>
      <c r="VD21" s="3"/>
      <c r="VE21" s="3"/>
      <c r="VF21" s="3"/>
      <c r="VG21" s="3"/>
      <c r="VH21" s="3"/>
      <c r="VI21" s="3"/>
      <c r="VJ21" s="3"/>
      <c r="VK21" s="3"/>
      <c r="VL21" s="3"/>
      <c r="VM21" s="3"/>
      <c r="VN21" s="3"/>
      <c r="VO21" s="3"/>
      <c r="VP21" s="3"/>
      <c r="VQ21" s="3"/>
      <c r="VR21" s="3"/>
      <c r="VS21" s="3"/>
      <c r="VT21" s="3"/>
      <c r="VU21" s="3"/>
      <c r="VV21" s="3"/>
      <c r="VW21" s="3"/>
      <c r="VX21" s="3"/>
      <c r="VY21" s="3"/>
      <c r="VZ21" s="3"/>
      <c r="WA21" s="3"/>
      <c r="WB21" s="3"/>
      <c r="WC21" s="3"/>
      <c r="WD21" s="3"/>
      <c r="WE21" s="3"/>
      <c r="WF21" s="3"/>
      <c r="WG21" s="3"/>
      <c r="WH21" s="3"/>
      <c r="WI21" s="3"/>
      <c r="WJ21" s="3"/>
      <c r="WK21" s="3"/>
      <c r="WL21" s="3"/>
      <c r="WM21" s="3"/>
      <c r="WN21" s="3"/>
      <c r="WO21" s="3"/>
      <c r="WP21" s="3"/>
      <c r="WQ21" s="3"/>
      <c r="WR21" s="3"/>
      <c r="WS21" s="3"/>
      <c r="WT21" s="3"/>
      <c r="WU21" s="3"/>
      <c r="WV21" s="3"/>
      <c r="WW21" s="3"/>
      <c r="WX21" s="3"/>
      <c r="WY21" s="3"/>
      <c r="WZ21" s="3"/>
      <c r="XA21" s="3"/>
      <c r="XB21" s="3"/>
      <c r="XC21" s="3"/>
      <c r="XD21" s="3"/>
      <c r="XE21" s="3"/>
      <c r="XF21" s="3"/>
      <c r="XG21" s="3"/>
      <c r="XH21" s="3"/>
      <c r="XI21" s="3"/>
      <c r="XJ21" s="3"/>
      <c r="XK21" s="3"/>
      <c r="XL21" s="3"/>
      <c r="XM21" s="3"/>
      <c r="XN21" s="3"/>
      <c r="XO21" s="3"/>
      <c r="XP21" s="3"/>
      <c r="XQ21" s="3"/>
      <c r="XR21" s="3"/>
      <c r="XS21" s="3"/>
      <c r="XT21" s="3"/>
      <c r="XU21" s="3"/>
      <c r="XV21" s="3"/>
      <c r="XW21" s="3"/>
      <c r="XX21" s="3"/>
      <c r="XY21" s="3"/>
      <c r="XZ21" s="3"/>
      <c r="YA21" s="3"/>
      <c r="YB21" s="3"/>
      <c r="YC21" s="3"/>
      <c r="YD21" s="3"/>
      <c r="YE21" s="3"/>
      <c r="YF21" s="3"/>
      <c r="YG21" s="3"/>
      <c r="YH21" s="3"/>
      <c r="YI21" s="3"/>
      <c r="YJ21" s="3"/>
      <c r="YK21" s="3"/>
      <c r="YL21" s="3"/>
      <c r="YM21" s="3"/>
      <c r="YN21" s="3"/>
      <c r="YO21" s="3"/>
      <c r="YP21" s="3"/>
      <c r="YQ21" s="3"/>
      <c r="YR21" s="3"/>
      <c r="YS21" s="3"/>
      <c r="YT21" s="3"/>
      <c r="YU21" s="3"/>
      <c r="YV21" s="3"/>
      <c r="YW21" s="3"/>
      <c r="YX21" s="3"/>
      <c r="YY21" s="3"/>
      <c r="YZ21" s="3"/>
      <c r="ZA21" s="3"/>
      <c r="ZB21" s="3"/>
      <c r="ZC21" s="3"/>
      <c r="ZD21" s="3"/>
      <c r="ZE21" s="3"/>
      <c r="ZF21" s="3"/>
      <c r="ZG21" s="3"/>
      <c r="ZH21" s="3"/>
      <c r="ZI21" s="3"/>
      <c r="ZJ21" s="3"/>
      <c r="ZK21" s="3"/>
      <c r="ZL21" s="3"/>
      <c r="ZM21" s="3"/>
      <c r="ZN21" s="3"/>
      <c r="ZO21" s="3"/>
      <c r="ZP21" s="3"/>
      <c r="ZQ21" s="3"/>
      <c r="ZR21" s="3"/>
      <c r="ZS21" s="3"/>
      <c r="ZT21" s="3"/>
      <c r="ZU21" s="3"/>
      <c r="ZV21" s="3"/>
      <c r="ZW21" s="3"/>
      <c r="ZX21" s="3"/>
      <c r="ZY21" s="3"/>
      <c r="ZZ21" s="3"/>
      <c r="AAA21" s="3"/>
      <c r="AAB21" s="3"/>
      <c r="AAC21" s="3"/>
      <c r="AAD21" s="3"/>
      <c r="AAE21" s="3"/>
      <c r="AAF21" s="3"/>
      <c r="AAG21" s="3"/>
      <c r="AAH21" s="3"/>
      <c r="AAI21" s="3"/>
      <c r="AAJ21" s="3"/>
      <c r="AAK21" s="3"/>
      <c r="AAL21" s="3"/>
      <c r="AAM21" s="3"/>
      <c r="AAN21" s="3"/>
      <c r="AAO21" s="3"/>
      <c r="AAP21" s="3"/>
      <c r="AAQ21" s="3"/>
      <c r="AAR21" s="3"/>
      <c r="AAS21" s="3"/>
      <c r="AAT21" s="3"/>
      <c r="AAU21" s="3"/>
      <c r="AAV21" s="3"/>
      <c r="AAW21" s="3"/>
      <c r="AAX21" s="3"/>
      <c r="AAY21" s="3"/>
      <c r="AAZ21" s="3"/>
      <c r="ABA21" s="3"/>
      <c r="ABB21" s="3"/>
      <c r="ABC21" s="3"/>
      <c r="ABD21" s="3"/>
      <c r="ABE21" s="3"/>
      <c r="ABF21" s="3"/>
      <c r="ABG21" s="3"/>
      <c r="ABH21" s="3"/>
      <c r="ABI21" s="3"/>
      <c r="ABJ21" s="3"/>
      <c r="ABK21" s="3"/>
      <c r="ABL21" s="3"/>
      <c r="ABM21" s="3"/>
      <c r="ABN21" s="3"/>
      <c r="ABO21" s="3"/>
      <c r="ABP21" s="3"/>
      <c r="ABQ21" s="3"/>
      <c r="ABR21" s="3"/>
      <c r="ABS21" s="3"/>
      <c r="ABT21" s="3"/>
      <c r="ABU21" s="3"/>
      <c r="ABV21" s="3"/>
      <c r="ABW21" s="3"/>
      <c r="ABX21" s="3"/>
      <c r="ABY21" s="3"/>
      <c r="ABZ21" s="3"/>
      <c r="ACA21" s="3"/>
      <c r="ACB21" s="3"/>
      <c r="ACC21" s="3"/>
      <c r="ACD21" s="3"/>
      <c r="ACE21" s="3"/>
      <c r="ACF21" s="3"/>
      <c r="ACG21" s="3"/>
      <c r="ACH21" s="3"/>
      <c r="ACI21" s="3"/>
      <c r="ACJ21" s="3"/>
      <c r="ACK21" s="3"/>
      <c r="ACL21" s="3"/>
      <c r="ACM21" s="3"/>
      <c r="ACN21" s="3"/>
      <c r="ACO21" s="3"/>
      <c r="ACP21" s="3"/>
      <c r="ACQ21" s="3"/>
      <c r="ACR21" s="3"/>
      <c r="ACS21" s="3"/>
      <c r="ACT21" s="3"/>
      <c r="ACU21" s="3"/>
      <c r="ACV21" s="3"/>
      <c r="ACW21" s="3"/>
      <c r="ACX21" s="3"/>
      <c r="ACY21" s="3"/>
      <c r="ACZ21" s="3"/>
      <c r="ADA21" s="3"/>
      <c r="ADB21" s="3"/>
      <c r="ADC21" s="3"/>
      <c r="ADD21" s="3"/>
      <c r="ADE21" s="3"/>
      <c r="ADF21" s="3"/>
      <c r="ADG21" s="3"/>
      <c r="ADH21" s="3"/>
      <c r="ADI21" s="3"/>
      <c r="ADJ21" s="3"/>
      <c r="ADK21" s="3"/>
      <c r="ADL21" s="3"/>
      <c r="ADM21" s="3"/>
      <c r="ADN21" s="3"/>
      <c r="ADO21" s="3"/>
      <c r="ADP21" s="3"/>
      <c r="ADQ21" s="3"/>
      <c r="ADR21" s="3"/>
      <c r="ADS21" s="3"/>
      <c r="ADT21" s="3"/>
      <c r="ADU21" s="3"/>
      <c r="ADV21" s="3"/>
      <c r="ADW21" s="3"/>
      <c r="ADX21" s="3"/>
      <c r="ADY21" s="3"/>
      <c r="ADZ21" s="3"/>
      <c r="AEA21" s="3"/>
      <c r="AEB21" s="3"/>
      <c r="AEC21" s="3"/>
      <c r="AED21" s="3"/>
      <c r="AEE21" s="3"/>
      <c r="AEF21" s="3"/>
      <c r="AEG21" s="3"/>
      <c r="AEH21" s="3"/>
      <c r="AEI21" s="3"/>
      <c r="AEJ21" s="3"/>
      <c r="AEK21" s="3"/>
      <c r="AEL21" s="3"/>
      <c r="AEM21" s="3"/>
      <c r="AEN21" s="3"/>
      <c r="AEO21" s="3"/>
      <c r="AEP21" s="3"/>
      <c r="AEQ21" s="3"/>
      <c r="AER21" s="3"/>
      <c r="AES21" s="3"/>
      <c r="AET21" s="3"/>
      <c r="AEU21" s="3"/>
      <c r="AEV21" s="3"/>
      <c r="AEW21" s="3"/>
      <c r="AEX21" s="3"/>
      <c r="AEY21" s="3"/>
      <c r="AEZ21" s="3"/>
      <c r="AFA21" s="3"/>
      <c r="AFB21" s="3"/>
      <c r="AFC21" s="3"/>
      <c r="AFD21" s="3"/>
      <c r="AFE21" s="3"/>
      <c r="AFF21" s="3"/>
      <c r="AFG21" s="3"/>
      <c r="AFH21" s="3"/>
      <c r="AFI21" s="3"/>
      <c r="AFJ21" s="3"/>
      <c r="AFK21" s="3"/>
      <c r="AFL21" s="3"/>
      <c r="AFM21" s="3"/>
      <c r="AFN21" s="3"/>
      <c r="AFO21" s="3"/>
      <c r="AFP21" s="3"/>
      <c r="AFQ21" s="3"/>
      <c r="AFR21" s="3"/>
      <c r="AFS21" s="3"/>
      <c r="AFT21" s="3"/>
      <c r="AFU21" s="3"/>
      <c r="AFV21" s="3"/>
      <c r="AFW21" s="3"/>
      <c r="AFX21" s="3"/>
      <c r="AFY21" s="3"/>
      <c r="AFZ21" s="3"/>
      <c r="AGA21" s="3"/>
      <c r="AGB21" s="3"/>
      <c r="AGC21" s="3"/>
      <c r="AGD21" s="3"/>
      <c r="AGE21" s="3"/>
      <c r="AGF21" s="3"/>
      <c r="AGG21" s="3"/>
      <c r="AGH21" s="3"/>
      <c r="AGI21" s="3"/>
      <c r="AGJ21" s="3"/>
      <c r="AGK21" s="3"/>
      <c r="AGL21" s="3"/>
      <c r="AGM21" s="3"/>
      <c r="AGN21" s="3"/>
      <c r="AGO21" s="3"/>
      <c r="AGP21" s="3"/>
      <c r="AGQ21" s="3"/>
      <c r="AGR21" s="3"/>
      <c r="AGS21" s="3"/>
      <c r="AGT21" s="3"/>
      <c r="AGU21" s="3"/>
      <c r="AGV21" s="3"/>
      <c r="AGW21" s="3"/>
      <c r="AGX21" s="3"/>
      <c r="AGY21" s="3"/>
      <c r="AGZ21" s="3"/>
      <c r="AHA21" s="3"/>
      <c r="AHB21" s="3"/>
      <c r="AHC21" s="3"/>
      <c r="AHD21" s="3"/>
      <c r="AHE21" s="3"/>
      <c r="AHF21" s="3"/>
      <c r="AHG21" s="3"/>
      <c r="AHH21" s="3"/>
      <c r="AHI21" s="3"/>
      <c r="AHJ21" s="3"/>
      <c r="AHK21" s="3"/>
      <c r="AHL21" s="3"/>
      <c r="AHM21" s="3"/>
      <c r="AHN21" s="3"/>
      <c r="AHO21" s="3"/>
      <c r="AHP21" s="3"/>
      <c r="AHQ21" s="3"/>
      <c r="AHR21" s="3"/>
      <c r="AHS21" s="3"/>
      <c r="AHT21" s="3"/>
      <c r="AHU21" s="3"/>
      <c r="AHV21" s="3"/>
      <c r="AHW21" s="3"/>
      <c r="AHX21" s="3"/>
      <c r="AHY21" s="3"/>
      <c r="AHZ21" s="3"/>
      <c r="AIA21" s="3"/>
      <c r="AIB21" s="3"/>
      <c r="AIC21" s="3"/>
      <c r="AID21" s="3"/>
      <c r="AIE21" s="3"/>
      <c r="AIF21" s="3"/>
      <c r="AIG21" s="3"/>
      <c r="AIH21" s="3"/>
      <c r="AII21" s="3"/>
      <c r="AIJ21" s="3"/>
      <c r="AIK21" s="3"/>
      <c r="AIL21" s="3"/>
      <c r="AIM21" s="3"/>
      <c r="AIN21" s="3"/>
      <c r="AIO21" s="3"/>
      <c r="AIP21" s="3"/>
      <c r="AIQ21" s="3"/>
      <c r="AIR21" s="3"/>
      <c r="AIS21" s="3"/>
      <c r="AIT21" s="3"/>
      <c r="AIU21" s="3"/>
      <c r="AIV21" s="3"/>
      <c r="AIW21" s="3"/>
      <c r="AIX21" s="3"/>
      <c r="AIY21" s="3"/>
      <c r="AIZ21" s="3"/>
      <c r="AJA21" s="3"/>
      <c r="AJB21" s="3"/>
      <c r="AJC21" s="3"/>
      <c r="AJD21" s="3"/>
      <c r="AJE21" s="3"/>
      <c r="AJF21" s="3"/>
      <c r="AJG21" s="3"/>
      <c r="AJH21" s="3"/>
      <c r="AJI21" s="3"/>
      <c r="AJJ21" s="3"/>
      <c r="AJK21" s="3"/>
      <c r="AJL21" s="3"/>
      <c r="AJM21" s="3"/>
      <c r="AJN21" s="3"/>
      <c r="AJO21" s="3"/>
      <c r="AJP21" s="3"/>
      <c r="AJQ21" s="3"/>
      <c r="AJR21" s="3"/>
      <c r="AJS21" s="3"/>
      <c r="AJT21" s="3"/>
      <c r="AJU21" s="3"/>
      <c r="AJV21" s="3"/>
      <c r="AJW21" s="3"/>
      <c r="AJX21" s="3"/>
      <c r="AJY21" s="3"/>
      <c r="AJZ21" s="3"/>
      <c r="AKA21" s="3"/>
      <c r="AKB21" s="3"/>
      <c r="AKC21" s="3"/>
      <c r="AKD21" s="3"/>
      <c r="AKE21" s="3"/>
      <c r="AKF21" s="3"/>
      <c r="AKG21" s="3"/>
      <c r="AKH21" s="3"/>
      <c r="AKI21" s="3"/>
      <c r="AKJ21" s="3"/>
      <c r="AKK21" s="3"/>
      <c r="AKL21" s="3"/>
      <c r="AKM21" s="3"/>
      <c r="AKN21" s="3"/>
      <c r="AKO21" s="3"/>
      <c r="AKP21" s="3"/>
      <c r="AKQ21" s="3"/>
      <c r="AKR21" s="3"/>
      <c r="AKS21" s="3"/>
      <c r="AKT21" s="3"/>
      <c r="AKU21" s="3"/>
      <c r="AKV21" s="3"/>
      <c r="AKW21" s="3"/>
      <c r="AKX21" s="3"/>
      <c r="AKY21" s="3"/>
      <c r="AKZ21" s="3"/>
      <c r="ALA21" s="3"/>
      <c r="ALB21" s="3"/>
      <c r="ALC21" s="3"/>
      <c r="ALD21" s="3"/>
      <c r="ALE21" s="3"/>
      <c r="ALF21" s="3"/>
      <c r="ALG21" s="3"/>
      <c r="ALH21" s="3"/>
      <c r="ALI21" s="3"/>
      <c r="ALJ21" s="3"/>
      <c r="ALK21" s="3"/>
      <c r="ALL21" s="3"/>
      <c r="ALM21" s="3"/>
      <c r="ALN21" s="3"/>
      <c r="ALO21" s="3"/>
      <c r="ALP21" s="3"/>
      <c r="ALQ21" s="3"/>
      <c r="ALR21" s="3"/>
      <c r="ALS21" s="3"/>
      <c r="ALT21" s="3"/>
      <c r="ALU21" s="3"/>
      <c r="ALV21" s="3"/>
      <c r="ALW21" s="3"/>
      <c r="ALX21" s="3"/>
      <c r="ALY21" s="3"/>
      <c r="ALZ21" s="3"/>
      <c r="AMA21" s="3"/>
      <c r="AMB21" s="3"/>
      <c r="AMC21" s="3"/>
      <c r="AMD21" s="3"/>
      <c r="AME21" s="3"/>
      <c r="AMF21" s="3"/>
      <c r="AMG21" s="3"/>
      <c r="AMH21" s="3"/>
      <c r="AMI21" s="3"/>
      <c r="AMJ21" s="3"/>
      <c r="AMK21" s="3"/>
      <c r="AML21" s="3"/>
      <c r="AMM21" s="3"/>
      <c r="AMN21" s="3"/>
      <c r="AMO21" s="3"/>
      <c r="AMP21" s="3"/>
      <c r="AMQ21" s="3"/>
    </row>
    <row r="22" spans="1:1031" ht="13.5" customHeight="1">
      <c r="A22" s="332">
        <v>14</v>
      </c>
      <c r="B22" s="332"/>
      <c r="C22" s="332"/>
      <c r="D22" s="332" t="s">
        <v>1725</v>
      </c>
      <c r="E22" s="333"/>
      <c r="F22" s="332"/>
      <c r="G22" s="332"/>
      <c r="H22" s="319" t="s">
        <v>1726</v>
      </c>
      <c r="I22" s="319" t="s">
        <v>1727</v>
      </c>
      <c r="J22" s="319" t="s">
        <v>1382</v>
      </c>
      <c r="K22" s="319"/>
      <c r="L22" s="319" t="s">
        <v>1728</v>
      </c>
      <c r="M22" s="319" t="s">
        <v>1728</v>
      </c>
      <c r="N22" s="319"/>
      <c r="O22" s="319"/>
      <c r="P22" s="319"/>
      <c r="Q22" s="319"/>
      <c r="R22" s="329" t="s">
        <v>817</v>
      </c>
      <c r="S22" s="329" t="s">
        <v>817</v>
      </c>
      <c r="T22" s="329" t="s">
        <v>817</v>
      </c>
      <c r="U22" s="319"/>
      <c r="V22" s="319"/>
      <c r="W22" s="319" t="s">
        <v>862</v>
      </c>
      <c r="X22" s="319"/>
      <c r="Y22" s="319"/>
      <c r="Z22" s="319" t="s">
        <v>863</v>
      </c>
      <c r="AA22" s="319" t="s">
        <v>863</v>
      </c>
      <c r="AB22" s="317" t="s">
        <v>1656</v>
      </c>
      <c r="AC22" s="319"/>
      <c r="AD22" s="319"/>
      <c r="AE22" s="319"/>
      <c r="AF22" s="319">
        <v>1</v>
      </c>
      <c r="AG22" s="319"/>
      <c r="AH22" s="329" t="s">
        <v>817</v>
      </c>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c r="IJ22" s="3"/>
      <c r="IK22" s="3"/>
      <c r="IL22" s="3"/>
      <c r="IM22" s="3"/>
      <c r="IN22" s="3"/>
      <c r="IO22" s="3"/>
      <c r="IP22" s="3"/>
      <c r="IQ22" s="3"/>
      <c r="IR22" s="3"/>
      <c r="IS22" s="3"/>
      <c r="IT22" s="3"/>
      <c r="IU22" s="3"/>
      <c r="IV22" s="3"/>
      <c r="IW22" s="3"/>
      <c r="IX22" s="3"/>
      <c r="IY22" s="3"/>
      <c r="IZ22" s="3"/>
      <c r="JA22" s="3"/>
      <c r="JB22" s="3"/>
      <c r="JC22" s="3"/>
      <c r="JD22" s="3"/>
      <c r="JE22" s="3"/>
      <c r="JF22" s="3"/>
      <c r="JG22" s="3"/>
      <c r="JH22" s="3"/>
      <c r="JI22" s="3"/>
      <c r="JJ22" s="3"/>
      <c r="JK22" s="3"/>
      <c r="JL22" s="3"/>
      <c r="JM22" s="3"/>
      <c r="JN22" s="3"/>
      <c r="JO22" s="3"/>
      <c r="JP22" s="3"/>
      <c r="JQ22" s="3"/>
      <c r="JR22" s="3"/>
      <c r="JS22" s="3"/>
      <c r="JT22" s="3"/>
      <c r="JU22" s="3"/>
      <c r="JV22" s="3"/>
      <c r="JW22" s="3"/>
      <c r="JX22" s="3"/>
      <c r="JY22" s="3"/>
      <c r="JZ22" s="3"/>
      <c r="KA22" s="3"/>
      <c r="KB22" s="3"/>
      <c r="KC22" s="3"/>
      <c r="KD22" s="3"/>
      <c r="KE22" s="3"/>
      <c r="KF22" s="3"/>
      <c r="KG22" s="3"/>
      <c r="KH22" s="3"/>
      <c r="KI22" s="3"/>
      <c r="KJ22" s="3"/>
      <c r="KK22" s="3"/>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c r="LL22" s="3"/>
      <c r="LM22" s="3"/>
      <c r="LN22" s="3"/>
      <c r="LO22" s="3"/>
      <c r="LP22" s="3"/>
      <c r="LQ22" s="3"/>
      <c r="LR22" s="3"/>
      <c r="LS22" s="3"/>
      <c r="LT22" s="3"/>
      <c r="LU22" s="3"/>
      <c r="LV22" s="3"/>
      <c r="LW22" s="3"/>
      <c r="LX22" s="3"/>
      <c r="LY22" s="3"/>
      <c r="LZ22" s="3"/>
      <c r="MA22" s="3"/>
      <c r="MB22" s="3"/>
      <c r="MC22" s="3"/>
      <c r="MD22" s="3"/>
      <c r="ME22" s="3"/>
      <c r="MF22" s="3"/>
      <c r="MG22" s="3"/>
      <c r="MH22" s="3"/>
      <c r="MI22" s="3"/>
      <c r="MJ22" s="3"/>
      <c r="MK22" s="3"/>
      <c r="ML22" s="3"/>
      <c r="MM22" s="3"/>
      <c r="MN22" s="3"/>
      <c r="MO22" s="3"/>
      <c r="MP22" s="3"/>
      <c r="MQ22" s="3"/>
      <c r="MR22" s="3"/>
      <c r="MS22" s="3"/>
      <c r="MT22" s="3"/>
      <c r="MU22" s="3"/>
      <c r="MV22" s="3"/>
      <c r="MW22" s="3"/>
      <c r="MX22" s="3"/>
      <c r="MY22" s="3"/>
      <c r="MZ22" s="3"/>
      <c r="NA22" s="3"/>
      <c r="NB22" s="3"/>
      <c r="NC22" s="3"/>
      <c r="ND22" s="3"/>
      <c r="NE22" s="3"/>
      <c r="NF22" s="3"/>
      <c r="NG22" s="3"/>
      <c r="NH22" s="3"/>
      <c r="NI22" s="3"/>
      <c r="NJ22" s="3"/>
      <c r="NK22" s="3"/>
      <c r="NL22" s="3"/>
      <c r="NM22" s="3"/>
      <c r="NN22" s="3"/>
      <c r="NO22" s="3"/>
      <c r="NP22" s="3"/>
      <c r="NQ22" s="3"/>
      <c r="NR22" s="3"/>
      <c r="NS22" s="3"/>
      <c r="NT22" s="3"/>
      <c r="NU22" s="3"/>
      <c r="NV22" s="3"/>
      <c r="NW22" s="3"/>
      <c r="NX22" s="3"/>
      <c r="NY22" s="3"/>
      <c r="NZ22" s="3"/>
      <c r="OA22" s="3"/>
      <c r="OB22" s="3"/>
      <c r="OC22" s="3"/>
      <c r="OD22" s="3"/>
      <c r="OE22" s="3"/>
      <c r="OF22" s="3"/>
      <c r="OG22" s="3"/>
      <c r="OH22" s="3"/>
      <c r="OI22" s="3"/>
      <c r="OJ22" s="3"/>
      <c r="OK22" s="3"/>
      <c r="OL22" s="3"/>
      <c r="OM22" s="3"/>
      <c r="ON22" s="3"/>
      <c r="OO22" s="3"/>
      <c r="OP22" s="3"/>
      <c r="OQ22" s="3"/>
      <c r="OR22" s="3"/>
      <c r="OS22" s="3"/>
      <c r="OT22" s="3"/>
      <c r="OU22" s="3"/>
      <c r="OV22" s="3"/>
      <c r="OW22" s="3"/>
      <c r="OX22" s="3"/>
      <c r="OY22" s="3"/>
      <c r="OZ22" s="3"/>
      <c r="PA22" s="3"/>
      <c r="PB22" s="3"/>
      <c r="PC22" s="3"/>
      <c r="PD22" s="3"/>
      <c r="PE22" s="3"/>
      <c r="PF22" s="3"/>
      <c r="PG22" s="3"/>
      <c r="PH22" s="3"/>
      <c r="PI22" s="3"/>
      <c r="PJ22" s="3"/>
      <c r="PK22" s="3"/>
      <c r="PL22" s="3"/>
      <c r="PM22" s="3"/>
      <c r="PN22" s="3"/>
      <c r="PO22" s="3"/>
      <c r="PP22" s="3"/>
      <c r="PQ22" s="3"/>
      <c r="PR22" s="3"/>
      <c r="PS22" s="3"/>
      <c r="PT22" s="3"/>
      <c r="PU22" s="3"/>
      <c r="PV22" s="3"/>
      <c r="PW22" s="3"/>
      <c r="PX22" s="3"/>
      <c r="PY22" s="3"/>
      <c r="PZ22" s="3"/>
      <c r="QA22" s="3"/>
      <c r="QB22" s="3"/>
      <c r="QC22" s="3"/>
      <c r="QD22" s="3"/>
      <c r="QE22" s="3"/>
      <c r="QF22" s="3"/>
      <c r="QG22" s="3"/>
      <c r="QH22" s="3"/>
      <c r="QI22" s="3"/>
      <c r="QJ22" s="3"/>
      <c r="QK22" s="3"/>
      <c r="QL22" s="3"/>
      <c r="QM22" s="3"/>
      <c r="QN22" s="3"/>
      <c r="QO22" s="3"/>
      <c r="QP22" s="3"/>
      <c r="QQ22" s="3"/>
      <c r="QR22" s="3"/>
      <c r="QS22" s="3"/>
      <c r="QT22" s="3"/>
      <c r="QU22" s="3"/>
      <c r="QV22" s="3"/>
      <c r="QW22" s="3"/>
      <c r="QX22" s="3"/>
      <c r="QY22" s="3"/>
      <c r="QZ22" s="3"/>
      <c r="RA22" s="3"/>
      <c r="RB22" s="3"/>
      <c r="RC22" s="3"/>
      <c r="RD22" s="3"/>
      <c r="RE22" s="3"/>
      <c r="RF22" s="3"/>
      <c r="RG22" s="3"/>
      <c r="RH22" s="3"/>
      <c r="RI22" s="3"/>
      <c r="RJ22" s="3"/>
      <c r="RK22" s="3"/>
      <c r="RL22" s="3"/>
      <c r="RM22" s="3"/>
      <c r="RN22" s="3"/>
      <c r="RO22" s="3"/>
      <c r="RP22" s="3"/>
      <c r="RQ22" s="3"/>
      <c r="RR22" s="3"/>
      <c r="RS22" s="3"/>
      <c r="RT22" s="3"/>
      <c r="RU22" s="3"/>
      <c r="RV22" s="3"/>
      <c r="RW22" s="3"/>
      <c r="RX22" s="3"/>
      <c r="RY22" s="3"/>
      <c r="RZ22" s="3"/>
      <c r="SA22" s="3"/>
      <c r="SB22" s="3"/>
      <c r="SC22" s="3"/>
      <c r="SD22" s="3"/>
      <c r="SE22" s="3"/>
      <c r="SF22" s="3"/>
      <c r="SG22" s="3"/>
      <c r="SH22" s="3"/>
      <c r="SI22" s="3"/>
      <c r="SJ22" s="3"/>
      <c r="SK22" s="3"/>
      <c r="SL22" s="3"/>
      <c r="SM22" s="3"/>
      <c r="SN22" s="3"/>
      <c r="SO22" s="3"/>
      <c r="SP22" s="3"/>
      <c r="SQ22" s="3"/>
      <c r="SR22" s="3"/>
      <c r="SS22" s="3"/>
      <c r="ST22" s="3"/>
      <c r="SU22" s="3"/>
      <c r="SV22" s="3"/>
      <c r="SW22" s="3"/>
      <c r="SX22" s="3"/>
      <c r="SY22" s="3"/>
      <c r="SZ22" s="3"/>
      <c r="TA22" s="3"/>
      <c r="TB22" s="3"/>
      <c r="TC22" s="3"/>
      <c r="TD22" s="3"/>
      <c r="TE22" s="3"/>
      <c r="TF22" s="3"/>
      <c r="TG22" s="3"/>
      <c r="TH22" s="3"/>
      <c r="TI22" s="3"/>
      <c r="TJ22" s="3"/>
      <c r="TK22" s="3"/>
      <c r="TL22" s="3"/>
      <c r="TM22" s="3"/>
      <c r="TN22" s="3"/>
      <c r="TO22" s="3"/>
      <c r="TP22" s="3"/>
      <c r="TQ22" s="3"/>
      <c r="TR22" s="3"/>
      <c r="TS22" s="3"/>
      <c r="TT22" s="3"/>
      <c r="TU22" s="3"/>
      <c r="TV22" s="3"/>
      <c r="TW22" s="3"/>
      <c r="TX22" s="3"/>
      <c r="TY22" s="3"/>
      <c r="TZ22" s="3"/>
      <c r="UA22" s="3"/>
      <c r="UB22" s="3"/>
      <c r="UC22" s="3"/>
      <c r="UD22" s="3"/>
      <c r="UE22" s="3"/>
      <c r="UF22" s="3"/>
      <c r="UG22" s="3"/>
      <c r="UH22" s="3"/>
      <c r="UI22" s="3"/>
      <c r="UJ22" s="3"/>
      <c r="UK22" s="3"/>
      <c r="UL22" s="3"/>
      <c r="UM22" s="3"/>
      <c r="UN22" s="3"/>
      <c r="UO22" s="3"/>
      <c r="UP22" s="3"/>
      <c r="UQ22" s="3"/>
      <c r="UR22" s="3"/>
      <c r="US22" s="3"/>
      <c r="UT22" s="3"/>
      <c r="UU22" s="3"/>
      <c r="UV22" s="3"/>
      <c r="UW22" s="3"/>
      <c r="UX22" s="3"/>
      <c r="UY22" s="3"/>
      <c r="UZ22" s="3"/>
      <c r="VA22" s="3"/>
      <c r="VB22" s="3"/>
      <c r="VC22" s="3"/>
      <c r="VD22" s="3"/>
      <c r="VE22" s="3"/>
      <c r="VF22" s="3"/>
      <c r="VG22" s="3"/>
      <c r="VH22" s="3"/>
      <c r="VI22" s="3"/>
      <c r="VJ22" s="3"/>
      <c r="VK22" s="3"/>
      <c r="VL22" s="3"/>
      <c r="VM22" s="3"/>
      <c r="VN22" s="3"/>
      <c r="VO22" s="3"/>
      <c r="VP22" s="3"/>
      <c r="VQ22" s="3"/>
      <c r="VR22" s="3"/>
      <c r="VS22" s="3"/>
      <c r="VT22" s="3"/>
      <c r="VU22" s="3"/>
      <c r="VV22" s="3"/>
      <c r="VW22" s="3"/>
      <c r="VX22" s="3"/>
      <c r="VY22" s="3"/>
      <c r="VZ22" s="3"/>
      <c r="WA22" s="3"/>
      <c r="WB22" s="3"/>
      <c r="WC22" s="3"/>
      <c r="WD22" s="3"/>
      <c r="WE22" s="3"/>
      <c r="WF22" s="3"/>
      <c r="WG22" s="3"/>
      <c r="WH22" s="3"/>
      <c r="WI22" s="3"/>
      <c r="WJ22" s="3"/>
      <c r="WK22" s="3"/>
      <c r="WL22" s="3"/>
      <c r="WM22" s="3"/>
      <c r="WN22" s="3"/>
      <c r="WO22" s="3"/>
      <c r="WP22" s="3"/>
      <c r="WQ22" s="3"/>
      <c r="WR22" s="3"/>
      <c r="WS22" s="3"/>
      <c r="WT22" s="3"/>
      <c r="WU22" s="3"/>
      <c r="WV22" s="3"/>
      <c r="WW22" s="3"/>
      <c r="WX22" s="3"/>
      <c r="WY22" s="3"/>
      <c r="WZ22" s="3"/>
      <c r="XA22" s="3"/>
      <c r="XB22" s="3"/>
      <c r="XC22" s="3"/>
      <c r="XD22" s="3"/>
      <c r="XE22" s="3"/>
      <c r="XF22" s="3"/>
      <c r="XG22" s="3"/>
      <c r="XH22" s="3"/>
      <c r="XI22" s="3"/>
      <c r="XJ22" s="3"/>
      <c r="XK22" s="3"/>
      <c r="XL22" s="3"/>
      <c r="XM22" s="3"/>
      <c r="XN22" s="3"/>
      <c r="XO22" s="3"/>
      <c r="XP22" s="3"/>
      <c r="XQ22" s="3"/>
      <c r="XR22" s="3"/>
      <c r="XS22" s="3"/>
      <c r="XT22" s="3"/>
      <c r="XU22" s="3"/>
      <c r="XV22" s="3"/>
      <c r="XW22" s="3"/>
      <c r="XX22" s="3"/>
      <c r="XY22" s="3"/>
      <c r="XZ22" s="3"/>
      <c r="YA22" s="3"/>
      <c r="YB22" s="3"/>
      <c r="YC22" s="3"/>
      <c r="YD22" s="3"/>
      <c r="YE22" s="3"/>
      <c r="YF22" s="3"/>
      <c r="YG22" s="3"/>
      <c r="YH22" s="3"/>
      <c r="YI22" s="3"/>
      <c r="YJ22" s="3"/>
      <c r="YK22" s="3"/>
      <c r="YL22" s="3"/>
      <c r="YM22" s="3"/>
      <c r="YN22" s="3"/>
      <c r="YO22" s="3"/>
      <c r="YP22" s="3"/>
      <c r="YQ22" s="3"/>
      <c r="YR22" s="3"/>
      <c r="YS22" s="3"/>
      <c r="YT22" s="3"/>
      <c r="YU22" s="3"/>
      <c r="YV22" s="3"/>
      <c r="YW22" s="3"/>
      <c r="YX22" s="3"/>
      <c r="YY22" s="3"/>
      <c r="YZ22" s="3"/>
      <c r="ZA22" s="3"/>
      <c r="ZB22" s="3"/>
      <c r="ZC22" s="3"/>
      <c r="ZD22" s="3"/>
      <c r="ZE22" s="3"/>
      <c r="ZF22" s="3"/>
      <c r="ZG22" s="3"/>
      <c r="ZH22" s="3"/>
      <c r="ZI22" s="3"/>
      <c r="ZJ22" s="3"/>
      <c r="ZK22" s="3"/>
      <c r="ZL22" s="3"/>
      <c r="ZM22" s="3"/>
      <c r="ZN22" s="3"/>
      <c r="ZO22" s="3"/>
      <c r="ZP22" s="3"/>
      <c r="ZQ22" s="3"/>
      <c r="ZR22" s="3"/>
      <c r="ZS22" s="3"/>
      <c r="ZT22" s="3"/>
      <c r="ZU22" s="3"/>
      <c r="ZV22" s="3"/>
      <c r="ZW22" s="3"/>
      <c r="ZX22" s="3"/>
      <c r="ZY22" s="3"/>
      <c r="ZZ22" s="3"/>
      <c r="AAA22" s="3"/>
      <c r="AAB22" s="3"/>
      <c r="AAC22" s="3"/>
      <c r="AAD22" s="3"/>
      <c r="AAE22" s="3"/>
      <c r="AAF22" s="3"/>
      <c r="AAG22" s="3"/>
      <c r="AAH22" s="3"/>
      <c r="AAI22" s="3"/>
      <c r="AAJ22" s="3"/>
      <c r="AAK22" s="3"/>
      <c r="AAL22" s="3"/>
      <c r="AAM22" s="3"/>
      <c r="AAN22" s="3"/>
      <c r="AAO22" s="3"/>
      <c r="AAP22" s="3"/>
      <c r="AAQ22" s="3"/>
      <c r="AAR22" s="3"/>
      <c r="AAS22" s="3"/>
      <c r="AAT22" s="3"/>
      <c r="AAU22" s="3"/>
      <c r="AAV22" s="3"/>
      <c r="AAW22" s="3"/>
      <c r="AAX22" s="3"/>
      <c r="AAY22" s="3"/>
      <c r="AAZ22" s="3"/>
      <c r="ABA22" s="3"/>
      <c r="ABB22" s="3"/>
      <c r="ABC22" s="3"/>
      <c r="ABD22" s="3"/>
      <c r="ABE22" s="3"/>
      <c r="ABF22" s="3"/>
      <c r="ABG22" s="3"/>
      <c r="ABH22" s="3"/>
      <c r="ABI22" s="3"/>
      <c r="ABJ22" s="3"/>
      <c r="ABK22" s="3"/>
      <c r="ABL22" s="3"/>
      <c r="ABM22" s="3"/>
      <c r="ABN22" s="3"/>
      <c r="ABO22" s="3"/>
      <c r="ABP22" s="3"/>
      <c r="ABQ22" s="3"/>
      <c r="ABR22" s="3"/>
      <c r="ABS22" s="3"/>
      <c r="ABT22" s="3"/>
      <c r="ABU22" s="3"/>
      <c r="ABV22" s="3"/>
      <c r="ABW22" s="3"/>
      <c r="ABX22" s="3"/>
      <c r="ABY22" s="3"/>
      <c r="ABZ22" s="3"/>
      <c r="ACA22" s="3"/>
      <c r="ACB22" s="3"/>
      <c r="ACC22" s="3"/>
      <c r="ACD22" s="3"/>
      <c r="ACE22" s="3"/>
      <c r="ACF22" s="3"/>
      <c r="ACG22" s="3"/>
      <c r="ACH22" s="3"/>
      <c r="ACI22" s="3"/>
      <c r="ACJ22" s="3"/>
      <c r="ACK22" s="3"/>
      <c r="ACL22" s="3"/>
      <c r="ACM22" s="3"/>
      <c r="ACN22" s="3"/>
      <c r="ACO22" s="3"/>
      <c r="ACP22" s="3"/>
      <c r="ACQ22" s="3"/>
      <c r="ACR22" s="3"/>
      <c r="ACS22" s="3"/>
      <c r="ACT22" s="3"/>
      <c r="ACU22" s="3"/>
      <c r="ACV22" s="3"/>
      <c r="ACW22" s="3"/>
      <c r="ACX22" s="3"/>
      <c r="ACY22" s="3"/>
      <c r="ACZ22" s="3"/>
      <c r="ADA22" s="3"/>
      <c r="ADB22" s="3"/>
      <c r="ADC22" s="3"/>
      <c r="ADD22" s="3"/>
      <c r="ADE22" s="3"/>
      <c r="ADF22" s="3"/>
      <c r="ADG22" s="3"/>
      <c r="ADH22" s="3"/>
      <c r="ADI22" s="3"/>
      <c r="ADJ22" s="3"/>
      <c r="ADK22" s="3"/>
      <c r="ADL22" s="3"/>
      <c r="ADM22" s="3"/>
      <c r="ADN22" s="3"/>
      <c r="ADO22" s="3"/>
      <c r="ADP22" s="3"/>
      <c r="ADQ22" s="3"/>
      <c r="ADR22" s="3"/>
      <c r="ADS22" s="3"/>
      <c r="ADT22" s="3"/>
      <c r="ADU22" s="3"/>
      <c r="ADV22" s="3"/>
      <c r="ADW22" s="3"/>
      <c r="ADX22" s="3"/>
      <c r="ADY22" s="3"/>
      <c r="ADZ22" s="3"/>
      <c r="AEA22" s="3"/>
      <c r="AEB22" s="3"/>
      <c r="AEC22" s="3"/>
      <c r="AED22" s="3"/>
      <c r="AEE22" s="3"/>
      <c r="AEF22" s="3"/>
      <c r="AEG22" s="3"/>
      <c r="AEH22" s="3"/>
      <c r="AEI22" s="3"/>
      <c r="AEJ22" s="3"/>
      <c r="AEK22" s="3"/>
      <c r="AEL22" s="3"/>
      <c r="AEM22" s="3"/>
      <c r="AEN22" s="3"/>
      <c r="AEO22" s="3"/>
      <c r="AEP22" s="3"/>
      <c r="AEQ22" s="3"/>
      <c r="AER22" s="3"/>
      <c r="AES22" s="3"/>
      <c r="AET22" s="3"/>
      <c r="AEU22" s="3"/>
      <c r="AEV22" s="3"/>
      <c r="AEW22" s="3"/>
      <c r="AEX22" s="3"/>
      <c r="AEY22" s="3"/>
      <c r="AEZ22" s="3"/>
      <c r="AFA22" s="3"/>
      <c r="AFB22" s="3"/>
      <c r="AFC22" s="3"/>
      <c r="AFD22" s="3"/>
      <c r="AFE22" s="3"/>
      <c r="AFF22" s="3"/>
      <c r="AFG22" s="3"/>
      <c r="AFH22" s="3"/>
      <c r="AFI22" s="3"/>
      <c r="AFJ22" s="3"/>
      <c r="AFK22" s="3"/>
      <c r="AFL22" s="3"/>
      <c r="AFM22" s="3"/>
      <c r="AFN22" s="3"/>
      <c r="AFO22" s="3"/>
      <c r="AFP22" s="3"/>
      <c r="AFQ22" s="3"/>
      <c r="AFR22" s="3"/>
      <c r="AFS22" s="3"/>
      <c r="AFT22" s="3"/>
      <c r="AFU22" s="3"/>
      <c r="AFV22" s="3"/>
      <c r="AFW22" s="3"/>
      <c r="AFX22" s="3"/>
      <c r="AFY22" s="3"/>
      <c r="AFZ22" s="3"/>
      <c r="AGA22" s="3"/>
      <c r="AGB22" s="3"/>
      <c r="AGC22" s="3"/>
      <c r="AGD22" s="3"/>
      <c r="AGE22" s="3"/>
      <c r="AGF22" s="3"/>
      <c r="AGG22" s="3"/>
      <c r="AGH22" s="3"/>
      <c r="AGI22" s="3"/>
      <c r="AGJ22" s="3"/>
      <c r="AGK22" s="3"/>
      <c r="AGL22" s="3"/>
      <c r="AGM22" s="3"/>
      <c r="AGN22" s="3"/>
      <c r="AGO22" s="3"/>
      <c r="AGP22" s="3"/>
      <c r="AGQ22" s="3"/>
      <c r="AGR22" s="3"/>
      <c r="AGS22" s="3"/>
      <c r="AGT22" s="3"/>
      <c r="AGU22" s="3"/>
      <c r="AGV22" s="3"/>
      <c r="AGW22" s="3"/>
      <c r="AGX22" s="3"/>
      <c r="AGY22" s="3"/>
      <c r="AGZ22" s="3"/>
      <c r="AHA22" s="3"/>
      <c r="AHB22" s="3"/>
      <c r="AHC22" s="3"/>
      <c r="AHD22" s="3"/>
      <c r="AHE22" s="3"/>
      <c r="AHF22" s="3"/>
      <c r="AHG22" s="3"/>
      <c r="AHH22" s="3"/>
      <c r="AHI22" s="3"/>
      <c r="AHJ22" s="3"/>
      <c r="AHK22" s="3"/>
      <c r="AHL22" s="3"/>
      <c r="AHM22" s="3"/>
      <c r="AHN22" s="3"/>
      <c r="AHO22" s="3"/>
      <c r="AHP22" s="3"/>
      <c r="AHQ22" s="3"/>
      <c r="AHR22" s="3"/>
      <c r="AHS22" s="3"/>
      <c r="AHT22" s="3"/>
      <c r="AHU22" s="3"/>
      <c r="AHV22" s="3"/>
      <c r="AHW22" s="3"/>
      <c r="AHX22" s="3"/>
      <c r="AHY22" s="3"/>
      <c r="AHZ22" s="3"/>
      <c r="AIA22" s="3"/>
      <c r="AIB22" s="3"/>
      <c r="AIC22" s="3"/>
      <c r="AID22" s="3"/>
      <c r="AIE22" s="3"/>
      <c r="AIF22" s="3"/>
      <c r="AIG22" s="3"/>
      <c r="AIH22" s="3"/>
      <c r="AII22" s="3"/>
      <c r="AIJ22" s="3"/>
      <c r="AIK22" s="3"/>
      <c r="AIL22" s="3"/>
      <c r="AIM22" s="3"/>
      <c r="AIN22" s="3"/>
      <c r="AIO22" s="3"/>
      <c r="AIP22" s="3"/>
      <c r="AIQ22" s="3"/>
      <c r="AIR22" s="3"/>
      <c r="AIS22" s="3"/>
      <c r="AIT22" s="3"/>
      <c r="AIU22" s="3"/>
      <c r="AIV22" s="3"/>
      <c r="AIW22" s="3"/>
      <c r="AIX22" s="3"/>
      <c r="AIY22" s="3"/>
      <c r="AIZ22" s="3"/>
      <c r="AJA22" s="3"/>
      <c r="AJB22" s="3"/>
      <c r="AJC22" s="3"/>
      <c r="AJD22" s="3"/>
      <c r="AJE22" s="3"/>
      <c r="AJF22" s="3"/>
      <c r="AJG22" s="3"/>
      <c r="AJH22" s="3"/>
      <c r="AJI22" s="3"/>
      <c r="AJJ22" s="3"/>
      <c r="AJK22" s="3"/>
      <c r="AJL22" s="3"/>
      <c r="AJM22" s="3"/>
      <c r="AJN22" s="3"/>
      <c r="AJO22" s="3"/>
      <c r="AJP22" s="3"/>
      <c r="AJQ22" s="3"/>
      <c r="AJR22" s="3"/>
      <c r="AJS22" s="3"/>
      <c r="AJT22" s="3"/>
      <c r="AJU22" s="3"/>
      <c r="AJV22" s="3"/>
      <c r="AJW22" s="3"/>
      <c r="AJX22" s="3"/>
      <c r="AJY22" s="3"/>
      <c r="AJZ22" s="3"/>
      <c r="AKA22" s="3"/>
      <c r="AKB22" s="3"/>
      <c r="AKC22" s="3"/>
      <c r="AKD22" s="3"/>
      <c r="AKE22" s="3"/>
      <c r="AKF22" s="3"/>
      <c r="AKG22" s="3"/>
      <c r="AKH22" s="3"/>
      <c r="AKI22" s="3"/>
      <c r="AKJ22" s="3"/>
      <c r="AKK22" s="3"/>
      <c r="AKL22" s="3"/>
      <c r="AKM22" s="3"/>
      <c r="AKN22" s="3"/>
      <c r="AKO22" s="3"/>
      <c r="AKP22" s="3"/>
      <c r="AKQ22" s="3"/>
      <c r="AKR22" s="3"/>
      <c r="AKS22" s="3"/>
      <c r="AKT22" s="3"/>
      <c r="AKU22" s="3"/>
      <c r="AKV22" s="3"/>
      <c r="AKW22" s="3"/>
      <c r="AKX22" s="3"/>
      <c r="AKY22" s="3"/>
      <c r="AKZ22" s="3"/>
      <c r="ALA22" s="3"/>
      <c r="ALB22" s="3"/>
      <c r="ALC22" s="3"/>
      <c r="ALD22" s="3"/>
      <c r="ALE22" s="3"/>
      <c r="ALF22" s="3"/>
      <c r="ALG22" s="3"/>
      <c r="ALH22" s="3"/>
      <c r="ALI22" s="3"/>
      <c r="ALJ22" s="3"/>
      <c r="ALK22" s="3"/>
      <c r="ALL22" s="3"/>
      <c r="ALM22" s="3"/>
      <c r="ALN22" s="3"/>
      <c r="ALO22" s="3"/>
      <c r="ALP22" s="3"/>
      <c r="ALQ22" s="3"/>
      <c r="ALR22" s="3"/>
      <c r="ALS22" s="3"/>
      <c r="ALT22" s="3"/>
      <c r="ALU22" s="3"/>
      <c r="ALV22" s="3"/>
      <c r="ALW22" s="3"/>
      <c r="ALX22" s="3"/>
      <c r="ALY22" s="3"/>
      <c r="ALZ22" s="3"/>
      <c r="AMA22" s="3"/>
      <c r="AMB22" s="3"/>
      <c r="AMC22" s="3"/>
      <c r="AMD22" s="3"/>
      <c r="AME22" s="3"/>
      <c r="AMF22" s="3"/>
      <c r="AMG22" s="3"/>
      <c r="AMH22" s="3"/>
      <c r="AMI22" s="3"/>
      <c r="AMJ22" s="3"/>
      <c r="AMK22" s="3"/>
      <c r="AML22" s="3"/>
      <c r="AMM22" s="3"/>
      <c r="AMN22" s="3"/>
      <c r="AMO22" s="3"/>
      <c r="AMP22" s="3"/>
      <c r="AMQ22" s="3"/>
    </row>
    <row r="23" spans="1:1031" ht="13.5" customHeight="1">
      <c r="A23" s="312">
        <v>15</v>
      </c>
      <c r="B23" s="312"/>
      <c r="C23" s="312"/>
      <c r="D23" s="312" t="s">
        <v>1729</v>
      </c>
      <c r="E23" s="312"/>
      <c r="F23" s="312"/>
      <c r="G23" s="312"/>
      <c r="H23" s="313" t="s">
        <v>1730</v>
      </c>
      <c r="I23" s="313" t="s">
        <v>1731</v>
      </c>
      <c r="J23" s="313" t="s">
        <v>1732</v>
      </c>
      <c r="K23" s="313" t="s">
        <v>863</v>
      </c>
      <c r="L23" s="313" t="s">
        <v>1733</v>
      </c>
      <c r="M23" s="313" t="s">
        <v>1733</v>
      </c>
      <c r="N23" s="313"/>
      <c r="O23" s="313"/>
      <c r="P23" s="313"/>
      <c r="Q23" s="313"/>
      <c r="R23" s="323" t="s">
        <v>817</v>
      </c>
      <c r="S23" s="325" t="s">
        <v>817</v>
      </c>
      <c r="T23" s="325" t="s">
        <v>817</v>
      </c>
      <c r="U23" s="313"/>
      <c r="V23" s="313"/>
      <c r="W23" s="313" t="s">
        <v>862</v>
      </c>
      <c r="X23" s="313"/>
      <c r="Y23" s="313"/>
      <c r="Z23" s="313" t="s">
        <v>863</v>
      </c>
      <c r="AA23" s="313" t="s">
        <v>863</v>
      </c>
      <c r="AB23" s="317" t="s">
        <v>1656</v>
      </c>
      <c r="AC23" s="313"/>
      <c r="AD23" s="313"/>
      <c r="AE23" s="313"/>
      <c r="AF23" s="313">
        <v>1</v>
      </c>
      <c r="AG23" s="313"/>
      <c r="AH23" s="323" t="s">
        <v>817</v>
      </c>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c r="IJ23" s="3"/>
      <c r="IK23" s="3"/>
      <c r="IL23" s="3"/>
      <c r="IM23" s="3"/>
      <c r="IN23" s="3"/>
      <c r="IO23" s="3"/>
      <c r="IP23" s="3"/>
      <c r="IQ23" s="3"/>
      <c r="IR23" s="3"/>
      <c r="IS23" s="3"/>
      <c r="IT23" s="3"/>
      <c r="IU23" s="3"/>
      <c r="IV23" s="3"/>
      <c r="IW23" s="3"/>
      <c r="IX23" s="3"/>
      <c r="IY23" s="3"/>
      <c r="IZ23" s="3"/>
      <c r="JA23" s="3"/>
      <c r="JB23" s="3"/>
      <c r="JC23" s="3"/>
      <c r="JD23" s="3"/>
      <c r="JE23" s="3"/>
      <c r="JF23" s="3"/>
      <c r="JG23" s="3"/>
      <c r="JH23" s="3"/>
      <c r="JI23" s="3"/>
      <c r="JJ23" s="3"/>
      <c r="JK23" s="3"/>
      <c r="JL23" s="3"/>
      <c r="JM23" s="3"/>
      <c r="JN23" s="3"/>
      <c r="JO23" s="3"/>
      <c r="JP23" s="3"/>
      <c r="JQ23" s="3"/>
      <c r="JR23" s="3"/>
      <c r="JS23" s="3"/>
      <c r="JT23" s="3"/>
      <c r="JU23" s="3"/>
      <c r="JV23" s="3"/>
      <c r="JW23" s="3"/>
      <c r="JX23" s="3"/>
      <c r="JY23" s="3"/>
      <c r="JZ23" s="3"/>
      <c r="KA23" s="3"/>
      <c r="KB23" s="3"/>
      <c r="KC23" s="3"/>
      <c r="KD23" s="3"/>
      <c r="KE23" s="3"/>
      <c r="KF23" s="3"/>
      <c r="KG23" s="3"/>
      <c r="KH23" s="3"/>
      <c r="KI23" s="3"/>
      <c r="KJ23" s="3"/>
      <c r="KK23" s="3"/>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c r="LL23" s="3"/>
      <c r="LM23" s="3"/>
      <c r="LN23" s="3"/>
      <c r="LO23" s="3"/>
      <c r="LP23" s="3"/>
      <c r="LQ23" s="3"/>
      <c r="LR23" s="3"/>
      <c r="LS23" s="3"/>
      <c r="LT23" s="3"/>
      <c r="LU23" s="3"/>
      <c r="LV23" s="3"/>
      <c r="LW23" s="3"/>
      <c r="LX23" s="3"/>
      <c r="LY23" s="3"/>
      <c r="LZ23" s="3"/>
      <c r="MA23" s="3"/>
      <c r="MB23" s="3"/>
      <c r="MC23" s="3"/>
      <c r="MD23" s="3"/>
      <c r="ME23" s="3"/>
      <c r="MF23" s="3"/>
      <c r="MG23" s="3"/>
      <c r="MH23" s="3"/>
      <c r="MI23" s="3"/>
      <c r="MJ23" s="3"/>
      <c r="MK23" s="3"/>
      <c r="ML23" s="3"/>
      <c r="MM23" s="3"/>
      <c r="MN23" s="3"/>
      <c r="MO23" s="3"/>
      <c r="MP23" s="3"/>
      <c r="MQ23" s="3"/>
      <c r="MR23" s="3"/>
      <c r="MS23" s="3"/>
      <c r="MT23" s="3"/>
      <c r="MU23" s="3"/>
      <c r="MV23" s="3"/>
      <c r="MW23" s="3"/>
      <c r="MX23" s="3"/>
      <c r="MY23" s="3"/>
      <c r="MZ23" s="3"/>
      <c r="NA23" s="3"/>
      <c r="NB23" s="3"/>
      <c r="NC23" s="3"/>
      <c r="ND23" s="3"/>
      <c r="NE23" s="3"/>
      <c r="NF23" s="3"/>
      <c r="NG23" s="3"/>
      <c r="NH23" s="3"/>
      <c r="NI23" s="3"/>
      <c r="NJ23" s="3"/>
      <c r="NK23" s="3"/>
      <c r="NL23" s="3"/>
      <c r="NM23" s="3"/>
      <c r="NN23" s="3"/>
      <c r="NO23" s="3"/>
      <c r="NP23" s="3"/>
      <c r="NQ23" s="3"/>
      <c r="NR23" s="3"/>
      <c r="NS23" s="3"/>
      <c r="NT23" s="3"/>
      <c r="NU23" s="3"/>
      <c r="NV23" s="3"/>
      <c r="NW23" s="3"/>
      <c r="NX23" s="3"/>
      <c r="NY23" s="3"/>
      <c r="NZ23" s="3"/>
      <c r="OA23" s="3"/>
      <c r="OB23" s="3"/>
      <c r="OC23" s="3"/>
      <c r="OD23" s="3"/>
      <c r="OE23" s="3"/>
      <c r="OF23" s="3"/>
      <c r="OG23" s="3"/>
      <c r="OH23" s="3"/>
      <c r="OI23" s="3"/>
      <c r="OJ23" s="3"/>
      <c r="OK23" s="3"/>
      <c r="OL23" s="3"/>
      <c r="OM23" s="3"/>
      <c r="ON23" s="3"/>
      <c r="OO23" s="3"/>
      <c r="OP23" s="3"/>
      <c r="OQ23" s="3"/>
      <c r="OR23" s="3"/>
      <c r="OS23" s="3"/>
      <c r="OT23" s="3"/>
      <c r="OU23" s="3"/>
      <c r="OV23" s="3"/>
      <c r="OW23" s="3"/>
      <c r="OX23" s="3"/>
      <c r="OY23" s="3"/>
      <c r="OZ23" s="3"/>
      <c r="PA23" s="3"/>
      <c r="PB23" s="3"/>
      <c r="PC23" s="3"/>
      <c r="PD23" s="3"/>
      <c r="PE23" s="3"/>
      <c r="PF23" s="3"/>
      <c r="PG23" s="3"/>
      <c r="PH23" s="3"/>
      <c r="PI23" s="3"/>
      <c r="PJ23" s="3"/>
      <c r="PK23" s="3"/>
      <c r="PL23" s="3"/>
      <c r="PM23" s="3"/>
      <c r="PN23" s="3"/>
      <c r="PO23" s="3"/>
      <c r="PP23" s="3"/>
      <c r="PQ23" s="3"/>
      <c r="PR23" s="3"/>
      <c r="PS23" s="3"/>
      <c r="PT23" s="3"/>
      <c r="PU23" s="3"/>
      <c r="PV23" s="3"/>
      <c r="PW23" s="3"/>
      <c r="PX23" s="3"/>
      <c r="PY23" s="3"/>
      <c r="PZ23" s="3"/>
      <c r="QA23" s="3"/>
      <c r="QB23" s="3"/>
      <c r="QC23" s="3"/>
      <c r="QD23" s="3"/>
      <c r="QE23" s="3"/>
      <c r="QF23" s="3"/>
      <c r="QG23" s="3"/>
      <c r="QH23" s="3"/>
      <c r="QI23" s="3"/>
      <c r="QJ23" s="3"/>
      <c r="QK23" s="3"/>
      <c r="QL23" s="3"/>
      <c r="QM23" s="3"/>
      <c r="QN23" s="3"/>
      <c r="QO23" s="3"/>
      <c r="QP23" s="3"/>
      <c r="QQ23" s="3"/>
      <c r="QR23" s="3"/>
      <c r="QS23" s="3"/>
      <c r="QT23" s="3"/>
      <c r="QU23" s="3"/>
      <c r="QV23" s="3"/>
      <c r="QW23" s="3"/>
      <c r="QX23" s="3"/>
      <c r="QY23" s="3"/>
      <c r="QZ23" s="3"/>
      <c r="RA23" s="3"/>
      <c r="RB23" s="3"/>
      <c r="RC23" s="3"/>
      <c r="RD23" s="3"/>
      <c r="RE23" s="3"/>
      <c r="RF23" s="3"/>
      <c r="RG23" s="3"/>
      <c r="RH23" s="3"/>
      <c r="RI23" s="3"/>
      <c r="RJ23" s="3"/>
      <c r="RK23" s="3"/>
      <c r="RL23" s="3"/>
      <c r="RM23" s="3"/>
      <c r="RN23" s="3"/>
      <c r="RO23" s="3"/>
      <c r="RP23" s="3"/>
      <c r="RQ23" s="3"/>
      <c r="RR23" s="3"/>
      <c r="RS23" s="3"/>
      <c r="RT23" s="3"/>
      <c r="RU23" s="3"/>
      <c r="RV23" s="3"/>
      <c r="RW23" s="3"/>
      <c r="RX23" s="3"/>
      <c r="RY23" s="3"/>
      <c r="RZ23" s="3"/>
      <c r="SA23" s="3"/>
      <c r="SB23" s="3"/>
      <c r="SC23" s="3"/>
      <c r="SD23" s="3"/>
      <c r="SE23" s="3"/>
      <c r="SF23" s="3"/>
      <c r="SG23" s="3"/>
      <c r="SH23" s="3"/>
      <c r="SI23" s="3"/>
      <c r="SJ23" s="3"/>
      <c r="SK23" s="3"/>
      <c r="SL23" s="3"/>
      <c r="SM23" s="3"/>
      <c r="SN23" s="3"/>
      <c r="SO23" s="3"/>
      <c r="SP23" s="3"/>
      <c r="SQ23" s="3"/>
      <c r="SR23" s="3"/>
      <c r="SS23" s="3"/>
      <c r="ST23" s="3"/>
      <c r="SU23" s="3"/>
      <c r="SV23" s="3"/>
      <c r="SW23" s="3"/>
      <c r="SX23" s="3"/>
      <c r="SY23" s="3"/>
      <c r="SZ23" s="3"/>
      <c r="TA23" s="3"/>
      <c r="TB23" s="3"/>
      <c r="TC23" s="3"/>
      <c r="TD23" s="3"/>
      <c r="TE23" s="3"/>
      <c r="TF23" s="3"/>
      <c r="TG23" s="3"/>
      <c r="TH23" s="3"/>
      <c r="TI23" s="3"/>
      <c r="TJ23" s="3"/>
      <c r="TK23" s="3"/>
      <c r="TL23" s="3"/>
      <c r="TM23" s="3"/>
      <c r="TN23" s="3"/>
      <c r="TO23" s="3"/>
      <c r="TP23" s="3"/>
      <c r="TQ23" s="3"/>
      <c r="TR23" s="3"/>
      <c r="TS23" s="3"/>
      <c r="TT23" s="3"/>
      <c r="TU23" s="3"/>
      <c r="TV23" s="3"/>
      <c r="TW23" s="3"/>
      <c r="TX23" s="3"/>
      <c r="TY23" s="3"/>
      <c r="TZ23" s="3"/>
      <c r="UA23" s="3"/>
      <c r="UB23" s="3"/>
      <c r="UC23" s="3"/>
      <c r="UD23" s="3"/>
      <c r="UE23" s="3"/>
      <c r="UF23" s="3"/>
      <c r="UG23" s="3"/>
      <c r="UH23" s="3"/>
      <c r="UI23" s="3"/>
      <c r="UJ23" s="3"/>
      <c r="UK23" s="3"/>
      <c r="UL23" s="3"/>
      <c r="UM23" s="3"/>
      <c r="UN23" s="3"/>
      <c r="UO23" s="3"/>
      <c r="UP23" s="3"/>
      <c r="UQ23" s="3"/>
      <c r="UR23" s="3"/>
      <c r="US23" s="3"/>
      <c r="UT23" s="3"/>
      <c r="UU23" s="3"/>
      <c r="UV23" s="3"/>
      <c r="UW23" s="3"/>
      <c r="UX23" s="3"/>
      <c r="UY23" s="3"/>
      <c r="UZ23" s="3"/>
      <c r="VA23" s="3"/>
      <c r="VB23" s="3"/>
      <c r="VC23" s="3"/>
      <c r="VD23" s="3"/>
      <c r="VE23" s="3"/>
      <c r="VF23" s="3"/>
      <c r="VG23" s="3"/>
      <c r="VH23" s="3"/>
      <c r="VI23" s="3"/>
      <c r="VJ23" s="3"/>
      <c r="VK23" s="3"/>
      <c r="VL23" s="3"/>
      <c r="VM23" s="3"/>
      <c r="VN23" s="3"/>
      <c r="VO23" s="3"/>
      <c r="VP23" s="3"/>
      <c r="VQ23" s="3"/>
      <c r="VR23" s="3"/>
      <c r="VS23" s="3"/>
      <c r="VT23" s="3"/>
      <c r="VU23" s="3"/>
      <c r="VV23" s="3"/>
      <c r="VW23" s="3"/>
      <c r="VX23" s="3"/>
      <c r="VY23" s="3"/>
      <c r="VZ23" s="3"/>
      <c r="WA23" s="3"/>
      <c r="WB23" s="3"/>
      <c r="WC23" s="3"/>
      <c r="WD23" s="3"/>
      <c r="WE23" s="3"/>
      <c r="WF23" s="3"/>
      <c r="WG23" s="3"/>
      <c r="WH23" s="3"/>
      <c r="WI23" s="3"/>
      <c r="WJ23" s="3"/>
      <c r="WK23" s="3"/>
      <c r="WL23" s="3"/>
      <c r="WM23" s="3"/>
      <c r="WN23" s="3"/>
      <c r="WO23" s="3"/>
      <c r="WP23" s="3"/>
      <c r="WQ23" s="3"/>
      <c r="WR23" s="3"/>
      <c r="WS23" s="3"/>
      <c r="WT23" s="3"/>
      <c r="WU23" s="3"/>
      <c r="WV23" s="3"/>
      <c r="WW23" s="3"/>
      <c r="WX23" s="3"/>
      <c r="WY23" s="3"/>
      <c r="WZ23" s="3"/>
      <c r="XA23" s="3"/>
      <c r="XB23" s="3"/>
      <c r="XC23" s="3"/>
      <c r="XD23" s="3"/>
      <c r="XE23" s="3"/>
      <c r="XF23" s="3"/>
      <c r="XG23" s="3"/>
      <c r="XH23" s="3"/>
      <c r="XI23" s="3"/>
      <c r="XJ23" s="3"/>
      <c r="XK23" s="3"/>
      <c r="XL23" s="3"/>
      <c r="XM23" s="3"/>
      <c r="XN23" s="3"/>
      <c r="XO23" s="3"/>
      <c r="XP23" s="3"/>
      <c r="XQ23" s="3"/>
      <c r="XR23" s="3"/>
      <c r="XS23" s="3"/>
      <c r="XT23" s="3"/>
      <c r="XU23" s="3"/>
      <c r="XV23" s="3"/>
      <c r="XW23" s="3"/>
      <c r="XX23" s="3"/>
      <c r="XY23" s="3"/>
      <c r="XZ23" s="3"/>
      <c r="YA23" s="3"/>
      <c r="YB23" s="3"/>
      <c r="YC23" s="3"/>
      <c r="YD23" s="3"/>
      <c r="YE23" s="3"/>
      <c r="YF23" s="3"/>
      <c r="YG23" s="3"/>
      <c r="YH23" s="3"/>
      <c r="YI23" s="3"/>
      <c r="YJ23" s="3"/>
      <c r="YK23" s="3"/>
      <c r="YL23" s="3"/>
      <c r="YM23" s="3"/>
      <c r="YN23" s="3"/>
      <c r="YO23" s="3"/>
      <c r="YP23" s="3"/>
      <c r="YQ23" s="3"/>
      <c r="YR23" s="3"/>
      <c r="YS23" s="3"/>
      <c r="YT23" s="3"/>
      <c r="YU23" s="3"/>
      <c r="YV23" s="3"/>
      <c r="YW23" s="3"/>
      <c r="YX23" s="3"/>
      <c r="YY23" s="3"/>
      <c r="YZ23" s="3"/>
      <c r="ZA23" s="3"/>
      <c r="ZB23" s="3"/>
      <c r="ZC23" s="3"/>
      <c r="ZD23" s="3"/>
      <c r="ZE23" s="3"/>
      <c r="ZF23" s="3"/>
      <c r="ZG23" s="3"/>
      <c r="ZH23" s="3"/>
      <c r="ZI23" s="3"/>
      <c r="ZJ23" s="3"/>
      <c r="ZK23" s="3"/>
      <c r="ZL23" s="3"/>
      <c r="ZM23" s="3"/>
      <c r="ZN23" s="3"/>
      <c r="ZO23" s="3"/>
      <c r="ZP23" s="3"/>
      <c r="ZQ23" s="3"/>
      <c r="ZR23" s="3"/>
      <c r="ZS23" s="3"/>
      <c r="ZT23" s="3"/>
      <c r="ZU23" s="3"/>
      <c r="ZV23" s="3"/>
      <c r="ZW23" s="3"/>
      <c r="ZX23" s="3"/>
      <c r="ZY23" s="3"/>
      <c r="ZZ23" s="3"/>
      <c r="AAA23" s="3"/>
      <c r="AAB23" s="3"/>
      <c r="AAC23" s="3"/>
      <c r="AAD23" s="3"/>
      <c r="AAE23" s="3"/>
      <c r="AAF23" s="3"/>
      <c r="AAG23" s="3"/>
      <c r="AAH23" s="3"/>
      <c r="AAI23" s="3"/>
      <c r="AAJ23" s="3"/>
      <c r="AAK23" s="3"/>
      <c r="AAL23" s="3"/>
      <c r="AAM23" s="3"/>
      <c r="AAN23" s="3"/>
      <c r="AAO23" s="3"/>
      <c r="AAP23" s="3"/>
      <c r="AAQ23" s="3"/>
      <c r="AAR23" s="3"/>
      <c r="AAS23" s="3"/>
      <c r="AAT23" s="3"/>
      <c r="AAU23" s="3"/>
      <c r="AAV23" s="3"/>
      <c r="AAW23" s="3"/>
      <c r="AAX23" s="3"/>
      <c r="AAY23" s="3"/>
      <c r="AAZ23" s="3"/>
      <c r="ABA23" s="3"/>
      <c r="ABB23" s="3"/>
      <c r="ABC23" s="3"/>
      <c r="ABD23" s="3"/>
      <c r="ABE23" s="3"/>
      <c r="ABF23" s="3"/>
      <c r="ABG23" s="3"/>
      <c r="ABH23" s="3"/>
      <c r="ABI23" s="3"/>
      <c r="ABJ23" s="3"/>
      <c r="ABK23" s="3"/>
      <c r="ABL23" s="3"/>
      <c r="ABM23" s="3"/>
      <c r="ABN23" s="3"/>
      <c r="ABO23" s="3"/>
      <c r="ABP23" s="3"/>
      <c r="ABQ23" s="3"/>
      <c r="ABR23" s="3"/>
      <c r="ABS23" s="3"/>
      <c r="ABT23" s="3"/>
      <c r="ABU23" s="3"/>
      <c r="ABV23" s="3"/>
      <c r="ABW23" s="3"/>
      <c r="ABX23" s="3"/>
      <c r="ABY23" s="3"/>
      <c r="ABZ23" s="3"/>
      <c r="ACA23" s="3"/>
      <c r="ACB23" s="3"/>
      <c r="ACC23" s="3"/>
      <c r="ACD23" s="3"/>
      <c r="ACE23" s="3"/>
      <c r="ACF23" s="3"/>
      <c r="ACG23" s="3"/>
      <c r="ACH23" s="3"/>
      <c r="ACI23" s="3"/>
      <c r="ACJ23" s="3"/>
      <c r="ACK23" s="3"/>
      <c r="ACL23" s="3"/>
      <c r="ACM23" s="3"/>
      <c r="ACN23" s="3"/>
      <c r="ACO23" s="3"/>
      <c r="ACP23" s="3"/>
      <c r="ACQ23" s="3"/>
      <c r="ACR23" s="3"/>
      <c r="ACS23" s="3"/>
      <c r="ACT23" s="3"/>
      <c r="ACU23" s="3"/>
      <c r="ACV23" s="3"/>
      <c r="ACW23" s="3"/>
      <c r="ACX23" s="3"/>
      <c r="ACY23" s="3"/>
      <c r="ACZ23" s="3"/>
      <c r="ADA23" s="3"/>
      <c r="ADB23" s="3"/>
      <c r="ADC23" s="3"/>
      <c r="ADD23" s="3"/>
      <c r="ADE23" s="3"/>
      <c r="ADF23" s="3"/>
      <c r="ADG23" s="3"/>
      <c r="ADH23" s="3"/>
      <c r="ADI23" s="3"/>
      <c r="ADJ23" s="3"/>
      <c r="ADK23" s="3"/>
      <c r="ADL23" s="3"/>
      <c r="ADM23" s="3"/>
      <c r="ADN23" s="3"/>
      <c r="ADO23" s="3"/>
      <c r="ADP23" s="3"/>
      <c r="ADQ23" s="3"/>
      <c r="ADR23" s="3"/>
      <c r="ADS23" s="3"/>
      <c r="ADT23" s="3"/>
      <c r="ADU23" s="3"/>
      <c r="ADV23" s="3"/>
      <c r="ADW23" s="3"/>
      <c r="ADX23" s="3"/>
      <c r="ADY23" s="3"/>
      <c r="ADZ23" s="3"/>
      <c r="AEA23" s="3"/>
      <c r="AEB23" s="3"/>
      <c r="AEC23" s="3"/>
      <c r="AED23" s="3"/>
      <c r="AEE23" s="3"/>
      <c r="AEF23" s="3"/>
      <c r="AEG23" s="3"/>
      <c r="AEH23" s="3"/>
      <c r="AEI23" s="3"/>
      <c r="AEJ23" s="3"/>
      <c r="AEK23" s="3"/>
      <c r="AEL23" s="3"/>
      <c r="AEM23" s="3"/>
      <c r="AEN23" s="3"/>
      <c r="AEO23" s="3"/>
      <c r="AEP23" s="3"/>
      <c r="AEQ23" s="3"/>
      <c r="AER23" s="3"/>
      <c r="AES23" s="3"/>
      <c r="AET23" s="3"/>
      <c r="AEU23" s="3"/>
      <c r="AEV23" s="3"/>
      <c r="AEW23" s="3"/>
      <c r="AEX23" s="3"/>
      <c r="AEY23" s="3"/>
      <c r="AEZ23" s="3"/>
      <c r="AFA23" s="3"/>
      <c r="AFB23" s="3"/>
      <c r="AFC23" s="3"/>
      <c r="AFD23" s="3"/>
      <c r="AFE23" s="3"/>
      <c r="AFF23" s="3"/>
      <c r="AFG23" s="3"/>
      <c r="AFH23" s="3"/>
      <c r="AFI23" s="3"/>
      <c r="AFJ23" s="3"/>
      <c r="AFK23" s="3"/>
      <c r="AFL23" s="3"/>
      <c r="AFM23" s="3"/>
      <c r="AFN23" s="3"/>
      <c r="AFO23" s="3"/>
      <c r="AFP23" s="3"/>
      <c r="AFQ23" s="3"/>
      <c r="AFR23" s="3"/>
      <c r="AFS23" s="3"/>
      <c r="AFT23" s="3"/>
      <c r="AFU23" s="3"/>
      <c r="AFV23" s="3"/>
      <c r="AFW23" s="3"/>
      <c r="AFX23" s="3"/>
      <c r="AFY23" s="3"/>
      <c r="AFZ23" s="3"/>
      <c r="AGA23" s="3"/>
      <c r="AGB23" s="3"/>
      <c r="AGC23" s="3"/>
      <c r="AGD23" s="3"/>
      <c r="AGE23" s="3"/>
      <c r="AGF23" s="3"/>
      <c r="AGG23" s="3"/>
      <c r="AGH23" s="3"/>
      <c r="AGI23" s="3"/>
      <c r="AGJ23" s="3"/>
      <c r="AGK23" s="3"/>
      <c r="AGL23" s="3"/>
      <c r="AGM23" s="3"/>
      <c r="AGN23" s="3"/>
      <c r="AGO23" s="3"/>
      <c r="AGP23" s="3"/>
      <c r="AGQ23" s="3"/>
      <c r="AGR23" s="3"/>
      <c r="AGS23" s="3"/>
      <c r="AGT23" s="3"/>
      <c r="AGU23" s="3"/>
      <c r="AGV23" s="3"/>
      <c r="AGW23" s="3"/>
      <c r="AGX23" s="3"/>
      <c r="AGY23" s="3"/>
      <c r="AGZ23" s="3"/>
      <c r="AHA23" s="3"/>
      <c r="AHB23" s="3"/>
      <c r="AHC23" s="3"/>
      <c r="AHD23" s="3"/>
      <c r="AHE23" s="3"/>
      <c r="AHF23" s="3"/>
      <c r="AHG23" s="3"/>
      <c r="AHH23" s="3"/>
      <c r="AHI23" s="3"/>
      <c r="AHJ23" s="3"/>
      <c r="AHK23" s="3"/>
      <c r="AHL23" s="3"/>
      <c r="AHM23" s="3"/>
      <c r="AHN23" s="3"/>
      <c r="AHO23" s="3"/>
      <c r="AHP23" s="3"/>
      <c r="AHQ23" s="3"/>
      <c r="AHR23" s="3"/>
      <c r="AHS23" s="3"/>
      <c r="AHT23" s="3"/>
      <c r="AHU23" s="3"/>
      <c r="AHV23" s="3"/>
      <c r="AHW23" s="3"/>
      <c r="AHX23" s="3"/>
      <c r="AHY23" s="3"/>
      <c r="AHZ23" s="3"/>
      <c r="AIA23" s="3"/>
      <c r="AIB23" s="3"/>
      <c r="AIC23" s="3"/>
      <c r="AID23" s="3"/>
      <c r="AIE23" s="3"/>
      <c r="AIF23" s="3"/>
      <c r="AIG23" s="3"/>
      <c r="AIH23" s="3"/>
      <c r="AII23" s="3"/>
      <c r="AIJ23" s="3"/>
      <c r="AIK23" s="3"/>
      <c r="AIL23" s="3"/>
      <c r="AIM23" s="3"/>
      <c r="AIN23" s="3"/>
      <c r="AIO23" s="3"/>
      <c r="AIP23" s="3"/>
      <c r="AIQ23" s="3"/>
      <c r="AIR23" s="3"/>
      <c r="AIS23" s="3"/>
      <c r="AIT23" s="3"/>
      <c r="AIU23" s="3"/>
      <c r="AIV23" s="3"/>
      <c r="AIW23" s="3"/>
      <c r="AIX23" s="3"/>
      <c r="AIY23" s="3"/>
      <c r="AIZ23" s="3"/>
      <c r="AJA23" s="3"/>
      <c r="AJB23" s="3"/>
      <c r="AJC23" s="3"/>
      <c r="AJD23" s="3"/>
      <c r="AJE23" s="3"/>
      <c r="AJF23" s="3"/>
      <c r="AJG23" s="3"/>
      <c r="AJH23" s="3"/>
      <c r="AJI23" s="3"/>
      <c r="AJJ23" s="3"/>
      <c r="AJK23" s="3"/>
      <c r="AJL23" s="3"/>
      <c r="AJM23" s="3"/>
      <c r="AJN23" s="3"/>
      <c r="AJO23" s="3"/>
      <c r="AJP23" s="3"/>
      <c r="AJQ23" s="3"/>
      <c r="AJR23" s="3"/>
      <c r="AJS23" s="3"/>
      <c r="AJT23" s="3"/>
      <c r="AJU23" s="3"/>
      <c r="AJV23" s="3"/>
      <c r="AJW23" s="3"/>
      <c r="AJX23" s="3"/>
      <c r="AJY23" s="3"/>
      <c r="AJZ23" s="3"/>
      <c r="AKA23" s="3"/>
      <c r="AKB23" s="3"/>
      <c r="AKC23" s="3"/>
      <c r="AKD23" s="3"/>
      <c r="AKE23" s="3"/>
      <c r="AKF23" s="3"/>
      <c r="AKG23" s="3"/>
      <c r="AKH23" s="3"/>
      <c r="AKI23" s="3"/>
      <c r="AKJ23" s="3"/>
      <c r="AKK23" s="3"/>
      <c r="AKL23" s="3"/>
      <c r="AKM23" s="3"/>
      <c r="AKN23" s="3"/>
      <c r="AKO23" s="3"/>
      <c r="AKP23" s="3"/>
      <c r="AKQ23" s="3"/>
      <c r="AKR23" s="3"/>
      <c r="AKS23" s="3"/>
      <c r="AKT23" s="3"/>
      <c r="AKU23" s="3"/>
      <c r="AKV23" s="3"/>
      <c r="AKW23" s="3"/>
      <c r="AKX23" s="3"/>
      <c r="AKY23" s="3"/>
      <c r="AKZ23" s="3"/>
      <c r="ALA23" s="3"/>
      <c r="ALB23" s="3"/>
      <c r="ALC23" s="3"/>
      <c r="ALD23" s="3"/>
      <c r="ALE23" s="3"/>
      <c r="ALF23" s="3"/>
      <c r="ALG23" s="3"/>
      <c r="ALH23" s="3"/>
      <c r="ALI23" s="3"/>
      <c r="ALJ23" s="3"/>
      <c r="ALK23" s="3"/>
      <c r="ALL23" s="3"/>
      <c r="ALM23" s="3"/>
      <c r="ALN23" s="3"/>
      <c r="ALO23" s="3"/>
      <c r="ALP23" s="3"/>
      <c r="ALQ23" s="3"/>
      <c r="ALR23" s="3"/>
      <c r="ALS23" s="3"/>
      <c r="ALT23" s="3"/>
      <c r="ALU23" s="3"/>
      <c r="ALV23" s="3"/>
      <c r="ALW23" s="3"/>
      <c r="ALX23" s="3"/>
      <c r="ALY23" s="3"/>
      <c r="ALZ23" s="3"/>
      <c r="AMA23" s="3"/>
      <c r="AMB23" s="3"/>
      <c r="AMC23" s="3"/>
      <c r="AMD23" s="3"/>
      <c r="AME23" s="3"/>
      <c r="AMF23" s="3"/>
      <c r="AMG23" s="3"/>
      <c r="AMH23" s="3"/>
      <c r="AMI23" s="3"/>
      <c r="AMJ23" s="3"/>
      <c r="AMK23" s="3"/>
      <c r="AML23" s="3"/>
      <c r="AMM23" s="3"/>
      <c r="AMN23" s="3"/>
      <c r="AMO23" s="3"/>
      <c r="AMP23" s="3"/>
      <c r="AMQ23" s="3"/>
    </row>
    <row r="24" spans="1:1031" ht="13.5" customHeight="1">
      <c r="A24" s="332">
        <v>16</v>
      </c>
      <c r="B24" s="332"/>
      <c r="C24" s="332" t="s">
        <v>1734</v>
      </c>
      <c r="D24" s="332"/>
      <c r="E24" s="332"/>
      <c r="F24" s="332"/>
      <c r="G24" s="332"/>
      <c r="H24" s="319" t="s">
        <v>1735</v>
      </c>
      <c r="I24" s="319" t="s">
        <v>1736</v>
      </c>
      <c r="J24" s="326"/>
      <c r="K24" s="319" t="s">
        <v>863</v>
      </c>
      <c r="L24" s="319" t="s">
        <v>1737</v>
      </c>
      <c r="M24" s="319" t="s">
        <v>1737</v>
      </c>
      <c r="N24" s="319"/>
      <c r="O24" s="319"/>
      <c r="P24" s="319"/>
      <c r="Q24" s="319"/>
      <c r="R24" s="327" t="s">
        <v>823</v>
      </c>
      <c r="S24" s="327" t="s">
        <v>823</v>
      </c>
      <c r="T24" s="327" t="s">
        <v>823</v>
      </c>
      <c r="U24" s="319"/>
      <c r="V24" s="319" t="s">
        <v>863</v>
      </c>
      <c r="W24" s="319" t="s">
        <v>1238</v>
      </c>
      <c r="X24" s="319"/>
      <c r="Y24" s="319"/>
      <c r="Z24" s="319" t="s">
        <v>863</v>
      </c>
      <c r="AA24" s="319" t="s">
        <v>863</v>
      </c>
      <c r="AB24" s="317" t="s">
        <v>1656</v>
      </c>
      <c r="AC24" s="319"/>
      <c r="AD24" s="319"/>
      <c r="AE24" s="319"/>
      <c r="AF24" s="319">
        <v>1</v>
      </c>
      <c r="AG24" s="319"/>
      <c r="AH24" s="327" t="s">
        <v>823</v>
      </c>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s="3"/>
      <c r="LN24" s="3"/>
      <c r="LO24" s="3"/>
      <c r="LP24" s="3"/>
      <c r="LQ24" s="3"/>
      <c r="LR24" s="3"/>
      <c r="LS24" s="3"/>
      <c r="LT24" s="3"/>
      <c r="LU24" s="3"/>
      <c r="LV24" s="3"/>
      <c r="LW24" s="3"/>
      <c r="LX24" s="3"/>
      <c r="LY24" s="3"/>
      <c r="LZ24" s="3"/>
      <c r="MA24" s="3"/>
      <c r="MB24" s="3"/>
      <c r="MC24" s="3"/>
      <c r="MD24" s="3"/>
      <c r="ME24" s="3"/>
      <c r="MF24" s="3"/>
      <c r="MG24" s="3"/>
      <c r="MH24" s="3"/>
      <c r="MI24" s="3"/>
      <c r="MJ24" s="3"/>
      <c r="MK24" s="3"/>
      <c r="ML24" s="3"/>
      <c r="MM24" s="3"/>
      <c r="MN24" s="3"/>
      <c r="MO24" s="3"/>
      <c r="MP24" s="3"/>
      <c r="MQ24" s="3"/>
      <c r="MR24" s="3"/>
      <c r="MS24" s="3"/>
      <c r="MT24" s="3"/>
      <c r="MU24" s="3"/>
      <c r="MV24" s="3"/>
      <c r="MW24" s="3"/>
      <c r="MX24" s="3"/>
      <c r="MY24" s="3"/>
      <c r="MZ24" s="3"/>
      <c r="NA24" s="3"/>
      <c r="NB24" s="3"/>
      <c r="NC24" s="3"/>
      <c r="ND24" s="3"/>
      <c r="NE24" s="3"/>
      <c r="NF24" s="3"/>
      <c r="NG24" s="3"/>
      <c r="NH24" s="3"/>
      <c r="NI24" s="3"/>
      <c r="NJ24" s="3"/>
      <c r="NK24" s="3"/>
      <c r="NL24" s="3"/>
      <c r="NM24" s="3"/>
      <c r="NN24" s="3"/>
      <c r="NO24" s="3"/>
      <c r="NP24" s="3"/>
      <c r="NQ24" s="3"/>
      <c r="NR24" s="3"/>
      <c r="NS24" s="3"/>
      <c r="NT24" s="3"/>
      <c r="NU24" s="3"/>
      <c r="NV24" s="3"/>
      <c r="NW24" s="3"/>
      <c r="NX24" s="3"/>
      <c r="NY24" s="3"/>
      <c r="NZ24" s="3"/>
      <c r="OA24" s="3"/>
      <c r="OB24" s="3"/>
      <c r="OC24" s="3"/>
      <c r="OD24" s="3"/>
      <c r="OE24" s="3"/>
      <c r="OF24" s="3"/>
      <c r="OG24" s="3"/>
      <c r="OH24" s="3"/>
      <c r="OI24" s="3"/>
      <c r="OJ24" s="3"/>
      <c r="OK24" s="3"/>
      <c r="OL24" s="3"/>
      <c r="OM24" s="3"/>
      <c r="ON24" s="3"/>
      <c r="OO24" s="3"/>
      <c r="OP24" s="3"/>
      <c r="OQ24" s="3"/>
      <c r="OR24" s="3"/>
      <c r="OS24" s="3"/>
      <c r="OT24" s="3"/>
      <c r="OU24" s="3"/>
      <c r="OV24" s="3"/>
      <c r="OW24" s="3"/>
      <c r="OX24" s="3"/>
      <c r="OY24" s="3"/>
      <c r="OZ24" s="3"/>
      <c r="PA24" s="3"/>
      <c r="PB24" s="3"/>
      <c r="PC24" s="3"/>
      <c r="PD24" s="3"/>
      <c r="PE24" s="3"/>
      <c r="PF24" s="3"/>
      <c r="PG24" s="3"/>
      <c r="PH24" s="3"/>
      <c r="PI24" s="3"/>
      <c r="PJ24" s="3"/>
      <c r="PK24" s="3"/>
      <c r="PL24" s="3"/>
      <c r="PM24" s="3"/>
      <c r="PN24" s="3"/>
      <c r="PO24" s="3"/>
      <c r="PP24" s="3"/>
      <c r="PQ24" s="3"/>
      <c r="PR24" s="3"/>
      <c r="PS24" s="3"/>
      <c r="PT24" s="3"/>
      <c r="PU24" s="3"/>
      <c r="PV24" s="3"/>
      <c r="PW24" s="3"/>
      <c r="PX24" s="3"/>
      <c r="PY24" s="3"/>
      <c r="PZ24" s="3"/>
      <c r="QA24" s="3"/>
      <c r="QB24" s="3"/>
      <c r="QC24" s="3"/>
      <c r="QD24" s="3"/>
      <c r="QE24" s="3"/>
      <c r="QF24" s="3"/>
      <c r="QG24" s="3"/>
      <c r="QH24" s="3"/>
      <c r="QI24" s="3"/>
      <c r="QJ24" s="3"/>
      <c r="QK24" s="3"/>
      <c r="QL24" s="3"/>
      <c r="QM24" s="3"/>
      <c r="QN24" s="3"/>
      <c r="QO24" s="3"/>
      <c r="QP24" s="3"/>
      <c r="QQ24" s="3"/>
      <c r="QR24" s="3"/>
      <c r="QS24" s="3"/>
      <c r="QT24" s="3"/>
      <c r="QU24" s="3"/>
      <c r="QV24" s="3"/>
      <c r="QW24" s="3"/>
      <c r="QX24" s="3"/>
      <c r="QY24" s="3"/>
      <c r="QZ24" s="3"/>
      <c r="RA24" s="3"/>
      <c r="RB24" s="3"/>
      <c r="RC24" s="3"/>
      <c r="RD24" s="3"/>
      <c r="RE24" s="3"/>
      <c r="RF24" s="3"/>
      <c r="RG24" s="3"/>
      <c r="RH24" s="3"/>
      <c r="RI24" s="3"/>
      <c r="RJ24" s="3"/>
      <c r="RK24" s="3"/>
      <c r="RL24" s="3"/>
      <c r="RM24" s="3"/>
      <c r="RN24" s="3"/>
      <c r="RO24" s="3"/>
      <c r="RP24" s="3"/>
      <c r="RQ24" s="3"/>
      <c r="RR24" s="3"/>
      <c r="RS24" s="3"/>
      <c r="RT24" s="3"/>
      <c r="RU24" s="3"/>
      <c r="RV24" s="3"/>
      <c r="RW24" s="3"/>
      <c r="RX24" s="3"/>
      <c r="RY24" s="3"/>
      <c r="RZ24" s="3"/>
      <c r="SA24" s="3"/>
      <c r="SB24" s="3"/>
      <c r="SC24" s="3"/>
      <c r="SD24" s="3"/>
      <c r="SE24" s="3"/>
      <c r="SF24" s="3"/>
      <c r="SG24" s="3"/>
      <c r="SH24" s="3"/>
      <c r="SI24" s="3"/>
      <c r="SJ24" s="3"/>
      <c r="SK24" s="3"/>
      <c r="SL24" s="3"/>
      <c r="SM24" s="3"/>
      <c r="SN24" s="3"/>
      <c r="SO24" s="3"/>
      <c r="SP24" s="3"/>
      <c r="SQ24" s="3"/>
      <c r="SR24" s="3"/>
      <c r="SS24" s="3"/>
      <c r="ST24" s="3"/>
      <c r="SU24" s="3"/>
      <c r="SV24" s="3"/>
      <c r="SW24" s="3"/>
      <c r="SX24" s="3"/>
      <c r="SY24" s="3"/>
      <c r="SZ24" s="3"/>
      <c r="TA24" s="3"/>
      <c r="TB24" s="3"/>
      <c r="TC24" s="3"/>
      <c r="TD24" s="3"/>
      <c r="TE24" s="3"/>
      <c r="TF24" s="3"/>
      <c r="TG24" s="3"/>
      <c r="TH24" s="3"/>
      <c r="TI24" s="3"/>
      <c r="TJ24" s="3"/>
      <c r="TK24" s="3"/>
      <c r="TL24" s="3"/>
      <c r="TM24" s="3"/>
      <c r="TN24" s="3"/>
      <c r="TO24" s="3"/>
      <c r="TP24" s="3"/>
      <c r="TQ24" s="3"/>
      <c r="TR24" s="3"/>
      <c r="TS24" s="3"/>
      <c r="TT24" s="3"/>
      <c r="TU24" s="3"/>
      <c r="TV24" s="3"/>
      <c r="TW24" s="3"/>
      <c r="TX24" s="3"/>
      <c r="TY24" s="3"/>
      <c r="TZ24" s="3"/>
      <c r="UA24" s="3"/>
      <c r="UB24" s="3"/>
      <c r="UC24" s="3"/>
      <c r="UD24" s="3"/>
      <c r="UE24" s="3"/>
      <c r="UF24" s="3"/>
      <c r="UG24" s="3"/>
      <c r="UH24" s="3"/>
      <c r="UI24" s="3"/>
      <c r="UJ24" s="3"/>
      <c r="UK24" s="3"/>
      <c r="UL24" s="3"/>
      <c r="UM24" s="3"/>
      <c r="UN24" s="3"/>
      <c r="UO24" s="3"/>
      <c r="UP24" s="3"/>
      <c r="UQ24" s="3"/>
      <c r="UR24" s="3"/>
      <c r="US24" s="3"/>
      <c r="UT24" s="3"/>
      <c r="UU24" s="3"/>
      <c r="UV24" s="3"/>
      <c r="UW24" s="3"/>
      <c r="UX24" s="3"/>
      <c r="UY24" s="3"/>
      <c r="UZ24" s="3"/>
      <c r="VA24" s="3"/>
      <c r="VB24" s="3"/>
      <c r="VC24" s="3"/>
      <c r="VD24" s="3"/>
      <c r="VE24" s="3"/>
      <c r="VF24" s="3"/>
      <c r="VG24" s="3"/>
      <c r="VH24" s="3"/>
      <c r="VI24" s="3"/>
      <c r="VJ24" s="3"/>
      <c r="VK24" s="3"/>
      <c r="VL24" s="3"/>
      <c r="VM24" s="3"/>
      <c r="VN24" s="3"/>
      <c r="VO24" s="3"/>
      <c r="VP24" s="3"/>
      <c r="VQ24" s="3"/>
      <c r="VR24" s="3"/>
      <c r="VS24" s="3"/>
      <c r="VT24" s="3"/>
      <c r="VU24" s="3"/>
      <c r="VV24" s="3"/>
      <c r="VW24" s="3"/>
      <c r="VX24" s="3"/>
      <c r="VY24" s="3"/>
      <c r="VZ24" s="3"/>
      <c r="WA24" s="3"/>
      <c r="WB24" s="3"/>
      <c r="WC24" s="3"/>
      <c r="WD24" s="3"/>
      <c r="WE24" s="3"/>
      <c r="WF24" s="3"/>
      <c r="WG24" s="3"/>
      <c r="WH24" s="3"/>
      <c r="WI24" s="3"/>
      <c r="WJ24" s="3"/>
      <c r="WK24" s="3"/>
      <c r="WL24" s="3"/>
      <c r="WM24" s="3"/>
      <c r="WN24" s="3"/>
      <c r="WO24" s="3"/>
      <c r="WP24" s="3"/>
      <c r="WQ24" s="3"/>
      <c r="WR24" s="3"/>
      <c r="WS24" s="3"/>
      <c r="WT24" s="3"/>
      <c r="WU24" s="3"/>
      <c r="WV24" s="3"/>
      <c r="WW24" s="3"/>
      <c r="WX24" s="3"/>
      <c r="WY24" s="3"/>
      <c r="WZ24" s="3"/>
      <c r="XA24" s="3"/>
      <c r="XB24" s="3"/>
      <c r="XC24" s="3"/>
      <c r="XD24" s="3"/>
      <c r="XE24" s="3"/>
      <c r="XF24" s="3"/>
      <c r="XG24" s="3"/>
      <c r="XH24" s="3"/>
      <c r="XI24" s="3"/>
      <c r="XJ24" s="3"/>
      <c r="XK24" s="3"/>
      <c r="XL24" s="3"/>
      <c r="XM24" s="3"/>
      <c r="XN24" s="3"/>
      <c r="XO24" s="3"/>
      <c r="XP24" s="3"/>
      <c r="XQ24" s="3"/>
      <c r="XR24" s="3"/>
      <c r="XS24" s="3"/>
      <c r="XT24" s="3"/>
      <c r="XU24" s="3"/>
      <c r="XV24" s="3"/>
      <c r="XW24" s="3"/>
      <c r="XX24" s="3"/>
      <c r="XY24" s="3"/>
      <c r="XZ24" s="3"/>
      <c r="YA24" s="3"/>
      <c r="YB24" s="3"/>
      <c r="YC24" s="3"/>
      <c r="YD24" s="3"/>
      <c r="YE24" s="3"/>
      <c r="YF24" s="3"/>
      <c r="YG24" s="3"/>
      <c r="YH24" s="3"/>
      <c r="YI24" s="3"/>
      <c r="YJ24" s="3"/>
      <c r="YK24" s="3"/>
      <c r="YL24" s="3"/>
      <c r="YM24" s="3"/>
      <c r="YN24" s="3"/>
      <c r="YO24" s="3"/>
      <c r="YP24" s="3"/>
      <c r="YQ24" s="3"/>
      <c r="YR24" s="3"/>
      <c r="YS24" s="3"/>
      <c r="YT24" s="3"/>
      <c r="YU24" s="3"/>
      <c r="YV24" s="3"/>
      <c r="YW24" s="3"/>
      <c r="YX24" s="3"/>
      <c r="YY24" s="3"/>
      <c r="YZ24" s="3"/>
      <c r="ZA24" s="3"/>
      <c r="ZB24" s="3"/>
      <c r="ZC24" s="3"/>
      <c r="ZD24" s="3"/>
      <c r="ZE24" s="3"/>
      <c r="ZF24" s="3"/>
      <c r="ZG24" s="3"/>
      <c r="ZH24" s="3"/>
      <c r="ZI24" s="3"/>
      <c r="ZJ24" s="3"/>
      <c r="ZK24" s="3"/>
      <c r="ZL24" s="3"/>
      <c r="ZM24" s="3"/>
      <c r="ZN24" s="3"/>
      <c r="ZO24" s="3"/>
      <c r="ZP24" s="3"/>
      <c r="ZQ24" s="3"/>
      <c r="ZR24" s="3"/>
      <c r="ZS24" s="3"/>
      <c r="ZT24" s="3"/>
      <c r="ZU24" s="3"/>
      <c r="ZV24" s="3"/>
      <c r="ZW24" s="3"/>
      <c r="ZX24" s="3"/>
      <c r="ZY24" s="3"/>
      <c r="ZZ24" s="3"/>
      <c r="AAA24" s="3"/>
      <c r="AAB24" s="3"/>
      <c r="AAC24" s="3"/>
      <c r="AAD24" s="3"/>
      <c r="AAE24" s="3"/>
      <c r="AAF24" s="3"/>
      <c r="AAG24" s="3"/>
      <c r="AAH24" s="3"/>
      <c r="AAI24" s="3"/>
      <c r="AAJ24" s="3"/>
      <c r="AAK24" s="3"/>
      <c r="AAL24" s="3"/>
      <c r="AAM24" s="3"/>
      <c r="AAN24" s="3"/>
      <c r="AAO24" s="3"/>
      <c r="AAP24" s="3"/>
      <c r="AAQ24" s="3"/>
      <c r="AAR24" s="3"/>
      <c r="AAS24" s="3"/>
      <c r="AAT24" s="3"/>
      <c r="AAU24" s="3"/>
      <c r="AAV24" s="3"/>
      <c r="AAW24" s="3"/>
      <c r="AAX24" s="3"/>
      <c r="AAY24" s="3"/>
      <c r="AAZ24" s="3"/>
      <c r="ABA24" s="3"/>
      <c r="ABB24" s="3"/>
      <c r="ABC24" s="3"/>
      <c r="ABD24" s="3"/>
      <c r="ABE24" s="3"/>
      <c r="ABF24" s="3"/>
      <c r="ABG24" s="3"/>
      <c r="ABH24" s="3"/>
      <c r="ABI24" s="3"/>
      <c r="ABJ24" s="3"/>
      <c r="ABK24" s="3"/>
      <c r="ABL24" s="3"/>
      <c r="ABM24" s="3"/>
      <c r="ABN24" s="3"/>
      <c r="ABO24" s="3"/>
      <c r="ABP24" s="3"/>
      <c r="ABQ24" s="3"/>
      <c r="ABR24" s="3"/>
      <c r="ABS24" s="3"/>
      <c r="ABT24" s="3"/>
      <c r="ABU24" s="3"/>
      <c r="ABV24" s="3"/>
      <c r="ABW24" s="3"/>
      <c r="ABX24" s="3"/>
      <c r="ABY24" s="3"/>
      <c r="ABZ24" s="3"/>
      <c r="ACA24" s="3"/>
      <c r="ACB24" s="3"/>
      <c r="ACC24" s="3"/>
      <c r="ACD24" s="3"/>
      <c r="ACE24" s="3"/>
      <c r="ACF24" s="3"/>
      <c r="ACG24" s="3"/>
      <c r="ACH24" s="3"/>
      <c r="ACI24" s="3"/>
      <c r="ACJ24" s="3"/>
      <c r="ACK24" s="3"/>
      <c r="ACL24" s="3"/>
      <c r="ACM24" s="3"/>
      <c r="ACN24" s="3"/>
      <c r="ACO24" s="3"/>
      <c r="ACP24" s="3"/>
      <c r="ACQ24" s="3"/>
      <c r="ACR24" s="3"/>
      <c r="ACS24" s="3"/>
      <c r="ACT24" s="3"/>
      <c r="ACU24" s="3"/>
      <c r="ACV24" s="3"/>
      <c r="ACW24" s="3"/>
      <c r="ACX24" s="3"/>
      <c r="ACY24" s="3"/>
      <c r="ACZ24" s="3"/>
      <c r="ADA24" s="3"/>
      <c r="ADB24" s="3"/>
      <c r="ADC24" s="3"/>
      <c r="ADD24" s="3"/>
      <c r="ADE24" s="3"/>
      <c r="ADF24" s="3"/>
      <c r="ADG24" s="3"/>
      <c r="ADH24" s="3"/>
      <c r="ADI24" s="3"/>
      <c r="ADJ24" s="3"/>
      <c r="ADK24" s="3"/>
      <c r="ADL24" s="3"/>
      <c r="ADM24" s="3"/>
      <c r="ADN24" s="3"/>
      <c r="ADO24" s="3"/>
      <c r="ADP24" s="3"/>
      <c r="ADQ24" s="3"/>
      <c r="ADR24" s="3"/>
      <c r="ADS24" s="3"/>
      <c r="ADT24" s="3"/>
      <c r="ADU24" s="3"/>
      <c r="ADV24" s="3"/>
      <c r="ADW24" s="3"/>
      <c r="ADX24" s="3"/>
      <c r="ADY24" s="3"/>
      <c r="ADZ24" s="3"/>
      <c r="AEA24" s="3"/>
      <c r="AEB24" s="3"/>
      <c r="AEC24" s="3"/>
      <c r="AED24" s="3"/>
      <c r="AEE24" s="3"/>
      <c r="AEF24" s="3"/>
      <c r="AEG24" s="3"/>
      <c r="AEH24" s="3"/>
      <c r="AEI24" s="3"/>
      <c r="AEJ24" s="3"/>
      <c r="AEK24" s="3"/>
      <c r="AEL24" s="3"/>
      <c r="AEM24" s="3"/>
      <c r="AEN24" s="3"/>
      <c r="AEO24" s="3"/>
      <c r="AEP24" s="3"/>
      <c r="AEQ24" s="3"/>
      <c r="AER24" s="3"/>
      <c r="AES24" s="3"/>
      <c r="AET24" s="3"/>
      <c r="AEU24" s="3"/>
      <c r="AEV24" s="3"/>
      <c r="AEW24" s="3"/>
      <c r="AEX24" s="3"/>
      <c r="AEY24" s="3"/>
      <c r="AEZ24" s="3"/>
      <c r="AFA24" s="3"/>
      <c r="AFB24" s="3"/>
      <c r="AFC24" s="3"/>
      <c r="AFD24" s="3"/>
      <c r="AFE24" s="3"/>
      <c r="AFF24" s="3"/>
      <c r="AFG24" s="3"/>
      <c r="AFH24" s="3"/>
      <c r="AFI24" s="3"/>
      <c r="AFJ24" s="3"/>
      <c r="AFK24" s="3"/>
      <c r="AFL24" s="3"/>
      <c r="AFM24" s="3"/>
      <c r="AFN24" s="3"/>
      <c r="AFO24" s="3"/>
      <c r="AFP24" s="3"/>
      <c r="AFQ24" s="3"/>
      <c r="AFR24" s="3"/>
      <c r="AFS24" s="3"/>
      <c r="AFT24" s="3"/>
      <c r="AFU24" s="3"/>
      <c r="AFV24" s="3"/>
      <c r="AFW24" s="3"/>
      <c r="AFX24" s="3"/>
      <c r="AFY24" s="3"/>
      <c r="AFZ24" s="3"/>
      <c r="AGA24" s="3"/>
      <c r="AGB24" s="3"/>
      <c r="AGC24" s="3"/>
      <c r="AGD24" s="3"/>
      <c r="AGE24" s="3"/>
      <c r="AGF24" s="3"/>
      <c r="AGG24" s="3"/>
      <c r="AGH24" s="3"/>
      <c r="AGI24" s="3"/>
      <c r="AGJ24" s="3"/>
      <c r="AGK24" s="3"/>
      <c r="AGL24" s="3"/>
      <c r="AGM24" s="3"/>
      <c r="AGN24" s="3"/>
      <c r="AGO24" s="3"/>
      <c r="AGP24" s="3"/>
      <c r="AGQ24" s="3"/>
      <c r="AGR24" s="3"/>
      <c r="AGS24" s="3"/>
      <c r="AGT24" s="3"/>
      <c r="AGU24" s="3"/>
      <c r="AGV24" s="3"/>
      <c r="AGW24" s="3"/>
      <c r="AGX24" s="3"/>
      <c r="AGY24" s="3"/>
      <c r="AGZ24" s="3"/>
      <c r="AHA24" s="3"/>
      <c r="AHB24" s="3"/>
      <c r="AHC24" s="3"/>
      <c r="AHD24" s="3"/>
      <c r="AHE24" s="3"/>
      <c r="AHF24" s="3"/>
      <c r="AHG24" s="3"/>
      <c r="AHH24" s="3"/>
      <c r="AHI24" s="3"/>
      <c r="AHJ24" s="3"/>
      <c r="AHK24" s="3"/>
      <c r="AHL24" s="3"/>
      <c r="AHM24" s="3"/>
      <c r="AHN24" s="3"/>
      <c r="AHO24" s="3"/>
      <c r="AHP24" s="3"/>
      <c r="AHQ24" s="3"/>
      <c r="AHR24" s="3"/>
      <c r="AHS24" s="3"/>
      <c r="AHT24" s="3"/>
      <c r="AHU24" s="3"/>
      <c r="AHV24" s="3"/>
      <c r="AHW24" s="3"/>
      <c r="AHX24" s="3"/>
      <c r="AHY24" s="3"/>
      <c r="AHZ24" s="3"/>
      <c r="AIA24" s="3"/>
      <c r="AIB24" s="3"/>
      <c r="AIC24" s="3"/>
      <c r="AID24" s="3"/>
      <c r="AIE24" s="3"/>
      <c r="AIF24" s="3"/>
      <c r="AIG24" s="3"/>
      <c r="AIH24" s="3"/>
      <c r="AII24" s="3"/>
      <c r="AIJ24" s="3"/>
      <c r="AIK24" s="3"/>
      <c r="AIL24" s="3"/>
      <c r="AIM24" s="3"/>
      <c r="AIN24" s="3"/>
      <c r="AIO24" s="3"/>
      <c r="AIP24" s="3"/>
      <c r="AIQ24" s="3"/>
      <c r="AIR24" s="3"/>
      <c r="AIS24" s="3"/>
      <c r="AIT24" s="3"/>
      <c r="AIU24" s="3"/>
      <c r="AIV24" s="3"/>
      <c r="AIW24" s="3"/>
      <c r="AIX24" s="3"/>
      <c r="AIY24" s="3"/>
      <c r="AIZ24" s="3"/>
      <c r="AJA24" s="3"/>
      <c r="AJB24" s="3"/>
      <c r="AJC24" s="3"/>
      <c r="AJD24" s="3"/>
      <c r="AJE24" s="3"/>
      <c r="AJF24" s="3"/>
      <c r="AJG24" s="3"/>
      <c r="AJH24" s="3"/>
      <c r="AJI24" s="3"/>
      <c r="AJJ24" s="3"/>
      <c r="AJK24" s="3"/>
      <c r="AJL24" s="3"/>
      <c r="AJM24" s="3"/>
      <c r="AJN24" s="3"/>
      <c r="AJO24" s="3"/>
      <c r="AJP24" s="3"/>
      <c r="AJQ24" s="3"/>
      <c r="AJR24" s="3"/>
      <c r="AJS24" s="3"/>
      <c r="AJT24" s="3"/>
      <c r="AJU24" s="3"/>
      <c r="AJV24" s="3"/>
      <c r="AJW24" s="3"/>
      <c r="AJX24" s="3"/>
      <c r="AJY24" s="3"/>
      <c r="AJZ24" s="3"/>
      <c r="AKA24" s="3"/>
      <c r="AKB24" s="3"/>
      <c r="AKC24" s="3"/>
      <c r="AKD24" s="3"/>
      <c r="AKE24" s="3"/>
      <c r="AKF24" s="3"/>
      <c r="AKG24" s="3"/>
      <c r="AKH24" s="3"/>
      <c r="AKI24" s="3"/>
      <c r="AKJ24" s="3"/>
      <c r="AKK24" s="3"/>
      <c r="AKL24" s="3"/>
      <c r="AKM24" s="3"/>
      <c r="AKN24" s="3"/>
      <c r="AKO24" s="3"/>
      <c r="AKP24" s="3"/>
      <c r="AKQ24" s="3"/>
      <c r="AKR24" s="3"/>
      <c r="AKS24" s="3"/>
      <c r="AKT24" s="3"/>
      <c r="AKU24" s="3"/>
      <c r="AKV24" s="3"/>
      <c r="AKW24" s="3"/>
      <c r="AKX24" s="3"/>
      <c r="AKY24" s="3"/>
      <c r="AKZ24" s="3"/>
      <c r="ALA24" s="3"/>
      <c r="ALB24" s="3"/>
      <c r="ALC24" s="3"/>
      <c r="ALD24" s="3"/>
      <c r="ALE24" s="3"/>
      <c r="ALF24" s="3"/>
      <c r="ALG24" s="3"/>
      <c r="ALH24" s="3"/>
      <c r="ALI24" s="3"/>
      <c r="ALJ24" s="3"/>
      <c r="ALK24" s="3"/>
      <c r="ALL24" s="3"/>
      <c r="ALM24" s="3"/>
      <c r="ALN24" s="3"/>
      <c r="ALO24" s="3"/>
      <c r="ALP24" s="3"/>
      <c r="ALQ24" s="3"/>
      <c r="ALR24" s="3"/>
      <c r="ALS24" s="3"/>
      <c r="ALT24" s="3"/>
      <c r="ALU24" s="3"/>
      <c r="ALV24" s="3"/>
      <c r="ALW24" s="3"/>
      <c r="ALX24" s="3"/>
      <c r="ALY24" s="3"/>
      <c r="ALZ24" s="3"/>
      <c r="AMA24" s="3"/>
      <c r="AMB24" s="3"/>
      <c r="AMC24" s="3"/>
      <c r="AMD24" s="3"/>
      <c r="AME24" s="3"/>
      <c r="AMF24" s="3"/>
      <c r="AMG24" s="3"/>
      <c r="AMH24" s="3"/>
      <c r="AMI24" s="3"/>
      <c r="AMJ24" s="3"/>
      <c r="AMK24" s="3"/>
      <c r="AML24" s="3"/>
      <c r="AMM24" s="3"/>
      <c r="AMN24" s="3"/>
      <c r="AMO24" s="3"/>
      <c r="AMP24" s="3"/>
      <c r="AMQ24" s="3"/>
    </row>
    <row r="25" spans="1:1031" ht="13.5" customHeight="1">
      <c r="A25" s="312">
        <v>17</v>
      </c>
      <c r="B25" s="312"/>
      <c r="C25" s="312"/>
      <c r="D25" s="312" t="s">
        <v>1738</v>
      </c>
      <c r="E25" s="312"/>
      <c r="F25" s="312"/>
      <c r="G25" s="312"/>
      <c r="H25" s="313" t="s">
        <v>1690</v>
      </c>
      <c r="I25" s="313" t="s">
        <v>1739</v>
      </c>
      <c r="J25" s="313"/>
      <c r="K25" s="313"/>
      <c r="L25" s="313" t="s">
        <v>1717</v>
      </c>
      <c r="M25" s="313" t="s">
        <v>1717</v>
      </c>
      <c r="N25" s="313"/>
      <c r="O25" s="313"/>
      <c r="P25" s="313"/>
      <c r="Q25" s="313"/>
      <c r="R25" s="323" t="s">
        <v>817</v>
      </c>
      <c r="S25" s="323" t="s">
        <v>817</v>
      </c>
      <c r="T25" s="323" t="s">
        <v>817</v>
      </c>
      <c r="U25" s="313"/>
      <c r="V25" s="313"/>
      <c r="W25" s="313" t="s">
        <v>862</v>
      </c>
      <c r="X25" s="313"/>
      <c r="Y25" s="313"/>
      <c r="Z25" s="313" t="s">
        <v>863</v>
      </c>
      <c r="AA25" s="313" t="s">
        <v>863</v>
      </c>
      <c r="AB25" s="328" t="s">
        <v>1656</v>
      </c>
      <c r="AC25" s="313"/>
      <c r="AD25" s="313"/>
      <c r="AE25" s="313"/>
      <c r="AF25" s="313">
        <v>1</v>
      </c>
      <c r="AG25" s="313"/>
      <c r="AH25" s="323" t="s">
        <v>817</v>
      </c>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c r="IJ25" s="3"/>
      <c r="IK25" s="3"/>
      <c r="IL25" s="3"/>
      <c r="IM25" s="3"/>
      <c r="IN25" s="3"/>
      <c r="IO25" s="3"/>
      <c r="IP25" s="3"/>
      <c r="IQ25" s="3"/>
      <c r="IR25" s="3"/>
      <c r="IS25" s="3"/>
      <c r="IT25" s="3"/>
      <c r="IU25" s="3"/>
      <c r="IV25" s="3"/>
      <c r="IW25" s="3"/>
      <c r="IX25" s="3"/>
      <c r="IY25" s="3"/>
      <c r="IZ25" s="3"/>
      <c r="JA25" s="3"/>
      <c r="JB25" s="3"/>
      <c r="JC25" s="3"/>
      <c r="JD25" s="3"/>
      <c r="JE25" s="3"/>
      <c r="JF25" s="3"/>
      <c r="JG25" s="3"/>
      <c r="JH25" s="3"/>
      <c r="JI25" s="3"/>
      <c r="JJ25" s="3"/>
      <c r="JK25" s="3"/>
      <c r="JL25" s="3"/>
      <c r="JM25" s="3"/>
      <c r="JN25" s="3"/>
      <c r="JO25" s="3"/>
      <c r="JP25" s="3"/>
      <c r="JQ25" s="3"/>
      <c r="JR25" s="3"/>
      <c r="JS25" s="3"/>
      <c r="JT25" s="3"/>
      <c r="JU25" s="3"/>
      <c r="JV25" s="3"/>
      <c r="JW25" s="3"/>
      <c r="JX25" s="3"/>
      <c r="JY25" s="3"/>
      <c r="JZ25" s="3"/>
      <c r="KA25" s="3"/>
      <c r="KB25" s="3"/>
      <c r="KC25" s="3"/>
      <c r="KD25" s="3"/>
      <c r="KE25" s="3"/>
      <c r="KF25" s="3"/>
      <c r="KG25" s="3"/>
      <c r="KH25" s="3"/>
      <c r="KI25" s="3"/>
      <c r="KJ25" s="3"/>
      <c r="KK25" s="3"/>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c r="LL25" s="3"/>
      <c r="LM25" s="3"/>
      <c r="LN25" s="3"/>
      <c r="LO25" s="3"/>
      <c r="LP25" s="3"/>
      <c r="LQ25" s="3"/>
      <c r="LR25" s="3"/>
      <c r="LS25" s="3"/>
      <c r="LT25" s="3"/>
      <c r="LU25" s="3"/>
      <c r="LV25" s="3"/>
      <c r="LW25" s="3"/>
      <c r="LX25" s="3"/>
      <c r="LY25" s="3"/>
      <c r="LZ25" s="3"/>
      <c r="MA25" s="3"/>
      <c r="MB25" s="3"/>
      <c r="MC25" s="3"/>
      <c r="MD25" s="3"/>
      <c r="ME25" s="3"/>
      <c r="MF25" s="3"/>
      <c r="MG25" s="3"/>
      <c r="MH25" s="3"/>
      <c r="MI25" s="3"/>
      <c r="MJ25" s="3"/>
      <c r="MK25" s="3"/>
      <c r="ML25" s="3"/>
      <c r="MM25" s="3"/>
      <c r="MN25" s="3"/>
      <c r="MO25" s="3"/>
      <c r="MP25" s="3"/>
      <c r="MQ25" s="3"/>
      <c r="MR25" s="3"/>
      <c r="MS25" s="3"/>
      <c r="MT25" s="3"/>
      <c r="MU25" s="3"/>
      <c r="MV25" s="3"/>
      <c r="MW25" s="3"/>
      <c r="MX25" s="3"/>
      <c r="MY25" s="3"/>
      <c r="MZ25" s="3"/>
      <c r="NA25" s="3"/>
      <c r="NB25" s="3"/>
      <c r="NC25" s="3"/>
      <c r="ND25" s="3"/>
      <c r="NE25" s="3"/>
      <c r="NF25" s="3"/>
      <c r="NG25" s="3"/>
      <c r="NH25" s="3"/>
      <c r="NI25" s="3"/>
      <c r="NJ25" s="3"/>
      <c r="NK25" s="3"/>
      <c r="NL25" s="3"/>
      <c r="NM25" s="3"/>
      <c r="NN25" s="3"/>
      <c r="NO25" s="3"/>
      <c r="NP25" s="3"/>
      <c r="NQ25" s="3"/>
      <c r="NR25" s="3"/>
      <c r="NS25" s="3"/>
      <c r="NT25" s="3"/>
      <c r="NU25" s="3"/>
      <c r="NV25" s="3"/>
      <c r="NW25" s="3"/>
      <c r="NX25" s="3"/>
      <c r="NY25" s="3"/>
      <c r="NZ25" s="3"/>
      <c r="OA25" s="3"/>
      <c r="OB25" s="3"/>
      <c r="OC25" s="3"/>
      <c r="OD25" s="3"/>
      <c r="OE25" s="3"/>
      <c r="OF25" s="3"/>
      <c r="OG25" s="3"/>
      <c r="OH25" s="3"/>
      <c r="OI25" s="3"/>
      <c r="OJ25" s="3"/>
      <c r="OK25" s="3"/>
      <c r="OL25" s="3"/>
      <c r="OM25" s="3"/>
      <c r="ON25" s="3"/>
      <c r="OO25" s="3"/>
      <c r="OP25" s="3"/>
      <c r="OQ25" s="3"/>
      <c r="OR25" s="3"/>
      <c r="OS25" s="3"/>
      <c r="OT25" s="3"/>
      <c r="OU25" s="3"/>
      <c r="OV25" s="3"/>
      <c r="OW25" s="3"/>
      <c r="OX25" s="3"/>
      <c r="OY25" s="3"/>
      <c r="OZ25" s="3"/>
      <c r="PA25" s="3"/>
      <c r="PB25" s="3"/>
      <c r="PC25" s="3"/>
      <c r="PD25" s="3"/>
      <c r="PE25" s="3"/>
      <c r="PF25" s="3"/>
      <c r="PG25" s="3"/>
      <c r="PH25" s="3"/>
      <c r="PI25" s="3"/>
      <c r="PJ25" s="3"/>
      <c r="PK25" s="3"/>
      <c r="PL25" s="3"/>
      <c r="PM25" s="3"/>
      <c r="PN25" s="3"/>
      <c r="PO25" s="3"/>
      <c r="PP25" s="3"/>
      <c r="PQ25" s="3"/>
      <c r="PR25" s="3"/>
      <c r="PS25" s="3"/>
      <c r="PT25" s="3"/>
      <c r="PU25" s="3"/>
      <c r="PV25" s="3"/>
      <c r="PW25" s="3"/>
      <c r="PX25" s="3"/>
      <c r="PY25" s="3"/>
      <c r="PZ25" s="3"/>
      <c r="QA25" s="3"/>
      <c r="QB25" s="3"/>
      <c r="QC25" s="3"/>
      <c r="QD25" s="3"/>
      <c r="QE25" s="3"/>
      <c r="QF25" s="3"/>
      <c r="QG25" s="3"/>
      <c r="QH25" s="3"/>
      <c r="QI25" s="3"/>
      <c r="QJ25" s="3"/>
      <c r="QK25" s="3"/>
      <c r="QL25" s="3"/>
      <c r="QM25" s="3"/>
      <c r="QN25" s="3"/>
      <c r="QO25" s="3"/>
      <c r="QP25" s="3"/>
      <c r="QQ25" s="3"/>
      <c r="QR25" s="3"/>
      <c r="QS25" s="3"/>
      <c r="QT25" s="3"/>
      <c r="QU25" s="3"/>
      <c r="QV25" s="3"/>
      <c r="QW25" s="3"/>
      <c r="QX25" s="3"/>
      <c r="QY25" s="3"/>
      <c r="QZ25" s="3"/>
      <c r="RA25" s="3"/>
      <c r="RB25" s="3"/>
      <c r="RC25" s="3"/>
      <c r="RD25" s="3"/>
      <c r="RE25" s="3"/>
      <c r="RF25" s="3"/>
      <c r="RG25" s="3"/>
      <c r="RH25" s="3"/>
      <c r="RI25" s="3"/>
      <c r="RJ25" s="3"/>
      <c r="RK25" s="3"/>
      <c r="RL25" s="3"/>
      <c r="RM25" s="3"/>
      <c r="RN25" s="3"/>
      <c r="RO25" s="3"/>
      <c r="RP25" s="3"/>
      <c r="RQ25" s="3"/>
      <c r="RR25" s="3"/>
      <c r="RS25" s="3"/>
      <c r="RT25" s="3"/>
      <c r="RU25" s="3"/>
      <c r="RV25" s="3"/>
      <c r="RW25" s="3"/>
      <c r="RX25" s="3"/>
      <c r="RY25" s="3"/>
      <c r="RZ25" s="3"/>
      <c r="SA25" s="3"/>
      <c r="SB25" s="3"/>
      <c r="SC25" s="3"/>
      <c r="SD25" s="3"/>
      <c r="SE25" s="3"/>
      <c r="SF25" s="3"/>
      <c r="SG25" s="3"/>
      <c r="SH25" s="3"/>
      <c r="SI25" s="3"/>
      <c r="SJ25" s="3"/>
      <c r="SK25" s="3"/>
      <c r="SL25" s="3"/>
      <c r="SM25" s="3"/>
      <c r="SN25" s="3"/>
      <c r="SO25" s="3"/>
      <c r="SP25" s="3"/>
      <c r="SQ25" s="3"/>
      <c r="SR25" s="3"/>
      <c r="SS25" s="3"/>
      <c r="ST25" s="3"/>
      <c r="SU25" s="3"/>
      <c r="SV25" s="3"/>
      <c r="SW25" s="3"/>
      <c r="SX25" s="3"/>
      <c r="SY25" s="3"/>
      <c r="SZ25" s="3"/>
      <c r="TA25" s="3"/>
      <c r="TB25" s="3"/>
      <c r="TC25" s="3"/>
      <c r="TD25" s="3"/>
      <c r="TE25" s="3"/>
      <c r="TF25" s="3"/>
      <c r="TG25" s="3"/>
      <c r="TH25" s="3"/>
      <c r="TI25" s="3"/>
      <c r="TJ25" s="3"/>
      <c r="TK25" s="3"/>
      <c r="TL25" s="3"/>
      <c r="TM25" s="3"/>
      <c r="TN25" s="3"/>
      <c r="TO25" s="3"/>
      <c r="TP25" s="3"/>
      <c r="TQ25" s="3"/>
      <c r="TR25" s="3"/>
      <c r="TS25" s="3"/>
      <c r="TT25" s="3"/>
      <c r="TU25" s="3"/>
      <c r="TV25" s="3"/>
      <c r="TW25" s="3"/>
      <c r="TX25" s="3"/>
      <c r="TY25" s="3"/>
      <c r="TZ25" s="3"/>
      <c r="UA25" s="3"/>
      <c r="UB25" s="3"/>
      <c r="UC25" s="3"/>
      <c r="UD25" s="3"/>
      <c r="UE25" s="3"/>
      <c r="UF25" s="3"/>
      <c r="UG25" s="3"/>
      <c r="UH25" s="3"/>
      <c r="UI25" s="3"/>
      <c r="UJ25" s="3"/>
      <c r="UK25" s="3"/>
      <c r="UL25" s="3"/>
      <c r="UM25" s="3"/>
      <c r="UN25" s="3"/>
      <c r="UO25" s="3"/>
      <c r="UP25" s="3"/>
      <c r="UQ25" s="3"/>
      <c r="UR25" s="3"/>
      <c r="US25" s="3"/>
      <c r="UT25" s="3"/>
      <c r="UU25" s="3"/>
      <c r="UV25" s="3"/>
      <c r="UW25" s="3"/>
      <c r="UX25" s="3"/>
      <c r="UY25" s="3"/>
      <c r="UZ25" s="3"/>
      <c r="VA25" s="3"/>
      <c r="VB25" s="3"/>
      <c r="VC25" s="3"/>
      <c r="VD25" s="3"/>
      <c r="VE25" s="3"/>
      <c r="VF25" s="3"/>
      <c r="VG25" s="3"/>
      <c r="VH25" s="3"/>
      <c r="VI25" s="3"/>
      <c r="VJ25" s="3"/>
      <c r="VK25" s="3"/>
      <c r="VL25" s="3"/>
      <c r="VM25" s="3"/>
      <c r="VN25" s="3"/>
      <c r="VO25" s="3"/>
      <c r="VP25" s="3"/>
      <c r="VQ25" s="3"/>
      <c r="VR25" s="3"/>
      <c r="VS25" s="3"/>
      <c r="VT25" s="3"/>
      <c r="VU25" s="3"/>
      <c r="VV25" s="3"/>
      <c r="VW25" s="3"/>
      <c r="VX25" s="3"/>
      <c r="VY25" s="3"/>
      <c r="VZ25" s="3"/>
      <c r="WA25" s="3"/>
      <c r="WB25" s="3"/>
      <c r="WC25" s="3"/>
      <c r="WD25" s="3"/>
      <c r="WE25" s="3"/>
      <c r="WF25" s="3"/>
      <c r="WG25" s="3"/>
      <c r="WH25" s="3"/>
      <c r="WI25" s="3"/>
      <c r="WJ25" s="3"/>
      <c r="WK25" s="3"/>
      <c r="WL25" s="3"/>
      <c r="WM25" s="3"/>
      <c r="WN25" s="3"/>
      <c r="WO25" s="3"/>
      <c r="WP25" s="3"/>
      <c r="WQ25" s="3"/>
      <c r="WR25" s="3"/>
      <c r="WS25" s="3"/>
      <c r="WT25" s="3"/>
      <c r="WU25" s="3"/>
      <c r="WV25" s="3"/>
      <c r="WW25" s="3"/>
      <c r="WX25" s="3"/>
      <c r="WY25" s="3"/>
      <c r="WZ25" s="3"/>
      <c r="XA25" s="3"/>
      <c r="XB25" s="3"/>
      <c r="XC25" s="3"/>
      <c r="XD25" s="3"/>
      <c r="XE25" s="3"/>
      <c r="XF25" s="3"/>
      <c r="XG25" s="3"/>
      <c r="XH25" s="3"/>
      <c r="XI25" s="3"/>
      <c r="XJ25" s="3"/>
      <c r="XK25" s="3"/>
      <c r="XL25" s="3"/>
      <c r="XM25" s="3"/>
      <c r="XN25" s="3"/>
      <c r="XO25" s="3"/>
      <c r="XP25" s="3"/>
      <c r="XQ25" s="3"/>
      <c r="XR25" s="3"/>
      <c r="XS25" s="3"/>
      <c r="XT25" s="3"/>
      <c r="XU25" s="3"/>
      <c r="XV25" s="3"/>
      <c r="XW25" s="3"/>
      <c r="XX25" s="3"/>
      <c r="XY25" s="3"/>
      <c r="XZ25" s="3"/>
      <c r="YA25" s="3"/>
      <c r="YB25" s="3"/>
      <c r="YC25" s="3"/>
      <c r="YD25" s="3"/>
      <c r="YE25" s="3"/>
      <c r="YF25" s="3"/>
      <c r="YG25" s="3"/>
      <c r="YH25" s="3"/>
      <c r="YI25" s="3"/>
      <c r="YJ25" s="3"/>
      <c r="YK25" s="3"/>
      <c r="YL25" s="3"/>
      <c r="YM25" s="3"/>
      <c r="YN25" s="3"/>
      <c r="YO25" s="3"/>
      <c r="YP25" s="3"/>
      <c r="YQ25" s="3"/>
      <c r="YR25" s="3"/>
      <c r="YS25" s="3"/>
      <c r="YT25" s="3"/>
      <c r="YU25" s="3"/>
      <c r="YV25" s="3"/>
      <c r="YW25" s="3"/>
      <c r="YX25" s="3"/>
      <c r="YY25" s="3"/>
      <c r="YZ25" s="3"/>
      <c r="ZA25" s="3"/>
      <c r="ZB25" s="3"/>
      <c r="ZC25" s="3"/>
      <c r="ZD25" s="3"/>
      <c r="ZE25" s="3"/>
      <c r="ZF25" s="3"/>
      <c r="ZG25" s="3"/>
      <c r="ZH25" s="3"/>
      <c r="ZI25" s="3"/>
      <c r="ZJ25" s="3"/>
      <c r="ZK25" s="3"/>
      <c r="ZL25" s="3"/>
      <c r="ZM25" s="3"/>
      <c r="ZN25" s="3"/>
      <c r="ZO25" s="3"/>
      <c r="ZP25" s="3"/>
      <c r="ZQ25" s="3"/>
      <c r="ZR25" s="3"/>
      <c r="ZS25" s="3"/>
      <c r="ZT25" s="3"/>
      <c r="ZU25" s="3"/>
      <c r="ZV25" s="3"/>
      <c r="ZW25" s="3"/>
      <c r="ZX25" s="3"/>
      <c r="ZY25" s="3"/>
      <c r="ZZ25" s="3"/>
      <c r="AAA25" s="3"/>
      <c r="AAB25" s="3"/>
      <c r="AAC25" s="3"/>
      <c r="AAD25" s="3"/>
      <c r="AAE25" s="3"/>
      <c r="AAF25" s="3"/>
      <c r="AAG25" s="3"/>
      <c r="AAH25" s="3"/>
      <c r="AAI25" s="3"/>
      <c r="AAJ25" s="3"/>
      <c r="AAK25" s="3"/>
      <c r="AAL25" s="3"/>
      <c r="AAM25" s="3"/>
      <c r="AAN25" s="3"/>
      <c r="AAO25" s="3"/>
      <c r="AAP25" s="3"/>
      <c r="AAQ25" s="3"/>
      <c r="AAR25" s="3"/>
      <c r="AAS25" s="3"/>
      <c r="AAT25" s="3"/>
      <c r="AAU25" s="3"/>
      <c r="AAV25" s="3"/>
      <c r="AAW25" s="3"/>
      <c r="AAX25" s="3"/>
      <c r="AAY25" s="3"/>
      <c r="AAZ25" s="3"/>
      <c r="ABA25" s="3"/>
      <c r="ABB25" s="3"/>
      <c r="ABC25" s="3"/>
      <c r="ABD25" s="3"/>
      <c r="ABE25" s="3"/>
      <c r="ABF25" s="3"/>
      <c r="ABG25" s="3"/>
      <c r="ABH25" s="3"/>
      <c r="ABI25" s="3"/>
      <c r="ABJ25" s="3"/>
      <c r="ABK25" s="3"/>
      <c r="ABL25" s="3"/>
      <c r="ABM25" s="3"/>
      <c r="ABN25" s="3"/>
      <c r="ABO25" s="3"/>
      <c r="ABP25" s="3"/>
      <c r="ABQ25" s="3"/>
      <c r="ABR25" s="3"/>
      <c r="ABS25" s="3"/>
      <c r="ABT25" s="3"/>
      <c r="ABU25" s="3"/>
      <c r="ABV25" s="3"/>
      <c r="ABW25" s="3"/>
      <c r="ABX25" s="3"/>
      <c r="ABY25" s="3"/>
      <c r="ABZ25" s="3"/>
      <c r="ACA25" s="3"/>
      <c r="ACB25" s="3"/>
      <c r="ACC25" s="3"/>
      <c r="ACD25" s="3"/>
      <c r="ACE25" s="3"/>
      <c r="ACF25" s="3"/>
      <c r="ACG25" s="3"/>
      <c r="ACH25" s="3"/>
      <c r="ACI25" s="3"/>
      <c r="ACJ25" s="3"/>
      <c r="ACK25" s="3"/>
      <c r="ACL25" s="3"/>
      <c r="ACM25" s="3"/>
      <c r="ACN25" s="3"/>
      <c r="ACO25" s="3"/>
      <c r="ACP25" s="3"/>
      <c r="ACQ25" s="3"/>
      <c r="ACR25" s="3"/>
      <c r="ACS25" s="3"/>
      <c r="ACT25" s="3"/>
      <c r="ACU25" s="3"/>
      <c r="ACV25" s="3"/>
      <c r="ACW25" s="3"/>
      <c r="ACX25" s="3"/>
      <c r="ACY25" s="3"/>
      <c r="ACZ25" s="3"/>
      <c r="ADA25" s="3"/>
      <c r="ADB25" s="3"/>
      <c r="ADC25" s="3"/>
      <c r="ADD25" s="3"/>
      <c r="ADE25" s="3"/>
      <c r="ADF25" s="3"/>
      <c r="ADG25" s="3"/>
      <c r="ADH25" s="3"/>
      <c r="ADI25" s="3"/>
      <c r="ADJ25" s="3"/>
      <c r="ADK25" s="3"/>
      <c r="ADL25" s="3"/>
      <c r="ADM25" s="3"/>
      <c r="ADN25" s="3"/>
      <c r="ADO25" s="3"/>
      <c r="ADP25" s="3"/>
      <c r="ADQ25" s="3"/>
      <c r="ADR25" s="3"/>
      <c r="ADS25" s="3"/>
      <c r="ADT25" s="3"/>
      <c r="ADU25" s="3"/>
      <c r="ADV25" s="3"/>
      <c r="ADW25" s="3"/>
      <c r="ADX25" s="3"/>
      <c r="ADY25" s="3"/>
      <c r="ADZ25" s="3"/>
      <c r="AEA25" s="3"/>
      <c r="AEB25" s="3"/>
      <c r="AEC25" s="3"/>
      <c r="AED25" s="3"/>
      <c r="AEE25" s="3"/>
      <c r="AEF25" s="3"/>
      <c r="AEG25" s="3"/>
      <c r="AEH25" s="3"/>
      <c r="AEI25" s="3"/>
      <c r="AEJ25" s="3"/>
      <c r="AEK25" s="3"/>
      <c r="AEL25" s="3"/>
      <c r="AEM25" s="3"/>
      <c r="AEN25" s="3"/>
      <c r="AEO25" s="3"/>
      <c r="AEP25" s="3"/>
      <c r="AEQ25" s="3"/>
      <c r="AER25" s="3"/>
      <c r="AES25" s="3"/>
      <c r="AET25" s="3"/>
      <c r="AEU25" s="3"/>
      <c r="AEV25" s="3"/>
      <c r="AEW25" s="3"/>
      <c r="AEX25" s="3"/>
      <c r="AEY25" s="3"/>
      <c r="AEZ25" s="3"/>
      <c r="AFA25" s="3"/>
      <c r="AFB25" s="3"/>
      <c r="AFC25" s="3"/>
      <c r="AFD25" s="3"/>
      <c r="AFE25" s="3"/>
      <c r="AFF25" s="3"/>
      <c r="AFG25" s="3"/>
      <c r="AFH25" s="3"/>
      <c r="AFI25" s="3"/>
      <c r="AFJ25" s="3"/>
      <c r="AFK25" s="3"/>
      <c r="AFL25" s="3"/>
      <c r="AFM25" s="3"/>
      <c r="AFN25" s="3"/>
      <c r="AFO25" s="3"/>
      <c r="AFP25" s="3"/>
      <c r="AFQ25" s="3"/>
      <c r="AFR25" s="3"/>
      <c r="AFS25" s="3"/>
      <c r="AFT25" s="3"/>
      <c r="AFU25" s="3"/>
      <c r="AFV25" s="3"/>
      <c r="AFW25" s="3"/>
      <c r="AFX25" s="3"/>
      <c r="AFY25" s="3"/>
      <c r="AFZ25" s="3"/>
      <c r="AGA25" s="3"/>
      <c r="AGB25" s="3"/>
      <c r="AGC25" s="3"/>
      <c r="AGD25" s="3"/>
      <c r="AGE25" s="3"/>
      <c r="AGF25" s="3"/>
      <c r="AGG25" s="3"/>
      <c r="AGH25" s="3"/>
      <c r="AGI25" s="3"/>
      <c r="AGJ25" s="3"/>
      <c r="AGK25" s="3"/>
      <c r="AGL25" s="3"/>
      <c r="AGM25" s="3"/>
      <c r="AGN25" s="3"/>
      <c r="AGO25" s="3"/>
      <c r="AGP25" s="3"/>
      <c r="AGQ25" s="3"/>
      <c r="AGR25" s="3"/>
      <c r="AGS25" s="3"/>
      <c r="AGT25" s="3"/>
      <c r="AGU25" s="3"/>
      <c r="AGV25" s="3"/>
      <c r="AGW25" s="3"/>
      <c r="AGX25" s="3"/>
      <c r="AGY25" s="3"/>
      <c r="AGZ25" s="3"/>
      <c r="AHA25" s="3"/>
      <c r="AHB25" s="3"/>
      <c r="AHC25" s="3"/>
      <c r="AHD25" s="3"/>
      <c r="AHE25" s="3"/>
      <c r="AHF25" s="3"/>
      <c r="AHG25" s="3"/>
      <c r="AHH25" s="3"/>
      <c r="AHI25" s="3"/>
      <c r="AHJ25" s="3"/>
      <c r="AHK25" s="3"/>
      <c r="AHL25" s="3"/>
      <c r="AHM25" s="3"/>
      <c r="AHN25" s="3"/>
      <c r="AHO25" s="3"/>
      <c r="AHP25" s="3"/>
      <c r="AHQ25" s="3"/>
      <c r="AHR25" s="3"/>
      <c r="AHS25" s="3"/>
      <c r="AHT25" s="3"/>
      <c r="AHU25" s="3"/>
      <c r="AHV25" s="3"/>
      <c r="AHW25" s="3"/>
      <c r="AHX25" s="3"/>
      <c r="AHY25" s="3"/>
      <c r="AHZ25" s="3"/>
      <c r="AIA25" s="3"/>
      <c r="AIB25" s="3"/>
      <c r="AIC25" s="3"/>
      <c r="AID25" s="3"/>
      <c r="AIE25" s="3"/>
      <c r="AIF25" s="3"/>
      <c r="AIG25" s="3"/>
      <c r="AIH25" s="3"/>
      <c r="AII25" s="3"/>
      <c r="AIJ25" s="3"/>
      <c r="AIK25" s="3"/>
      <c r="AIL25" s="3"/>
      <c r="AIM25" s="3"/>
      <c r="AIN25" s="3"/>
      <c r="AIO25" s="3"/>
      <c r="AIP25" s="3"/>
      <c r="AIQ25" s="3"/>
      <c r="AIR25" s="3"/>
      <c r="AIS25" s="3"/>
      <c r="AIT25" s="3"/>
      <c r="AIU25" s="3"/>
      <c r="AIV25" s="3"/>
      <c r="AIW25" s="3"/>
      <c r="AIX25" s="3"/>
      <c r="AIY25" s="3"/>
      <c r="AIZ25" s="3"/>
      <c r="AJA25" s="3"/>
      <c r="AJB25" s="3"/>
      <c r="AJC25" s="3"/>
      <c r="AJD25" s="3"/>
      <c r="AJE25" s="3"/>
      <c r="AJF25" s="3"/>
      <c r="AJG25" s="3"/>
      <c r="AJH25" s="3"/>
      <c r="AJI25" s="3"/>
      <c r="AJJ25" s="3"/>
      <c r="AJK25" s="3"/>
      <c r="AJL25" s="3"/>
      <c r="AJM25" s="3"/>
      <c r="AJN25" s="3"/>
      <c r="AJO25" s="3"/>
      <c r="AJP25" s="3"/>
      <c r="AJQ25" s="3"/>
      <c r="AJR25" s="3"/>
      <c r="AJS25" s="3"/>
      <c r="AJT25" s="3"/>
      <c r="AJU25" s="3"/>
      <c r="AJV25" s="3"/>
      <c r="AJW25" s="3"/>
      <c r="AJX25" s="3"/>
      <c r="AJY25" s="3"/>
      <c r="AJZ25" s="3"/>
      <c r="AKA25" s="3"/>
      <c r="AKB25" s="3"/>
      <c r="AKC25" s="3"/>
      <c r="AKD25" s="3"/>
      <c r="AKE25" s="3"/>
      <c r="AKF25" s="3"/>
      <c r="AKG25" s="3"/>
      <c r="AKH25" s="3"/>
      <c r="AKI25" s="3"/>
      <c r="AKJ25" s="3"/>
      <c r="AKK25" s="3"/>
      <c r="AKL25" s="3"/>
      <c r="AKM25" s="3"/>
      <c r="AKN25" s="3"/>
      <c r="AKO25" s="3"/>
      <c r="AKP25" s="3"/>
      <c r="AKQ25" s="3"/>
      <c r="AKR25" s="3"/>
      <c r="AKS25" s="3"/>
      <c r="AKT25" s="3"/>
      <c r="AKU25" s="3"/>
      <c r="AKV25" s="3"/>
      <c r="AKW25" s="3"/>
      <c r="AKX25" s="3"/>
      <c r="AKY25" s="3"/>
      <c r="AKZ25" s="3"/>
      <c r="ALA25" s="3"/>
      <c r="ALB25" s="3"/>
      <c r="ALC25" s="3"/>
      <c r="ALD25" s="3"/>
      <c r="ALE25" s="3"/>
      <c r="ALF25" s="3"/>
      <c r="ALG25" s="3"/>
      <c r="ALH25" s="3"/>
      <c r="ALI25" s="3"/>
      <c r="ALJ25" s="3"/>
      <c r="ALK25" s="3"/>
      <c r="ALL25" s="3"/>
      <c r="ALM25" s="3"/>
      <c r="ALN25" s="3"/>
      <c r="ALO25" s="3"/>
      <c r="ALP25" s="3"/>
      <c r="ALQ25" s="3"/>
      <c r="ALR25" s="3"/>
      <c r="ALS25" s="3"/>
      <c r="ALT25" s="3"/>
      <c r="ALU25" s="3"/>
      <c r="ALV25" s="3"/>
      <c r="ALW25" s="3"/>
      <c r="ALX25" s="3"/>
      <c r="ALY25" s="3"/>
      <c r="ALZ25" s="3"/>
      <c r="AMA25" s="3"/>
      <c r="AMB25" s="3"/>
      <c r="AMC25" s="3"/>
      <c r="AMD25" s="3"/>
      <c r="AME25" s="3"/>
      <c r="AMF25" s="3"/>
      <c r="AMG25" s="3"/>
      <c r="AMH25" s="3"/>
      <c r="AMI25" s="3"/>
      <c r="AMJ25" s="3"/>
      <c r="AMK25" s="3"/>
      <c r="AML25" s="3"/>
      <c r="AMM25" s="3"/>
      <c r="AMN25" s="3"/>
      <c r="AMO25" s="3"/>
      <c r="AMP25" s="3"/>
      <c r="AMQ25" s="3"/>
    </row>
    <row r="26" spans="1:1031" ht="13.5" customHeight="1">
      <c r="A26" s="332">
        <v>18</v>
      </c>
      <c r="B26" s="332"/>
      <c r="C26" s="332"/>
      <c r="D26" s="332" t="s">
        <v>1740</v>
      </c>
      <c r="E26" s="333"/>
      <c r="F26" s="332"/>
      <c r="G26" s="332"/>
      <c r="H26" s="319" t="s">
        <v>1690</v>
      </c>
      <c r="I26" s="319" t="s">
        <v>1741</v>
      </c>
      <c r="J26" s="319" t="s">
        <v>1742</v>
      </c>
      <c r="K26" s="319"/>
      <c r="L26" s="319" t="s">
        <v>874</v>
      </c>
      <c r="M26" s="319" t="s">
        <v>874</v>
      </c>
      <c r="N26" s="319"/>
      <c r="O26" s="319"/>
      <c r="P26" s="319"/>
      <c r="Q26" s="319"/>
      <c r="R26" s="321" t="s">
        <v>820</v>
      </c>
      <c r="S26" s="321" t="s">
        <v>820</v>
      </c>
      <c r="T26" s="321" t="s">
        <v>820</v>
      </c>
      <c r="U26" s="319"/>
      <c r="V26" s="319"/>
      <c r="W26" s="319" t="s">
        <v>862</v>
      </c>
      <c r="X26" s="319"/>
      <c r="Y26" s="319"/>
      <c r="Z26" s="319" t="s">
        <v>863</v>
      </c>
      <c r="AA26" s="319" t="s">
        <v>863</v>
      </c>
      <c r="AB26" s="317" t="s">
        <v>1656</v>
      </c>
      <c r="AC26" s="319"/>
      <c r="AD26" s="319"/>
      <c r="AE26" s="319"/>
      <c r="AF26" s="319">
        <v>1</v>
      </c>
      <c r="AG26" s="319"/>
      <c r="AH26" s="321" t="s">
        <v>820</v>
      </c>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c r="JH26" s="3"/>
      <c r="JI26" s="3"/>
      <c r="JJ26" s="3"/>
      <c r="JK26" s="3"/>
      <c r="JL26" s="3"/>
      <c r="JM26" s="3"/>
      <c r="JN26" s="3"/>
      <c r="JO26" s="3"/>
      <c r="JP26" s="3"/>
      <c r="JQ26" s="3"/>
      <c r="JR26" s="3"/>
      <c r="JS26" s="3"/>
      <c r="JT26" s="3"/>
      <c r="JU26" s="3"/>
      <c r="JV26" s="3"/>
      <c r="JW26" s="3"/>
      <c r="JX26" s="3"/>
      <c r="JY26" s="3"/>
      <c r="JZ26" s="3"/>
      <c r="KA26" s="3"/>
      <c r="KB26" s="3"/>
      <c r="KC26" s="3"/>
      <c r="KD26" s="3"/>
      <c r="KE26" s="3"/>
      <c r="KF26" s="3"/>
      <c r="KG26" s="3"/>
      <c r="KH26" s="3"/>
      <c r="KI26" s="3"/>
      <c r="KJ26" s="3"/>
      <c r="KK26" s="3"/>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c r="LL26" s="3"/>
      <c r="LM26" s="3"/>
      <c r="LN26" s="3"/>
      <c r="LO26" s="3"/>
      <c r="LP26" s="3"/>
      <c r="LQ26" s="3"/>
      <c r="LR26" s="3"/>
      <c r="LS26" s="3"/>
      <c r="LT26" s="3"/>
      <c r="LU26" s="3"/>
      <c r="LV26" s="3"/>
      <c r="LW26" s="3"/>
      <c r="LX26" s="3"/>
      <c r="LY26" s="3"/>
      <c r="LZ26" s="3"/>
      <c r="MA26" s="3"/>
      <c r="MB26" s="3"/>
      <c r="MC26" s="3"/>
      <c r="MD26" s="3"/>
      <c r="ME26" s="3"/>
      <c r="MF26" s="3"/>
      <c r="MG26" s="3"/>
      <c r="MH26" s="3"/>
      <c r="MI26" s="3"/>
      <c r="MJ26" s="3"/>
      <c r="MK26" s="3"/>
      <c r="ML26" s="3"/>
      <c r="MM26" s="3"/>
      <c r="MN26" s="3"/>
      <c r="MO26" s="3"/>
      <c r="MP26" s="3"/>
      <c r="MQ26" s="3"/>
      <c r="MR26" s="3"/>
      <c r="MS26" s="3"/>
      <c r="MT26" s="3"/>
      <c r="MU26" s="3"/>
      <c r="MV26" s="3"/>
      <c r="MW26" s="3"/>
      <c r="MX26" s="3"/>
      <c r="MY26" s="3"/>
      <c r="MZ26" s="3"/>
      <c r="NA26" s="3"/>
      <c r="NB26" s="3"/>
      <c r="NC26" s="3"/>
      <c r="ND26" s="3"/>
      <c r="NE26" s="3"/>
      <c r="NF26" s="3"/>
      <c r="NG26" s="3"/>
      <c r="NH26" s="3"/>
      <c r="NI26" s="3"/>
      <c r="NJ26" s="3"/>
      <c r="NK26" s="3"/>
      <c r="NL26" s="3"/>
      <c r="NM26" s="3"/>
      <c r="NN26" s="3"/>
      <c r="NO26" s="3"/>
      <c r="NP26" s="3"/>
      <c r="NQ26" s="3"/>
      <c r="NR26" s="3"/>
      <c r="NS26" s="3"/>
      <c r="NT26" s="3"/>
      <c r="NU26" s="3"/>
      <c r="NV26" s="3"/>
      <c r="NW26" s="3"/>
      <c r="NX26" s="3"/>
      <c r="NY26" s="3"/>
      <c r="NZ26" s="3"/>
      <c r="OA26" s="3"/>
      <c r="OB26" s="3"/>
      <c r="OC26" s="3"/>
      <c r="OD26" s="3"/>
      <c r="OE26" s="3"/>
      <c r="OF26" s="3"/>
      <c r="OG26" s="3"/>
      <c r="OH26" s="3"/>
      <c r="OI26" s="3"/>
      <c r="OJ26" s="3"/>
      <c r="OK26" s="3"/>
      <c r="OL26" s="3"/>
      <c r="OM26" s="3"/>
      <c r="ON26" s="3"/>
      <c r="OO26" s="3"/>
      <c r="OP26" s="3"/>
      <c r="OQ26" s="3"/>
      <c r="OR26" s="3"/>
      <c r="OS26" s="3"/>
      <c r="OT26" s="3"/>
      <c r="OU26" s="3"/>
      <c r="OV26" s="3"/>
      <c r="OW26" s="3"/>
      <c r="OX26" s="3"/>
      <c r="OY26" s="3"/>
      <c r="OZ26" s="3"/>
      <c r="PA26" s="3"/>
      <c r="PB26" s="3"/>
      <c r="PC26" s="3"/>
      <c r="PD26" s="3"/>
      <c r="PE26" s="3"/>
      <c r="PF26" s="3"/>
      <c r="PG26" s="3"/>
      <c r="PH26" s="3"/>
      <c r="PI26" s="3"/>
      <c r="PJ26" s="3"/>
      <c r="PK26" s="3"/>
      <c r="PL26" s="3"/>
      <c r="PM26" s="3"/>
      <c r="PN26" s="3"/>
      <c r="PO26" s="3"/>
      <c r="PP26" s="3"/>
      <c r="PQ26" s="3"/>
      <c r="PR26" s="3"/>
      <c r="PS26" s="3"/>
      <c r="PT26" s="3"/>
      <c r="PU26" s="3"/>
      <c r="PV26" s="3"/>
      <c r="PW26" s="3"/>
      <c r="PX26" s="3"/>
      <c r="PY26" s="3"/>
      <c r="PZ26" s="3"/>
      <c r="QA26" s="3"/>
      <c r="QB26" s="3"/>
      <c r="QC26" s="3"/>
      <c r="QD26" s="3"/>
      <c r="QE26" s="3"/>
      <c r="QF26" s="3"/>
      <c r="QG26" s="3"/>
      <c r="QH26" s="3"/>
      <c r="QI26" s="3"/>
      <c r="QJ26" s="3"/>
      <c r="QK26" s="3"/>
      <c r="QL26" s="3"/>
      <c r="QM26" s="3"/>
      <c r="QN26" s="3"/>
      <c r="QO26" s="3"/>
      <c r="QP26" s="3"/>
      <c r="QQ26" s="3"/>
      <c r="QR26" s="3"/>
      <c r="QS26" s="3"/>
      <c r="QT26" s="3"/>
      <c r="QU26" s="3"/>
      <c r="QV26" s="3"/>
      <c r="QW26" s="3"/>
      <c r="QX26" s="3"/>
      <c r="QY26" s="3"/>
      <c r="QZ26" s="3"/>
      <c r="RA26" s="3"/>
      <c r="RB26" s="3"/>
      <c r="RC26" s="3"/>
      <c r="RD26" s="3"/>
      <c r="RE26" s="3"/>
      <c r="RF26" s="3"/>
      <c r="RG26" s="3"/>
      <c r="RH26" s="3"/>
      <c r="RI26" s="3"/>
      <c r="RJ26" s="3"/>
      <c r="RK26" s="3"/>
      <c r="RL26" s="3"/>
      <c r="RM26" s="3"/>
      <c r="RN26" s="3"/>
      <c r="RO26" s="3"/>
      <c r="RP26" s="3"/>
      <c r="RQ26" s="3"/>
      <c r="RR26" s="3"/>
      <c r="RS26" s="3"/>
      <c r="RT26" s="3"/>
      <c r="RU26" s="3"/>
      <c r="RV26" s="3"/>
      <c r="RW26" s="3"/>
      <c r="RX26" s="3"/>
      <c r="RY26" s="3"/>
      <c r="RZ26" s="3"/>
      <c r="SA26" s="3"/>
      <c r="SB26" s="3"/>
      <c r="SC26" s="3"/>
      <c r="SD26" s="3"/>
      <c r="SE26" s="3"/>
      <c r="SF26" s="3"/>
      <c r="SG26" s="3"/>
      <c r="SH26" s="3"/>
      <c r="SI26" s="3"/>
      <c r="SJ26" s="3"/>
      <c r="SK26" s="3"/>
      <c r="SL26" s="3"/>
      <c r="SM26" s="3"/>
      <c r="SN26" s="3"/>
      <c r="SO26" s="3"/>
      <c r="SP26" s="3"/>
      <c r="SQ26" s="3"/>
      <c r="SR26" s="3"/>
      <c r="SS26" s="3"/>
      <c r="ST26" s="3"/>
      <c r="SU26" s="3"/>
      <c r="SV26" s="3"/>
      <c r="SW26" s="3"/>
      <c r="SX26" s="3"/>
      <c r="SY26" s="3"/>
      <c r="SZ26" s="3"/>
      <c r="TA26" s="3"/>
      <c r="TB26" s="3"/>
      <c r="TC26" s="3"/>
      <c r="TD26" s="3"/>
      <c r="TE26" s="3"/>
      <c r="TF26" s="3"/>
      <c r="TG26" s="3"/>
      <c r="TH26" s="3"/>
      <c r="TI26" s="3"/>
      <c r="TJ26" s="3"/>
      <c r="TK26" s="3"/>
      <c r="TL26" s="3"/>
      <c r="TM26" s="3"/>
      <c r="TN26" s="3"/>
      <c r="TO26" s="3"/>
      <c r="TP26" s="3"/>
      <c r="TQ26" s="3"/>
      <c r="TR26" s="3"/>
      <c r="TS26" s="3"/>
      <c r="TT26" s="3"/>
      <c r="TU26" s="3"/>
      <c r="TV26" s="3"/>
      <c r="TW26" s="3"/>
      <c r="TX26" s="3"/>
      <c r="TY26" s="3"/>
      <c r="TZ26" s="3"/>
      <c r="UA26" s="3"/>
      <c r="UB26" s="3"/>
      <c r="UC26" s="3"/>
      <c r="UD26" s="3"/>
      <c r="UE26" s="3"/>
      <c r="UF26" s="3"/>
      <c r="UG26" s="3"/>
      <c r="UH26" s="3"/>
      <c r="UI26" s="3"/>
      <c r="UJ26" s="3"/>
      <c r="UK26" s="3"/>
      <c r="UL26" s="3"/>
      <c r="UM26" s="3"/>
      <c r="UN26" s="3"/>
      <c r="UO26" s="3"/>
      <c r="UP26" s="3"/>
      <c r="UQ26" s="3"/>
      <c r="UR26" s="3"/>
      <c r="US26" s="3"/>
      <c r="UT26" s="3"/>
      <c r="UU26" s="3"/>
      <c r="UV26" s="3"/>
      <c r="UW26" s="3"/>
      <c r="UX26" s="3"/>
      <c r="UY26" s="3"/>
      <c r="UZ26" s="3"/>
      <c r="VA26" s="3"/>
      <c r="VB26" s="3"/>
      <c r="VC26" s="3"/>
      <c r="VD26" s="3"/>
      <c r="VE26" s="3"/>
      <c r="VF26" s="3"/>
      <c r="VG26" s="3"/>
      <c r="VH26" s="3"/>
      <c r="VI26" s="3"/>
      <c r="VJ26" s="3"/>
      <c r="VK26" s="3"/>
      <c r="VL26" s="3"/>
      <c r="VM26" s="3"/>
      <c r="VN26" s="3"/>
      <c r="VO26" s="3"/>
      <c r="VP26" s="3"/>
      <c r="VQ26" s="3"/>
      <c r="VR26" s="3"/>
      <c r="VS26" s="3"/>
      <c r="VT26" s="3"/>
      <c r="VU26" s="3"/>
      <c r="VV26" s="3"/>
      <c r="VW26" s="3"/>
      <c r="VX26" s="3"/>
      <c r="VY26" s="3"/>
      <c r="VZ26" s="3"/>
      <c r="WA26" s="3"/>
      <c r="WB26" s="3"/>
      <c r="WC26" s="3"/>
      <c r="WD26" s="3"/>
      <c r="WE26" s="3"/>
      <c r="WF26" s="3"/>
      <c r="WG26" s="3"/>
      <c r="WH26" s="3"/>
      <c r="WI26" s="3"/>
      <c r="WJ26" s="3"/>
      <c r="WK26" s="3"/>
      <c r="WL26" s="3"/>
      <c r="WM26" s="3"/>
      <c r="WN26" s="3"/>
      <c r="WO26" s="3"/>
      <c r="WP26" s="3"/>
      <c r="WQ26" s="3"/>
      <c r="WR26" s="3"/>
      <c r="WS26" s="3"/>
      <c r="WT26" s="3"/>
      <c r="WU26" s="3"/>
      <c r="WV26" s="3"/>
      <c r="WW26" s="3"/>
      <c r="WX26" s="3"/>
      <c r="WY26" s="3"/>
      <c r="WZ26" s="3"/>
      <c r="XA26" s="3"/>
      <c r="XB26" s="3"/>
      <c r="XC26" s="3"/>
      <c r="XD26" s="3"/>
      <c r="XE26" s="3"/>
      <c r="XF26" s="3"/>
      <c r="XG26" s="3"/>
      <c r="XH26" s="3"/>
      <c r="XI26" s="3"/>
      <c r="XJ26" s="3"/>
      <c r="XK26" s="3"/>
      <c r="XL26" s="3"/>
      <c r="XM26" s="3"/>
      <c r="XN26" s="3"/>
      <c r="XO26" s="3"/>
      <c r="XP26" s="3"/>
      <c r="XQ26" s="3"/>
      <c r="XR26" s="3"/>
      <c r="XS26" s="3"/>
      <c r="XT26" s="3"/>
      <c r="XU26" s="3"/>
      <c r="XV26" s="3"/>
      <c r="XW26" s="3"/>
      <c r="XX26" s="3"/>
      <c r="XY26" s="3"/>
      <c r="XZ26" s="3"/>
      <c r="YA26" s="3"/>
      <c r="YB26" s="3"/>
      <c r="YC26" s="3"/>
      <c r="YD26" s="3"/>
      <c r="YE26" s="3"/>
      <c r="YF26" s="3"/>
      <c r="YG26" s="3"/>
      <c r="YH26" s="3"/>
      <c r="YI26" s="3"/>
      <c r="YJ26" s="3"/>
      <c r="YK26" s="3"/>
      <c r="YL26" s="3"/>
      <c r="YM26" s="3"/>
      <c r="YN26" s="3"/>
      <c r="YO26" s="3"/>
      <c r="YP26" s="3"/>
      <c r="YQ26" s="3"/>
      <c r="YR26" s="3"/>
      <c r="YS26" s="3"/>
      <c r="YT26" s="3"/>
      <c r="YU26" s="3"/>
      <c r="YV26" s="3"/>
      <c r="YW26" s="3"/>
      <c r="YX26" s="3"/>
      <c r="YY26" s="3"/>
      <c r="YZ26" s="3"/>
      <c r="ZA26" s="3"/>
      <c r="ZB26" s="3"/>
      <c r="ZC26" s="3"/>
      <c r="ZD26" s="3"/>
      <c r="ZE26" s="3"/>
      <c r="ZF26" s="3"/>
      <c r="ZG26" s="3"/>
      <c r="ZH26" s="3"/>
      <c r="ZI26" s="3"/>
      <c r="ZJ26" s="3"/>
      <c r="ZK26" s="3"/>
      <c r="ZL26" s="3"/>
      <c r="ZM26" s="3"/>
      <c r="ZN26" s="3"/>
      <c r="ZO26" s="3"/>
      <c r="ZP26" s="3"/>
      <c r="ZQ26" s="3"/>
      <c r="ZR26" s="3"/>
      <c r="ZS26" s="3"/>
      <c r="ZT26" s="3"/>
      <c r="ZU26" s="3"/>
      <c r="ZV26" s="3"/>
      <c r="ZW26" s="3"/>
      <c r="ZX26" s="3"/>
      <c r="ZY26" s="3"/>
      <c r="ZZ26" s="3"/>
      <c r="AAA26" s="3"/>
      <c r="AAB26" s="3"/>
      <c r="AAC26" s="3"/>
      <c r="AAD26" s="3"/>
      <c r="AAE26" s="3"/>
      <c r="AAF26" s="3"/>
      <c r="AAG26" s="3"/>
      <c r="AAH26" s="3"/>
      <c r="AAI26" s="3"/>
      <c r="AAJ26" s="3"/>
      <c r="AAK26" s="3"/>
      <c r="AAL26" s="3"/>
      <c r="AAM26" s="3"/>
      <c r="AAN26" s="3"/>
      <c r="AAO26" s="3"/>
      <c r="AAP26" s="3"/>
      <c r="AAQ26" s="3"/>
      <c r="AAR26" s="3"/>
      <c r="AAS26" s="3"/>
      <c r="AAT26" s="3"/>
      <c r="AAU26" s="3"/>
      <c r="AAV26" s="3"/>
      <c r="AAW26" s="3"/>
      <c r="AAX26" s="3"/>
      <c r="AAY26" s="3"/>
      <c r="AAZ26" s="3"/>
      <c r="ABA26" s="3"/>
      <c r="ABB26" s="3"/>
      <c r="ABC26" s="3"/>
      <c r="ABD26" s="3"/>
      <c r="ABE26" s="3"/>
      <c r="ABF26" s="3"/>
      <c r="ABG26" s="3"/>
      <c r="ABH26" s="3"/>
      <c r="ABI26" s="3"/>
      <c r="ABJ26" s="3"/>
      <c r="ABK26" s="3"/>
      <c r="ABL26" s="3"/>
      <c r="ABM26" s="3"/>
      <c r="ABN26" s="3"/>
      <c r="ABO26" s="3"/>
      <c r="ABP26" s="3"/>
      <c r="ABQ26" s="3"/>
      <c r="ABR26" s="3"/>
      <c r="ABS26" s="3"/>
      <c r="ABT26" s="3"/>
      <c r="ABU26" s="3"/>
      <c r="ABV26" s="3"/>
      <c r="ABW26" s="3"/>
      <c r="ABX26" s="3"/>
      <c r="ABY26" s="3"/>
      <c r="ABZ26" s="3"/>
      <c r="ACA26" s="3"/>
      <c r="ACB26" s="3"/>
      <c r="ACC26" s="3"/>
      <c r="ACD26" s="3"/>
      <c r="ACE26" s="3"/>
      <c r="ACF26" s="3"/>
      <c r="ACG26" s="3"/>
      <c r="ACH26" s="3"/>
      <c r="ACI26" s="3"/>
      <c r="ACJ26" s="3"/>
      <c r="ACK26" s="3"/>
      <c r="ACL26" s="3"/>
      <c r="ACM26" s="3"/>
      <c r="ACN26" s="3"/>
      <c r="ACO26" s="3"/>
      <c r="ACP26" s="3"/>
      <c r="ACQ26" s="3"/>
      <c r="ACR26" s="3"/>
      <c r="ACS26" s="3"/>
      <c r="ACT26" s="3"/>
      <c r="ACU26" s="3"/>
      <c r="ACV26" s="3"/>
      <c r="ACW26" s="3"/>
      <c r="ACX26" s="3"/>
      <c r="ACY26" s="3"/>
      <c r="ACZ26" s="3"/>
      <c r="ADA26" s="3"/>
      <c r="ADB26" s="3"/>
      <c r="ADC26" s="3"/>
      <c r="ADD26" s="3"/>
      <c r="ADE26" s="3"/>
      <c r="ADF26" s="3"/>
      <c r="ADG26" s="3"/>
      <c r="ADH26" s="3"/>
      <c r="ADI26" s="3"/>
      <c r="ADJ26" s="3"/>
      <c r="ADK26" s="3"/>
      <c r="ADL26" s="3"/>
      <c r="ADM26" s="3"/>
      <c r="ADN26" s="3"/>
      <c r="ADO26" s="3"/>
      <c r="ADP26" s="3"/>
      <c r="ADQ26" s="3"/>
      <c r="ADR26" s="3"/>
      <c r="ADS26" s="3"/>
      <c r="ADT26" s="3"/>
      <c r="ADU26" s="3"/>
      <c r="ADV26" s="3"/>
      <c r="ADW26" s="3"/>
      <c r="ADX26" s="3"/>
      <c r="ADY26" s="3"/>
      <c r="ADZ26" s="3"/>
      <c r="AEA26" s="3"/>
      <c r="AEB26" s="3"/>
      <c r="AEC26" s="3"/>
      <c r="AED26" s="3"/>
      <c r="AEE26" s="3"/>
      <c r="AEF26" s="3"/>
      <c r="AEG26" s="3"/>
      <c r="AEH26" s="3"/>
      <c r="AEI26" s="3"/>
      <c r="AEJ26" s="3"/>
      <c r="AEK26" s="3"/>
      <c r="AEL26" s="3"/>
      <c r="AEM26" s="3"/>
      <c r="AEN26" s="3"/>
      <c r="AEO26" s="3"/>
      <c r="AEP26" s="3"/>
      <c r="AEQ26" s="3"/>
      <c r="AER26" s="3"/>
      <c r="AES26" s="3"/>
      <c r="AET26" s="3"/>
      <c r="AEU26" s="3"/>
      <c r="AEV26" s="3"/>
      <c r="AEW26" s="3"/>
      <c r="AEX26" s="3"/>
      <c r="AEY26" s="3"/>
      <c r="AEZ26" s="3"/>
      <c r="AFA26" s="3"/>
      <c r="AFB26" s="3"/>
      <c r="AFC26" s="3"/>
      <c r="AFD26" s="3"/>
      <c r="AFE26" s="3"/>
      <c r="AFF26" s="3"/>
      <c r="AFG26" s="3"/>
      <c r="AFH26" s="3"/>
      <c r="AFI26" s="3"/>
      <c r="AFJ26" s="3"/>
      <c r="AFK26" s="3"/>
      <c r="AFL26" s="3"/>
      <c r="AFM26" s="3"/>
      <c r="AFN26" s="3"/>
      <c r="AFO26" s="3"/>
      <c r="AFP26" s="3"/>
      <c r="AFQ26" s="3"/>
      <c r="AFR26" s="3"/>
      <c r="AFS26" s="3"/>
      <c r="AFT26" s="3"/>
      <c r="AFU26" s="3"/>
      <c r="AFV26" s="3"/>
      <c r="AFW26" s="3"/>
      <c r="AFX26" s="3"/>
      <c r="AFY26" s="3"/>
      <c r="AFZ26" s="3"/>
      <c r="AGA26" s="3"/>
      <c r="AGB26" s="3"/>
      <c r="AGC26" s="3"/>
      <c r="AGD26" s="3"/>
      <c r="AGE26" s="3"/>
      <c r="AGF26" s="3"/>
      <c r="AGG26" s="3"/>
      <c r="AGH26" s="3"/>
      <c r="AGI26" s="3"/>
      <c r="AGJ26" s="3"/>
      <c r="AGK26" s="3"/>
      <c r="AGL26" s="3"/>
      <c r="AGM26" s="3"/>
      <c r="AGN26" s="3"/>
      <c r="AGO26" s="3"/>
      <c r="AGP26" s="3"/>
      <c r="AGQ26" s="3"/>
      <c r="AGR26" s="3"/>
      <c r="AGS26" s="3"/>
      <c r="AGT26" s="3"/>
      <c r="AGU26" s="3"/>
      <c r="AGV26" s="3"/>
      <c r="AGW26" s="3"/>
      <c r="AGX26" s="3"/>
      <c r="AGY26" s="3"/>
      <c r="AGZ26" s="3"/>
      <c r="AHA26" s="3"/>
      <c r="AHB26" s="3"/>
      <c r="AHC26" s="3"/>
      <c r="AHD26" s="3"/>
      <c r="AHE26" s="3"/>
      <c r="AHF26" s="3"/>
      <c r="AHG26" s="3"/>
      <c r="AHH26" s="3"/>
      <c r="AHI26" s="3"/>
      <c r="AHJ26" s="3"/>
      <c r="AHK26" s="3"/>
      <c r="AHL26" s="3"/>
      <c r="AHM26" s="3"/>
      <c r="AHN26" s="3"/>
      <c r="AHO26" s="3"/>
      <c r="AHP26" s="3"/>
      <c r="AHQ26" s="3"/>
      <c r="AHR26" s="3"/>
      <c r="AHS26" s="3"/>
      <c r="AHT26" s="3"/>
      <c r="AHU26" s="3"/>
      <c r="AHV26" s="3"/>
      <c r="AHW26" s="3"/>
      <c r="AHX26" s="3"/>
      <c r="AHY26" s="3"/>
      <c r="AHZ26" s="3"/>
      <c r="AIA26" s="3"/>
      <c r="AIB26" s="3"/>
      <c r="AIC26" s="3"/>
      <c r="AID26" s="3"/>
      <c r="AIE26" s="3"/>
      <c r="AIF26" s="3"/>
      <c r="AIG26" s="3"/>
      <c r="AIH26" s="3"/>
      <c r="AII26" s="3"/>
      <c r="AIJ26" s="3"/>
      <c r="AIK26" s="3"/>
      <c r="AIL26" s="3"/>
      <c r="AIM26" s="3"/>
      <c r="AIN26" s="3"/>
      <c r="AIO26" s="3"/>
      <c r="AIP26" s="3"/>
      <c r="AIQ26" s="3"/>
      <c r="AIR26" s="3"/>
      <c r="AIS26" s="3"/>
      <c r="AIT26" s="3"/>
      <c r="AIU26" s="3"/>
      <c r="AIV26" s="3"/>
      <c r="AIW26" s="3"/>
      <c r="AIX26" s="3"/>
      <c r="AIY26" s="3"/>
      <c r="AIZ26" s="3"/>
      <c r="AJA26" s="3"/>
      <c r="AJB26" s="3"/>
      <c r="AJC26" s="3"/>
      <c r="AJD26" s="3"/>
      <c r="AJE26" s="3"/>
      <c r="AJF26" s="3"/>
      <c r="AJG26" s="3"/>
      <c r="AJH26" s="3"/>
      <c r="AJI26" s="3"/>
      <c r="AJJ26" s="3"/>
      <c r="AJK26" s="3"/>
      <c r="AJL26" s="3"/>
      <c r="AJM26" s="3"/>
      <c r="AJN26" s="3"/>
      <c r="AJO26" s="3"/>
      <c r="AJP26" s="3"/>
      <c r="AJQ26" s="3"/>
      <c r="AJR26" s="3"/>
      <c r="AJS26" s="3"/>
      <c r="AJT26" s="3"/>
      <c r="AJU26" s="3"/>
      <c r="AJV26" s="3"/>
      <c r="AJW26" s="3"/>
      <c r="AJX26" s="3"/>
      <c r="AJY26" s="3"/>
      <c r="AJZ26" s="3"/>
      <c r="AKA26" s="3"/>
      <c r="AKB26" s="3"/>
      <c r="AKC26" s="3"/>
      <c r="AKD26" s="3"/>
      <c r="AKE26" s="3"/>
      <c r="AKF26" s="3"/>
      <c r="AKG26" s="3"/>
      <c r="AKH26" s="3"/>
      <c r="AKI26" s="3"/>
      <c r="AKJ26" s="3"/>
      <c r="AKK26" s="3"/>
      <c r="AKL26" s="3"/>
      <c r="AKM26" s="3"/>
      <c r="AKN26" s="3"/>
      <c r="AKO26" s="3"/>
      <c r="AKP26" s="3"/>
      <c r="AKQ26" s="3"/>
      <c r="AKR26" s="3"/>
      <c r="AKS26" s="3"/>
      <c r="AKT26" s="3"/>
      <c r="AKU26" s="3"/>
      <c r="AKV26" s="3"/>
      <c r="AKW26" s="3"/>
      <c r="AKX26" s="3"/>
      <c r="AKY26" s="3"/>
      <c r="AKZ26" s="3"/>
      <c r="ALA26" s="3"/>
      <c r="ALB26" s="3"/>
      <c r="ALC26" s="3"/>
      <c r="ALD26" s="3"/>
      <c r="ALE26" s="3"/>
      <c r="ALF26" s="3"/>
      <c r="ALG26" s="3"/>
      <c r="ALH26" s="3"/>
      <c r="ALI26" s="3"/>
      <c r="ALJ26" s="3"/>
      <c r="ALK26" s="3"/>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c r="AMK26" s="3"/>
      <c r="AML26" s="3"/>
      <c r="AMM26" s="3"/>
      <c r="AMN26" s="3"/>
      <c r="AMO26" s="3"/>
      <c r="AMP26" s="3"/>
      <c r="AMQ26" s="3"/>
    </row>
    <row r="27" spans="1:1031" ht="13.5" customHeight="1">
      <c r="A27" s="312">
        <v>19</v>
      </c>
      <c r="B27" s="312"/>
      <c r="C27" s="312"/>
      <c r="D27" s="312" t="s">
        <v>1124</v>
      </c>
      <c r="E27" s="312"/>
      <c r="F27" s="312"/>
      <c r="G27" s="312"/>
      <c r="H27" s="313" t="s">
        <v>1690</v>
      </c>
      <c r="I27" s="313" t="s">
        <v>1743</v>
      </c>
      <c r="J27" s="313" t="s">
        <v>1744</v>
      </c>
      <c r="K27" s="313"/>
      <c r="L27" s="313" t="s">
        <v>1745</v>
      </c>
      <c r="M27" s="313" t="s">
        <v>1745</v>
      </c>
      <c r="N27" s="313"/>
      <c r="O27" s="313"/>
      <c r="P27" s="313"/>
      <c r="Q27" s="313"/>
      <c r="R27" s="323" t="s">
        <v>817</v>
      </c>
      <c r="S27" s="323" t="s">
        <v>817</v>
      </c>
      <c r="T27" s="323" t="s">
        <v>817</v>
      </c>
      <c r="U27" s="313"/>
      <c r="V27" s="313"/>
      <c r="W27" s="313" t="s">
        <v>862</v>
      </c>
      <c r="X27" s="313"/>
      <c r="Y27" s="313" t="s">
        <v>1746</v>
      </c>
      <c r="Z27" s="313" t="s">
        <v>863</v>
      </c>
      <c r="AA27" s="313" t="s">
        <v>863</v>
      </c>
      <c r="AB27" s="317" t="s">
        <v>1656</v>
      </c>
      <c r="AC27" s="313"/>
      <c r="AD27" s="313"/>
      <c r="AE27" s="313"/>
      <c r="AF27" s="313">
        <v>1</v>
      </c>
      <c r="AG27" s="313"/>
      <c r="AH27" s="323" t="s">
        <v>817</v>
      </c>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c r="LK27" s="3"/>
      <c r="LL27" s="3"/>
      <c r="LM27" s="3"/>
      <c r="LN27" s="3"/>
      <c r="LO27" s="3"/>
      <c r="LP27" s="3"/>
      <c r="LQ27" s="3"/>
      <c r="LR27" s="3"/>
      <c r="LS27" s="3"/>
      <c r="LT27" s="3"/>
      <c r="LU27" s="3"/>
      <c r="LV27" s="3"/>
      <c r="LW27" s="3"/>
      <c r="LX27" s="3"/>
      <c r="LY27" s="3"/>
      <c r="LZ27" s="3"/>
      <c r="MA27" s="3"/>
      <c r="MB27" s="3"/>
      <c r="MC27" s="3"/>
      <c r="MD27" s="3"/>
      <c r="ME27" s="3"/>
      <c r="MF27" s="3"/>
      <c r="MG27" s="3"/>
      <c r="MH27" s="3"/>
      <c r="MI27" s="3"/>
      <c r="MJ27" s="3"/>
      <c r="MK27" s="3"/>
      <c r="ML27" s="3"/>
      <c r="MM27" s="3"/>
      <c r="MN27" s="3"/>
      <c r="MO27" s="3"/>
      <c r="MP27" s="3"/>
      <c r="MQ27" s="3"/>
      <c r="MR27" s="3"/>
      <c r="MS27" s="3"/>
      <c r="MT27" s="3"/>
      <c r="MU27" s="3"/>
      <c r="MV27" s="3"/>
      <c r="MW27" s="3"/>
      <c r="MX27" s="3"/>
      <c r="MY27" s="3"/>
      <c r="MZ27" s="3"/>
      <c r="NA27" s="3"/>
      <c r="NB27" s="3"/>
      <c r="NC27" s="3"/>
      <c r="ND27" s="3"/>
      <c r="NE27" s="3"/>
      <c r="NF27" s="3"/>
      <c r="NG27" s="3"/>
      <c r="NH27" s="3"/>
      <c r="NI27" s="3"/>
      <c r="NJ27" s="3"/>
      <c r="NK27" s="3"/>
      <c r="NL27" s="3"/>
      <c r="NM27" s="3"/>
      <c r="NN27" s="3"/>
      <c r="NO27" s="3"/>
      <c r="NP27" s="3"/>
      <c r="NQ27" s="3"/>
      <c r="NR27" s="3"/>
      <c r="NS27" s="3"/>
      <c r="NT27" s="3"/>
      <c r="NU27" s="3"/>
      <c r="NV27" s="3"/>
      <c r="NW27" s="3"/>
      <c r="NX27" s="3"/>
      <c r="NY27" s="3"/>
      <c r="NZ27" s="3"/>
      <c r="OA27" s="3"/>
      <c r="OB27" s="3"/>
      <c r="OC27" s="3"/>
      <c r="OD27" s="3"/>
      <c r="OE27" s="3"/>
      <c r="OF27" s="3"/>
      <c r="OG27" s="3"/>
      <c r="OH27" s="3"/>
      <c r="OI27" s="3"/>
      <c r="OJ27" s="3"/>
      <c r="OK27" s="3"/>
      <c r="OL27" s="3"/>
      <c r="OM27" s="3"/>
      <c r="ON27" s="3"/>
      <c r="OO27" s="3"/>
      <c r="OP27" s="3"/>
      <c r="OQ27" s="3"/>
      <c r="OR27" s="3"/>
      <c r="OS27" s="3"/>
      <c r="OT27" s="3"/>
      <c r="OU27" s="3"/>
      <c r="OV27" s="3"/>
      <c r="OW27" s="3"/>
      <c r="OX27" s="3"/>
      <c r="OY27" s="3"/>
      <c r="OZ27" s="3"/>
      <c r="PA27" s="3"/>
      <c r="PB27" s="3"/>
      <c r="PC27" s="3"/>
      <c r="PD27" s="3"/>
      <c r="PE27" s="3"/>
      <c r="PF27" s="3"/>
      <c r="PG27" s="3"/>
      <c r="PH27" s="3"/>
      <c r="PI27" s="3"/>
      <c r="PJ27" s="3"/>
      <c r="PK27" s="3"/>
      <c r="PL27" s="3"/>
      <c r="PM27" s="3"/>
      <c r="PN27" s="3"/>
      <c r="PO27" s="3"/>
      <c r="PP27" s="3"/>
      <c r="PQ27" s="3"/>
      <c r="PR27" s="3"/>
      <c r="PS27" s="3"/>
      <c r="PT27" s="3"/>
      <c r="PU27" s="3"/>
      <c r="PV27" s="3"/>
      <c r="PW27" s="3"/>
      <c r="PX27" s="3"/>
      <c r="PY27" s="3"/>
      <c r="PZ27" s="3"/>
      <c r="QA27" s="3"/>
      <c r="QB27" s="3"/>
      <c r="QC27" s="3"/>
      <c r="QD27" s="3"/>
      <c r="QE27" s="3"/>
      <c r="QF27" s="3"/>
      <c r="QG27" s="3"/>
      <c r="QH27" s="3"/>
      <c r="QI27" s="3"/>
      <c r="QJ27" s="3"/>
      <c r="QK27" s="3"/>
      <c r="QL27" s="3"/>
      <c r="QM27" s="3"/>
      <c r="QN27" s="3"/>
      <c r="QO27" s="3"/>
      <c r="QP27" s="3"/>
      <c r="QQ27" s="3"/>
      <c r="QR27" s="3"/>
      <c r="QS27" s="3"/>
      <c r="QT27" s="3"/>
      <c r="QU27" s="3"/>
      <c r="QV27" s="3"/>
      <c r="QW27" s="3"/>
      <c r="QX27" s="3"/>
      <c r="QY27" s="3"/>
      <c r="QZ27" s="3"/>
      <c r="RA27" s="3"/>
      <c r="RB27" s="3"/>
      <c r="RC27" s="3"/>
      <c r="RD27" s="3"/>
      <c r="RE27" s="3"/>
      <c r="RF27" s="3"/>
      <c r="RG27" s="3"/>
      <c r="RH27" s="3"/>
      <c r="RI27" s="3"/>
      <c r="RJ27" s="3"/>
      <c r="RK27" s="3"/>
      <c r="RL27" s="3"/>
      <c r="RM27" s="3"/>
      <c r="RN27" s="3"/>
      <c r="RO27" s="3"/>
      <c r="RP27" s="3"/>
      <c r="RQ27" s="3"/>
      <c r="RR27" s="3"/>
      <c r="RS27" s="3"/>
      <c r="RT27" s="3"/>
      <c r="RU27" s="3"/>
      <c r="RV27" s="3"/>
      <c r="RW27" s="3"/>
      <c r="RX27" s="3"/>
      <c r="RY27" s="3"/>
      <c r="RZ27" s="3"/>
      <c r="SA27" s="3"/>
      <c r="SB27" s="3"/>
      <c r="SC27" s="3"/>
      <c r="SD27" s="3"/>
      <c r="SE27" s="3"/>
      <c r="SF27" s="3"/>
      <c r="SG27" s="3"/>
      <c r="SH27" s="3"/>
      <c r="SI27" s="3"/>
      <c r="SJ27" s="3"/>
      <c r="SK27" s="3"/>
      <c r="SL27" s="3"/>
      <c r="SM27" s="3"/>
      <c r="SN27" s="3"/>
      <c r="SO27" s="3"/>
      <c r="SP27" s="3"/>
      <c r="SQ27" s="3"/>
      <c r="SR27" s="3"/>
      <c r="SS27" s="3"/>
      <c r="ST27" s="3"/>
      <c r="SU27" s="3"/>
      <c r="SV27" s="3"/>
      <c r="SW27" s="3"/>
      <c r="SX27" s="3"/>
      <c r="SY27" s="3"/>
      <c r="SZ27" s="3"/>
      <c r="TA27" s="3"/>
      <c r="TB27" s="3"/>
      <c r="TC27" s="3"/>
      <c r="TD27" s="3"/>
      <c r="TE27" s="3"/>
      <c r="TF27" s="3"/>
      <c r="TG27" s="3"/>
      <c r="TH27" s="3"/>
      <c r="TI27" s="3"/>
      <c r="TJ27" s="3"/>
      <c r="TK27" s="3"/>
      <c r="TL27" s="3"/>
      <c r="TM27" s="3"/>
      <c r="TN27" s="3"/>
      <c r="TO27" s="3"/>
      <c r="TP27" s="3"/>
      <c r="TQ27" s="3"/>
      <c r="TR27" s="3"/>
      <c r="TS27" s="3"/>
      <c r="TT27" s="3"/>
      <c r="TU27" s="3"/>
      <c r="TV27" s="3"/>
      <c r="TW27" s="3"/>
      <c r="TX27" s="3"/>
      <c r="TY27" s="3"/>
      <c r="TZ27" s="3"/>
      <c r="UA27" s="3"/>
      <c r="UB27" s="3"/>
      <c r="UC27" s="3"/>
      <c r="UD27" s="3"/>
      <c r="UE27" s="3"/>
      <c r="UF27" s="3"/>
      <c r="UG27" s="3"/>
      <c r="UH27" s="3"/>
      <c r="UI27" s="3"/>
      <c r="UJ27" s="3"/>
      <c r="UK27" s="3"/>
      <c r="UL27" s="3"/>
      <c r="UM27" s="3"/>
      <c r="UN27" s="3"/>
      <c r="UO27" s="3"/>
      <c r="UP27" s="3"/>
      <c r="UQ27" s="3"/>
      <c r="UR27" s="3"/>
      <c r="US27" s="3"/>
      <c r="UT27" s="3"/>
      <c r="UU27" s="3"/>
      <c r="UV27" s="3"/>
      <c r="UW27" s="3"/>
      <c r="UX27" s="3"/>
      <c r="UY27" s="3"/>
      <c r="UZ27" s="3"/>
      <c r="VA27" s="3"/>
      <c r="VB27" s="3"/>
      <c r="VC27" s="3"/>
      <c r="VD27" s="3"/>
      <c r="VE27" s="3"/>
      <c r="VF27" s="3"/>
      <c r="VG27" s="3"/>
      <c r="VH27" s="3"/>
      <c r="VI27" s="3"/>
      <c r="VJ27" s="3"/>
      <c r="VK27" s="3"/>
      <c r="VL27" s="3"/>
      <c r="VM27" s="3"/>
      <c r="VN27" s="3"/>
      <c r="VO27" s="3"/>
      <c r="VP27" s="3"/>
      <c r="VQ27" s="3"/>
      <c r="VR27" s="3"/>
      <c r="VS27" s="3"/>
      <c r="VT27" s="3"/>
      <c r="VU27" s="3"/>
      <c r="VV27" s="3"/>
      <c r="VW27" s="3"/>
      <c r="VX27" s="3"/>
      <c r="VY27" s="3"/>
      <c r="VZ27" s="3"/>
      <c r="WA27" s="3"/>
      <c r="WB27" s="3"/>
      <c r="WC27" s="3"/>
      <c r="WD27" s="3"/>
      <c r="WE27" s="3"/>
      <c r="WF27" s="3"/>
      <c r="WG27" s="3"/>
      <c r="WH27" s="3"/>
      <c r="WI27" s="3"/>
      <c r="WJ27" s="3"/>
      <c r="WK27" s="3"/>
      <c r="WL27" s="3"/>
      <c r="WM27" s="3"/>
      <c r="WN27" s="3"/>
      <c r="WO27" s="3"/>
      <c r="WP27" s="3"/>
      <c r="WQ27" s="3"/>
      <c r="WR27" s="3"/>
      <c r="WS27" s="3"/>
      <c r="WT27" s="3"/>
      <c r="WU27" s="3"/>
      <c r="WV27" s="3"/>
      <c r="WW27" s="3"/>
      <c r="WX27" s="3"/>
      <c r="WY27" s="3"/>
      <c r="WZ27" s="3"/>
      <c r="XA27" s="3"/>
      <c r="XB27" s="3"/>
      <c r="XC27" s="3"/>
      <c r="XD27" s="3"/>
      <c r="XE27" s="3"/>
      <c r="XF27" s="3"/>
      <c r="XG27" s="3"/>
      <c r="XH27" s="3"/>
      <c r="XI27" s="3"/>
      <c r="XJ27" s="3"/>
      <c r="XK27" s="3"/>
      <c r="XL27" s="3"/>
      <c r="XM27" s="3"/>
      <c r="XN27" s="3"/>
      <c r="XO27" s="3"/>
      <c r="XP27" s="3"/>
      <c r="XQ27" s="3"/>
      <c r="XR27" s="3"/>
      <c r="XS27" s="3"/>
      <c r="XT27" s="3"/>
      <c r="XU27" s="3"/>
      <c r="XV27" s="3"/>
      <c r="XW27" s="3"/>
      <c r="XX27" s="3"/>
      <c r="XY27" s="3"/>
      <c r="XZ27" s="3"/>
      <c r="YA27" s="3"/>
      <c r="YB27" s="3"/>
      <c r="YC27" s="3"/>
      <c r="YD27" s="3"/>
      <c r="YE27" s="3"/>
      <c r="YF27" s="3"/>
      <c r="YG27" s="3"/>
      <c r="YH27" s="3"/>
      <c r="YI27" s="3"/>
      <c r="YJ27" s="3"/>
      <c r="YK27" s="3"/>
      <c r="YL27" s="3"/>
      <c r="YM27" s="3"/>
      <c r="YN27" s="3"/>
      <c r="YO27" s="3"/>
      <c r="YP27" s="3"/>
      <c r="YQ27" s="3"/>
      <c r="YR27" s="3"/>
      <c r="YS27" s="3"/>
      <c r="YT27" s="3"/>
      <c r="YU27" s="3"/>
      <c r="YV27" s="3"/>
      <c r="YW27" s="3"/>
      <c r="YX27" s="3"/>
      <c r="YY27" s="3"/>
      <c r="YZ27" s="3"/>
      <c r="ZA27" s="3"/>
      <c r="ZB27" s="3"/>
      <c r="ZC27" s="3"/>
      <c r="ZD27" s="3"/>
      <c r="ZE27" s="3"/>
      <c r="ZF27" s="3"/>
      <c r="ZG27" s="3"/>
      <c r="ZH27" s="3"/>
      <c r="ZI27" s="3"/>
      <c r="ZJ27" s="3"/>
      <c r="ZK27" s="3"/>
      <c r="ZL27" s="3"/>
      <c r="ZM27" s="3"/>
      <c r="ZN27" s="3"/>
      <c r="ZO27" s="3"/>
      <c r="ZP27" s="3"/>
      <c r="ZQ27" s="3"/>
      <c r="ZR27" s="3"/>
      <c r="ZS27" s="3"/>
      <c r="ZT27" s="3"/>
      <c r="ZU27" s="3"/>
      <c r="ZV27" s="3"/>
      <c r="ZW27" s="3"/>
      <c r="ZX27" s="3"/>
      <c r="ZY27" s="3"/>
      <c r="ZZ27" s="3"/>
      <c r="AAA27" s="3"/>
      <c r="AAB27" s="3"/>
      <c r="AAC27" s="3"/>
      <c r="AAD27" s="3"/>
      <c r="AAE27" s="3"/>
      <c r="AAF27" s="3"/>
      <c r="AAG27" s="3"/>
      <c r="AAH27" s="3"/>
      <c r="AAI27" s="3"/>
      <c r="AAJ27" s="3"/>
      <c r="AAK27" s="3"/>
      <c r="AAL27" s="3"/>
      <c r="AAM27" s="3"/>
      <c r="AAN27" s="3"/>
      <c r="AAO27" s="3"/>
      <c r="AAP27" s="3"/>
      <c r="AAQ27" s="3"/>
      <c r="AAR27" s="3"/>
      <c r="AAS27" s="3"/>
      <c r="AAT27" s="3"/>
      <c r="AAU27" s="3"/>
      <c r="AAV27" s="3"/>
      <c r="AAW27" s="3"/>
      <c r="AAX27" s="3"/>
      <c r="AAY27" s="3"/>
      <c r="AAZ27" s="3"/>
      <c r="ABA27" s="3"/>
      <c r="ABB27" s="3"/>
      <c r="ABC27" s="3"/>
      <c r="ABD27" s="3"/>
      <c r="ABE27" s="3"/>
      <c r="ABF27" s="3"/>
      <c r="ABG27" s="3"/>
      <c r="ABH27" s="3"/>
      <c r="ABI27" s="3"/>
      <c r="ABJ27" s="3"/>
      <c r="ABK27" s="3"/>
      <c r="ABL27" s="3"/>
      <c r="ABM27" s="3"/>
      <c r="ABN27" s="3"/>
      <c r="ABO27" s="3"/>
      <c r="ABP27" s="3"/>
      <c r="ABQ27" s="3"/>
      <c r="ABR27" s="3"/>
      <c r="ABS27" s="3"/>
      <c r="ABT27" s="3"/>
      <c r="ABU27" s="3"/>
      <c r="ABV27" s="3"/>
      <c r="ABW27" s="3"/>
      <c r="ABX27" s="3"/>
      <c r="ABY27" s="3"/>
      <c r="ABZ27" s="3"/>
      <c r="ACA27" s="3"/>
      <c r="ACB27" s="3"/>
      <c r="ACC27" s="3"/>
      <c r="ACD27" s="3"/>
      <c r="ACE27" s="3"/>
      <c r="ACF27" s="3"/>
      <c r="ACG27" s="3"/>
      <c r="ACH27" s="3"/>
      <c r="ACI27" s="3"/>
      <c r="ACJ27" s="3"/>
      <c r="ACK27" s="3"/>
      <c r="ACL27" s="3"/>
      <c r="ACM27" s="3"/>
      <c r="ACN27" s="3"/>
      <c r="ACO27" s="3"/>
      <c r="ACP27" s="3"/>
      <c r="ACQ27" s="3"/>
      <c r="ACR27" s="3"/>
      <c r="ACS27" s="3"/>
      <c r="ACT27" s="3"/>
      <c r="ACU27" s="3"/>
      <c r="ACV27" s="3"/>
      <c r="ACW27" s="3"/>
      <c r="ACX27" s="3"/>
      <c r="ACY27" s="3"/>
      <c r="ACZ27" s="3"/>
      <c r="ADA27" s="3"/>
      <c r="ADB27" s="3"/>
      <c r="ADC27" s="3"/>
      <c r="ADD27" s="3"/>
      <c r="ADE27" s="3"/>
      <c r="ADF27" s="3"/>
      <c r="ADG27" s="3"/>
      <c r="ADH27" s="3"/>
      <c r="ADI27" s="3"/>
      <c r="ADJ27" s="3"/>
      <c r="ADK27" s="3"/>
      <c r="ADL27" s="3"/>
      <c r="ADM27" s="3"/>
      <c r="ADN27" s="3"/>
      <c r="ADO27" s="3"/>
      <c r="ADP27" s="3"/>
      <c r="ADQ27" s="3"/>
      <c r="ADR27" s="3"/>
      <c r="ADS27" s="3"/>
      <c r="ADT27" s="3"/>
      <c r="ADU27" s="3"/>
      <c r="ADV27" s="3"/>
      <c r="ADW27" s="3"/>
      <c r="ADX27" s="3"/>
      <c r="ADY27" s="3"/>
      <c r="ADZ27" s="3"/>
      <c r="AEA27" s="3"/>
      <c r="AEB27" s="3"/>
      <c r="AEC27" s="3"/>
      <c r="AED27" s="3"/>
      <c r="AEE27" s="3"/>
      <c r="AEF27" s="3"/>
      <c r="AEG27" s="3"/>
      <c r="AEH27" s="3"/>
      <c r="AEI27" s="3"/>
      <c r="AEJ27" s="3"/>
      <c r="AEK27" s="3"/>
      <c r="AEL27" s="3"/>
      <c r="AEM27" s="3"/>
      <c r="AEN27" s="3"/>
      <c r="AEO27" s="3"/>
      <c r="AEP27" s="3"/>
      <c r="AEQ27" s="3"/>
      <c r="AER27" s="3"/>
      <c r="AES27" s="3"/>
      <c r="AET27" s="3"/>
      <c r="AEU27" s="3"/>
      <c r="AEV27" s="3"/>
      <c r="AEW27" s="3"/>
      <c r="AEX27" s="3"/>
      <c r="AEY27" s="3"/>
      <c r="AEZ27" s="3"/>
      <c r="AFA27" s="3"/>
      <c r="AFB27" s="3"/>
      <c r="AFC27" s="3"/>
      <c r="AFD27" s="3"/>
      <c r="AFE27" s="3"/>
      <c r="AFF27" s="3"/>
      <c r="AFG27" s="3"/>
      <c r="AFH27" s="3"/>
      <c r="AFI27" s="3"/>
      <c r="AFJ27" s="3"/>
      <c r="AFK27" s="3"/>
      <c r="AFL27" s="3"/>
      <c r="AFM27" s="3"/>
      <c r="AFN27" s="3"/>
      <c r="AFO27" s="3"/>
      <c r="AFP27" s="3"/>
      <c r="AFQ27" s="3"/>
      <c r="AFR27" s="3"/>
      <c r="AFS27" s="3"/>
      <c r="AFT27" s="3"/>
      <c r="AFU27" s="3"/>
      <c r="AFV27" s="3"/>
      <c r="AFW27" s="3"/>
      <c r="AFX27" s="3"/>
      <c r="AFY27" s="3"/>
      <c r="AFZ27" s="3"/>
      <c r="AGA27" s="3"/>
      <c r="AGB27" s="3"/>
      <c r="AGC27" s="3"/>
      <c r="AGD27" s="3"/>
      <c r="AGE27" s="3"/>
      <c r="AGF27" s="3"/>
      <c r="AGG27" s="3"/>
      <c r="AGH27" s="3"/>
      <c r="AGI27" s="3"/>
      <c r="AGJ27" s="3"/>
      <c r="AGK27" s="3"/>
      <c r="AGL27" s="3"/>
      <c r="AGM27" s="3"/>
      <c r="AGN27" s="3"/>
      <c r="AGO27" s="3"/>
      <c r="AGP27" s="3"/>
      <c r="AGQ27" s="3"/>
      <c r="AGR27" s="3"/>
      <c r="AGS27" s="3"/>
      <c r="AGT27" s="3"/>
      <c r="AGU27" s="3"/>
      <c r="AGV27" s="3"/>
      <c r="AGW27" s="3"/>
      <c r="AGX27" s="3"/>
      <c r="AGY27" s="3"/>
      <c r="AGZ27" s="3"/>
      <c r="AHA27" s="3"/>
      <c r="AHB27" s="3"/>
      <c r="AHC27" s="3"/>
      <c r="AHD27" s="3"/>
      <c r="AHE27" s="3"/>
      <c r="AHF27" s="3"/>
      <c r="AHG27" s="3"/>
      <c r="AHH27" s="3"/>
      <c r="AHI27" s="3"/>
      <c r="AHJ27" s="3"/>
      <c r="AHK27" s="3"/>
      <c r="AHL27" s="3"/>
      <c r="AHM27" s="3"/>
      <c r="AHN27" s="3"/>
      <c r="AHO27" s="3"/>
      <c r="AHP27" s="3"/>
      <c r="AHQ27" s="3"/>
      <c r="AHR27" s="3"/>
      <c r="AHS27" s="3"/>
      <c r="AHT27" s="3"/>
      <c r="AHU27" s="3"/>
      <c r="AHV27" s="3"/>
      <c r="AHW27" s="3"/>
      <c r="AHX27" s="3"/>
      <c r="AHY27" s="3"/>
      <c r="AHZ27" s="3"/>
      <c r="AIA27" s="3"/>
      <c r="AIB27" s="3"/>
      <c r="AIC27" s="3"/>
      <c r="AID27" s="3"/>
      <c r="AIE27" s="3"/>
      <c r="AIF27" s="3"/>
      <c r="AIG27" s="3"/>
      <c r="AIH27" s="3"/>
      <c r="AII27" s="3"/>
      <c r="AIJ27" s="3"/>
      <c r="AIK27" s="3"/>
      <c r="AIL27" s="3"/>
      <c r="AIM27" s="3"/>
      <c r="AIN27" s="3"/>
      <c r="AIO27" s="3"/>
      <c r="AIP27" s="3"/>
      <c r="AIQ27" s="3"/>
      <c r="AIR27" s="3"/>
      <c r="AIS27" s="3"/>
      <c r="AIT27" s="3"/>
      <c r="AIU27" s="3"/>
      <c r="AIV27" s="3"/>
      <c r="AIW27" s="3"/>
      <c r="AIX27" s="3"/>
      <c r="AIY27" s="3"/>
      <c r="AIZ27" s="3"/>
      <c r="AJA27" s="3"/>
      <c r="AJB27" s="3"/>
      <c r="AJC27" s="3"/>
      <c r="AJD27" s="3"/>
      <c r="AJE27" s="3"/>
      <c r="AJF27" s="3"/>
      <c r="AJG27" s="3"/>
      <c r="AJH27" s="3"/>
      <c r="AJI27" s="3"/>
      <c r="AJJ27" s="3"/>
      <c r="AJK27" s="3"/>
      <c r="AJL27" s="3"/>
      <c r="AJM27" s="3"/>
      <c r="AJN27" s="3"/>
      <c r="AJO27" s="3"/>
      <c r="AJP27" s="3"/>
      <c r="AJQ27" s="3"/>
      <c r="AJR27" s="3"/>
      <c r="AJS27" s="3"/>
      <c r="AJT27" s="3"/>
      <c r="AJU27" s="3"/>
      <c r="AJV27" s="3"/>
      <c r="AJW27" s="3"/>
      <c r="AJX27" s="3"/>
      <c r="AJY27" s="3"/>
      <c r="AJZ27" s="3"/>
      <c r="AKA27" s="3"/>
      <c r="AKB27" s="3"/>
      <c r="AKC27" s="3"/>
      <c r="AKD27" s="3"/>
      <c r="AKE27" s="3"/>
      <c r="AKF27" s="3"/>
      <c r="AKG27" s="3"/>
      <c r="AKH27" s="3"/>
      <c r="AKI27" s="3"/>
      <c r="AKJ27" s="3"/>
      <c r="AKK27" s="3"/>
      <c r="AKL27" s="3"/>
      <c r="AKM27" s="3"/>
      <c r="AKN27" s="3"/>
      <c r="AKO27" s="3"/>
      <c r="AKP27" s="3"/>
      <c r="AKQ27" s="3"/>
      <c r="AKR27" s="3"/>
      <c r="AKS27" s="3"/>
      <c r="AKT27" s="3"/>
      <c r="AKU27" s="3"/>
      <c r="AKV27" s="3"/>
      <c r="AKW27" s="3"/>
      <c r="AKX27" s="3"/>
      <c r="AKY27" s="3"/>
      <c r="AKZ27" s="3"/>
      <c r="ALA27" s="3"/>
      <c r="ALB27" s="3"/>
      <c r="ALC27" s="3"/>
      <c r="ALD27" s="3"/>
      <c r="ALE27" s="3"/>
      <c r="ALF27" s="3"/>
      <c r="ALG27" s="3"/>
      <c r="ALH27" s="3"/>
      <c r="ALI27" s="3"/>
      <c r="ALJ27" s="3"/>
      <c r="ALK27" s="3"/>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c r="AMK27" s="3"/>
      <c r="AML27" s="3"/>
      <c r="AMM27" s="3"/>
      <c r="AMN27" s="3"/>
      <c r="AMO27" s="3"/>
      <c r="AMP27" s="3"/>
      <c r="AMQ27" s="3"/>
    </row>
    <row r="28" spans="1:1031" ht="13.5" customHeight="1">
      <c r="A28" s="332">
        <v>20</v>
      </c>
      <c r="B28" s="332"/>
      <c r="C28" s="332" t="s">
        <v>1747</v>
      </c>
      <c r="D28" s="333"/>
      <c r="E28" s="332"/>
      <c r="F28" s="332"/>
      <c r="G28" s="332"/>
      <c r="H28" s="319" t="s">
        <v>1748</v>
      </c>
      <c r="I28" s="319" t="s">
        <v>1749</v>
      </c>
      <c r="J28" s="319" t="s">
        <v>1750</v>
      </c>
      <c r="K28" s="319"/>
      <c r="L28" s="319" t="s">
        <v>1751</v>
      </c>
      <c r="M28" s="319" t="s">
        <v>1751</v>
      </c>
      <c r="N28" s="319"/>
      <c r="O28" s="319"/>
      <c r="P28" s="319"/>
      <c r="Q28" s="319"/>
      <c r="R28" s="329" t="s">
        <v>817</v>
      </c>
      <c r="S28" s="330" t="s">
        <v>817</v>
      </c>
      <c r="T28" s="330" t="s">
        <v>817</v>
      </c>
      <c r="U28" s="319"/>
      <c r="V28" s="319"/>
      <c r="W28" s="319" t="s">
        <v>862</v>
      </c>
      <c r="X28" s="319"/>
      <c r="Y28" s="319" t="s">
        <v>1752</v>
      </c>
      <c r="Z28" s="319" t="s">
        <v>863</v>
      </c>
      <c r="AA28" s="319" t="s">
        <v>863</v>
      </c>
      <c r="AB28" s="317" t="s">
        <v>1656</v>
      </c>
      <c r="AC28" s="319"/>
      <c r="AD28" s="319"/>
      <c r="AE28" s="319"/>
      <c r="AF28" s="319">
        <v>1</v>
      </c>
      <c r="AG28" s="319"/>
      <c r="AH28" s="329" t="s">
        <v>817</v>
      </c>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c r="LK28" s="3"/>
      <c r="LL28" s="3"/>
      <c r="LM28" s="3"/>
      <c r="LN28" s="3"/>
      <c r="LO28" s="3"/>
      <c r="LP28" s="3"/>
      <c r="LQ28" s="3"/>
      <c r="LR28" s="3"/>
      <c r="LS28" s="3"/>
      <c r="LT28" s="3"/>
      <c r="LU28" s="3"/>
      <c r="LV28" s="3"/>
      <c r="LW28" s="3"/>
      <c r="LX28" s="3"/>
      <c r="LY28" s="3"/>
      <c r="LZ28" s="3"/>
      <c r="MA28" s="3"/>
      <c r="MB28" s="3"/>
      <c r="MC28" s="3"/>
      <c r="MD28" s="3"/>
      <c r="ME28" s="3"/>
      <c r="MF28" s="3"/>
      <c r="MG28" s="3"/>
      <c r="MH28" s="3"/>
      <c r="MI28" s="3"/>
      <c r="MJ28" s="3"/>
      <c r="MK28" s="3"/>
      <c r="ML28" s="3"/>
      <c r="MM28" s="3"/>
      <c r="MN28" s="3"/>
      <c r="MO28" s="3"/>
      <c r="MP28" s="3"/>
      <c r="MQ28" s="3"/>
      <c r="MR28" s="3"/>
      <c r="MS28" s="3"/>
      <c r="MT28" s="3"/>
      <c r="MU28" s="3"/>
      <c r="MV28" s="3"/>
      <c r="MW28" s="3"/>
      <c r="MX28" s="3"/>
      <c r="MY28" s="3"/>
      <c r="MZ28" s="3"/>
      <c r="NA28" s="3"/>
      <c r="NB28" s="3"/>
      <c r="NC28" s="3"/>
      <c r="ND28" s="3"/>
      <c r="NE28" s="3"/>
      <c r="NF28" s="3"/>
      <c r="NG28" s="3"/>
      <c r="NH28" s="3"/>
      <c r="NI28" s="3"/>
      <c r="NJ28" s="3"/>
      <c r="NK28" s="3"/>
      <c r="NL28" s="3"/>
      <c r="NM28" s="3"/>
      <c r="NN28" s="3"/>
      <c r="NO28" s="3"/>
      <c r="NP28" s="3"/>
      <c r="NQ28" s="3"/>
      <c r="NR28" s="3"/>
      <c r="NS28" s="3"/>
      <c r="NT28" s="3"/>
      <c r="NU28" s="3"/>
      <c r="NV28" s="3"/>
      <c r="NW28" s="3"/>
      <c r="NX28" s="3"/>
      <c r="NY28" s="3"/>
      <c r="NZ28" s="3"/>
      <c r="OA28" s="3"/>
      <c r="OB28" s="3"/>
      <c r="OC28" s="3"/>
      <c r="OD28" s="3"/>
      <c r="OE28" s="3"/>
      <c r="OF28" s="3"/>
      <c r="OG28" s="3"/>
      <c r="OH28" s="3"/>
      <c r="OI28" s="3"/>
      <c r="OJ28" s="3"/>
      <c r="OK28" s="3"/>
      <c r="OL28" s="3"/>
      <c r="OM28" s="3"/>
      <c r="ON28" s="3"/>
      <c r="OO28" s="3"/>
      <c r="OP28" s="3"/>
      <c r="OQ28" s="3"/>
      <c r="OR28" s="3"/>
      <c r="OS28" s="3"/>
      <c r="OT28" s="3"/>
      <c r="OU28" s="3"/>
      <c r="OV28" s="3"/>
      <c r="OW28" s="3"/>
      <c r="OX28" s="3"/>
      <c r="OY28" s="3"/>
      <c r="OZ28" s="3"/>
      <c r="PA28" s="3"/>
      <c r="PB28" s="3"/>
      <c r="PC28" s="3"/>
      <c r="PD28" s="3"/>
      <c r="PE28" s="3"/>
      <c r="PF28" s="3"/>
      <c r="PG28" s="3"/>
      <c r="PH28" s="3"/>
      <c r="PI28" s="3"/>
      <c r="PJ28" s="3"/>
      <c r="PK28" s="3"/>
      <c r="PL28" s="3"/>
      <c r="PM28" s="3"/>
      <c r="PN28" s="3"/>
      <c r="PO28" s="3"/>
      <c r="PP28" s="3"/>
      <c r="PQ28" s="3"/>
      <c r="PR28" s="3"/>
      <c r="PS28" s="3"/>
      <c r="PT28" s="3"/>
      <c r="PU28" s="3"/>
      <c r="PV28" s="3"/>
      <c r="PW28" s="3"/>
      <c r="PX28" s="3"/>
      <c r="PY28" s="3"/>
      <c r="PZ28" s="3"/>
      <c r="QA28" s="3"/>
      <c r="QB28" s="3"/>
      <c r="QC28" s="3"/>
      <c r="QD28" s="3"/>
      <c r="QE28" s="3"/>
      <c r="QF28" s="3"/>
      <c r="QG28" s="3"/>
      <c r="QH28" s="3"/>
      <c r="QI28" s="3"/>
      <c r="QJ28" s="3"/>
      <c r="QK28" s="3"/>
      <c r="QL28" s="3"/>
      <c r="QM28" s="3"/>
      <c r="QN28" s="3"/>
      <c r="QO28" s="3"/>
      <c r="QP28" s="3"/>
      <c r="QQ28" s="3"/>
      <c r="QR28" s="3"/>
      <c r="QS28" s="3"/>
      <c r="QT28" s="3"/>
      <c r="QU28" s="3"/>
      <c r="QV28" s="3"/>
      <c r="QW28" s="3"/>
      <c r="QX28" s="3"/>
      <c r="QY28" s="3"/>
      <c r="QZ28" s="3"/>
      <c r="RA28" s="3"/>
      <c r="RB28" s="3"/>
      <c r="RC28" s="3"/>
      <c r="RD28" s="3"/>
      <c r="RE28" s="3"/>
      <c r="RF28" s="3"/>
      <c r="RG28" s="3"/>
      <c r="RH28" s="3"/>
      <c r="RI28" s="3"/>
      <c r="RJ28" s="3"/>
      <c r="RK28" s="3"/>
      <c r="RL28" s="3"/>
      <c r="RM28" s="3"/>
      <c r="RN28" s="3"/>
      <c r="RO28" s="3"/>
      <c r="RP28" s="3"/>
      <c r="RQ28" s="3"/>
      <c r="RR28" s="3"/>
      <c r="RS28" s="3"/>
      <c r="RT28" s="3"/>
      <c r="RU28" s="3"/>
      <c r="RV28" s="3"/>
      <c r="RW28" s="3"/>
      <c r="RX28" s="3"/>
      <c r="RY28" s="3"/>
      <c r="RZ28" s="3"/>
      <c r="SA28" s="3"/>
      <c r="SB28" s="3"/>
      <c r="SC28" s="3"/>
      <c r="SD28" s="3"/>
      <c r="SE28" s="3"/>
      <c r="SF28" s="3"/>
      <c r="SG28" s="3"/>
      <c r="SH28" s="3"/>
      <c r="SI28" s="3"/>
      <c r="SJ28" s="3"/>
      <c r="SK28" s="3"/>
      <c r="SL28" s="3"/>
      <c r="SM28" s="3"/>
      <c r="SN28" s="3"/>
      <c r="SO28" s="3"/>
      <c r="SP28" s="3"/>
      <c r="SQ28" s="3"/>
      <c r="SR28" s="3"/>
      <c r="SS28" s="3"/>
      <c r="ST28" s="3"/>
      <c r="SU28" s="3"/>
      <c r="SV28" s="3"/>
      <c r="SW28" s="3"/>
      <c r="SX28" s="3"/>
      <c r="SY28" s="3"/>
      <c r="SZ28" s="3"/>
      <c r="TA28" s="3"/>
      <c r="TB28" s="3"/>
      <c r="TC28" s="3"/>
      <c r="TD28" s="3"/>
      <c r="TE28" s="3"/>
      <c r="TF28" s="3"/>
      <c r="TG28" s="3"/>
      <c r="TH28" s="3"/>
      <c r="TI28" s="3"/>
      <c r="TJ28" s="3"/>
      <c r="TK28" s="3"/>
      <c r="TL28" s="3"/>
      <c r="TM28" s="3"/>
      <c r="TN28" s="3"/>
      <c r="TO28" s="3"/>
      <c r="TP28" s="3"/>
      <c r="TQ28" s="3"/>
      <c r="TR28" s="3"/>
      <c r="TS28" s="3"/>
      <c r="TT28" s="3"/>
      <c r="TU28" s="3"/>
      <c r="TV28" s="3"/>
      <c r="TW28" s="3"/>
      <c r="TX28" s="3"/>
      <c r="TY28" s="3"/>
      <c r="TZ28" s="3"/>
      <c r="UA28" s="3"/>
      <c r="UB28" s="3"/>
      <c r="UC28" s="3"/>
      <c r="UD28" s="3"/>
      <c r="UE28" s="3"/>
      <c r="UF28" s="3"/>
      <c r="UG28" s="3"/>
      <c r="UH28" s="3"/>
      <c r="UI28" s="3"/>
      <c r="UJ28" s="3"/>
      <c r="UK28" s="3"/>
      <c r="UL28" s="3"/>
      <c r="UM28" s="3"/>
      <c r="UN28" s="3"/>
      <c r="UO28" s="3"/>
      <c r="UP28" s="3"/>
      <c r="UQ28" s="3"/>
      <c r="UR28" s="3"/>
      <c r="US28" s="3"/>
      <c r="UT28" s="3"/>
      <c r="UU28" s="3"/>
      <c r="UV28" s="3"/>
      <c r="UW28" s="3"/>
      <c r="UX28" s="3"/>
      <c r="UY28" s="3"/>
      <c r="UZ28" s="3"/>
      <c r="VA28" s="3"/>
      <c r="VB28" s="3"/>
      <c r="VC28" s="3"/>
      <c r="VD28" s="3"/>
      <c r="VE28" s="3"/>
      <c r="VF28" s="3"/>
      <c r="VG28" s="3"/>
      <c r="VH28" s="3"/>
      <c r="VI28" s="3"/>
      <c r="VJ28" s="3"/>
      <c r="VK28" s="3"/>
      <c r="VL28" s="3"/>
      <c r="VM28" s="3"/>
      <c r="VN28" s="3"/>
      <c r="VO28" s="3"/>
      <c r="VP28" s="3"/>
      <c r="VQ28" s="3"/>
      <c r="VR28" s="3"/>
      <c r="VS28" s="3"/>
      <c r="VT28" s="3"/>
      <c r="VU28" s="3"/>
      <c r="VV28" s="3"/>
      <c r="VW28" s="3"/>
      <c r="VX28" s="3"/>
      <c r="VY28" s="3"/>
      <c r="VZ28" s="3"/>
      <c r="WA28" s="3"/>
      <c r="WB28" s="3"/>
      <c r="WC28" s="3"/>
      <c r="WD28" s="3"/>
      <c r="WE28" s="3"/>
      <c r="WF28" s="3"/>
      <c r="WG28" s="3"/>
      <c r="WH28" s="3"/>
      <c r="WI28" s="3"/>
      <c r="WJ28" s="3"/>
      <c r="WK28" s="3"/>
      <c r="WL28" s="3"/>
      <c r="WM28" s="3"/>
      <c r="WN28" s="3"/>
      <c r="WO28" s="3"/>
      <c r="WP28" s="3"/>
      <c r="WQ28" s="3"/>
      <c r="WR28" s="3"/>
      <c r="WS28" s="3"/>
      <c r="WT28" s="3"/>
      <c r="WU28" s="3"/>
      <c r="WV28" s="3"/>
      <c r="WW28" s="3"/>
      <c r="WX28" s="3"/>
      <c r="WY28" s="3"/>
      <c r="WZ28" s="3"/>
      <c r="XA28" s="3"/>
      <c r="XB28" s="3"/>
      <c r="XC28" s="3"/>
      <c r="XD28" s="3"/>
      <c r="XE28" s="3"/>
      <c r="XF28" s="3"/>
      <c r="XG28" s="3"/>
      <c r="XH28" s="3"/>
      <c r="XI28" s="3"/>
      <c r="XJ28" s="3"/>
      <c r="XK28" s="3"/>
      <c r="XL28" s="3"/>
      <c r="XM28" s="3"/>
      <c r="XN28" s="3"/>
      <c r="XO28" s="3"/>
      <c r="XP28" s="3"/>
      <c r="XQ28" s="3"/>
      <c r="XR28" s="3"/>
      <c r="XS28" s="3"/>
      <c r="XT28" s="3"/>
      <c r="XU28" s="3"/>
      <c r="XV28" s="3"/>
      <c r="XW28" s="3"/>
      <c r="XX28" s="3"/>
      <c r="XY28" s="3"/>
      <c r="XZ28" s="3"/>
      <c r="YA28" s="3"/>
      <c r="YB28" s="3"/>
      <c r="YC28" s="3"/>
      <c r="YD28" s="3"/>
      <c r="YE28" s="3"/>
      <c r="YF28" s="3"/>
      <c r="YG28" s="3"/>
      <c r="YH28" s="3"/>
      <c r="YI28" s="3"/>
      <c r="YJ28" s="3"/>
      <c r="YK28" s="3"/>
      <c r="YL28" s="3"/>
      <c r="YM28" s="3"/>
      <c r="YN28" s="3"/>
      <c r="YO28" s="3"/>
      <c r="YP28" s="3"/>
      <c r="YQ28" s="3"/>
      <c r="YR28" s="3"/>
      <c r="YS28" s="3"/>
      <c r="YT28" s="3"/>
      <c r="YU28" s="3"/>
      <c r="YV28" s="3"/>
      <c r="YW28" s="3"/>
      <c r="YX28" s="3"/>
      <c r="YY28" s="3"/>
      <c r="YZ28" s="3"/>
      <c r="ZA28" s="3"/>
      <c r="ZB28" s="3"/>
      <c r="ZC28" s="3"/>
      <c r="ZD28" s="3"/>
      <c r="ZE28" s="3"/>
      <c r="ZF28" s="3"/>
      <c r="ZG28" s="3"/>
      <c r="ZH28" s="3"/>
      <c r="ZI28" s="3"/>
      <c r="ZJ28" s="3"/>
      <c r="ZK28" s="3"/>
      <c r="ZL28" s="3"/>
      <c r="ZM28" s="3"/>
      <c r="ZN28" s="3"/>
      <c r="ZO28" s="3"/>
      <c r="ZP28" s="3"/>
      <c r="ZQ28" s="3"/>
      <c r="ZR28" s="3"/>
      <c r="ZS28" s="3"/>
      <c r="ZT28" s="3"/>
      <c r="ZU28" s="3"/>
      <c r="ZV28" s="3"/>
      <c r="ZW28" s="3"/>
      <c r="ZX28" s="3"/>
      <c r="ZY28" s="3"/>
      <c r="ZZ28" s="3"/>
      <c r="AAA28" s="3"/>
      <c r="AAB28" s="3"/>
      <c r="AAC28" s="3"/>
      <c r="AAD28" s="3"/>
      <c r="AAE28" s="3"/>
      <c r="AAF28" s="3"/>
      <c r="AAG28" s="3"/>
      <c r="AAH28" s="3"/>
      <c r="AAI28" s="3"/>
      <c r="AAJ28" s="3"/>
      <c r="AAK28" s="3"/>
      <c r="AAL28" s="3"/>
      <c r="AAM28" s="3"/>
      <c r="AAN28" s="3"/>
      <c r="AAO28" s="3"/>
      <c r="AAP28" s="3"/>
      <c r="AAQ28" s="3"/>
      <c r="AAR28" s="3"/>
      <c r="AAS28" s="3"/>
      <c r="AAT28" s="3"/>
      <c r="AAU28" s="3"/>
      <c r="AAV28" s="3"/>
      <c r="AAW28" s="3"/>
      <c r="AAX28" s="3"/>
      <c r="AAY28" s="3"/>
      <c r="AAZ28" s="3"/>
      <c r="ABA28" s="3"/>
      <c r="ABB28" s="3"/>
      <c r="ABC28" s="3"/>
      <c r="ABD28" s="3"/>
      <c r="ABE28" s="3"/>
      <c r="ABF28" s="3"/>
      <c r="ABG28" s="3"/>
      <c r="ABH28" s="3"/>
      <c r="ABI28" s="3"/>
      <c r="ABJ28" s="3"/>
      <c r="ABK28" s="3"/>
      <c r="ABL28" s="3"/>
      <c r="ABM28" s="3"/>
      <c r="ABN28" s="3"/>
      <c r="ABO28" s="3"/>
      <c r="ABP28" s="3"/>
      <c r="ABQ28" s="3"/>
      <c r="ABR28" s="3"/>
      <c r="ABS28" s="3"/>
      <c r="ABT28" s="3"/>
      <c r="ABU28" s="3"/>
      <c r="ABV28" s="3"/>
      <c r="ABW28" s="3"/>
      <c r="ABX28" s="3"/>
      <c r="ABY28" s="3"/>
      <c r="ABZ28" s="3"/>
      <c r="ACA28" s="3"/>
      <c r="ACB28" s="3"/>
      <c r="ACC28" s="3"/>
      <c r="ACD28" s="3"/>
      <c r="ACE28" s="3"/>
      <c r="ACF28" s="3"/>
      <c r="ACG28" s="3"/>
      <c r="ACH28" s="3"/>
      <c r="ACI28" s="3"/>
      <c r="ACJ28" s="3"/>
      <c r="ACK28" s="3"/>
      <c r="ACL28" s="3"/>
      <c r="ACM28" s="3"/>
      <c r="ACN28" s="3"/>
      <c r="ACO28" s="3"/>
      <c r="ACP28" s="3"/>
      <c r="ACQ28" s="3"/>
      <c r="ACR28" s="3"/>
      <c r="ACS28" s="3"/>
      <c r="ACT28" s="3"/>
      <c r="ACU28" s="3"/>
      <c r="ACV28" s="3"/>
      <c r="ACW28" s="3"/>
      <c r="ACX28" s="3"/>
      <c r="ACY28" s="3"/>
      <c r="ACZ28" s="3"/>
      <c r="ADA28" s="3"/>
      <c r="ADB28" s="3"/>
      <c r="ADC28" s="3"/>
      <c r="ADD28" s="3"/>
      <c r="ADE28" s="3"/>
      <c r="ADF28" s="3"/>
      <c r="ADG28" s="3"/>
      <c r="ADH28" s="3"/>
      <c r="ADI28" s="3"/>
      <c r="ADJ28" s="3"/>
      <c r="ADK28" s="3"/>
      <c r="ADL28" s="3"/>
      <c r="ADM28" s="3"/>
      <c r="ADN28" s="3"/>
      <c r="ADO28" s="3"/>
      <c r="ADP28" s="3"/>
      <c r="ADQ28" s="3"/>
      <c r="ADR28" s="3"/>
      <c r="ADS28" s="3"/>
      <c r="ADT28" s="3"/>
      <c r="ADU28" s="3"/>
      <c r="ADV28" s="3"/>
      <c r="ADW28" s="3"/>
      <c r="ADX28" s="3"/>
      <c r="ADY28" s="3"/>
      <c r="ADZ28" s="3"/>
      <c r="AEA28" s="3"/>
      <c r="AEB28" s="3"/>
      <c r="AEC28" s="3"/>
      <c r="AED28" s="3"/>
      <c r="AEE28" s="3"/>
      <c r="AEF28" s="3"/>
      <c r="AEG28" s="3"/>
      <c r="AEH28" s="3"/>
      <c r="AEI28" s="3"/>
      <c r="AEJ28" s="3"/>
      <c r="AEK28" s="3"/>
      <c r="AEL28" s="3"/>
      <c r="AEM28" s="3"/>
      <c r="AEN28" s="3"/>
      <c r="AEO28" s="3"/>
      <c r="AEP28" s="3"/>
      <c r="AEQ28" s="3"/>
      <c r="AER28" s="3"/>
      <c r="AES28" s="3"/>
      <c r="AET28" s="3"/>
      <c r="AEU28" s="3"/>
      <c r="AEV28" s="3"/>
      <c r="AEW28" s="3"/>
      <c r="AEX28" s="3"/>
      <c r="AEY28" s="3"/>
      <c r="AEZ28" s="3"/>
      <c r="AFA28" s="3"/>
      <c r="AFB28" s="3"/>
      <c r="AFC28" s="3"/>
      <c r="AFD28" s="3"/>
      <c r="AFE28" s="3"/>
      <c r="AFF28" s="3"/>
      <c r="AFG28" s="3"/>
      <c r="AFH28" s="3"/>
      <c r="AFI28" s="3"/>
      <c r="AFJ28" s="3"/>
      <c r="AFK28" s="3"/>
      <c r="AFL28" s="3"/>
      <c r="AFM28" s="3"/>
      <c r="AFN28" s="3"/>
      <c r="AFO28" s="3"/>
      <c r="AFP28" s="3"/>
      <c r="AFQ28" s="3"/>
      <c r="AFR28" s="3"/>
      <c r="AFS28" s="3"/>
      <c r="AFT28" s="3"/>
      <c r="AFU28" s="3"/>
      <c r="AFV28" s="3"/>
      <c r="AFW28" s="3"/>
      <c r="AFX28" s="3"/>
      <c r="AFY28" s="3"/>
      <c r="AFZ28" s="3"/>
      <c r="AGA28" s="3"/>
      <c r="AGB28" s="3"/>
      <c r="AGC28" s="3"/>
      <c r="AGD28" s="3"/>
      <c r="AGE28" s="3"/>
      <c r="AGF28" s="3"/>
      <c r="AGG28" s="3"/>
      <c r="AGH28" s="3"/>
      <c r="AGI28" s="3"/>
      <c r="AGJ28" s="3"/>
      <c r="AGK28" s="3"/>
      <c r="AGL28" s="3"/>
      <c r="AGM28" s="3"/>
      <c r="AGN28" s="3"/>
      <c r="AGO28" s="3"/>
      <c r="AGP28" s="3"/>
      <c r="AGQ28" s="3"/>
      <c r="AGR28" s="3"/>
      <c r="AGS28" s="3"/>
      <c r="AGT28" s="3"/>
      <c r="AGU28" s="3"/>
      <c r="AGV28" s="3"/>
      <c r="AGW28" s="3"/>
      <c r="AGX28" s="3"/>
      <c r="AGY28" s="3"/>
      <c r="AGZ28" s="3"/>
      <c r="AHA28" s="3"/>
      <c r="AHB28" s="3"/>
      <c r="AHC28" s="3"/>
      <c r="AHD28" s="3"/>
      <c r="AHE28" s="3"/>
      <c r="AHF28" s="3"/>
      <c r="AHG28" s="3"/>
      <c r="AHH28" s="3"/>
      <c r="AHI28" s="3"/>
      <c r="AHJ28" s="3"/>
      <c r="AHK28" s="3"/>
      <c r="AHL28" s="3"/>
      <c r="AHM28" s="3"/>
      <c r="AHN28" s="3"/>
      <c r="AHO28" s="3"/>
      <c r="AHP28" s="3"/>
      <c r="AHQ28" s="3"/>
      <c r="AHR28" s="3"/>
      <c r="AHS28" s="3"/>
      <c r="AHT28" s="3"/>
      <c r="AHU28" s="3"/>
      <c r="AHV28" s="3"/>
      <c r="AHW28" s="3"/>
      <c r="AHX28" s="3"/>
      <c r="AHY28" s="3"/>
      <c r="AHZ28" s="3"/>
      <c r="AIA28" s="3"/>
      <c r="AIB28" s="3"/>
      <c r="AIC28" s="3"/>
      <c r="AID28" s="3"/>
      <c r="AIE28" s="3"/>
      <c r="AIF28" s="3"/>
      <c r="AIG28" s="3"/>
      <c r="AIH28" s="3"/>
      <c r="AII28" s="3"/>
      <c r="AIJ28" s="3"/>
      <c r="AIK28" s="3"/>
      <c r="AIL28" s="3"/>
      <c r="AIM28" s="3"/>
      <c r="AIN28" s="3"/>
      <c r="AIO28" s="3"/>
      <c r="AIP28" s="3"/>
      <c r="AIQ28" s="3"/>
      <c r="AIR28" s="3"/>
      <c r="AIS28" s="3"/>
      <c r="AIT28" s="3"/>
      <c r="AIU28" s="3"/>
      <c r="AIV28" s="3"/>
      <c r="AIW28" s="3"/>
      <c r="AIX28" s="3"/>
      <c r="AIY28" s="3"/>
      <c r="AIZ28" s="3"/>
      <c r="AJA28" s="3"/>
      <c r="AJB28" s="3"/>
      <c r="AJC28" s="3"/>
      <c r="AJD28" s="3"/>
      <c r="AJE28" s="3"/>
      <c r="AJF28" s="3"/>
      <c r="AJG28" s="3"/>
      <c r="AJH28" s="3"/>
      <c r="AJI28" s="3"/>
      <c r="AJJ28" s="3"/>
      <c r="AJK28" s="3"/>
      <c r="AJL28" s="3"/>
      <c r="AJM28" s="3"/>
      <c r="AJN28" s="3"/>
      <c r="AJO28" s="3"/>
      <c r="AJP28" s="3"/>
      <c r="AJQ28" s="3"/>
      <c r="AJR28" s="3"/>
      <c r="AJS28" s="3"/>
      <c r="AJT28" s="3"/>
      <c r="AJU28" s="3"/>
      <c r="AJV28" s="3"/>
      <c r="AJW28" s="3"/>
      <c r="AJX28" s="3"/>
      <c r="AJY28" s="3"/>
      <c r="AJZ28" s="3"/>
      <c r="AKA28" s="3"/>
      <c r="AKB28" s="3"/>
      <c r="AKC28" s="3"/>
      <c r="AKD28" s="3"/>
      <c r="AKE28" s="3"/>
      <c r="AKF28" s="3"/>
      <c r="AKG28" s="3"/>
      <c r="AKH28" s="3"/>
      <c r="AKI28" s="3"/>
      <c r="AKJ28" s="3"/>
      <c r="AKK28" s="3"/>
      <c r="AKL28" s="3"/>
      <c r="AKM28" s="3"/>
      <c r="AKN28" s="3"/>
      <c r="AKO28" s="3"/>
      <c r="AKP28" s="3"/>
      <c r="AKQ28" s="3"/>
      <c r="AKR28" s="3"/>
      <c r="AKS28" s="3"/>
      <c r="AKT28" s="3"/>
      <c r="AKU28" s="3"/>
      <c r="AKV28" s="3"/>
      <c r="AKW28" s="3"/>
      <c r="AKX28" s="3"/>
      <c r="AKY28" s="3"/>
      <c r="AKZ28" s="3"/>
      <c r="ALA28" s="3"/>
      <c r="ALB28" s="3"/>
      <c r="ALC28" s="3"/>
      <c r="ALD28" s="3"/>
      <c r="ALE28" s="3"/>
      <c r="ALF28" s="3"/>
      <c r="ALG28" s="3"/>
      <c r="ALH28" s="3"/>
      <c r="ALI28" s="3"/>
      <c r="ALJ28" s="3"/>
      <c r="ALK28" s="3"/>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c r="AMK28" s="3"/>
      <c r="AML28" s="3"/>
      <c r="AMM28" s="3"/>
      <c r="AMN28" s="3"/>
      <c r="AMO28" s="3"/>
      <c r="AMP28" s="3"/>
      <c r="AMQ28" s="3"/>
    </row>
    <row r="29" spans="1:1031" ht="13.5" customHeight="1">
      <c r="A29" s="322">
        <v>21</v>
      </c>
      <c r="B29" s="322" t="s">
        <v>1753</v>
      </c>
      <c r="C29" s="322"/>
      <c r="D29" s="322"/>
      <c r="E29" s="322"/>
      <c r="F29" s="322"/>
      <c r="G29" s="322"/>
      <c r="H29" s="313" t="s">
        <v>1754</v>
      </c>
      <c r="I29" s="313" t="s">
        <v>1755</v>
      </c>
      <c r="J29" s="334"/>
      <c r="K29" s="313"/>
      <c r="L29" s="313" t="s">
        <v>1756</v>
      </c>
      <c r="M29" s="313" t="s">
        <v>1756</v>
      </c>
      <c r="N29" s="313"/>
      <c r="O29" s="313"/>
      <c r="P29" s="313"/>
      <c r="Q29" s="313"/>
      <c r="R29" s="316" t="s">
        <v>820</v>
      </c>
      <c r="S29" s="316" t="s">
        <v>820</v>
      </c>
      <c r="T29" s="316" t="s">
        <v>820</v>
      </c>
      <c r="U29" s="313"/>
      <c r="V29" s="313" t="s">
        <v>863</v>
      </c>
      <c r="W29" s="313" t="s">
        <v>1757</v>
      </c>
      <c r="X29" s="313"/>
      <c r="Y29" s="313"/>
      <c r="Z29" s="313" t="s">
        <v>863</v>
      </c>
      <c r="AA29" s="313" t="s">
        <v>863</v>
      </c>
      <c r="AB29" s="317" t="s">
        <v>1656</v>
      </c>
      <c r="AC29" s="313"/>
      <c r="AD29" s="313"/>
      <c r="AE29" s="313"/>
      <c r="AF29" s="313">
        <v>1</v>
      </c>
      <c r="AG29" s="313">
        <v>1</v>
      </c>
      <c r="AH29" s="316" t="s">
        <v>820</v>
      </c>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c r="LK29" s="3"/>
      <c r="LL29" s="3"/>
      <c r="LM29" s="3"/>
      <c r="LN29" s="3"/>
      <c r="LO29" s="3"/>
      <c r="LP29" s="3"/>
      <c r="LQ29" s="3"/>
      <c r="LR29" s="3"/>
      <c r="LS29" s="3"/>
      <c r="LT29" s="3"/>
      <c r="LU29" s="3"/>
      <c r="LV29" s="3"/>
      <c r="LW29" s="3"/>
      <c r="LX29" s="3"/>
      <c r="LY29" s="3"/>
      <c r="LZ29" s="3"/>
      <c r="MA29" s="3"/>
      <c r="MB29" s="3"/>
      <c r="MC29" s="3"/>
      <c r="MD29" s="3"/>
      <c r="ME29" s="3"/>
      <c r="MF29" s="3"/>
      <c r="MG29" s="3"/>
      <c r="MH29" s="3"/>
      <c r="MI29" s="3"/>
      <c r="MJ29" s="3"/>
      <c r="MK29" s="3"/>
      <c r="ML29" s="3"/>
      <c r="MM29" s="3"/>
      <c r="MN29" s="3"/>
      <c r="MO29" s="3"/>
      <c r="MP29" s="3"/>
      <c r="MQ29" s="3"/>
      <c r="MR29" s="3"/>
      <c r="MS29" s="3"/>
      <c r="MT29" s="3"/>
      <c r="MU29" s="3"/>
      <c r="MV29" s="3"/>
      <c r="MW29" s="3"/>
      <c r="MX29" s="3"/>
      <c r="MY29" s="3"/>
      <c r="MZ29" s="3"/>
      <c r="NA29" s="3"/>
      <c r="NB29" s="3"/>
      <c r="NC29" s="3"/>
      <c r="ND29" s="3"/>
      <c r="NE29" s="3"/>
      <c r="NF29" s="3"/>
      <c r="NG29" s="3"/>
      <c r="NH29" s="3"/>
      <c r="NI29" s="3"/>
      <c r="NJ29" s="3"/>
      <c r="NK29" s="3"/>
      <c r="NL29" s="3"/>
      <c r="NM29" s="3"/>
      <c r="NN29" s="3"/>
      <c r="NO29" s="3"/>
      <c r="NP29" s="3"/>
      <c r="NQ29" s="3"/>
      <c r="NR29" s="3"/>
      <c r="NS29" s="3"/>
      <c r="NT29" s="3"/>
      <c r="NU29" s="3"/>
      <c r="NV29" s="3"/>
      <c r="NW29" s="3"/>
      <c r="NX29" s="3"/>
      <c r="NY29" s="3"/>
      <c r="NZ29" s="3"/>
      <c r="OA29" s="3"/>
      <c r="OB29" s="3"/>
      <c r="OC29" s="3"/>
      <c r="OD29" s="3"/>
      <c r="OE29" s="3"/>
      <c r="OF29" s="3"/>
      <c r="OG29" s="3"/>
      <c r="OH29" s="3"/>
      <c r="OI29" s="3"/>
      <c r="OJ29" s="3"/>
      <c r="OK29" s="3"/>
      <c r="OL29" s="3"/>
      <c r="OM29" s="3"/>
      <c r="ON29" s="3"/>
      <c r="OO29" s="3"/>
      <c r="OP29" s="3"/>
      <c r="OQ29" s="3"/>
      <c r="OR29" s="3"/>
      <c r="OS29" s="3"/>
      <c r="OT29" s="3"/>
      <c r="OU29" s="3"/>
      <c r="OV29" s="3"/>
      <c r="OW29" s="3"/>
      <c r="OX29" s="3"/>
      <c r="OY29" s="3"/>
      <c r="OZ29" s="3"/>
      <c r="PA29" s="3"/>
      <c r="PB29" s="3"/>
      <c r="PC29" s="3"/>
      <c r="PD29" s="3"/>
      <c r="PE29" s="3"/>
      <c r="PF29" s="3"/>
      <c r="PG29" s="3"/>
      <c r="PH29" s="3"/>
      <c r="PI29" s="3"/>
      <c r="PJ29" s="3"/>
      <c r="PK29" s="3"/>
      <c r="PL29" s="3"/>
      <c r="PM29" s="3"/>
      <c r="PN29" s="3"/>
      <c r="PO29" s="3"/>
      <c r="PP29" s="3"/>
      <c r="PQ29" s="3"/>
      <c r="PR29" s="3"/>
      <c r="PS29" s="3"/>
      <c r="PT29" s="3"/>
      <c r="PU29" s="3"/>
      <c r="PV29" s="3"/>
      <c r="PW29" s="3"/>
      <c r="PX29" s="3"/>
      <c r="PY29" s="3"/>
      <c r="PZ29" s="3"/>
      <c r="QA29" s="3"/>
      <c r="QB29" s="3"/>
      <c r="QC29" s="3"/>
      <c r="QD29" s="3"/>
      <c r="QE29" s="3"/>
      <c r="QF29" s="3"/>
      <c r="QG29" s="3"/>
      <c r="QH29" s="3"/>
      <c r="QI29" s="3"/>
      <c r="QJ29" s="3"/>
      <c r="QK29" s="3"/>
      <c r="QL29" s="3"/>
      <c r="QM29" s="3"/>
      <c r="QN29" s="3"/>
      <c r="QO29" s="3"/>
      <c r="QP29" s="3"/>
      <c r="QQ29" s="3"/>
      <c r="QR29" s="3"/>
      <c r="QS29" s="3"/>
      <c r="QT29" s="3"/>
      <c r="QU29" s="3"/>
      <c r="QV29" s="3"/>
      <c r="QW29" s="3"/>
      <c r="QX29" s="3"/>
      <c r="QY29" s="3"/>
      <c r="QZ29" s="3"/>
      <c r="RA29" s="3"/>
      <c r="RB29" s="3"/>
      <c r="RC29" s="3"/>
      <c r="RD29" s="3"/>
      <c r="RE29" s="3"/>
      <c r="RF29" s="3"/>
      <c r="RG29" s="3"/>
      <c r="RH29" s="3"/>
      <c r="RI29" s="3"/>
      <c r="RJ29" s="3"/>
      <c r="RK29" s="3"/>
      <c r="RL29" s="3"/>
      <c r="RM29" s="3"/>
      <c r="RN29" s="3"/>
      <c r="RO29" s="3"/>
      <c r="RP29" s="3"/>
      <c r="RQ29" s="3"/>
      <c r="RR29" s="3"/>
      <c r="RS29" s="3"/>
      <c r="RT29" s="3"/>
      <c r="RU29" s="3"/>
      <c r="RV29" s="3"/>
      <c r="RW29" s="3"/>
      <c r="RX29" s="3"/>
      <c r="RY29" s="3"/>
      <c r="RZ29" s="3"/>
      <c r="SA29" s="3"/>
      <c r="SB29" s="3"/>
      <c r="SC29" s="3"/>
      <c r="SD29" s="3"/>
      <c r="SE29" s="3"/>
      <c r="SF29" s="3"/>
      <c r="SG29" s="3"/>
      <c r="SH29" s="3"/>
      <c r="SI29" s="3"/>
      <c r="SJ29" s="3"/>
      <c r="SK29" s="3"/>
      <c r="SL29" s="3"/>
      <c r="SM29" s="3"/>
      <c r="SN29" s="3"/>
      <c r="SO29" s="3"/>
      <c r="SP29" s="3"/>
      <c r="SQ29" s="3"/>
      <c r="SR29" s="3"/>
      <c r="SS29" s="3"/>
      <c r="ST29" s="3"/>
      <c r="SU29" s="3"/>
      <c r="SV29" s="3"/>
      <c r="SW29" s="3"/>
      <c r="SX29" s="3"/>
      <c r="SY29" s="3"/>
      <c r="SZ29" s="3"/>
      <c r="TA29" s="3"/>
      <c r="TB29" s="3"/>
      <c r="TC29" s="3"/>
      <c r="TD29" s="3"/>
      <c r="TE29" s="3"/>
      <c r="TF29" s="3"/>
      <c r="TG29" s="3"/>
      <c r="TH29" s="3"/>
      <c r="TI29" s="3"/>
      <c r="TJ29" s="3"/>
      <c r="TK29" s="3"/>
      <c r="TL29" s="3"/>
      <c r="TM29" s="3"/>
      <c r="TN29" s="3"/>
      <c r="TO29" s="3"/>
      <c r="TP29" s="3"/>
      <c r="TQ29" s="3"/>
      <c r="TR29" s="3"/>
      <c r="TS29" s="3"/>
      <c r="TT29" s="3"/>
      <c r="TU29" s="3"/>
      <c r="TV29" s="3"/>
      <c r="TW29" s="3"/>
      <c r="TX29" s="3"/>
      <c r="TY29" s="3"/>
      <c r="TZ29" s="3"/>
      <c r="UA29" s="3"/>
      <c r="UB29" s="3"/>
      <c r="UC29" s="3"/>
      <c r="UD29" s="3"/>
      <c r="UE29" s="3"/>
      <c r="UF29" s="3"/>
      <c r="UG29" s="3"/>
      <c r="UH29" s="3"/>
      <c r="UI29" s="3"/>
      <c r="UJ29" s="3"/>
      <c r="UK29" s="3"/>
      <c r="UL29" s="3"/>
      <c r="UM29" s="3"/>
      <c r="UN29" s="3"/>
      <c r="UO29" s="3"/>
      <c r="UP29" s="3"/>
      <c r="UQ29" s="3"/>
      <c r="UR29" s="3"/>
      <c r="US29" s="3"/>
      <c r="UT29" s="3"/>
      <c r="UU29" s="3"/>
      <c r="UV29" s="3"/>
      <c r="UW29" s="3"/>
      <c r="UX29" s="3"/>
      <c r="UY29" s="3"/>
      <c r="UZ29" s="3"/>
      <c r="VA29" s="3"/>
      <c r="VB29" s="3"/>
      <c r="VC29" s="3"/>
      <c r="VD29" s="3"/>
      <c r="VE29" s="3"/>
      <c r="VF29" s="3"/>
      <c r="VG29" s="3"/>
      <c r="VH29" s="3"/>
      <c r="VI29" s="3"/>
      <c r="VJ29" s="3"/>
      <c r="VK29" s="3"/>
      <c r="VL29" s="3"/>
      <c r="VM29" s="3"/>
      <c r="VN29" s="3"/>
      <c r="VO29" s="3"/>
      <c r="VP29" s="3"/>
      <c r="VQ29" s="3"/>
      <c r="VR29" s="3"/>
      <c r="VS29" s="3"/>
      <c r="VT29" s="3"/>
      <c r="VU29" s="3"/>
      <c r="VV29" s="3"/>
      <c r="VW29" s="3"/>
      <c r="VX29" s="3"/>
      <c r="VY29" s="3"/>
      <c r="VZ29" s="3"/>
      <c r="WA29" s="3"/>
      <c r="WB29" s="3"/>
      <c r="WC29" s="3"/>
      <c r="WD29" s="3"/>
      <c r="WE29" s="3"/>
      <c r="WF29" s="3"/>
      <c r="WG29" s="3"/>
      <c r="WH29" s="3"/>
      <c r="WI29" s="3"/>
      <c r="WJ29" s="3"/>
      <c r="WK29" s="3"/>
      <c r="WL29" s="3"/>
      <c r="WM29" s="3"/>
      <c r="WN29" s="3"/>
      <c r="WO29" s="3"/>
      <c r="WP29" s="3"/>
      <c r="WQ29" s="3"/>
      <c r="WR29" s="3"/>
      <c r="WS29" s="3"/>
      <c r="WT29" s="3"/>
      <c r="WU29" s="3"/>
      <c r="WV29" s="3"/>
      <c r="WW29" s="3"/>
      <c r="WX29" s="3"/>
      <c r="WY29" s="3"/>
      <c r="WZ29" s="3"/>
      <c r="XA29" s="3"/>
      <c r="XB29" s="3"/>
      <c r="XC29" s="3"/>
      <c r="XD29" s="3"/>
      <c r="XE29" s="3"/>
      <c r="XF29" s="3"/>
      <c r="XG29" s="3"/>
      <c r="XH29" s="3"/>
      <c r="XI29" s="3"/>
      <c r="XJ29" s="3"/>
      <c r="XK29" s="3"/>
      <c r="XL29" s="3"/>
      <c r="XM29" s="3"/>
      <c r="XN29" s="3"/>
      <c r="XO29" s="3"/>
      <c r="XP29" s="3"/>
      <c r="XQ29" s="3"/>
      <c r="XR29" s="3"/>
      <c r="XS29" s="3"/>
      <c r="XT29" s="3"/>
      <c r="XU29" s="3"/>
      <c r="XV29" s="3"/>
      <c r="XW29" s="3"/>
      <c r="XX29" s="3"/>
      <c r="XY29" s="3"/>
      <c r="XZ29" s="3"/>
      <c r="YA29" s="3"/>
      <c r="YB29" s="3"/>
      <c r="YC29" s="3"/>
      <c r="YD29" s="3"/>
      <c r="YE29" s="3"/>
      <c r="YF29" s="3"/>
      <c r="YG29" s="3"/>
      <c r="YH29" s="3"/>
      <c r="YI29" s="3"/>
      <c r="YJ29" s="3"/>
      <c r="YK29" s="3"/>
      <c r="YL29" s="3"/>
      <c r="YM29" s="3"/>
      <c r="YN29" s="3"/>
      <c r="YO29" s="3"/>
      <c r="YP29" s="3"/>
      <c r="YQ29" s="3"/>
      <c r="YR29" s="3"/>
      <c r="YS29" s="3"/>
      <c r="YT29" s="3"/>
      <c r="YU29" s="3"/>
      <c r="YV29" s="3"/>
      <c r="YW29" s="3"/>
      <c r="YX29" s="3"/>
      <c r="YY29" s="3"/>
      <c r="YZ29" s="3"/>
      <c r="ZA29" s="3"/>
      <c r="ZB29" s="3"/>
      <c r="ZC29" s="3"/>
      <c r="ZD29" s="3"/>
      <c r="ZE29" s="3"/>
      <c r="ZF29" s="3"/>
      <c r="ZG29" s="3"/>
      <c r="ZH29" s="3"/>
      <c r="ZI29" s="3"/>
      <c r="ZJ29" s="3"/>
      <c r="ZK29" s="3"/>
      <c r="ZL29" s="3"/>
      <c r="ZM29" s="3"/>
      <c r="ZN29" s="3"/>
      <c r="ZO29" s="3"/>
      <c r="ZP29" s="3"/>
      <c r="ZQ29" s="3"/>
      <c r="ZR29" s="3"/>
      <c r="ZS29" s="3"/>
      <c r="ZT29" s="3"/>
      <c r="ZU29" s="3"/>
      <c r="ZV29" s="3"/>
      <c r="ZW29" s="3"/>
      <c r="ZX29" s="3"/>
      <c r="ZY29" s="3"/>
      <c r="ZZ29" s="3"/>
      <c r="AAA29" s="3"/>
      <c r="AAB29" s="3"/>
      <c r="AAC29" s="3"/>
      <c r="AAD29" s="3"/>
      <c r="AAE29" s="3"/>
      <c r="AAF29" s="3"/>
      <c r="AAG29" s="3"/>
      <c r="AAH29" s="3"/>
      <c r="AAI29" s="3"/>
      <c r="AAJ29" s="3"/>
      <c r="AAK29" s="3"/>
      <c r="AAL29" s="3"/>
      <c r="AAM29" s="3"/>
      <c r="AAN29" s="3"/>
      <c r="AAO29" s="3"/>
      <c r="AAP29" s="3"/>
      <c r="AAQ29" s="3"/>
      <c r="AAR29" s="3"/>
      <c r="AAS29" s="3"/>
      <c r="AAT29" s="3"/>
      <c r="AAU29" s="3"/>
      <c r="AAV29" s="3"/>
      <c r="AAW29" s="3"/>
      <c r="AAX29" s="3"/>
      <c r="AAY29" s="3"/>
      <c r="AAZ29" s="3"/>
      <c r="ABA29" s="3"/>
      <c r="ABB29" s="3"/>
      <c r="ABC29" s="3"/>
      <c r="ABD29" s="3"/>
      <c r="ABE29" s="3"/>
      <c r="ABF29" s="3"/>
      <c r="ABG29" s="3"/>
      <c r="ABH29" s="3"/>
      <c r="ABI29" s="3"/>
      <c r="ABJ29" s="3"/>
      <c r="ABK29" s="3"/>
      <c r="ABL29" s="3"/>
      <c r="ABM29" s="3"/>
      <c r="ABN29" s="3"/>
      <c r="ABO29" s="3"/>
      <c r="ABP29" s="3"/>
      <c r="ABQ29" s="3"/>
      <c r="ABR29" s="3"/>
      <c r="ABS29" s="3"/>
      <c r="ABT29" s="3"/>
      <c r="ABU29" s="3"/>
      <c r="ABV29" s="3"/>
      <c r="ABW29" s="3"/>
      <c r="ABX29" s="3"/>
      <c r="ABY29" s="3"/>
      <c r="ABZ29" s="3"/>
      <c r="ACA29" s="3"/>
      <c r="ACB29" s="3"/>
      <c r="ACC29" s="3"/>
      <c r="ACD29" s="3"/>
      <c r="ACE29" s="3"/>
      <c r="ACF29" s="3"/>
      <c r="ACG29" s="3"/>
      <c r="ACH29" s="3"/>
      <c r="ACI29" s="3"/>
      <c r="ACJ29" s="3"/>
      <c r="ACK29" s="3"/>
      <c r="ACL29" s="3"/>
      <c r="ACM29" s="3"/>
      <c r="ACN29" s="3"/>
      <c r="ACO29" s="3"/>
      <c r="ACP29" s="3"/>
      <c r="ACQ29" s="3"/>
      <c r="ACR29" s="3"/>
      <c r="ACS29" s="3"/>
      <c r="ACT29" s="3"/>
      <c r="ACU29" s="3"/>
      <c r="ACV29" s="3"/>
      <c r="ACW29" s="3"/>
      <c r="ACX29" s="3"/>
      <c r="ACY29" s="3"/>
      <c r="ACZ29" s="3"/>
      <c r="ADA29" s="3"/>
      <c r="ADB29" s="3"/>
      <c r="ADC29" s="3"/>
      <c r="ADD29" s="3"/>
      <c r="ADE29" s="3"/>
      <c r="ADF29" s="3"/>
      <c r="ADG29" s="3"/>
      <c r="ADH29" s="3"/>
      <c r="ADI29" s="3"/>
      <c r="ADJ29" s="3"/>
      <c r="ADK29" s="3"/>
      <c r="ADL29" s="3"/>
      <c r="ADM29" s="3"/>
      <c r="ADN29" s="3"/>
      <c r="ADO29" s="3"/>
      <c r="ADP29" s="3"/>
      <c r="ADQ29" s="3"/>
      <c r="ADR29" s="3"/>
      <c r="ADS29" s="3"/>
      <c r="ADT29" s="3"/>
      <c r="ADU29" s="3"/>
      <c r="ADV29" s="3"/>
      <c r="ADW29" s="3"/>
      <c r="ADX29" s="3"/>
      <c r="ADY29" s="3"/>
      <c r="ADZ29" s="3"/>
      <c r="AEA29" s="3"/>
      <c r="AEB29" s="3"/>
      <c r="AEC29" s="3"/>
      <c r="AED29" s="3"/>
      <c r="AEE29" s="3"/>
      <c r="AEF29" s="3"/>
      <c r="AEG29" s="3"/>
      <c r="AEH29" s="3"/>
      <c r="AEI29" s="3"/>
      <c r="AEJ29" s="3"/>
      <c r="AEK29" s="3"/>
      <c r="AEL29" s="3"/>
      <c r="AEM29" s="3"/>
      <c r="AEN29" s="3"/>
      <c r="AEO29" s="3"/>
      <c r="AEP29" s="3"/>
      <c r="AEQ29" s="3"/>
      <c r="AER29" s="3"/>
      <c r="AES29" s="3"/>
      <c r="AET29" s="3"/>
      <c r="AEU29" s="3"/>
      <c r="AEV29" s="3"/>
      <c r="AEW29" s="3"/>
      <c r="AEX29" s="3"/>
      <c r="AEY29" s="3"/>
      <c r="AEZ29" s="3"/>
      <c r="AFA29" s="3"/>
      <c r="AFB29" s="3"/>
      <c r="AFC29" s="3"/>
      <c r="AFD29" s="3"/>
      <c r="AFE29" s="3"/>
      <c r="AFF29" s="3"/>
      <c r="AFG29" s="3"/>
      <c r="AFH29" s="3"/>
      <c r="AFI29" s="3"/>
      <c r="AFJ29" s="3"/>
      <c r="AFK29" s="3"/>
      <c r="AFL29" s="3"/>
      <c r="AFM29" s="3"/>
      <c r="AFN29" s="3"/>
      <c r="AFO29" s="3"/>
      <c r="AFP29" s="3"/>
      <c r="AFQ29" s="3"/>
      <c r="AFR29" s="3"/>
      <c r="AFS29" s="3"/>
      <c r="AFT29" s="3"/>
      <c r="AFU29" s="3"/>
      <c r="AFV29" s="3"/>
      <c r="AFW29" s="3"/>
      <c r="AFX29" s="3"/>
      <c r="AFY29" s="3"/>
      <c r="AFZ29" s="3"/>
      <c r="AGA29" s="3"/>
      <c r="AGB29" s="3"/>
      <c r="AGC29" s="3"/>
      <c r="AGD29" s="3"/>
      <c r="AGE29" s="3"/>
      <c r="AGF29" s="3"/>
      <c r="AGG29" s="3"/>
      <c r="AGH29" s="3"/>
      <c r="AGI29" s="3"/>
      <c r="AGJ29" s="3"/>
      <c r="AGK29" s="3"/>
      <c r="AGL29" s="3"/>
      <c r="AGM29" s="3"/>
      <c r="AGN29" s="3"/>
      <c r="AGO29" s="3"/>
      <c r="AGP29" s="3"/>
      <c r="AGQ29" s="3"/>
      <c r="AGR29" s="3"/>
      <c r="AGS29" s="3"/>
      <c r="AGT29" s="3"/>
      <c r="AGU29" s="3"/>
      <c r="AGV29" s="3"/>
      <c r="AGW29" s="3"/>
      <c r="AGX29" s="3"/>
      <c r="AGY29" s="3"/>
      <c r="AGZ29" s="3"/>
      <c r="AHA29" s="3"/>
      <c r="AHB29" s="3"/>
      <c r="AHC29" s="3"/>
      <c r="AHD29" s="3"/>
      <c r="AHE29" s="3"/>
      <c r="AHF29" s="3"/>
      <c r="AHG29" s="3"/>
      <c r="AHH29" s="3"/>
      <c r="AHI29" s="3"/>
      <c r="AHJ29" s="3"/>
      <c r="AHK29" s="3"/>
      <c r="AHL29" s="3"/>
      <c r="AHM29" s="3"/>
      <c r="AHN29" s="3"/>
      <c r="AHO29" s="3"/>
      <c r="AHP29" s="3"/>
      <c r="AHQ29" s="3"/>
      <c r="AHR29" s="3"/>
      <c r="AHS29" s="3"/>
      <c r="AHT29" s="3"/>
      <c r="AHU29" s="3"/>
      <c r="AHV29" s="3"/>
      <c r="AHW29" s="3"/>
      <c r="AHX29" s="3"/>
      <c r="AHY29" s="3"/>
      <c r="AHZ29" s="3"/>
      <c r="AIA29" s="3"/>
      <c r="AIB29" s="3"/>
      <c r="AIC29" s="3"/>
      <c r="AID29" s="3"/>
      <c r="AIE29" s="3"/>
      <c r="AIF29" s="3"/>
      <c r="AIG29" s="3"/>
      <c r="AIH29" s="3"/>
      <c r="AII29" s="3"/>
      <c r="AIJ29" s="3"/>
      <c r="AIK29" s="3"/>
      <c r="AIL29" s="3"/>
      <c r="AIM29" s="3"/>
      <c r="AIN29" s="3"/>
      <c r="AIO29" s="3"/>
      <c r="AIP29" s="3"/>
      <c r="AIQ29" s="3"/>
      <c r="AIR29" s="3"/>
      <c r="AIS29" s="3"/>
      <c r="AIT29" s="3"/>
      <c r="AIU29" s="3"/>
      <c r="AIV29" s="3"/>
      <c r="AIW29" s="3"/>
      <c r="AIX29" s="3"/>
      <c r="AIY29" s="3"/>
      <c r="AIZ29" s="3"/>
      <c r="AJA29" s="3"/>
      <c r="AJB29" s="3"/>
      <c r="AJC29" s="3"/>
      <c r="AJD29" s="3"/>
      <c r="AJE29" s="3"/>
      <c r="AJF29" s="3"/>
      <c r="AJG29" s="3"/>
      <c r="AJH29" s="3"/>
      <c r="AJI29" s="3"/>
      <c r="AJJ29" s="3"/>
      <c r="AJK29" s="3"/>
      <c r="AJL29" s="3"/>
      <c r="AJM29" s="3"/>
      <c r="AJN29" s="3"/>
      <c r="AJO29" s="3"/>
      <c r="AJP29" s="3"/>
      <c r="AJQ29" s="3"/>
      <c r="AJR29" s="3"/>
      <c r="AJS29" s="3"/>
      <c r="AJT29" s="3"/>
      <c r="AJU29" s="3"/>
      <c r="AJV29" s="3"/>
      <c r="AJW29" s="3"/>
      <c r="AJX29" s="3"/>
      <c r="AJY29" s="3"/>
      <c r="AJZ29" s="3"/>
      <c r="AKA29" s="3"/>
      <c r="AKB29" s="3"/>
      <c r="AKC29" s="3"/>
      <c r="AKD29" s="3"/>
      <c r="AKE29" s="3"/>
      <c r="AKF29" s="3"/>
      <c r="AKG29" s="3"/>
      <c r="AKH29" s="3"/>
      <c r="AKI29" s="3"/>
      <c r="AKJ29" s="3"/>
      <c r="AKK29" s="3"/>
      <c r="AKL29" s="3"/>
      <c r="AKM29" s="3"/>
      <c r="AKN29" s="3"/>
      <c r="AKO29" s="3"/>
      <c r="AKP29" s="3"/>
      <c r="AKQ29" s="3"/>
      <c r="AKR29" s="3"/>
      <c r="AKS29" s="3"/>
      <c r="AKT29" s="3"/>
      <c r="AKU29" s="3"/>
      <c r="AKV29" s="3"/>
      <c r="AKW29" s="3"/>
      <c r="AKX29" s="3"/>
      <c r="AKY29" s="3"/>
      <c r="AKZ29" s="3"/>
      <c r="ALA29" s="3"/>
      <c r="ALB29" s="3"/>
      <c r="ALC29" s="3"/>
      <c r="ALD29" s="3"/>
      <c r="ALE29" s="3"/>
      <c r="ALF29" s="3"/>
      <c r="ALG29" s="3"/>
      <c r="ALH29" s="3"/>
      <c r="ALI29" s="3"/>
      <c r="ALJ29" s="3"/>
      <c r="ALK29" s="3"/>
      <c r="ALL29" s="3"/>
      <c r="ALM29" s="3"/>
      <c r="ALN29" s="3"/>
      <c r="ALO29" s="3"/>
      <c r="ALP29" s="3"/>
      <c r="ALQ29" s="3"/>
      <c r="ALR29" s="3"/>
      <c r="ALS29" s="3"/>
      <c r="ALT29" s="3"/>
      <c r="ALU29" s="3"/>
      <c r="ALV29" s="3"/>
      <c r="ALW29" s="3"/>
      <c r="ALX29" s="3"/>
      <c r="ALY29" s="3"/>
      <c r="ALZ29" s="3"/>
      <c r="AMA29" s="3"/>
      <c r="AMB29" s="3"/>
      <c r="AMC29" s="3"/>
      <c r="AMD29" s="3"/>
      <c r="AME29" s="3"/>
      <c r="AMF29" s="3"/>
      <c r="AMG29" s="3"/>
      <c r="AMH29" s="3"/>
      <c r="AMI29" s="3"/>
      <c r="AMJ29" s="3"/>
      <c r="AMK29" s="3"/>
      <c r="AML29" s="3"/>
      <c r="AMM29" s="3"/>
      <c r="AMN29" s="3"/>
      <c r="AMO29" s="3"/>
      <c r="AMP29" s="3"/>
      <c r="AMQ29" s="3"/>
    </row>
    <row r="30" spans="1:1031" ht="13.5" customHeight="1">
      <c r="A30" s="318">
        <v>22</v>
      </c>
      <c r="B30" s="318"/>
      <c r="C30" s="318" t="s">
        <v>1758</v>
      </c>
      <c r="D30" s="318"/>
      <c r="E30" s="318"/>
      <c r="F30" s="318"/>
      <c r="G30" s="318"/>
      <c r="H30" s="319" t="s">
        <v>1759</v>
      </c>
      <c r="I30" s="319" t="s">
        <v>1760</v>
      </c>
      <c r="J30" s="319" t="s">
        <v>1761</v>
      </c>
      <c r="K30" s="319" t="s">
        <v>863</v>
      </c>
      <c r="L30" s="319" t="s">
        <v>831</v>
      </c>
      <c r="M30" s="319" t="s">
        <v>831</v>
      </c>
      <c r="N30" s="319"/>
      <c r="O30" s="319"/>
      <c r="P30" s="319"/>
      <c r="Q30" s="319"/>
      <c r="R30" s="321" t="s">
        <v>820</v>
      </c>
      <c r="S30" s="321" t="s">
        <v>820</v>
      </c>
      <c r="T30" s="321" t="s">
        <v>820</v>
      </c>
      <c r="U30" s="319"/>
      <c r="V30" s="319"/>
      <c r="W30" s="319" t="s">
        <v>862</v>
      </c>
      <c r="X30" s="319"/>
      <c r="Y30" s="319"/>
      <c r="Z30" s="319" t="s">
        <v>863</v>
      </c>
      <c r="AA30" s="319" t="s">
        <v>863</v>
      </c>
      <c r="AB30" s="328" t="s">
        <v>1656</v>
      </c>
      <c r="AC30" s="319"/>
      <c r="AD30" s="319"/>
      <c r="AE30" s="319"/>
      <c r="AF30" s="319">
        <v>1</v>
      </c>
      <c r="AG30" s="319">
        <v>1</v>
      </c>
      <c r="AH30" s="321" t="s">
        <v>820</v>
      </c>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c r="LK30" s="3"/>
      <c r="LL30" s="3"/>
      <c r="LM30" s="3"/>
      <c r="LN30" s="3"/>
      <c r="LO30" s="3"/>
      <c r="LP30" s="3"/>
      <c r="LQ30" s="3"/>
      <c r="LR30" s="3"/>
      <c r="LS30" s="3"/>
      <c r="LT30" s="3"/>
      <c r="LU30" s="3"/>
      <c r="LV30" s="3"/>
      <c r="LW30" s="3"/>
      <c r="LX30" s="3"/>
      <c r="LY30" s="3"/>
      <c r="LZ30" s="3"/>
      <c r="MA30" s="3"/>
      <c r="MB30" s="3"/>
      <c r="MC30" s="3"/>
      <c r="MD30" s="3"/>
      <c r="ME30" s="3"/>
      <c r="MF30" s="3"/>
      <c r="MG30" s="3"/>
      <c r="MH30" s="3"/>
      <c r="MI30" s="3"/>
      <c r="MJ30" s="3"/>
      <c r="MK30" s="3"/>
      <c r="ML30" s="3"/>
      <c r="MM30" s="3"/>
      <c r="MN30" s="3"/>
      <c r="MO30" s="3"/>
      <c r="MP30" s="3"/>
      <c r="MQ30" s="3"/>
      <c r="MR30" s="3"/>
      <c r="MS30" s="3"/>
      <c r="MT30" s="3"/>
      <c r="MU30" s="3"/>
      <c r="MV30" s="3"/>
      <c r="MW30" s="3"/>
      <c r="MX30" s="3"/>
      <c r="MY30" s="3"/>
      <c r="MZ30" s="3"/>
      <c r="NA30" s="3"/>
      <c r="NB30" s="3"/>
      <c r="NC30" s="3"/>
      <c r="ND30" s="3"/>
      <c r="NE30" s="3"/>
      <c r="NF30" s="3"/>
      <c r="NG30" s="3"/>
      <c r="NH30" s="3"/>
      <c r="NI30" s="3"/>
      <c r="NJ30" s="3"/>
      <c r="NK30" s="3"/>
      <c r="NL30" s="3"/>
      <c r="NM30" s="3"/>
      <c r="NN30" s="3"/>
      <c r="NO30" s="3"/>
      <c r="NP30" s="3"/>
      <c r="NQ30" s="3"/>
      <c r="NR30" s="3"/>
      <c r="NS30" s="3"/>
      <c r="NT30" s="3"/>
      <c r="NU30" s="3"/>
      <c r="NV30" s="3"/>
      <c r="NW30" s="3"/>
      <c r="NX30" s="3"/>
      <c r="NY30" s="3"/>
      <c r="NZ30" s="3"/>
      <c r="OA30" s="3"/>
      <c r="OB30" s="3"/>
      <c r="OC30" s="3"/>
      <c r="OD30" s="3"/>
      <c r="OE30" s="3"/>
      <c r="OF30" s="3"/>
      <c r="OG30" s="3"/>
      <c r="OH30" s="3"/>
      <c r="OI30" s="3"/>
      <c r="OJ30" s="3"/>
      <c r="OK30" s="3"/>
      <c r="OL30" s="3"/>
      <c r="OM30" s="3"/>
      <c r="ON30" s="3"/>
      <c r="OO30" s="3"/>
      <c r="OP30" s="3"/>
      <c r="OQ30" s="3"/>
      <c r="OR30" s="3"/>
      <c r="OS30" s="3"/>
      <c r="OT30" s="3"/>
      <c r="OU30" s="3"/>
      <c r="OV30" s="3"/>
      <c r="OW30" s="3"/>
      <c r="OX30" s="3"/>
      <c r="OY30" s="3"/>
      <c r="OZ30" s="3"/>
      <c r="PA30" s="3"/>
      <c r="PB30" s="3"/>
      <c r="PC30" s="3"/>
      <c r="PD30" s="3"/>
      <c r="PE30" s="3"/>
      <c r="PF30" s="3"/>
      <c r="PG30" s="3"/>
      <c r="PH30" s="3"/>
      <c r="PI30" s="3"/>
      <c r="PJ30" s="3"/>
      <c r="PK30" s="3"/>
      <c r="PL30" s="3"/>
      <c r="PM30" s="3"/>
      <c r="PN30" s="3"/>
      <c r="PO30" s="3"/>
      <c r="PP30" s="3"/>
      <c r="PQ30" s="3"/>
      <c r="PR30" s="3"/>
      <c r="PS30" s="3"/>
      <c r="PT30" s="3"/>
      <c r="PU30" s="3"/>
      <c r="PV30" s="3"/>
      <c r="PW30" s="3"/>
      <c r="PX30" s="3"/>
      <c r="PY30" s="3"/>
      <c r="PZ30" s="3"/>
      <c r="QA30" s="3"/>
      <c r="QB30" s="3"/>
      <c r="QC30" s="3"/>
      <c r="QD30" s="3"/>
      <c r="QE30" s="3"/>
      <c r="QF30" s="3"/>
      <c r="QG30" s="3"/>
      <c r="QH30" s="3"/>
      <c r="QI30" s="3"/>
      <c r="QJ30" s="3"/>
      <c r="QK30" s="3"/>
      <c r="QL30" s="3"/>
      <c r="QM30" s="3"/>
      <c r="QN30" s="3"/>
      <c r="QO30" s="3"/>
      <c r="QP30" s="3"/>
      <c r="QQ30" s="3"/>
      <c r="QR30" s="3"/>
      <c r="QS30" s="3"/>
      <c r="QT30" s="3"/>
      <c r="QU30" s="3"/>
      <c r="QV30" s="3"/>
      <c r="QW30" s="3"/>
      <c r="QX30" s="3"/>
      <c r="QY30" s="3"/>
      <c r="QZ30" s="3"/>
      <c r="RA30" s="3"/>
      <c r="RB30" s="3"/>
      <c r="RC30" s="3"/>
      <c r="RD30" s="3"/>
      <c r="RE30" s="3"/>
      <c r="RF30" s="3"/>
      <c r="RG30" s="3"/>
      <c r="RH30" s="3"/>
      <c r="RI30" s="3"/>
      <c r="RJ30" s="3"/>
      <c r="RK30" s="3"/>
      <c r="RL30" s="3"/>
      <c r="RM30" s="3"/>
      <c r="RN30" s="3"/>
      <c r="RO30" s="3"/>
      <c r="RP30" s="3"/>
      <c r="RQ30" s="3"/>
      <c r="RR30" s="3"/>
      <c r="RS30" s="3"/>
      <c r="RT30" s="3"/>
      <c r="RU30" s="3"/>
      <c r="RV30" s="3"/>
      <c r="RW30" s="3"/>
      <c r="RX30" s="3"/>
      <c r="RY30" s="3"/>
      <c r="RZ30" s="3"/>
      <c r="SA30" s="3"/>
      <c r="SB30" s="3"/>
      <c r="SC30" s="3"/>
      <c r="SD30" s="3"/>
      <c r="SE30" s="3"/>
      <c r="SF30" s="3"/>
      <c r="SG30" s="3"/>
      <c r="SH30" s="3"/>
      <c r="SI30" s="3"/>
      <c r="SJ30" s="3"/>
      <c r="SK30" s="3"/>
      <c r="SL30" s="3"/>
      <c r="SM30" s="3"/>
      <c r="SN30" s="3"/>
      <c r="SO30" s="3"/>
      <c r="SP30" s="3"/>
      <c r="SQ30" s="3"/>
      <c r="SR30" s="3"/>
      <c r="SS30" s="3"/>
      <c r="ST30" s="3"/>
      <c r="SU30" s="3"/>
      <c r="SV30" s="3"/>
      <c r="SW30" s="3"/>
      <c r="SX30" s="3"/>
      <c r="SY30" s="3"/>
      <c r="SZ30" s="3"/>
      <c r="TA30" s="3"/>
      <c r="TB30" s="3"/>
      <c r="TC30" s="3"/>
      <c r="TD30" s="3"/>
      <c r="TE30" s="3"/>
      <c r="TF30" s="3"/>
      <c r="TG30" s="3"/>
      <c r="TH30" s="3"/>
      <c r="TI30" s="3"/>
      <c r="TJ30" s="3"/>
      <c r="TK30" s="3"/>
      <c r="TL30" s="3"/>
      <c r="TM30" s="3"/>
      <c r="TN30" s="3"/>
      <c r="TO30" s="3"/>
      <c r="TP30" s="3"/>
      <c r="TQ30" s="3"/>
      <c r="TR30" s="3"/>
      <c r="TS30" s="3"/>
      <c r="TT30" s="3"/>
      <c r="TU30" s="3"/>
      <c r="TV30" s="3"/>
      <c r="TW30" s="3"/>
      <c r="TX30" s="3"/>
      <c r="TY30" s="3"/>
      <c r="TZ30" s="3"/>
      <c r="UA30" s="3"/>
      <c r="UB30" s="3"/>
      <c r="UC30" s="3"/>
      <c r="UD30" s="3"/>
      <c r="UE30" s="3"/>
      <c r="UF30" s="3"/>
      <c r="UG30" s="3"/>
      <c r="UH30" s="3"/>
      <c r="UI30" s="3"/>
      <c r="UJ30" s="3"/>
      <c r="UK30" s="3"/>
      <c r="UL30" s="3"/>
      <c r="UM30" s="3"/>
      <c r="UN30" s="3"/>
      <c r="UO30" s="3"/>
      <c r="UP30" s="3"/>
      <c r="UQ30" s="3"/>
      <c r="UR30" s="3"/>
      <c r="US30" s="3"/>
      <c r="UT30" s="3"/>
      <c r="UU30" s="3"/>
      <c r="UV30" s="3"/>
      <c r="UW30" s="3"/>
      <c r="UX30" s="3"/>
      <c r="UY30" s="3"/>
      <c r="UZ30" s="3"/>
      <c r="VA30" s="3"/>
      <c r="VB30" s="3"/>
      <c r="VC30" s="3"/>
      <c r="VD30" s="3"/>
      <c r="VE30" s="3"/>
      <c r="VF30" s="3"/>
      <c r="VG30" s="3"/>
      <c r="VH30" s="3"/>
      <c r="VI30" s="3"/>
      <c r="VJ30" s="3"/>
      <c r="VK30" s="3"/>
      <c r="VL30" s="3"/>
      <c r="VM30" s="3"/>
      <c r="VN30" s="3"/>
      <c r="VO30" s="3"/>
      <c r="VP30" s="3"/>
      <c r="VQ30" s="3"/>
      <c r="VR30" s="3"/>
      <c r="VS30" s="3"/>
      <c r="VT30" s="3"/>
      <c r="VU30" s="3"/>
      <c r="VV30" s="3"/>
      <c r="VW30" s="3"/>
      <c r="VX30" s="3"/>
      <c r="VY30" s="3"/>
      <c r="VZ30" s="3"/>
      <c r="WA30" s="3"/>
      <c r="WB30" s="3"/>
      <c r="WC30" s="3"/>
      <c r="WD30" s="3"/>
      <c r="WE30" s="3"/>
      <c r="WF30" s="3"/>
      <c r="WG30" s="3"/>
      <c r="WH30" s="3"/>
      <c r="WI30" s="3"/>
      <c r="WJ30" s="3"/>
      <c r="WK30" s="3"/>
      <c r="WL30" s="3"/>
      <c r="WM30" s="3"/>
      <c r="WN30" s="3"/>
      <c r="WO30" s="3"/>
      <c r="WP30" s="3"/>
      <c r="WQ30" s="3"/>
      <c r="WR30" s="3"/>
      <c r="WS30" s="3"/>
      <c r="WT30" s="3"/>
      <c r="WU30" s="3"/>
      <c r="WV30" s="3"/>
      <c r="WW30" s="3"/>
      <c r="WX30" s="3"/>
      <c r="WY30" s="3"/>
      <c r="WZ30" s="3"/>
      <c r="XA30" s="3"/>
      <c r="XB30" s="3"/>
      <c r="XC30" s="3"/>
      <c r="XD30" s="3"/>
      <c r="XE30" s="3"/>
      <c r="XF30" s="3"/>
      <c r="XG30" s="3"/>
      <c r="XH30" s="3"/>
      <c r="XI30" s="3"/>
      <c r="XJ30" s="3"/>
      <c r="XK30" s="3"/>
      <c r="XL30" s="3"/>
      <c r="XM30" s="3"/>
      <c r="XN30" s="3"/>
      <c r="XO30" s="3"/>
      <c r="XP30" s="3"/>
      <c r="XQ30" s="3"/>
      <c r="XR30" s="3"/>
      <c r="XS30" s="3"/>
      <c r="XT30" s="3"/>
      <c r="XU30" s="3"/>
      <c r="XV30" s="3"/>
      <c r="XW30" s="3"/>
      <c r="XX30" s="3"/>
      <c r="XY30" s="3"/>
      <c r="XZ30" s="3"/>
      <c r="YA30" s="3"/>
      <c r="YB30" s="3"/>
      <c r="YC30" s="3"/>
      <c r="YD30" s="3"/>
      <c r="YE30" s="3"/>
      <c r="YF30" s="3"/>
      <c r="YG30" s="3"/>
      <c r="YH30" s="3"/>
      <c r="YI30" s="3"/>
      <c r="YJ30" s="3"/>
      <c r="YK30" s="3"/>
      <c r="YL30" s="3"/>
      <c r="YM30" s="3"/>
      <c r="YN30" s="3"/>
      <c r="YO30" s="3"/>
      <c r="YP30" s="3"/>
      <c r="YQ30" s="3"/>
      <c r="YR30" s="3"/>
      <c r="YS30" s="3"/>
      <c r="YT30" s="3"/>
      <c r="YU30" s="3"/>
      <c r="YV30" s="3"/>
      <c r="YW30" s="3"/>
      <c r="YX30" s="3"/>
      <c r="YY30" s="3"/>
      <c r="YZ30" s="3"/>
      <c r="ZA30" s="3"/>
      <c r="ZB30" s="3"/>
      <c r="ZC30" s="3"/>
      <c r="ZD30" s="3"/>
      <c r="ZE30" s="3"/>
      <c r="ZF30" s="3"/>
      <c r="ZG30" s="3"/>
      <c r="ZH30" s="3"/>
      <c r="ZI30" s="3"/>
      <c r="ZJ30" s="3"/>
      <c r="ZK30" s="3"/>
      <c r="ZL30" s="3"/>
      <c r="ZM30" s="3"/>
      <c r="ZN30" s="3"/>
      <c r="ZO30" s="3"/>
      <c r="ZP30" s="3"/>
      <c r="ZQ30" s="3"/>
      <c r="ZR30" s="3"/>
      <c r="ZS30" s="3"/>
      <c r="ZT30" s="3"/>
      <c r="ZU30" s="3"/>
      <c r="ZV30" s="3"/>
      <c r="ZW30" s="3"/>
      <c r="ZX30" s="3"/>
      <c r="ZY30" s="3"/>
      <c r="ZZ30" s="3"/>
      <c r="AAA30" s="3"/>
      <c r="AAB30" s="3"/>
      <c r="AAC30" s="3"/>
      <c r="AAD30" s="3"/>
      <c r="AAE30" s="3"/>
      <c r="AAF30" s="3"/>
      <c r="AAG30" s="3"/>
      <c r="AAH30" s="3"/>
      <c r="AAI30" s="3"/>
      <c r="AAJ30" s="3"/>
      <c r="AAK30" s="3"/>
      <c r="AAL30" s="3"/>
      <c r="AAM30" s="3"/>
      <c r="AAN30" s="3"/>
      <c r="AAO30" s="3"/>
      <c r="AAP30" s="3"/>
      <c r="AAQ30" s="3"/>
      <c r="AAR30" s="3"/>
      <c r="AAS30" s="3"/>
      <c r="AAT30" s="3"/>
      <c r="AAU30" s="3"/>
      <c r="AAV30" s="3"/>
      <c r="AAW30" s="3"/>
      <c r="AAX30" s="3"/>
      <c r="AAY30" s="3"/>
      <c r="AAZ30" s="3"/>
      <c r="ABA30" s="3"/>
      <c r="ABB30" s="3"/>
      <c r="ABC30" s="3"/>
      <c r="ABD30" s="3"/>
      <c r="ABE30" s="3"/>
      <c r="ABF30" s="3"/>
      <c r="ABG30" s="3"/>
      <c r="ABH30" s="3"/>
      <c r="ABI30" s="3"/>
      <c r="ABJ30" s="3"/>
      <c r="ABK30" s="3"/>
      <c r="ABL30" s="3"/>
      <c r="ABM30" s="3"/>
      <c r="ABN30" s="3"/>
      <c r="ABO30" s="3"/>
      <c r="ABP30" s="3"/>
      <c r="ABQ30" s="3"/>
      <c r="ABR30" s="3"/>
      <c r="ABS30" s="3"/>
      <c r="ABT30" s="3"/>
      <c r="ABU30" s="3"/>
      <c r="ABV30" s="3"/>
      <c r="ABW30" s="3"/>
      <c r="ABX30" s="3"/>
      <c r="ABY30" s="3"/>
      <c r="ABZ30" s="3"/>
      <c r="ACA30" s="3"/>
      <c r="ACB30" s="3"/>
      <c r="ACC30" s="3"/>
      <c r="ACD30" s="3"/>
      <c r="ACE30" s="3"/>
      <c r="ACF30" s="3"/>
      <c r="ACG30" s="3"/>
      <c r="ACH30" s="3"/>
      <c r="ACI30" s="3"/>
      <c r="ACJ30" s="3"/>
      <c r="ACK30" s="3"/>
      <c r="ACL30" s="3"/>
      <c r="ACM30" s="3"/>
      <c r="ACN30" s="3"/>
      <c r="ACO30" s="3"/>
      <c r="ACP30" s="3"/>
      <c r="ACQ30" s="3"/>
      <c r="ACR30" s="3"/>
      <c r="ACS30" s="3"/>
      <c r="ACT30" s="3"/>
      <c r="ACU30" s="3"/>
      <c r="ACV30" s="3"/>
      <c r="ACW30" s="3"/>
      <c r="ACX30" s="3"/>
      <c r="ACY30" s="3"/>
      <c r="ACZ30" s="3"/>
      <c r="ADA30" s="3"/>
      <c r="ADB30" s="3"/>
      <c r="ADC30" s="3"/>
      <c r="ADD30" s="3"/>
      <c r="ADE30" s="3"/>
      <c r="ADF30" s="3"/>
      <c r="ADG30" s="3"/>
      <c r="ADH30" s="3"/>
      <c r="ADI30" s="3"/>
      <c r="ADJ30" s="3"/>
      <c r="ADK30" s="3"/>
      <c r="ADL30" s="3"/>
      <c r="ADM30" s="3"/>
      <c r="ADN30" s="3"/>
      <c r="ADO30" s="3"/>
      <c r="ADP30" s="3"/>
      <c r="ADQ30" s="3"/>
      <c r="ADR30" s="3"/>
      <c r="ADS30" s="3"/>
      <c r="ADT30" s="3"/>
      <c r="ADU30" s="3"/>
      <c r="ADV30" s="3"/>
      <c r="ADW30" s="3"/>
      <c r="ADX30" s="3"/>
      <c r="ADY30" s="3"/>
      <c r="ADZ30" s="3"/>
      <c r="AEA30" s="3"/>
      <c r="AEB30" s="3"/>
      <c r="AEC30" s="3"/>
      <c r="AED30" s="3"/>
      <c r="AEE30" s="3"/>
      <c r="AEF30" s="3"/>
      <c r="AEG30" s="3"/>
      <c r="AEH30" s="3"/>
      <c r="AEI30" s="3"/>
      <c r="AEJ30" s="3"/>
      <c r="AEK30" s="3"/>
      <c r="AEL30" s="3"/>
      <c r="AEM30" s="3"/>
      <c r="AEN30" s="3"/>
      <c r="AEO30" s="3"/>
      <c r="AEP30" s="3"/>
      <c r="AEQ30" s="3"/>
      <c r="AER30" s="3"/>
      <c r="AES30" s="3"/>
      <c r="AET30" s="3"/>
      <c r="AEU30" s="3"/>
      <c r="AEV30" s="3"/>
      <c r="AEW30" s="3"/>
      <c r="AEX30" s="3"/>
      <c r="AEY30" s="3"/>
      <c r="AEZ30" s="3"/>
      <c r="AFA30" s="3"/>
      <c r="AFB30" s="3"/>
      <c r="AFC30" s="3"/>
      <c r="AFD30" s="3"/>
      <c r="AFE30" s="3"/>
      <c r="AFF30" s="3"/>
      <c r="AFG30" s="3"/>
      <c r="AFH30" s="3"/>
      <c r="AFI30" s="3"/>
      <c r="AFJ30" s="3"/>
      <c r="AFK30" s="3"/>
      <c r="AFL30" s="3"/>
      <c r="AFM30" s="3"/>
      <c r="AFN30" s="3"/>
      <c r="AFO30" s="3"/>
      <c r="AFP30" s="3"/>
      <c r="AFQ30" s="3"/>
      <c r="AFR30" s="3"/>
      <c r="AFS30" s="3"/>
      <c r="AFT30" s="3"/>
      <c r="AFU30" s="3"/>
      <c r="AFV30" s="3"/>
      <c r="AFW30" s="3"/>
      <c r="AFX30" s="3"/>
      <c r="AFY30" s="3"/>
      <c r="AFZ30" s="3"/>
      <c r="AGA30" s="3"/>
      <c r="AGB30" s="3"/>
      <c r="AGC30" s="3"/>
      <c r="AGD30" s="3"/>
      <c r="AGE30" s="3"/>
      <c r="AGF30" s="3"/>
      <c r="AGG30" s="3"/>
      <c r="AGH30" s="3"/>
      <c r="AGI30" s="3"/>
      <c r="AGJ30" s="3"/>
      <c r="AGK30" s="3"/>
      <c r="AGL30" s="3"/>
      <c r="AGM30" s="3"/>
      <c r="AGN30" s="3"/>
      <c r="AGO30" s="3"/>
      <c r="AGP30" s="3"/>
      <c r="AGQ30" s="3"/>
      <c r="AGR30" s="3"/>
      <c r="AGS30" s="3"/>
      <c r="AGT30" s="3"/>
      <c r="AGU30" s="3"/>
      <c r="AGV30" s="3"/>
      <c r="AGW30" s="3"/>
      <c r="AGX30" s="3"/>
      <c r="AGY30" s="3"/>
      <c r="AGZ30" s="3"/>
      <c r="AHA30" s="3"/>
      <c r="AHB30" s="3"/>
      <c r="AHC30" s="3"/>
      <c r="AHD30" s="3"/>
      <c r="AHE30" s="3"/>
      <c r="AHF30" s="3"/>
      <c r="AHG30" s="3"/>
      <c r="AHH30" s="3"/>
      <c r="AHI30" s="3"/>
      <c r="AHJ30" s="3"/>
      <c r="AHK30" s="3"/>
      <c r="AHL30" s="3"/>
      <c r="AHM30" s="3"/>
      <c r="AHN30" s="3"/>
      <c r="AHO30" s="3"/>
      <c r="AHP30" s="3"/>
      <c r="AHQ30" s="3"/>
      <c r="AHR30" s="3"/>
      <c r="AHS30" s="3"/>
      <c r="AHT30" s="3"/>
      <c r="AHU30" s="3"/>
      <c r="AHV30" s="3"/>
      <c r="AHW30" s="3"/>
      <c r="AHX30" s="3"/>
      <c r="AHY30" s="3"/>
      <c r="AHZ30" s="3"/>
      <c r="AIA30" s="3"/>
      <c r="AIB30" s="3"/>
      <c r="AIC30" s="3"/>
      <c r="AID30" s="3"/>
      <c r="AIE30" s="3"/>
      <c r="AIF30" s="3"/>
      <c r="AIG30" s="3"/>
      <c r="AIH30" s="3"/>
      <c r="AII30" s="3"/>
      <c r="AIJ30" s="3"/>
      <c r="AIK30" s="3"/>
      <c r="AIL30" s="3"/>
      <c r="AIM30" s="3"/>
      <c r="AIN30" s="3"/>
      <c r="AIO30" s="3"/>
      <c r="AIP30" s="3"/>
      <c r="AIQ30" s="3"/>
      <c r="AIR30" s="3"/>
      <c r="AIS30" s="3"/>
      <c r="AIT30" s="3"/>
      <c r="AIU30" s="3"/>
      <c r="AIV30" s="3"/>
      <c r="AIW30" s="3"/>
      <c r="AIX30" s="3"/>
      <c r="AIY30" s="3"/>
      <c r="AIZ30" s="3"/>
      <c r="AJA30" s="3"/>
      <c r="AJB30" s="3"/>
      <c r="AJC30" s="3"/>
      <c r="AJD30" s="3"/>
      <c r="AJE30" s="3"/>
      <c r="AJF30" s="3"/>
      <c r="AJG30" s="3"/>
      <c r="AJH30" s="3"/>
      <c r="AJI30" s="3"/>
      <c r="AJJ30" s="3"/>
      <c r="AJK30" s="3"/>
      <c r="AJL30" s="3"/>
      <c r="AJM30" s="3"/>
      <c r="AJN30" s="3"/>
      <c r="AJO30" s="3"/>
      <c r="AJP30" s="3"/>
      <c r="AJQ30" s="3"/>
      <c r="AJR30" s="3"/>
      <c r="AJS30" s="3"/>
      <c r="AJT30" s="3"/>
      <c r="AJU30" s="3"/>
      <c r="AJV30" s="3"/>
      <c r="AJW30" s="3"/>
      <c r="AJX30" s="3"/>
      <c r="AJY30" s="3"/>
      <c r="AJZ30" s="3"/>
      <c r="AKA30" s="3"/>
      <c r="AKB30" s="3"/>
      <c r="AKC30" s="3"/>
      <c r="AKD30" s="3"/>
      <c r="AKE30" s="3"/>
      <c r="AKF30" s="3"/>
      <c r="AKG30" s="3"/>
      <c r="AKH30" s="3"/>
      <c r="AKI30" s="3"/>
      <c r="AKJ30" s="3"/>
      <c r="AKK30" s="3"/>
      <c r="AKL30" s="3"/>
      <c r="AKM30" s="3"/>
      <c r="AKN30" s="3"/>
      <c r="AKO30" s="3"/>
      <c r="AKP30" s="3"/>
      <c r="AKQ30" s="3"/>
      <c r="AKR30" s="3"/>
      <c r="AKS30" s="3"/>
      <c r="AKT30" s="3"/>
      <c r="AKU30" s="3"/>
      <c r="AKV30" s="3"/>
      <c r="AKW30" s="3"/>
      <c r="AKX30" s="3"/>
      <c r="AKY30" s="3"/>
      <c r="AKZ30" s="3"/>
      <c r="ALA30" s="3"/>
      <c r="ALB30" s="3"/>
      <c r="ALC30" s="3"/>
      <c r="ALD30" s="3"/>
      <c r="ALE30" s="3"/>
      <c r="ALF30" s="3"/>
      <c r="ALG30" s="3"/>
      <c r="ALH30" s="3"/>
      <c r="ALI30" s="3"/>
      <c r="ALJ30" s="3"/>
      <c r="ALK30" s="3"/>
      <c r="ALL30" s="3"/>
      <c r="ALM30" s="3"/>
      <c r="ALN30" s="3"/>
      <c r="ALO30" s="3"/>
      <c r="ALP30" s="3"/>
      <c r="ALQ30" s="3"/>
      <c r="ALR30" s="3"/>
      <c r="ALS30" s="3"/>
      <c r="ALT30" s="3"/>
      <c r="ALU30" s="3"/>
      <c r="ALV30" s="3"/>
      <c r="ALW30" s="3"/>
      <c r="ALX30" s="3"/>
      <c r="ALY30" s="3"/>
      <c r="ALZ30" s="3"/>
      <c r="AMA30" s="3"/>
      <c r="AMB30" s="3"/>
      <c r="AMC30" s="3"/>
      <c r="AMD30" s="3"/>
      <c r="AME30" s="3"/>
      <c r="AMF30" s="3"/>
      <c r="AMG30" s="3"/>
      <c r="AMH30" s="3"/>
      <c r="AMI30" s="3"/>
      <c r="AMJ30" s="3"/>
      <c r="AMK30" s="3"/>
      <c r="AML30" s="3"/>
      <c r="AMM30" s="3"/>
      <c r="AMN30" s="3"/>
      <c r="AMO30" s="3"/>
      <c r="AMP30" s="3"/>
      <c r="AMQ30" s="3"/>
    </row>
    <row r="31" spans="1:1031" ht="13.5" customHeight="1">
      <c r="A31" s="322">
        <v>23</v>
      </c>
      <c r="B31" s="322"/>
      <c r="C31" s="322" t="s">
        <v>1762</v>
      </c>
      <c r="D31" s="322"/>
      <c r="E31" s="322"/>
      <c r="F31" s="322"/>
      <c r="G31" s="322"/>
      <c r="H31" s="313" t="s">
        <v>1763</v>
      </c>
      <c r="I31" s="313" t="s">
        <v>1764</v>
      </c>
      <c r="J31" s="313" t="s">
        <v>1765</v>
      </c>
      <c r="K31" s="313"/>
      <c r="L31" s="313" t="s">
        <v>1733</v>
      </c>
      <c r="M31" s="313" t="s">
        <v>1733</v>
      </c>
      <c r="N31" s="313"/>
      <c r="O31" s="313"/>
      <c r="P31" s="313"/>
      <c r="Q31" s="313"/>
      <c r="R31" s="323" t="s">
        <v>817</v>
      </c>
      <c r="S31" s="323" t="s">
        <v>817</v>
      </c>
      <c r="T31" s="323" t="s">
        <v>817</v>
      </c>
      <c r="U31" s="313"/>
      <c r="V31" s="313"/>
      <c r="W31" s="313" t="s">
        <v>862</v>
      </c>
      <c r="X31" s="313"/>
      <c r="Y31" s="313"/>
      <c r="Z31" s="313" t="s">
        <v>863</v>
      </c>
      <c r="AA31" s="313" t="s">
        <v>863</v>
      </c>
      <c r="AB31" s="317" t="s">
        <v>1656</v>
      </c>
      <c r="AC31" s="313"/>
      <c r="AD31" s="313"/>
      <c r="AE31" s="313"/>
      <c r="AF31" s="313">
        <v>1</v>
      </c>
      <c r="AG31" s="313">
        <v>1</v>
      </c>
      <c r="AH31" s="323" t="s">
        <v>817</v>
      </c>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c r="LK31" s="3"/>
      <c r="LL31" s="3"/>
      <c r="LM31" s="3"/>
      <c r="LN31" s="3"/>
      <c r="LO31" s="3"/>
      <c r="LP31" s="3"/>
      <c r="LQ31" s="3"/>
      <c r="LR31" s="3"/>
      <c r="LS31" s="3"/>
      <c r="LT31" s="3"/>
      <c r="LU31" s="3"/>
      <c r="LV31" s="3"/>
      <c r="LW31" s="3"/>
      <c r="LX31" s="3"/>
      <c r="LY31" s="3"/>
      <c r="LZ31" s="3"/>
      <c r="MA31" s="3"/>
      <c r="MB31" s="3"/>
      <c r="MC31" s="3"/>
      <c r="MD31" s="3"/>
      <c r="ME31" s="3"/>
      <c r="MF31" s="3"/>
      <c r="MG31" s="3"/>
      <c r="MH31" s="3"/>
      <c r="MI31" s="3"/>
      <c r="MJ31" s="3"/>
      <c r="MK31" s="3"/>
      <c r="ML31" s="3"/>
      <c r="MM31" s="3"/>
      <c r="MN31" s="3"/>
      <c r="MO31" s="3"/>
      <c r="MP31" s="3"/>
      <c r="MQ31" s="3"/>
      <c r="MR31" s="3"/>
      <c r="MS31" s="3"/>
      <c r="MT31" s="3"/>
      <c r="MU31" s="3"/>
      <c r="MV31" s="3"/>
      <c r="MW31" s="3"/>
      <c r="MX31" s="3"/>
      <c r="MY31" s="3"/>
      <c r="MZ31" s="3"/>
      <c r="NA31" s="3"/>
      <c r="NB31" s="3"/>
      <c r="NC31" s="3"/>
      <c r="ND31" s="3"/>
      <c r="NE31" s="3"/>
      <c r="NF31" s="3"/>
      <c r="NG31" s="3"/>
      <c r="NH31" s="3"/>
      <c r="NI31" s="3"/>
      <c r="NJ31" s="3"/>
      <c r="NK31" s="3"/>
      <c r="NL31" s="3"/>
      <c r="NM31" s="3"/>
      <c r="NN31" s="3"/>
      <c r="NO31" s="3"/>
      <c r="NP31" s="3"/>
      <c r="NQ31" s="3"/>
      <c r="NR31" s="3"/>
      <c r="NS31" s="3"/>
      <c r="NT31" s="3"/>
      <c r="NU31" s="3"/>
      <c r="NV31" s="3"/>
      <c r="NW31" s="3"/>
      <c r="NX31" s="3"/>
      <c r="NY31" s="3"/>
      <c r="NZ31" s="3"/>
      <c r="OA31" s="3"/>
      <c r="OB31" s="3"/>
      <c r="OC31" s="3"/>
      <c r="OD31" s="3"/>
      <c r="OE31" s="3"/>
      <c r="OF31" s="3"/>
      <c r="OG31" s="3"/>
      <c r="OH31" s="3"/>
      <c r="OI31" s="3"/>
      <c r="OJ31" s="3"/>
      <c r="OK31" s="3"/>
      <c r="OL31" s="3"/>
      <c r="OM31" s="3"/>
      <c r="ON31" s="3"/>
      <c r="OO31" s="3"/>
      <c r="OP31" s="3"/>
      <c r="OQ31" s="3"/>
      <c r="OR31" s="3"/>
      <c r="OS31" s="3"/>
      <c r="OT31" s="3"/>
      <c r="OU31" s="3"/>
      <c r="OV31" s="3"/>
      <c r="OW31" s="3"/>
      <c r="OX31" s="3"/>
      <c r="OY31" s="3"/>
      <c r="OZ31" s="3"/>
      <c r="PA31" s="3"/>
      <c r="PB31" s="3"/>
      <c r="PC31" s="3"/>
      <c r="PD31" s="3"/>
      <c r="PE31" s="3"/>
      <c r="PF31" s="3"/>
      <c r="PG31" s="3"/>
      <c r="PH31" s="3"/>
      <c r="PI31" s="3"/>
      <c r="PJ31" s="3"/>
      <c r="PK31" s="3"/>
      <c r="PL31" s="3"/>
      <c r="PM31" s="3"/>
      <c r="PN31" s="3"/>
      <c r="PO31" s="3"/>
      <c r="PP31" s="3"/>
      <c r="PQ31" s="3"/>
      <c r="PR31" s="3"/>
      <c r="PS31" s="3"/>
      <c r="PT31" s="3"/>
      <c r="PU31" s="3"/>
      <c r="PV31" s="3"/>
      <c r="PW31" s="3"/>
      <c r="PX31" s="3"/>
      <c r="PY31" s="3"/>
      <c r="PZ31" s="3"/>
      <c r="QA31" s="3"/>
      <c r="QB31" s="3"/>
      <c r="QC31" s="3"/>
      <c r="QD31" s="3"/>
      <c r="QE31" s="3"/>
      <c r="QF31" s="3"/>
      <c r="QG31" s="3"/>
      <c r="QH31" s="3"/>
      <c r="QI31" s="3"/>
      <c r="QJ31" s="3"/>
      <c r="QK31" s="3"/>
      <c r="QL31" s="3"/>
      <c r="QM31" s="3"/>
      <c r="QN31" s="3"/>
      <c r="QO31" s="3"/>
      <c r="QP31" s="3"/>
      <c r="QQ31" s="3"/>
      <c r="QR31" s="3"/>
      <c r="QS31" s="3"/>
      <c r="QT31" s="3"/>
      <c r="QU31" s="3"/>
      <c r="QV31" s="3"/>
      <c r="QW31" s="3"/>
      <c r="QX31" s="3"/>
      <c r="QY31" s="3"/>
      <c r="QZ31" s="3"/>
      <c r="RA31" s="3"/>
      <c r="RB31" s="3"/>
      <c r="RC31" s="3"/>
      <c r="RD31" s="3"/>
      <c r="RE31" s="3"/>
      <c r="RF31" s="3"/>
      <c r="RG31" s="3"/>
      <c r="RH31" s="3"/>
      <c r="RI31" s="3"/>
      <c r="RJ31" s="3"/>
      <c r="RK31" s="3"/>
      <c r="RL31" s="3"/>
      <c r="RM31" s="3"/>
      <c r="RN31" s="3"/>
      <c r="RO31" s="3"/>
      <c r="RP31" s="3"/>
      <c r="RQ31" s="3"/>
      <c r="RR31" s="3"/>
      <c r="RS31" s="3"/>
      <c r="RT31" s="3"/>
      <c r="RU31" s="3"/>
      <c r="RV31" s="3"/>
      <c r="RW31" s="3"/>
      <c r="RX31" s="3"/>
      <c r="RY31" s="3"/>
      <c r="RZ31" s="3"/>
      <c r="SA31" s="3"/>
      <c r="SB31" s="3"/>
      <c r="SC31" s="3"/>
      <c r="SD31" s="3"/>
      <c r="SE31" s="3"/>
      <c r="SF31" s="3"/>
      <c r="SG31" s="3"/>
      <c r="SH31" s="3"/>
      <c r="SI31" s="3"/>
      <c r="SJ31" s="3"/>
      <c r="SK31" s="3"/>
      <c r="SL31" s="3"/>
      <c r="SM31" s="3"/>
      <c r="SN31" s="3"/>
      <c r="SO31" s="3"/>
      <c r="SP31" s="3"/>
      <c r="SQ31" s="3"/>
      <c r="SR31" s="3"/>
      <c r="SS31" s="3"/>
      <c r="ST31" s="3"/>
      <c r="SU31" s="3"/>
      <c r="SV31" s="3"/>
      <c r="SW31" s="3"/>
      <c r="SX31" s="3"/>
      <c r="SY31" s="3"/>
      <c r="SZ31" s="3"/>
      <c r="TA31" s="3"/>
      <c r="TB31" s="3"/>
      <c r="TC31" s="3"/>
      <c r="TD31" s="3"/>
      <c r="TE31" s="3"/>
      <c r="TF31" s="3"/>
      <c r="TG31" s="3"/>
      <c r="TH31" s="3"/>
      <c r="TI31" s="3"/>
      <c r="TJ31" s="3"/>
      <c r="TK31" s="3"/>
      <c r="TL31" s="3"/>
      <c r="TM31" s="3"/>
      <c r="TN31" s="3"/>
      <c r="TO31" s="3"/>
      <c r="TP31" s="3"/>
      <c r="TQ31" s="3"/>
      <c r="TR31" s="3"/>
      <c r="TS31" s="3"/>
      <c r="TT31" s="3"/>
      <c r="TU31" s="3"/>
      <c r="TV31" s="3"/>
      <c r="TW31" s="3"/>
      <c r="TX31" s="3"/>
      <c r="TY31" s="3"/>
      <c r="TZ31" s="3"/>
      <c r="UA31" s="3"/>
      <c r="UB31" s="3"/>
      <c r="UC31" s="3"/>
      <c r="UD31" s="3"/>
      <c r="UE31" s="3"/>
      <c r="UF31" s="3"/>
      <c r="UG31" s="3"/>
      <c r="UH31" s="3"/>
      <c r="UI31" s="3"/>
      <c r="UJ31" s="3"/>
      <c r="UK31" s="3"/>
      <c r="UL31" s="3"/>
      <c r="UM31" s="3"/>
      <c r="UN31" s="3"/>
      <c r="UO31" s="3"/>
      <c r="UP31" s="3"/>
      <c r="UQ31" s="3"/>
      <c r="UR31" s="3"/>
      <c r="US31" s="3"/>
      <c r="UT31" s="3"/>
      <c r="UU31" s="3"/>
      <c r="UV31" s="3"/>
      <c r="UW31" s="3"/>
      <c r="UX31" s="3"/>
      <c r="UY31" s="3"/>
      <c r="UZ31" s="3"/>
      <c r="VA31" s="3"/>
      <c r="VB31" s="3"/>
      <c r="VC31" s="3"/>
      <c r="VD31" s="3"/>
      <c r="VE31" s="3"/>
      <c r="VF31" s="3"/>
      <c r="VG31" s="3"/>
      <c r="VH31" s="3"/>
      <c r="VI31" s="3"/>
      <c r="VJ31" s="3"/>
      <c r="VK31" s="3"/>
      <c r="VL31" s="3"/>
      <c r="VM31" s="3"/>
      <c r="VN31" s="3"/>
      <c r="VO31" s="3"/>
      <c r="VP31" s="3"/>
      <c r="VQ31" s="3"/>
      <c r="VR31" s="3"/>
      <c r="VS31" s="3"/>
      <c r="VT31" s="3"/>
      <c r="VU31" s="3"/>
      <c r="VV31" s="3"/>
      <c r="VW31" s="3"/>
      <c r="VX31" s="3"/>
      <c r="VY31" s="3"/>
      <c r="VZ31" s="3"/>
      <c r="WA31" s="3"/>
      <c r="WB31" s="3"/>
      <c r="WC31" s="3"/>
      <c r="WD31" s="3"/>
      <c r="WE31" s="3"/>
      <c r="WF31" s="3"/>
      <c r="WG31" s="3"/>
      <c r="WH31" s="3"/>
      <c r="WI31" s="3"/>
      <c r="WJ31" s="3"/>
      <c r="WK31" s="3"/>
      <c r="WL31" s="3"/>
      <c r="WM31" s="3"/>
      <c r="WN31" s="3"/>
      <c r="WO31" s="3"/>
      <c r="WP31" s="3"/>
      <c r="WQ31" s="3"/>
      <c r="WR31" s="3"/>
      <c r="WS31" s="3"/>
      <c r="WT31" s="3"/>
      <c r="WU31" s="3"/>
      <c r="WV31" s="3"/>
      <c r="WW31" s="3"/>
      <c r="WX31" s="3"/>
      <c r="WY31" s="3"/>
      <c r="WZ31" s="3"/>
      <c r="XA31" s="3"/>
      <c r="XB31" s="3"/>
      <c r="XC31" s="3"/>
      <c r="XD31" s="3"/>
      <c r="XE31" s="3"/>
      <c r="XF31" s="3"/>
      <c r="XG31" s="3"/>
      <c r="XH31" s="3"/>
      <c r="XI31" s="3"/>
      <c r="XJ31" s="3"/>
      <c r="XK31" s="3"/>
      <c r="XL31" s="3"/>
      <c r="XM31" s="3"/>
      <c r="XN31" s="3"/>
      <c r="XO31" s="3"/>
      <c r="XP31" s="3"/>
      <c r="XQ31" s="3"/>
      <c r="XR31" s="3"/>
      <c r="XS31" s="3"/>
      <c r="XT31" s="3"/>
      <c r="XU31" s="3"/>
      <c r="XV31" s="3"/>
      <c r="XW31" s="3"/>
      <c r="XX31" s="3"/>
      <c r="XY31" s="3"/>
      <c r="XZ31" s="3"/>
      <c r="YA31" s="3"/>
      <c r="YB31" s="3"/>
      <c r="YC31" s="3"/>
      <c r="YD31" s="3"/>
      <c r="YE31" s="3"/>
      <c r="YF31" s="3"/>
      <c r="YG31" s="3"/>
      <c r="YH31" s="3"/>
      <c r="YI31" s="3"/>
      <c r="YJ31" s="3"/>
      <c r="YK31" s="3"/>
      <c r="YL31" s="3"/>
      <c r="YM31" s="3"/>
      <c r="YN31" s="3"/>
      <c r="YO31" s="3"/>
      <c r="YP31" s="3"/>
      <c r="YQ31" s="3"/>
      <c r="YR31" s="3"/>
      <c r="YS31" s="3"/>
      <c r="YT31" s="3"/>
      <c r="YU31" s="3"/>
      <c r="YV31" s="3"/>
      <c r="YW31" s="3"/>
      <c r="YX31" s="3"/>
      <c r="YY31" s="3"/>
      <c r="YZ31" s="3"/>
      <c r="ZA31" s="3"/>
      <c r="ZB31" s="3"/>
      <c r="ZC31" s="3"/>
      <c r="ZD31" s="3"/>
      <c r="ZE31" s="3"/>
      <c r="ZF31" s="3"/>
      <c r="ZG31" s="3"/>
      <c r="ZH31" s="3"/>
      <c r="ZI31" s="3"/>
      <c r="ZJ31" s="3"/>
      <c r="ZK31" s="3"/>
      <c r="ZL31" s="3"/>
      <c r="ZM31" s="3"/>
      <c r="ZN31" s="3"/>
      <c r="ZO31" s="3"/>
      <c r="ZP31" s="3"/>
      <c r="ZQ31" s="3"/>
      <c r="ZR31" s="3"/>
      <c r="ZS31" s="3"/>
      <c r="ZT31" s="3"/>
      <c r="ZU31" s="3"/>
      <c r="ZV31" s="3"/>
      <c r="ZW31" s="3"/>
      <c r="ZX31" s="3"/>
      <c r="ZY31" s="3"/>
      <c r="ZZ31" s="3"/>
      <c r="AAA31" s="3"/>
      <c r="AAB31" s="3"/>
      <c r="AAC31" s="3"/>
      <c r="AAD31" s="3"/>
      <c r="AAE31" s="3"/>
      <c r="AAF31" s="3"/>
      <c r="AAG31" s="3"/>
      <c r="AAH31" s="3"/>
      <c r="AAI31" s="3"/>
      <c r="AAJ31" s="3"/>
      <c r="AAK31" s="3"/>
      <c r="AAL31" s="3"/>
      <c r="AAM31" s="3"/>
      <c r="AAN31" s="3"/>
      <c r="AAO31" s="3"/>
      <c r="AAP31" s="3"/>
      <c r="AAQ31" s="3"/>
      <c r="AAR31" s="3"/>
      <c r="AAS31" s="3"/>
      <c r="AAT31" s="3"/>
      <c r="AAU31" s="3"/>
      <c r="AAV31" s="3"/>
      <c r="AAW31" s="3"/>
      <c r="AAX31" s="3"/>
      <c r="AAY31" s="3"/>
      <c r="AAZ31" s="3"/>
      <c r="ABA31" s="3"/>
      <c r="ABB31" s="3"/>
      <c r="ABC31" s="3"/>
      <c r="ABD31" s="3"/>
      <c r="ABE31" s="3"/>
      <c r="ABF31" s="3"/>
      <c r="ABG31" s="3"/>
      <c r="ABH31" s="3"/>
      <c r="ABI31" s="3"/>
      <c r="ABJ31" s="3"/>
      <c r="ABK31" s="3"/>
      <c r="ABL31" s="3"/>
      <c r="ABM31" s="3"/>
      <c r="ABN31" s="3"/>
      <c r="ABO31" s="3"/>
      <c r="ABP31" s="3"/>
      <c r="ABQ31" s="3"/>
      <c r="ABR31" s="3"/>
      <c r="ABS31" s="3"/>
      <c r="ABT31" s="3"/>
      <c r="ABU31" s="3"/>
      <c r="ABV31" s="3"/>
      <c r="ABW31" s="3"/>
      <c r="ABX31" s="3"/>
      <c r="ABY31" s="3"/>
      <c r="ABZ31" s="3"/>
      <c r="ACA31" s="3"/>
      <c r="ACB31" s="3"/>
      <c r="ACC31" s="3"/>
      <c r="ACD31" s="3"/>
      <c r="ACE31" s="3"/>
      <c r="ACF31" s="3"/>
      <c r="ACG31" s="3"/>
      <c r="ACH31" s="3"/>
      <c r="ACI31" s="3"/>
      <c r="ACJ31" s="3"/>
      <c r="ACK31" s="3"/>
      <c r="ACL31" s="3"/>
      <c r="ACM31" s="3"/>
      <c r="ACN31" s="3"/>
      <c r="ACO31" s="3"/>
      <c r="ACP31" s="3"/>
      <c r="ACQ31" s="3"/>
      <c r="ACR31" s="3"/>
      <c r="ACS31" s="3"/>
      <c r="ACT31" s="3"/>
      <c r="ACU31" s="3"/>
      <c r="ACV31" s="3"/>
      <c r="ACW31" s="3"/>
      <c r="ACX31" s="3"/>
      <c r="ACY31" s="3"/>
      <c r="ACZ31" s="3"/>
      <c r="ADA31" s="3"/>
      <c r="ADB31" s="3"/>
      <c r="ADC31" s="3"/>
      <c r="ADD31" s="3"/>
      <c r="ADE31" s="3"/>
      <c r="ADF31" s="3"/>
      <c r="ADG31" s="3"/>
      <c r="ADH31" s="3"/>
      <c r="ADI31" s="3"/>
      <c r="ADJ31" s="3"/>
      <c r="ADK31" s="3"/>
      <c r="ADL31" s="3"/>
      <c r="ADM31" s="3"/>
      <c r="ADN31" s="3"/>
      <c r="ADO31" s="3"/>
      <c r="ADP31" s="3"/>
      <c r="ADQ31" s="3"/>
      <c r="ADR31" s="3"/>
      <c r="ADS31" s="3"/>
      <c r="ADT31" s="3"/>
      <c r="ADU31" s="3"/>
      <c r="ADV31" s="3"/>
      <c r="ADW31" s="3"/>
      <c r="ADX31" s="3"/>
      <c r="ADY31" s="3"/>
      <c r="ADZ31" s="3"/>
      <c r="AEA31" s="3"/>
      <c r="AEB31" s="3"/>
      <c r="AEC31" s="3"/>
      <c r="AED31" s="3"/>
      <c r="AEE31" s="3"/>
      <c r="AEF31" s="3"/>
      <c r="AEG31" s="3"/>
      <c r="AEH31" s="3"/>
      <c r="AEI31" s="3"/>
      <c r="AEJ31" s="3"/>
      <c r="AEK31" s="3"/>
      <c r="AEL31" s="3"/>
      <c r="AEM31" s="3"/>
      <c r="AEN31" s="3"/>
      <c r="AEO31" s="3"/>
      <c r="AEP31" s="3"/>
      <c r="AEQ31" s="3"/>
      <c r="AER31" s="3"/>
      <c r="AES31" s="3"/>
      <c r="AET31" s="3"/>
      <c r="AEU31" s="3"/>
      <c r="AEV31" s="3"/>
      <c r="AEW31" s="3"/>
      <c r="AEX31" s="3"/>
      <c r="AEY31" s="3"/>
      <c r="AEZ31" s="3"/>
      <c r="AFA31" s="3"/>
      <c r="AFB31" s="3"/>
      <c r="AFC31" s="3"/>
      <c r="AFD31" s="3"/>
      <c r="AFE31" s="3"/>
      <c r="AFF31" s="3"/>
      <c r="AFG31" s="3"/>
      <c r="AFH31" s="3"/>
      <c r="AFI31" s="3"/>
      <c r="AFJ31" s="3"/>
      <c r="AFK31" s="3"/>
      <c r="AFL31" s="3"/>
      <c r="AFM31" s="3"/>
      <c r="AFN31" s="3"/>
      <c r="AFO31" s="3"/>
      <c r="AFP31" s="3"/>
      <c r="AFQ31" s="3"/>
      <c r="AFR31" s="3"/>
      <c r="AFS31" s="3"/>
      <c r="AFT31" s="3"/>
      <c r="AFU31" s="3"/>
      <c r="AFV31" s="3"/>
      <c r="AFW31" s="3"/>
      <c r="AFX31" s="3"/>
      <c r="AFY31" s="3"/>
      <c r="AFZ31" s="3"/>
      <c r="AGA31" s="3"/>
      <c r="AGB31" s="3"/>
      <c r="AGC31" s="3"/>
      <c r="AGD31" s="3"/>
      <c r="AGE31" s="3"/>
      <c r="AGF31" s="3"/>
      <c r="AGG31" s="3"/>
      <c r="AGH31" s="3"/>
      <c r="AGI31" s="3"/>
      <c r="AGJ31" s="3"/>
      <c r="AGK31" s="3"/>
      <c r="AGL31" s="3"/>
      <c r="AGM31" s="3"/>
      <c r="AGN31" s="3"/>
      <c r="AGO31" s="3"/>
      <c r="AGP31" s="3"/>
      <c r="AGQ31" s="3"/>
      <c r="AGR31" s="3"/>
      <c r="AGS31" s="3"/>
      <c r="AGT31" s="3"/>
      <c r="AGU31" s="3"/>
      <c r="AGV31" s="3"/>
      <c r="AGW31" s="3"/>
      <c r="AGX31" s="3"/>
      <c r="AGY31" s="3"/>
      <c r="AGZ31" s="3"/>
      <c r="AHA31" s="3"/>
      <c r="AHB31" s="3"/>
      <c r="AHC31" s="3"/>
      <c r="AHD31" s="3"/>
      <c r="AHE31" s="3"/>
      <c r="AHF31" s="3"/>
      <c r="AHG31" s="3"/>
      <c r="AHH31" s="3"/>
      <c r="AHI31" s="3"/>
      <c r="AHJ31" s="3"/>
      <c r="AHK31" s="3"/>
      <c r="AHL31" s="3"/>
      <c r="AHM31" s="3"/>
      <c r="AHN31" s="3"/>
      <c r="AHO31" s="3"/>
      <c r="AHP31" s="3"/>
      <c r="AHQ31" s="3"/>
      <c r="AHR31" s="3"/>
      <c r="AHS31" s="3"/>
      <c r="AHT31" s="3"/>
      <c r="AHU31" s="3"/>
      <c r="AHV31" s="3"/>
      <c r="AHW31" s="3"/>
      <c r="AHX31" s="3"/>
      <c r="AHY31" s="3"/>
      <c r="AHZ31" s="3"/>
      <c r="AIA31" s="3"/>
      <c r="AIB31" s="3"/>
      <c r="AIC31" s="3"/>
      <c r="AID31" s="3"/>
      <c r="AIE31" s="3"/>
      <c r="AIF31" s="3"/>
      <c r="AIG31" s="3"/>
      <c r="AIH31" s="3"/>
      <c r="AII31" s="3"/>
      <c r="AIJ31" s="3"/>
      <c r="AIK31" s="3"/>
      <c r="AIL31" s="3"/>
      <c r="AIM31" s="3"/>
      <c r="AIN31" s="3"/>
      <c r="AIO31" s="3"/>
      <c r="AIP31" s="3"/>
      <c r="AIQ31" s="3"/>
      <c r="AIR31" s="3"/>
      <c r="AIS31" s="3"/>
      <c r="AIT31" s="3"/>
      <c r="AIU31" s="3"/>
      <c r="AIV31" s="3"/>
      <c r="AIW31" s="3"/>
      <c r="AIX31" s="3"/>
      <c r="AIY31" s="3"/>
      <c r="AIZ31" s="3"/>
      <c r="AJA31" s="3"/>
      <c r="AJB31" s="3"/>
      <c r="AJC31" s="3"/>
      <c r="AJD31" s="3"/>
      <c r="AJE31" s="3"/>
      <c r="AJF31" s="3"/>
      <c r="AJG31" s="3"/>
      <c r="AJH31" s="3"/>
      <c r="AJI31" s="3"/>
      <c r="AJJ31" s="3"/>
      <c r="AJK31" s="3"/>
      <c r="AJL31" s="3"/>
      <c r="AJM31" s="3"/>
      <c r="AJN31" s="3"/>
      <c r="AJO31" s="3"/>
      <c r="AJP31" s="3"/>
      <c r="AJQ31" s="3"/>
      <c r="AJR31" s="3"/>
      <c r="AJS31" s="3"/>
      <c r="AJT31" s="3"/>
      <c r="AJU31" s="3"/>
      <c r="AJV31" s="3"/>
      <c r="AJW31" s="3"/>
      <c r="AJX31" s="3"/>
      <c r="AJY31" s="3"/>
      <c r="AJZ31" s="3"/>
      <c r="AKA31" s="3"/>
      <c r="AKB31" s="3"/>
      <c r="AKC31" s="3"/>
      <c r="AKD31" s="3"/>
      <c r="AKE31" s="3"/>
      <c r="AKF31" s="3"/>
      <c r="AKG31" s="3"/>
      <c r="AKH31" s="3"/>
      <c r="AKI31" s="3"/>
      <c r="AKJ31" s="3"/>
      <c r="AKK31" s="3"/>
      <c r="AKL31" s="3"/>
      <c r="AKM31" s="3"/>
      <c r="AKN31" s="3"/>
      <c r="AKO31" s="3"/>
      <c r="AKP31" s="3"/>
      <c r="AKQ31" s="3"/>
      <c r="AKR31" s="3"/>
      <c r="AKS31" s="3"/>
      <c r="AKT31" s="3"/>
      <c r="AKU31" s="3"/>
      <c r="AKV31" s="3"/>
      <c r="AKW31" s="3"/>
      <c r="AKX31" s="3"/>
      <c r="AKY31" s="3"/>
      <c r="AKZ31" s="3"/>
      <c r="ALA31" s="3"/>
      <c r="ALB31" s="3"/>
      <c r="ALC31" s="3"/>
      <c r="ALD31" s="3"/>
      <c r="ALE31" s="3"/>
      <c r="ALF31" s="3"/>
      <c r="ALG31" s="3"/>
      <c r="ALH31" s="3"/>
      <c r="ALI31" s="3"/>
      <c r="ALJ31" s="3"/>
      <c r="ALK31" s="3"/>
      <c r="ALL31" s="3"/>
      <c r="ALM31" s="3"/>
      <c r="ALN31" s="3"/>
      <c r="ALO31" s="3"/>
      <c r="ALP31" s="3"/>
      <c r="ALQ31" s="3"/>
      <c r="ALR31" s="3"/>
      <c r="ALS31" s="3"/>
      <c r="ALT31" s="3"/>
      <c r="ALU31" s="3"/>
      <c r="ALV31" s="3"/>
      <c r="ALW31" s="3"/>
      <c r="ALX31" s="3"/>
      <c r="ALY31" s="3"/>
      <c r="ALZ31" s="3"/>
      <c r="AMA31" s="3"/>
      <c r="AMB31" s="3"/>
      <c r="AMC31" s="3"/>
      <c r="AMD31" s="3"/>
      <c r="AME31" s="3"/>
      <c r="AMF31" s="3"/>
      <c r="AMG31" s="3"/>
      <c r="AMH31" s="3"/>
      <c r="AMI31" s="3"/>
      <c r="AMJ31" s="3"/>
      <c r="AMK31" s="3"/>
      <c r="AML31" s="3"/>
      <c r="AMM31" s="3"/>
      <c r="AMN31" s="3"/>
      <c r="AMO31" s="3"/>
      <c r="AMP31" s="3"/>
      <c r="AMQ31" s="3"/>
    </row>
    <row r="32" spans="1:1031" ht="13.5" customHeight="1">
      <c r="A32" s="318">
        <v>24</v>
      </c>
      <c r="B32" s="318"/>
      <c r="C32" s="318" t="s">
        <v>1766</v>
      </c>
      <c r="D32" s="318"/>
      <c r="E32" s="318"/>
      <c r="F32" s="318"/>
      <c r="G32" s="318"/>
      <c r="H32" s="319" t="s">
        <v>1767</v>
      </c>
      <c r="I32" s="319" t="s">
        <v>1768</v>
      </c>
      <c r="J32" s="319" t="s">
        <v>1694</v>
      </c>
      <c r="K32" s="319"/>
      <c r="L32" s="319" t="s">
        <v>1769</v>
      </c>
      <c r="M32" s="319" t="s">
        <v>1769</v>
      </c>
      <c r="N32" s="319"/>
      <c r="O32" s="319"/>
      <c r="P32" s="319"/>
      <c r="Q32" s="319"/>
      <c r="R32" s="329" t="s">
        <v>817</v>
      </c>
      <c r="S32" s="331" t="s">
        <v>820</v>
      </c>
      <c r="T32" s="330" t="s">
        <v>817</v>
      </c>
      <c r="U32" s="319" t="s">
        <v>863</v>
      </c>
      <c r="V32" s="319"/>
      <c r="W32" s="319" t="s">
        <v>862</v>
      </c>
      <c r="X32" s="319"/>
      <c r="Y32" s="319"/>
      <c r="Z32" s="319" t="s">
        <v>863</v>
      </c>
      <c r="AA32" s="319" t="s">
        <v>863</v>
      </c>
      <c r="AB32" s="317" t="s">
        <v>1656</v>
      </c>
      <c r="AC32" s="319"/>
      <c r="AD32" s="319"/>
      <c r="AE32" s="319"/>
      <c r="AF32" s="319">
        <v>1</v>
      </c>
      <c r="AG32" s="319">
        <v>1</v>
      </c>
      <c r="AH32" s="329" t="s">
        <v>817</v>
      </c>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c r="LK32" s="3"/>
      <c r="LL32" s="3"/>
      <c r="LM32" s="3"/>
      <c r="LN32" s="3"/>
      <c r="LO32" s="3"/>
      <c r="LP32" s="3"/>
      <c r="LQ32" s="3"/>
      <c r="LR32" s="3"/>
      <c r="LS32" s="3"/>
      <c r="LT32" s="3"/>
      <c r="LU32" s="3"/>
      <c r="LV32" s="3"/>
      <c r="LW32" s="3"/>
      <c r="LX32" s="3"/>
      <c r="LY32" s="3"/>
      <c r="LZ32" s="3"/>
      <c r="MA32" s="3"/>
      <c r="MB32" s="3"/>
      <c r="MC32" s="3"/>
      <c r="MD32" s="3"/>
      <c r="ME32" s="3"/>
      <c r="MF32" s="3"/>
      <c r="MG32" s="3"/>
      <c r="MH32" s="3"/>
      <c r="MI32" s="3"/>
      <c r="MJ32" s="3"/>
      <c r="MK32" s="3"/>
      <c r="ML32" s="3"/>
      <c r="MM32" s="3"/>
      <c r="MN32" s="3"/>
      <c r="MO32" s="3"/>
      <c r="MP32" s="3"/>
      <c r="MQ32" s="3"/>
      <c r="MR32" s="3"/>
      <c r="MS32" s="3"/>
      <c r="MT32" s="3"/>
      <c r="MU32" s="3"/>
      <c r="MV32" s="3"/>
      <c r="MW32" s="3"/>
      <c r="MX32" s="3"/>
      <c r="MY32" s="3"/>
      <c r="MZ32" s="3"/>
      <c r="NA32" s="3"/>
      <c r="NB32" s="3"/>
      <c r="NC32" s="3"/>
      <c r="ND32" s="3"/>
      <c r="NE32" s="3"/>
      <c r="NF32" s="3"/>
      <c r="NG32" s="3"/>
      <c r="NH32" s="3"/>
      <c r="NI32" s="3"/>
      <c r="NJ32" s="3"/>
      <c r="NK32" s="3"/>
      <c r="NL32" s="3"/>
      <c r="NM32" s="3"/>
      <c r="NN32" s="3"/>
      <c r="NO32" s="3"/>
      <c r="NP32" s="3"/>
      <c r="NQ32" s="3"/>
      <c r="NR32" s="3"/>
      <c r="NS32" s="3"/>
      <c r="NT32" s="3"/>
      <c r="NU32" s="3"/>
      <c r="NV32" s="3"/>
      <c r="NW32" s="3"/>
      <c r="NX32" s="3"/>
      <c r="NY32" s="3"/>
      <c r="NZ32" s="3"/>
      <c r="OA32" s="3"/>
      <c r="OB32" s="3"/>
      <c r="OC32" s="3"/>
      <c r="OD32" s="3"/>
      <c r="OE32" s="3"/>
      <c r="OF32" s="3"/>
      <c r="OG32" s="3"/>
      <c r="OH32" s="3"/>
      <c r="OI32" s="3"/>
      <c r="OJ32" s="3"/>
      <c r="OK32" s="3"/>
      <c r="OL32" s="3"/>
      <c r="OM32" s="3"/>
      <c r="ON32" s="3"/>
      <c r="OO32" s="3"/>
      <c r="OP32" s="3"/>
      <c r="OQ32" s="3"/>
      <c r="OR32" s="3"/>
      <c r="OS32" s="3"/>
      <c r="OT32" s="3"/>
      <c r="OU32" s="3"/>
      <c r="OV32" s="3"/>
      <c r="OW32" s="3"/>
      <c r="OX32" s="3"/>
      <c r="OY32" s="3"/>
      <c r="OZ32" s="3"/>
      <c r="PA32" s="3"/>
      <c r="PB32" s="3"/>
      <c r="PC32" s="3"/>
      <c r="PD32" s="3"/>
      <c r="PE32" s="3"/>
      <c r="PF32" s="3"/>
      <c r="PG32" s="3"/>
      <c r="PH32" s="3"/>
      <c r="PI32" s="3"/>
      <c r="PJ32" s="3"/>
      <c r="PK32" s="3"/>
      <c r="PL32" s="3"/>
      <c r="PM32" s="3"/>
      <c r="PN32" s="3"/>
      <c r="PO32" s="3"/>
      <c r="PP32" s="3"/>
      <c r="PQ32" s="3"/>
      <c r="PR32" s="3"/>
      <c r="PS32" s="3"/>
      <c r="PT32" s="3"/>
      <c r="PU32" s="3"/>
      <c r="PV32" s="3"/>
      <c r="PW32" s="3"/>
      <c r="PX32" s="3"/>
      <c r="PY32" s="3"/>
      <c r="PZ32" s="3"/>
      <c r="QA32" s="3"/>
      <c r="QB32" s="3"/>
      <c r="QC32" s="3"/>
      <c r="QD32" s="3"/>
      <c r="QE32" s="3"/>
      <c r="QF32" s="3"/>
      <c r="QG32" s="3"/>
      <c r="QH32" s="3"/>
      <c r="QI32" s="3"/>
      <c r="QJ32" s="3"/>
      <c r="QK32" s="3"/>
      <c r="QL32" s="3"/>
      <c r="QM32" s="3"/>
      <c r="QN32" s="3"/>
      <c r="QO32" s="3"/>
      <c r="QP32" s="3"/>
      <c r="QQ32" s="3"/>
      <c r="QR32" s="3"/>
      <c r="QS32" s="3"/>
      <c r="QT32" s="3"/>
      <c r="QU32" s="3"/>
      <c r="QV32" s="3"/>
      <c r="QW32" s="3"/>
      <c r="QX32" s="3"/>
      <c r="QY32" s="3"/>
      <c r="QZ32" s="3"/>
      <c r="RA32" s="3"/>
      <c r="RB32" s="3"/>
      <c r="RC32" s="3"/>
      <c r="RD32" s="3"/>
      <c r="RE32" s="3"/>
      <c r="RF32" s="3"/>
      <c r="RG32" s="3"/>
      <c r="RH32" s="3"/>
      <c r="RI32" s="3"/>
      <c r="RJ32" s="3"/>
      <c r="RK32" s="3"/>
      <c r="RL32" s="3"/>
      <c r="RM32" s="3"/>
      <c r="RN32" s="3"/>
      <c r="RO32" s="3"/>
      <c r="RP32" s="3"/>
      <c r="RQ32" s="3"/>
      <c r="RR32" s="3"/>
      <c r="RS32" s="3"/>
      <c r="RT32" s="3"/>
      <c r="RU32" s="3"/>
      <c r="RV32" s="3"/>
      <c r="RW32" s="3"/>
      <c r="RX32" s="3"/>
      <c r="RY32" s="3"/>
      <c r="RZ32" s="3"/>
      <c r="SA32" s="3"/>
      <c r="SB32" s="3"/>
      <c r="SC32" s="3"/>
      <c r="SD32" s="3"/>
      <c r="SE32" s="3"/>
      <c r="SF32" s="3"/>
      <c r="SG32" s="3"/>
      <c r="SH32" s="3"/>
      <c r="SI32" s="3"/>
      <c r="SJ32" s="3"/>
      <c r="SK32" s="3"/>
      <c r="SL32" s="3"/>
      <c r="SM32" s="3"/>
      <c r="SN32" s="3"/>
      <c r="SO32" s="3"/>
      <c r="SP32" s="3"/>
      <c r="SQ32" s="3"/>
      <c r="SR32" s="3"/>
      <c r="SS32" s="3"/>
      <c r="ST32" s="3"/>
      <c r="SU32" s="3"/>
      <c r="SV32" s="3"/>
      <c r="SW32" s="3"/>
      <c r="SX32" s="3"/>
      <c r="SY32" s="3"/>
      <c r="SZ32" s="3"/>
      <c r="TA32" s="3"/>
      <c r="TB32" s="3"/>
      <c r="TC32" s="3"/>
      <c r="TD32" s="3"/>
      <c r="TE32" s="3"/>
      <c r="TF32" s="3"/>
      <c r="TG32" s="3"/>
      <c r="TH32" s="3"/>
      <c r="TI32" s="3"/>
      <c r="TJ32" s="3"/>
      <c r="TK32" s="3"/>
      <c r="TL32" s="3"/>
      <c r="TM32" s="3"/>
      <c r="TN32" s="3"/>
      <c r="TO32" s="3"/>
      <c r="TP32" s="3"/>
      <c r="TQ32" s="3"/>
      <c r="TR32" s="3"/>
      <c r="TS32" s="3"/>
      <c r="TT32" s="3"/>
      <c r="TU32" s="3"/>
      <c r="TV32" s="3"/>
      <c r="TW32" s="3"/>
      <c r="TX32" s="3"/>
      <c r="TY32" s="3"/>
      <c r="TZ32" s="3"/>
      <c r="UA32" s="3"/>
      <c r="UB32" s="3"/>
      <c r="UC32" s="3"/>
      <c r="UD32" s="3"/>
      <c r="UE32" s="3"/>
      <c r="UF32" s="3"/>
      <c r="UG32" s="3"/>
      <c r="UH32" s="3"/>
      <c r="UI32" s="3"/>
      <c r="UJ32" s="3"/>
      <c r="UK32" s="3"/>
      <c r="UL32" s="3"/>
      <c r="UM32" s="3"/>
      <c r="UN32" s="3"/>
      <c r="UO32" s="3"/>
      <c r="UP32" s="3"/>
      <c r="UQ32" s="3"/>
      <c r="UR32" s="3"/>
      <c r="US32" s="3"/>
      <c r="UT32" s="3"/>
      <c r="UU32" s="3"/>
      <c r="UV32" s="3"/>
      <c r="UW32" s="3"/>
      <c r="UX32" s="3"/>
      <c r="UY32" s="3"/>
      <c r="UZ32" s="3"/>
      <c r="VA32" s="3"/>
      <c r="VB32" s="3"/>
      <c r="VC32" s="3"/>
      <c r="VD32" s="3"/>
      <c r="VE32" s="3"/>
      <c r="VF32" s="3"/>
      <c r="VG32" s="3"/>
      <c r="VH32" s="3"/>
      <c r="VI32" s="3"/>
      <c r="VJ32" s="3"/>
      <c r="VK32" s="3"/>
      <c r="VL32" s="3"/>
      <c r="VM32" s="3"/>
      <c r="VN32" s="3"/>
      <c r="VO32" s="3"/>
      <c r="VP32" s="3"/>
      <c r="VQ32" s="3"/>
      <c r="VR32" s="3"/>
      <c r="VS32" s="3"/>
      <c r="VT32" s="3"/>
      <c r="VU32" s="3"/>
      <c r="VV32" s="3"/>
      <c r="VW32" s="3"/>
      <c r="VX32" s="3"/>
      <c r="VY32" s="3"/>
      <c r="VZ32" s="3"/>
      <c r="WA32" s="3"/>
      <c r="WB32" s="3"/>
      <c r="WC32" s="3"/>
      <c r="WD32" s="3"/>
      <c r="WE32" s="3"/>
      <c r="WF32" s="3"/>
      <c r="WG32" s="3"/>
      <c r="WH32" s="3"/>
      <c r="WI32" s="3"/>
      <c r="WJ32" s="3"/>
      <c r="WK32" s="3"/>
      <c r="WL32" s="3"/>
      <c r="WM32" s="3"/>
      <c r="WN32" s="3"/>
      <c r="WO32" s="3"/>
      <c r="WP32" s="3"/>
      <c r="WQ32" s="3"/>
      <c r="WR32" s="3"/>
      <c r="WS32" s="3"/>
      <c r="WT32" s="3"/>
      <c r="WU32" s="3"/>
      <c r="WV32" s="3"/>
      <c r="WW32" s="3"/>
      <c r="WX32" s="3"/>
      <c r="WY32" s="3"/>
      <c r="WZ32" s="3"/>
      <c r="XA32" s="3"/>
      <c r="XB32" s="3"/>
      <c r="XC32" s="3"/>
      <c r="XD32" s="3"/>
      <c r="XE32" s="3"/>
      <c r="XF32" s="3"/>
      <c r="XG32" s="3"/>
      <c r="XH32" s="3"/>
      <c r="XI32" s="3"/>
      <c r="XJ32" s="3"/>
      <c r="XK32" s="3"/>
      <c r="XL32" s="3"/>
      <c r="XM32" s="3"/>
      <c r="XN32" s="3"/>
      <c r="XO32" s="3"/>
      <c r="XP32" s="3"/>
      <c r="XQ32" s="3"/>
      <c r="XR32" s="3"/>
      <c r="XS32" s="3"/>
      <c r="XT32" s="3"/>
      <c r="XU32" s="3"/>
      <c r="XV32" s="3"/>
      <c r="XW32" s="3"/>
      <c r="XX32" s="3"/>
      <c r="XY32" s="3"/>
      <c r="XZ32" s="3"/>
      <c r="YA32" s="3"/>
      <c r="YB32" s="3"/>
      <c r="YC32" s="3"/>
      <c r="YD32" s="3"/>
      <c r="YE32" s="3"/>
      <c r="YF32" s="3"/>
      <c r="YG32" s="3"/>
      <c r="YH32" s="3"/>
      <c r="YI32" s="3"/>
      <c r="YJ32" s="3"/>
      <c r="YK32" s="3"/>
      <c r="YL32" s="3"/>
      <c r="YM32" s="3"/>
      <c r="YN32" s="3"/>
      <c r="YO32" s="3"/>
      <c r="YP32" s="3"/>
      <c r="YQ32" s="3"/>
      <c r="YR32" s="3"/>
      <c r="YS32" s="3"/>
      <c r="YT32" s="3"/>
      <c r="YU32" s="3"/>
      <c r="YV32" s="3"/>
      <c r="YW32" s="3"/>
      <c r="YX32" s="3"/>
      <c r="YY32" s="3"/>
      <c r="YZ32" s="3"/>
      <c r="ZA32" s="3"/>
      <c r="ZB32" s="3"/>
      <c r="ZC32" s="3"/>
      <c r="ZD32" s="3"/>
      <c r="ZE32" s="3"/>
      <c r="ZF32" s="3"/>
      <c r="ZG32" s="3"/>
      <c r="ZH32" s="3"/>
      <c r="ZI32" s="3"/>
      <c r="ZJ32" s="3"/>
      <c r="ZK32" s="3"/>
      <c r="ZL32" s="3"/>
      <c r="ZM32" s="3"/>
      <c r="ZN32" s="3"/>
      <c r="ZO32" s="3"/>
      <c r="ZP32" s="3"/>
      <c r="ZQ32" s="3"/>
      <c r="ZR32" s="3"/>
      <c r="ZS32" s="3"/>
      <c r="ZT32" s="3"/>
      <c r="ZU32" s="3"/>
      <c r="ZV32" s="3"/>
      <c r="ZW32" s="3"/>
      <c r="ZX32" s="3"/>
      <c r="ZY32" s="3"/>
      <c r="ZZ32" s="3"/>
      <c r="AAA32" s="3"/>
      <c r="AAB32" s="3"/>
      <c r="AAC32" s="3"/>
      <c r="AAD32" s="3"/>
      <c r="AAE32" s="3"/>
      <c r="AAF32" s="3"/>
      <c r="AAG32" s="3"/>
      <c r="AAH32" s="3"/>
      <c r="AAI32" s="3"/>
      <c r="AAJ32" s="3"/>
      <c r="AAK32" s="3"/>
      <c r="AAL32" s="3"/>
      <c r="AAM32" s="3"/>
      <c r="AAN32" s="3"/>
      <c r="AAO32" s="3"/>
      <c r="AAP32" s="3"/>
      <c r="AAQ32" s="3"/>
      <c r="AAR32" s="3"/>
      <c r="AAS32" s="3"/>
      <c r="AAT32" s="3"/>
      <c r="AAU32" s="3"/>
      <c r="AAV32" s="3"/>
      <c r="AAW32" s="3"/>
      <c r="AAX32" s="3"/>
      <c r="AAY32" s="3"/>
      <c r="AAZ32" s="3"/>
      <c r="ABA32" s="3"/>
      <c r="ABB32" s="3"/>
      <c r="ABC32" s="3"/>
      <c r="ABD32" s="3"/>
      <c r="ABE32" s="3"/>
      <c r="ABF32" s="3"/>
      <c r="ABG32" s="3"/>
      <c r="ABH32" s="3"/>
      <c r="ABI32" s="3"/>
      <c r="ABJ32" s="3"/>
      <c r="ABK32" s="3"/>
      <c r="ABL32" s="3"/>
      <c r="ABM32" s="3"/>
      <c r="ABN32" s="3"/>
      <c r="ABO32" s="3"/>
      <c r="ABP32" s="3"/>
      <c r="ABQ32" s="3"/>
      <c r="ABR32" s="3"/>
      <c r="ABS32" s="3"/>
      <c r="ABT32" s="3"/>
      <c r="ABU32" s="3"/>
      <c r="ABV32" s="3"/>
      <c r="ABW32" s="3"/>
      <c r="ABX32" s="3"/>
      <c r="ABY32" s="3"/>
      <c r="ABZ32" s="3"/>
      <c r="ACA32" s="3"/>
      <c r="ACB32" s="3"/>
      <c r="ACC32" s="3"/>
      <c r="ACD32" s="3"/>
      <c r="ACE32" s="3"/>
      <c r="ACF32" s="3"/>
      <c r="ACG32" s="3"/>
      <c r="ACH32" s="3"/>
      <c r="ACI32" s="3"/>
      <c r="ACJ32" s="3"/>
      <c r="ACK32" s="3"/>
      <c r="ACL32" s="3"/>
      <c r="ACM32" s="3"/>
      <c r="ACN32" s="3"/>
      <c r="ACO32" s="3"/>
      <c r="ACP32" s="3"/>
      <c r="ACQ32" s="3"/>
      <c r="ACR32" s="3"/>
      <c r="ACS32" s="3"/>
      <c r="ACT32" s="3"/>
      <c r="ACU32" s="3"/>
      <c r="ACV32" s="3"/>
      <c r="ACW32" s="3"/>
      <c r="ACX32" s="3"/>
      <c r="ACY32" s="3"/>
      <c r="ACZ32" s="3"/>
      <c r="ADA32" s="3"/>
      <c r="ADB32" s="3"/>
      <c r="ADC32" s="3"/>
      <c r="ADD32" s="3"/>
      <c r="ADE32" s="3"/>
      <c r="ADF32" s="3"/>
      <c r="ADG32" s="3"/>
      <c r="ADH32" s="3"/>
      <c r="ADI32" s="3"/>
      <c r="ADJ32" s="3"/>
      <c r="ADK32" s="3"/>
      <c r="ADL32" s="3"/>
      <c r="ADM32" s="3"/>
      <c r="ADN32" s="3"/>
      <c r="ADO32" s="3"/>
      <c r="ADP32" s="3"/>
      <c r="ADQ32" s="3"/>
      <c r="ADR32" s="3"/>
      <c r="ADS32" s="3"/>
      <c r="ADT32" s="3"/>
      <c r="ADU32" s="3"/>
      <c r="ADV32" s="3"/>
      <c r="ADW32" s="3"/>
      <c r="ADX32" s="3"/>
      <c r="ADY32" s="3"/>
      <c r="ADZ32" s="3"/>
      <c r="AEA32" s="3"/>
      <c r="AEB32" s="3"/>
      <c r="AEC32" s="3"/>
      <c r="AED32" s="3"/>
      <c r="AEE32" s="3"/>
      <c r="AEF32" s="3"/>
      <c r="AEG32" s="3"/>
      <c r="AEH32" s="3"/>
      <c r="AEI32" s="3"/>
      <c r="AEJ32" s="3"/>
      <c r="AEK32" s="3"/>
      <c r="AEL32" s="3"/>
      <c r="AEM32" s="3"/>
      <c r="AEN32" s="3"/>
      <c r="AEO32" s="3"/>
      <c r="AEP32" s="3"/>
      <c r="AEQ32" s="3"/>
      <c r="AER32" s="3"/>
      <c r="AES32" s="3"/>
      <c r="AET32" s="3"/>
      <c r="AEU32" s="3"/>
      <c r="AEV32" s="3"/>
      <c r="AEW32" s="3"/>
      <c r="AEX32" s="3"/>
      <c r="AEY32" s="3"/>
      <c r="AEZ32" s="3"/>
      <c r="AFA32" s="3"/>
      <c r="AFB32" s="3"/>
      <c r="AFC32" s="3"/>
      <c r="AFD32" s="3"/>
      <c r="AFE32" s="3"/>
      <c r="AFF32" s="3"/>
      <c r="AFG32" s="3"/>
      <c r="AFH32" s="3"/>
      <c r="AFI32" s="3"/>
      <c r="AFJ32" s="3"/>
      <c r="AFK32" s="3"/>
      <c r="AFL32" s="3"/>
      <c r="AFM32" s="3"/>
      <c r="AFN32" s="3"/>
      <c r="AFO32" s="3"/>
      <c r="AFP32" s="3"/>
      <c r="AFQ32" s="3"/>
      <c r="AFR32" s="3"/>
      <c r="AFS32" s="3"/>
      <c r="AFT32" s="3"/>
      <c r="AFU32" s="3"/>
      <c r="AFV32" s="3"/>
      <c r="AFW32" s="3"/>
      <c r="AFX32" s="3"/>
      <c r="AFY32" s="3"/>
      <c r="AFZ32" s="3"/>
      <c r="AGA32" s="3"/>
      <c r="AGB32" s="3"/>
      <c r="AGC32" s="3"/>
      <c r="AGD32" s="3"/>
      <c r="AGE32" s="3"/>
      <c r="AGF32" s="3"/>
      <c r="AGG32" s="3"/>
      <c r="AGH32" s="3"/>
      <c r="AGI32" s="3"/>
      <c r="AGJ32" s="3"/>
      <c r="AGK32" s="3"/>
      <c r="AGL32" s="3"/>
      <c r="AGM32" s="3"/>
      <c r="AGN32" s="3"/>
      <c r="AGO32" s="3"/>
      <c r="AGP32" s="3"/>
      <c r="AGQ32" s="3"/>
      <c r="AGR32" s="3"/>
      <c r="AGS32" s="3"/>
      <c r="AGT32" s="3"/>
      <c r="AGU32" s="3"/>
      <c r="AGV32" s="3"/>
      <c r="AGW32" s="3"/>
      <c r="AGX32" s="3"/>
      <c r="AGY32" s="3"/>
      <c r="AGZ32" s="3"/>
      <c r="AHA32" s="3"/>
      <c r="AHB32" s="3"/>
      <c r="AHC32" s="3"/>
      <c r="AHD32" s="3"/>
      <c r="AHE32" s="3"/>
      <c r="AHF32" s="3"/>
      <c r="AHG32" s="3"/>
      <c r="AHH32" s="3"/>
      <c r="AHI32" s="3"/>
      <c r="AHJ32" s="3"/>
      <c r="AHK32" s="3"/>
      <c r="AHL32" s="3"/>
      <c r="AHM32" s="3"/>
      <c r="AHN32" s="3"/>
      <c r="AHO32" s="3"/>
      <c r="AHP32" s="3"/>
      <c r="AHQ32" s="3"/>
      <c r="AHR32" s="3"/>
      <c r="AHS32" s="3"/>
      <c r="AHT32" s="3"/>
      <c r="AHU32" s="3"/>
      <c r="AHV32" s="3"/>
      <c r="AHW32" s="3"/>
      <c r="AHX32" s="3"/>
      <c r="AHY32" s="3"/>
      <c r="AHZ32" s="3"/>
      <c r="AIA32" s="3"/>
      <c r="AIB32" s="3"/>
      <c r="AIC32" s="3"/>
      <c r="AID32" s="3"/>
      <c r="AIE32" s="3"/>
      <c r="AIF32" s="3"/>
      <c r="AIG32" s="3"/>
      <c r="AIH32" s="3"/>
      <c r="AII32" s="3"/>
      <c r="AIJ32" s="3"/>
      <c r="AIK32" s="3"/>
      <c r="AIL32" s="3"/>
      <c r="AIM32" s="3"/>
      <c r="AIN32" s="3"/>
      <c r="AIO32" s="3"/>
      <c r="AIP32" s="3"/>
      <c r="AIQ32" s="3"/>
      <c r="AIR32" s="3"/>
      <c r="AIS32" s="3"/>
      <c r="AIT32" s="3"/>
      <c r="AIU32" s="3"/>
      <c r="AIV32" s="3"/>
      <c r="AIW32" s="3"/>
      <c r="AIX32" s="3"/>
      <c r="AIY32" s="3"/>
      <c r="AIZ32" s="3"/>
      <c r="AJA32" s="3"/>
      <c r="AJB32" s="3"/>
      <c r="AJC32" s="3"/>
      <c r="AJD32" s="3"/>
      <c r="AJE32" s="3"/>
      <c r="AJF32" s="3"/>
      <c r="AJG32" s="3"/>
      <c r="AJH32" s="3"/>
      <c r="AJI32" s="3"/>
      <c r="AJJ32" s="3"/>
      <c r="AJK32" s="3"/>
      <c r="AJL32" s="3"/>
      <c r="AJM32" s="3"/>
      <c r="AJN32" s="3"/>
      <c r="AJO32" s="3"/>
      <c r="AJP32" s="3"/>
      <c r="AJQ32" s="3"/>
      <c r="AJR32" s="3"/>
      <c r="AJS32" s="3"/>
      <c r="AJT32" s="3"/>
      <c r="AJU32" s="3"/>
      <c r="AJV32" s="3"/>
      <c r="AJW32" s="3"/>
      <c r="AJX32" s="3"/>
      <c r="AJY32" s="3"/>
      <c r="AJZ32" s="3"/>
      <c r="AKA32" s="3"/>
      <c r="AKB32" s="3"/>
      <c r="AKC32" s="3"/>
      <c r="AKD32" s="3"/>
      <c r="AKE32" s="3"/>
      <c r="AKF32" s="3"/>
      <c r="AKG32" s="3"/>
      <c r="AKH32" s="3"/>
      <c r="AKI32" s="3"/>
      <c r="AKJ32" s="3"/>
      <c r="AKK32" s="3"/>
      <c r="AKL32" s="3"/>
      <c r="AKM32" s="3"/>
      <c r="AKN32" s="3"/>
      <c r="AKO32" s="3"/>
      <c r="AKP32" s="3"/>
      <c r="AKQ32" s="3"/>
      <c r="AKR32" s="3"/>
      <c r="AKS32" s="3"/>
      <c r="AKT32" s="3"/>
      <c r="AKU32" s="3"/>
      <c r="AKV32" s="3"/>
      <c r="AKW32" s="3"/>
      <c r="AKX32" s="3"/>
      <c r="AKY32" s="3"/>
      <c r="AKZ32" s="3"/>
      <c r="ALA32" s="3"/>
      <c r="ALB32" s="3"/>
      <c r="ALC32" s="3"/>
      <c r="ALD32" s="3"/>
      <c r="ALE32" s="3"/>
      <c r="ALF32" s="3"/>
      <c r="ALG32" s="3"/>
      <c r="ALH32" s="3"/>
      <c r="ALI32" s="3"/>
      <c r="ALJ32" s="3"/>
      <c r="ALK32" s="3"/>
      <c r="ALL32" s="3"/>
      <c r="ALM32" s="3"/>
      <c r="ALN32" s="3"/>
      <c r="ALO32" s="3"/>
      <c r="ALP32" s="3"/>
      <c r="ALQ32" s="3"/>
      <c r="ALR32" s="3"/>
      <c r="ALS32" s="3"/>
      <c r="ALT32" s="3"/>
      <c r="ALU32" s="3"/>
      <c r="ALV32" s="3"/>
      <c r="ALW32" s="3"/>
      <c r="ALX32" s="3"/>
      <c r="ALY32" s="3"/>
      <c r="ALZ32" s="3"/>
      <c r="AMA32" s="3"/>
      <c r="AMB32" s="3"/>
      <c r="AMC32" s="3"/>
      <c r="AMD32" s="3"/>
      <c r="AME32" s="3"/>
      <c r="AMF32" s="3"/>
      <c r="AMG32" s="3"/>
      <c r="AMH32" s="3"/>
      <c r="AMI32" s="3"/>
      <c r="AMJ32" s="3"/>
      <c r="AMK32" s="3"/>
      <c r="AML32" s="3"/>
      <c r="AMM32" s="3"/>
      <c r="AMN32" s="3"/>
      <c r="AMO32" s="3"/>
      <c r="AMP32" s="3"/>
      <c r="AMQ32" s="3"/>
    </row>
    <row r="33" spans="1:1031" ht="13.5" customHeight="1">
      <c r="A33" s="322">
        <v>25</v>
      </c>
      <c r="B33" s="322"/>
      <c r="C33" s="322" t="s">
        <v>1770</v>
      </c>
      <c r="D33" s="322"/>
      <c r="E33" s="322"/>
      <c r="F33" s="322"/>
      <c r="G33" s="322"/>
      <c r="H33" s="313" t="s">
        <v>1690</v>
      </c>
      <c r="I33" s="313" t="s">
        <v>1771</v>
      </c>
      <c r="J33" s="334"/>
      <c r="K33" s="313" t="s">
        <v>863</v>
      </c>
      <c r="L33" s="313" t="s">
        <v>1772</v>
      </c>
      <c r="M33" s="313" t="s">
        <v>1772</v>
      </c>
      <c r="N33" s="313"/>
      <c r="O33" s="313"/>
      <c r="P33" s="313"/>
      <c r="Q33" s="313"/>
      <c r="R33" s="323" t="s">
        <v>817</v>
      </c>
      <c r="S33" s="325" t="s">
        <v>817</v>
      </c>
      <c r="T33" s="325" t="s">
        <v>817</v>
      </c>
      <c r="U33" s="313"/>
      <c r="V33" s="313" t="s">
        <v>863</v>
      </c>
      <c r="W33" s="313" t="s">
        <v>1773</v>
      </c>
      <c r="X33" s="313"/>
      <c r="Y33" s="313"/>
      <c r="Z33" s="313" t="s">
        <v>863</v>
      </c>
      <c r="AA33" s="313" t="s">
        <v>863</v>
      </c>
      <c r="AB33" s="317" t="s">
        <v>1656</v>
      </c>
      <c r="AC33" s="313"/>
      <c r="AD33" s="313"/>
      <c r="AE33" s="313"/>
      <c r="AF33" s="313">
        <v>1</v>
      </c>
      <c r="AG33" s="313">
        <v>1</v>
      </c>
      <c r="AH33" s="323" t="s">
        <v>817</v>
      </c>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c r="JH33" s="3"/>
      <c r="JI33" s="3"/>
      <c r="JJ33" s="3"/>
      <c r="JK33" s="3"/>
      <c r="JL33" s="3"/>
      <c r="JM33" s="3"/>
      <c r="JN33" s="3"/>
      <c r="JO33" s="3"/>
      <c r="JP33" s="3"/>
      <c r="JQ33" s="3"/>
      <c r="JR33" s="3"/>
      <c r="JS33" s="3"/>
      <c r="JT33" s="3"/>
      <c r="JU33" s="3"/>
      <c r="JV33" s="3"/>
      <c r="JW33" s="3"/>
      <c r="JX33" s="3"/>
      <c r="JY33" s="3"/>
      <c r="JZ33" s="3"/>
      <c r="KA33" s="3"/>
      <c r="KB33" s="3"/>
      <c r="KC33" s="3"/>
      <c r="KD33" s="3"/>
      <c r="KE33" s="3"/>
      <c r="KF33" s="3"/>
      <c r="KG33" s="3"/>
      <c r="KH33" s="3"/>
      <c r="KI33" s="3"/>
      <c r="KJ33" s="3"/>
      <c r="KK33" s="3"/>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c r="LL33" s="3"/>
      <c r="LM33" s="3"/>
      <c r="LN33" s="3"/>
      <c r="LO33" s="3"/>
      <c r="LP33" s="3"/>
      <c r="LQ33" s="3"/>
      <c r="LR33" s="3"/>
      <c r="LS33" s="3"/>
      <c r="LT33" s="3"/>
      <c r="LU33" s="3"/>
      <c r="LV33" s="3"/>
      <c r="LW33" s="3"/>
      <c r="LX33" s="3"/>
      <c r="LY33" s="3"/>
      <c r="LZ33" s="3"/>
      <c r="MA33" s="3"/>
      <c r="MB33" s="3"/>
      <c r="MC33" s="3"/>
      <c r="MD33" s="3"/>
      <c r="ME33" s="3"/>
      <c r="MF33" s="3"/>
      <c r="MG33" s="3"/>
      <c r="MH33" s="3"/>
      <c r="MI33" s="3"/>
      <c r="MJ33" s="3"/>
      <c r="MK33" s="3"/>
      <c r="ML33" s="3"/>
      <c r="MM33" s="3"/>
      <c r="MN33" s="3"/>
      <c r="MO33" s="3"/>
      <c r="MP33" s="3"/>
      <c r="MQ33" s="3"/>
      <c r="MR33" s="3"/>
      <c r="MS33" s="3"/>
      <c r="MT33" s="3"/>
      <c r="MU33" s="3"/>
      <c r="MV33" s="3"/>
      <c r="MW33" s="3"/>
      <c r="MX33" s="3"/>
      <c r="MY33" s="3"/>
      <c r="MZ33" s="3"/>
      <c r="NA33" s="3"/>
      <c r="NB33" s="3"/>
      <c r="NC33" s="3"/>
      <c r="ND33" s="3"/>
      <c r="NE33" s="3"/>
      <c r="NF33" s="3"/>
      <c r="NG33" s="3"/>
      <c r="NH33" s="3"/>
      <c r="NI33" s="3"/>
      <c r="NJ33" s="3"/>
      <c r="NK33" s="3"/>
      <c r="NL33" s="3"/>
      <c r="NM33" s="3"/>
      <c r="NN33" s="3"/>
      <c r="NO33" s="3"/>
      <c r="NP33" s="3"/>
      <c r="NQ33" s="3"/>
      <c r="NR33" s="3"/>
      <c r="NS33" s="3"/>
      <c r="NT33" s="3"/>
      <c r="NU33" s="3"/>
      <c r="NV33" s="3"/>
      <c r="NW33" s="3"/>
      <c r="NX33" s="3"/>
      <c r="NY33" s="3"/>
      <c r="NZ33" s="3"/>
      <c r="OA33" s="3"/>
      <c r="OB33" s="3"/>
      <c r="OC33" s="3"/>
      <c r="OD33" s="3"/>
      <c r="OE33" s="3"/>
      <c r="OF33" s="3"/>
      <c r="OG33" s="3"/>
      <c r="OH33" s="3"/>
      <c r="OI33" s="3"/>
      <c r="OJ33" s="3"/>
      <c r="OK33" s="3"/>
      <c r="OL33" s="3"/>
      <c r="OM33" s="3"/>
      <c r="ON33" s="3"/>
      <c r="OO33" s="3"/>
      <c r="OP33" s="3"/>
      <c r="OQ33" s="3"/>
      <c r="OR33" s="3"/>
      <c r="OS33" s="3"/>
      <c r="OT33" s="3"/>
      <c r="OU33" s="3"/>
      <c r="OV33" s="3"/>
      <c r="OW33" s="3"/>
      <c r="OX33" s="3"/>
      <c r="OY33" s="3"/>
      <c r="OZ33" s="3"/>
      <c r="PA33" s="3"/>
      <c r="PB33" s="3"/>
      <c r="PC33" s="3"/>
      <c r="PD33" s="3"/>
      <c r="PE33" s="3"/>
      <c r="PF33" s="3"/>
      <c r="PG33" s="3"/>
      <c r="PH33" s="3"/>
      <c r="PI33" s="3"/>
      <c r="PJ33" s="3"/>
      <c r="PK33" s="3"/>
      <c r="PL33" s="3"/>
      <c r="PM33" s="3"/>
      <c r="PN33" s="3"/>
      <c r="PO33" s="3"/>
      <c r="PP33" s="3"/>
      <c r="PQ33" s="3"/>
      <c r="PR33" s="3"/>
      <c r="PS33" s="3"/>
      <c r="PT33" s="3"/>
      <c r="PU33" s="3"/>
      <c r="PV33" s="3"/>
      <c r="PW33" s="3"/>
      <c r="PX33" s="3"/>
      <c r="PY33" s="3"/>
      <c r="PZ33" s="3"/>
      <c r="QA33" s="3"/>
      <c r="QB33" s="3"/>
      <c r="QC33" s="3"/>
      <c r="QD33" s="3"/>
      <c r="QE33" s="3"/>
      <c r="QF33" s="3"/>
      <c r="QG33" s="3"/>
      <c r="QH33" s="3"/>
      <c r="QI33" s="3"/>
      <c r="QJ33" s="3"/>
      <c r="QK33" s="3"/>
      <c r="QL33" s="3"/>
      <c r="QM33" s="3"/>
      <c r="QN33" s="3"/>
      <c r="QO33" s="3"/>
      <c r="QP33" s="3"/>
      <c r="QQ33" s="3"/>
      <c r="QR33" s="3"/>
      <c r="QS33" s="3"/>
      <c r="QT33" s="3"/>
      <c r="QU33" s="3"/>
      <c r="QV33" s="3"/>
      <c r="QW33" s="3"/>
      <c r="QX33" s="3"/>
      <c r="QY33" s="3"/>
      <c r="QZ33" s="3"/>
      <c r="RA33" s="3"/>
      <c r="RB33" s="3"/>
      <c r="RC33" s="3"/>
      <c r="RD33" s="3"/>
      <c r="RE33" s="3"/>
      <c r="RF33" s="3"/>
      <c r="RG33" s="3"/>
      <c r="RH33" s="3"/>
      <c r="RI33" s="3"/>
      <c r="RJ33" s="3"/>
      <c r="RK33" s="3"/>
      <c r="RL33" s="3"/>
      <c r="RM33" s="3"/>
      <c r="RN33" s="3"/>
      <c r="RO33" s="3"/>
      <c r="RP33" s="3"/>
      <c r="RQ33" s="3"/>
      <c r="RR33" s="3"/>
      <c r="RS33" s="3"/>
      <c r="RT33" s="3"/>
      <c r="RU33" s="3"/>
      <c r="RV33" s="3"/>
      <c r="RW33" s="3"/>
      <c r="RX33" s="3"/>
      <c r="RY33" s="3"/>
      <c r="RZ33" s="3"/>
      <c r="SA33" s="3"/>
      <c r="SB33" s="3"/>
      <c r="SC33" s="3"/>
      <c r="SD33" s="3"/>
      <c r="SE33" s="3"/>
      <c r="SF33" s="3"/>
      <c r="SG33" s="3"/>
      <c r="SH33" s="3"/>
      <c r="SI33" s="3"/>
      <c r="SJ33" s="3"/>
      <c r="SK33" s="3"/>
      <c r="SL33" s="3"/>
      <c r="SM33" s="3"/>
      <c r="SN33" s="3"/>
      <c r="SO33" s="3"/>
      <c r="SP33" s="3"/>
      <c r="SQ33" s="3"/>
      <c r="SR33" s="3"/>
      <c r="SS33" s="3"/>
      <c r="ST33" s="3"/>
      <c r="SU33" s="3"/>
      <c r="SV33" s="3"/>
      <c r="SW33" s="3"/>
      <c r="SX33" s="3"/>
      <c r="SY33" s="3"/>
      <c r="SZ33" s="3"/>
      <c r="TA33" s="3"/>
      <c r="TB33" s="3"/>
      <c r="TC33" s="3"/>
      <c r="TD33" s="3"/>
      <c r="TE33" s="3"/>
      <c r="TF33" s="3"/>
      <c r="TG33" s="3"/>
      <c r="TH33" s="3"/>
      <c r="TI33" s="3"/>
      <c r="TJ33" s="3"/>
      <c r="TK33" s="3"/>
      <c r="TL33" s="3"/>
      <c r="TM33" s="3"/>
      <c r="TN33" s="3"/>
      <c r="TO33" s="3"/>
      <c r="TP33" s="3"/>
      <c r="TQ33" s="3"/>
      <c r="TR33" s="3"/>
      <c r="TS33" s="3"/>
      <c r="TT33" s="3"/>
      <c r="TU33" s="3"/>
      <c r="TV33" s="3"/>
      <c r="TW33" s="3"/>
      <c r="TX33" s="3"/>
      <c r="TY33" s="3"/>
      <c r="TZ33" s="3"/>
      <c r="UA33" s="3"/>
      <c r="UB33" s="3"/>
      <c r="UC33" s="3"/>
      <c r="UD33" s="3"/>
      <c r="UE33" s="3"/>
      <c r="UF33" s="3"/>
      <c r="UG33" s="3"/>
      <c r="UH33" s="3"/>
      <c r="UI33" s="3"/>
      <c r="UJ33" s="3"/>
      <c r="UK33" s="3"/>
      <c r="UL33" s="3"/>
      <c r="UM33" s="3"/>
      <c r="UN33" s="3"/>
      <c r="UO33" s="3"/>
      <c r="UP33" s="3"/>
      <c r="UQ33" s="3"/>
      <c r="UR33" s="3"/>
      <c r="US33" s="3"/>
      <c r="UT33" s="3"/>
      <c r="UU33" s="3"/>
      <c r="UV33" s="3"/>
      <c r="UW33" s="3"/>
      <c r="UX33" s="3"/>
      <c r="UY33" s="3"/>
      <c r="UZ33" s="3"/>
      <c r="VA33" s="3"/>
      <c r="VB33" s="3"/>
      <c r="VC33" s="3"/>
      <c r="VD33" s="3"/>
      <c r="VE33" s="3"/>
      <c r="VF33" s="3"/>
      <c r="VG33" s="3"/>
      <c r="VH33" s="3"/>
      <c r="VI33" s="3"/>
      <c r="VJ33" s="3"/>
      <c r="VK33" s="3"/>
      <c r="VL33" s="3"/>
      <c r="VM33" s="3"/>
      <c r="VN33" s="3"/>
      <c r="VO33" s="3"/>
      <c r="VP33" s="3"/>
      <c r="VQ33" s="3"/>
      <c r="VR33" s="3"/>
      <c r="VS33" s="3"/>
      <c r="VT33" s="3"/>
      <c r="VU33" s="3"/>
      <c r="VV33" s="3"/>
      <c r="VW33" s="3"/>
      <c r="VX33" s="3"/>
      <c r="VY33" s="3"/>
      <c r="VZ33" s="3"/>
      <c r="WA33" s="3"/>
      <c r="WB33" s="3"/>
      <c r="WC33" s="3"/>
      <c r="WD33" s="3"/>
      <c r="WE33" s="3"/>
      <c r="WF33" s="3"/>
      <c r="WG33" s="3"/>
      <c r="WH33" s="3"/>
      <c r="WI33" s="3"/>
      <c r="WJ33" s="3"/>
      <c r="WK33" s="3"/>
      <c r="WL33" s="3"/>
      <c r="WM33" s="3"/>
      <c r="WN33" s="3"/>
      <c r="WO33" s="3"/>
      <c r="WP33" s="3"/>
      <c r="WQ33" s="3"/>
      <c r="WR33" s="3"/>
      <c r="WS33" s="3"/>
      <c r="WT33" s="3"/>
      <c r="WU33" s="3"/>
      <c r="WV33" s="3"/>
      <c r="WW33" s="3"/>
      <c r="WX33" s="3"/>
      <c r="WY33" s="3"/>
      <c r="WZ33" s="3"/>
      <c r="XA33" s="3"/>
      <c r="XB33" s="3"/>
      <c r="XC33" s="3"/>
      <c r="XD33" s="3"/>
      <c r="XE33" s="3"/>
      <c r="XF33" s="3"/>
      <c r="XG33" s="3"/>
      <c r="XH33" s="3"/>
      <c r="XI33" s="3"/>
      <c r="XJ33" s="3"/>
      <c r="XK33" s="3"/>
      <c r="XL33" s="3"/>
      <c r="XM33" s="3"/>
      <c r="XN33" s="3"/>
      <c r="XO33" s="3"/>
      <c r="XP33" s="3"/>
      <c r="XQ33" s="3"/>
      <c r="XR33" s="3"/>
      <c r="XS33" s="3"/>
      <c r="XT33" s="3"/>
      <c r="XU33" s="3"/>
      <c r="XV33" s="3"/>
      <c r="XW33" s="3"/>
      <c r="XX33" s="3"/>
      <c r="XY33" s="3"/>
      <c r="XZ33" s="3"/>
      <c r="YA33" s="3"/>
      <c r="YB33" s="3"/>
      <c r="YC33" s="3"/>
      <c r="YD33" s="3"/>
      <c r="YE33" s="3"/>
      <c r="YF33" s="3"/>
      <c r="YG33" s="3"/>
      <c r="YH33" s="3"/>
      <c r="YI33" s="3"/>
      <c r="YJ33" s="3"/>
      <c r="YK33" s="3"/>
      <c r="YL33" s="3"/>
      <c r="YM33" s="3"/>
      <c r="YN33" s="3"/>
      <c r="YO33" s="3"/>
      <c r="YP33" s="3"/>
      <c r="YQ33" s="3"/>
      <c r="YR33" s="3"/>
      <c r="YS33" s="3"/>
      <c r="YT33" s="3"/>
      <c r="YU33" s="3"/>
      <c r="YV33" s="3"/>
      <c r="YW33" s="3"/>
      <c r="YX33" s="3"/>
      <c r="YY33" s="3"/>
      <c r="YZ33" s="3"/>
      <c r="ZA33" s="3"/>
      <c r="ZB33" s="3"/>
      <c r="ZC33" s="3"/>
      <c r="ZD33" s="3"/>
      <c r="ZE33" s="3"/>
      <c r="ZF33" s="3"/>
      <c r="ZG33" s="3"/>
      <c r="ZH33" s="3"/>
      <c r="ZI33" s="3"/>
      <c r="ZJ33" s="3"/>
      <c r="ZK33" s="3"/>
      <c r="ZL33" s="3"/>
      <c r="ZM33" s="3"/>
      <c r="ZN33" s="3"/>
      <c r="ZO33" s="3"/>
      <c r="ZP33" s="3"/>
      <c r="ZQ33" s="3"/>
      <c r="ZR33" s="3"/>
      <c r="ZS33" s="3"/>
      <c r="ZT33" s="3"/>
      <c r="ZU33" s="3"/>
      <c r="ZV33" s="3"/>
      <c r="ZW33" s="3"/>
      <c r="ZX33" s="3"/>
      <c r="ZY33" s="3"/>
      <c r="ZZ33" s="3"/>
      <c r="AAA33" s="3"/>
      <c r="AAB33" s="3"/>
      <c r="AAC33" s="3"/>
      <c r="AAD33" s="3"/>
      <c r="AAE33" s="3"/>
      <c r="AAF33" s="3"/>
      <c r="AAG33" s="3"/>
      <c r="AAH33" s="3"/>
      <c r="AAI33" s="3"/>
      <c r="AAJ33" s="3"/>
      <c r="AAK33" s="3"/>
      <c r="AAL33" s="3"/>
      <c r="AAM33" s="3"/>
      <c r="AAN33" s="3"/>
      <c r="AAO33" s="3"/>
      <c r="AAP33" s="3"/>
      <c r="AAQ33" s="3"/>
      <c r="AAR33" s="3"/>
      <c r="AAS33" s="3"/>
      <c r="AAT33" s="3"/>
      <c r="AAU33" s="3"/>
      <c r="AAV33" s="3"/>
      <c r="AAW33" s="3"/>
      <c r="AAX33" s="3"/>
      <c r="AAY33" s="3"/>
      <c r="AAZ33" s="3"/>
      <c r="ABA33" s="3"/>
      <c r="ABB33" s="3"/>
      <c r="ABC33" s="3"/>
      <c r="ABD33" s="3"/>
      <c r="ABE33" s="3"/>
      <c r="ABF33" s="3"/>
      <c r="ABG33" s="3"/>
      <c r="ABH33" s="3"/>
      <c r="ABI33" s="3"/>
      <c r="ABJ33" s="3"/>
      <c r="ABK33" s="3"/>
      <c r="ABL33" s="3"/>
      <c r="ABM33" s="3"/>
      <c r="ABN33" s="3"/>
      <c r="ABO33" s="3"/>
      <c r="ABP33" s="3"/>
      <c r="ABQ33" s="3"/>
      <c r="ABR33" s="3"/>
      <c r="ABS33" s="3"/>
      <c r="ABT33" s="3"/>
      <c r="ABU33" s="3"/>
      <c r="ABV33" s="3"/>
      <c r="ABW33" s="3"/>
      <c r="ABX33" s="3"/>
      <c r="ABY33" s="3"/>
      <c r="ABZ33" s="3"/>
      <c r="ACA33" s="3"/>
      <c r="ACB33" s="3"/>
      <c r="ACC33" s="3"/>
      <c r="ACD33" s="3"/>
      <c r="ACE33" s="3"/>
      <c r="ACF33" s="3"/>
      <c r="ACG33" s="3"/>
      <c r="ACH33" s="3"/>
      <c r="ACI33" s="3"/>
      <c r="ACJ33" s="3"/>
      <c r="ACK33" s="3"/>
      <c r="ACL33" s="3"/>
      <c r="ACM33" s="3"/>
      <c r="ACN33" s="3"/>
      <c r="ACO33" s="3"/>
      <c r="ACP33" s="3"/>
      <c r="ACQ33" s="3"/>
      <c r="ACR33" s="3"/>
      <c r="ACS33" s="3"/>
      <c r="ACT33" s="3"/>
      <c r="ACU33" s="3"/>
      <c r="ACV33" s="3"/>
      <c r="ACW33" s="3"/>
      <c r="ACX33" s="3"/>
      <c r="ACY33" s="3"/>
      <c r="ACZ33" s="3"/>
      <c r="ADA33" s="3"/>
      <c r="ADB33" s="3"/>
      <c r="ADC33" s="3"/>
      <c r="ADD33" s="3"/>
      <c r="ADE33" s="3"/>
      <c r="ADF33" s="3"/>
      <c r="ADG33" s="3"/>
      <c r="ADH33" s="3"/>
      <c r="ADI33" s="3"/>
      <c r="ADJ33" s="3"/>
      <c r="ADK33" s="3"/>
      <c r="ADL33" s="3"/>
      <c r="ADM33" s="3"/>
      <c r="ADN33" s="3"/>
      <c r="ADO33" s="3"/>
      <c r="ADP33" s="3"/>
      <c r="ADQ33" s="3"/>
      <c r="ADR33" s="3"/>
      <c r="ADS33" s="3"/>
      <c r="ADT33" s="3"/>
      <c r="ADU33" s="3"/>
      <c r="ADV33" s="3"/>
      <c r="ADW33" s="3"/>
      <c r="ADX33" s="3"/>
      <c r="ADY33" s="3"/>
      <c r="ADZ33" s="3"/>
      <c r="AEA33" s="3"/>
      <c r="AEB33" s="3"/>
      <c r="AEC33" s="3"/>
      <c r="AED33" s="3"/>
      <c r="AEE33" s="3"/>
      <c r="AEF33" s="3"/>
      <c r="AEG33" s="3"/>
      <c r="AEH33" s="3"/>
      <c r="AEI33" s="3"/>
      <c r="AEJ33" s="3"/>
      <c r="AEK33" s="3"/>
      <c r="AEL33" s="3"/>
      <c r="AEM33" s="3"/>
      <c r="AEN33" s="3"/>
      <c r="AEO33" s="3"/>
      <c r="AEP33" s="3"/>
      <c r="AEQ33" s="3"/>
      <c r="AER33" s="3"/>
      <c r="AES33" s="3"/>
      <c r="AET33" s="3"/>
      <c r="AEU33" s="3"/>
      <c r="AEV33" s="3"/>
      <c r="AEW33" s="3"/>
      <c r="AEX33" s="3"/>
      <c r="AEY33" s="3"/>
      <c r="AEZ33" s="3"/>
      <c r="AFA33" s="3"/>
      <c r="AFB33" s="3"/>
      <c r="AFC33" s="3"/>
      <c r="AFD33" s="3"/>
      <c r="AFE33" s="3"/>
      <c r="AFF33" s="3"/>
      <c r="AFG33" s="3"/>
      <c r="AFH33" s="3"/>
      <c r="AFI33" s="3"/>
      <c r="AFJ33" s="3"/>
      <c r="AFK33" s="3"/>
      <c r="AFL33" s="3"/>
      <c r="AFM33" s="3"/>
      <c r="AFN33" s="3"/>
      <c r="AFO33" s="3"/>
      <c r="AFP33" s="3"/>
      <c r="AFQ33" s="3"/>
      <c r="AFR33" s="3"/>
      <c r="AFS33" s="3"/>
      <c r="AFT33" s="3"/>
      <c r="AFU33" s="3"/>
      <c r="AFV33" s="3"/>
      <c r="AFW33" s="3"/>
      <c r="AFX33" s="3"/>
      <c r="AFY33" s="3"/>
      <c r="AFZ33" s="3"/>
      <c r="AGA33" s="3"/>
      <c r="AGB33" s="3"/>
      <c r="AGC33" s="3"/>
      <c r="AGD33" s="3"/>
      <c r="AGE33" s="3"/>
      <c r="AGF33" s="3"/>
      <c r="AGG33" s="3"/>
      <c r="AGH33" s="3"/>
      <c r="AGI33" s="3"/>
      <c r="AGJ33" s="3"/>
      <c r="AGK33" s="3"/>
      <c r="AGL33" s="3"/>
      <c r="AGM33" s="3"/>
      <c r="AGN33" s="3"/>
      <c r="AGO33" s="3"/>
      <c r="AGP33" s="3"/>
      <c r="AGQ33" s="3"/>
      <c r="AGR33" s="3"/>
      <c r="AGS33" s="3"/>
      <c r="AGT33" s="3"/>
      <c r="AGU33" s="3"/>
      <c r="AGV33" s="3"/>
      <c r="AGW33" s="3"/>
      <c r="AGX33" s="3"/>
      <c r="AGY33" s="3"/>
      <c r="AGZ33" s="3"/>
      <c r="AHA33" s="3"/>
      <c r="AHB33" s="3"/>
      <c r="AHC33" s="3"/>
      <c r="AHD33" s="3"/>
      <c r="AHE33" s="3"/>
      <c r="AHF33" s="3"/>
      <c r="AHG33" s="3"/>
      <c r="AHH33" s="3"/>
      <c r="AHI33" s="3"/>
      <c r="AHJ33" s="3"/>
      <c r="AHK33" s="3"/>
      <c r="AHL33" s="3"/>
      <c r="AHM33" s="3"/>
      <c r="AHN33" s="3"/>
      <c r="AHO33" s="3"/>
      <c r="AHP33" s="3"/>
      <c r="AHQ33" s="3"/>
      <c r="AHR33" s="3"/>
      <c r="AHS33" s="3"/>
      <c r="AHT33" s="3"/>
      <c r="AHU33" s="3"/>
      <c r="AHV33" s="3"/>
      <c r="AHW33" s="3"/>
      <c r="AHX33" s="3"/>
      <c r="AHY33" s="3"/>
      <c r="AHZ33" s="3"/>
      <c r="AIA33" s="3"/>
      <c r="AIB33" s="3"/>
      <c r="AIC33" s="3"/>
      <c r="AID33" s="3"/>
      <c r="AIE33" s="3"/>
      <c r="AIF33" s="3"/>
      <c r="AIG33" s="3"/>
      <c r="AIH33" s="3"/>
      <c r="AII33" s="3"/>
      <c r="AIJ33" s="3"/>
      <c r="AIK33" s="3"/>
      <c r="AIL33" s="3"/>
      <c r="AIM33" s="3"/>
      <c r="AIN33" s="3"/>
      <c r="AIO33" s="3"/>
      <c r="AIP33" s="3"/>
      <c r="AIQ33" s="3"/>
      <c r="AIR33" s="3"/>
      <c r="AIS33" s="3"/>
      <c r="AIT33" s="3"/>
      <c r="AIU33" s="3"/>
      <c r="AIV33" s="3"/>
      <c r="AIW33" s="3"/>
      <c r="AIX33" s="3"/>
      <c r="AIY33" s="3"/>
      <c r="AIZ33" s="3"/>
      <c r="AJA33" s="3"/>
      <c r="AJB33" s="3"/>
      <c r="AJC33" s="3"/>
      <c r="AJD33" s="3"/>
      <c r="AJE33" s="3"/>
      <c r="AJF33" s="3"/>
      <c r="AJG33" s="3"/>
      <c r="AJH33" s="3"/>
      <c r="AJI33" s="3"/>
      <c r="AJJ33" s="3"/>
      <c r="AJK33" s="3"/>
      <c r="AJL33" s="3"/>
      <c r="AJM33" s="3"/>
      <c r="AJN33" s="3"/>
      <c r="AJO33" s="3"/>
      <c r="AJP33" s="3"/>
      <c r="AJQ33" s="3"/>
      <c r="AJR33" s="3"/>
      <c r="AJS33" s="3"/>
      <c r="AJT33" s="3"/>
      <c r="AJU33" s="3"/>
      <c r="AJV33" s="3"/>
      <c r="AJW33" s="3"/>
      <c r="AJX33" s="3"/>
      <c r="AJY33" s="3"/>
      <c r="AJZ33" s="3"/>
      <c r="AKA33" s="3"/>
      <c r="AKB33" s="3"/>
      <c r="AKC33" s="3"/>
      <c r="AKD33" s="3"/>
      <c r="AKE33" s="3"/>
      <c r="AKF33" s="3"/>
      <c r="AKG33" s="3"/>
      <c r="AKH33" s="3"/>
      <c r="AKI33" s="3"/>
      <c r="AKJ33" s="3"/>
      <c r="AKK33" s="3"/>
      <c r="AKL33" s="3"/>
      <c r="AKM33" s="3"/>
      <c r="AKN33" s="3"/>
      <c r="AKO33" s="3"/>
      <c r="AKP33" s="3"/>
      <c r="AKQ33" s="3"/>
      <c r="AKR33" s="3"/>
      <c r="AKS33" s="3"/>
      <c r="AKT33" s="3"/>
      <c r="AKU33" s="3"/>
      <c r="AKV33" s="3"/>
      <c r="AKW33" s="3"/>
      <c r="AKX33" s="3"/>
      <c r="AKY33" s="3"/>
      <c r="AKZ33" s="3"/>
      <c r="ALA33" s="3"/>
      <c r="ALB33" s="3"/>
      <c r="ALC33" s="3"/>
      <c r="ALD33" s="3"/>
      <c r="ALE33" s="3"/>
      <c r="ALF33" s="3"/>
      <c r="ALG33" s="3"/>
      <c r="ALH33" s="3"/>
      <c r="ALI33" s="3"/>
      <c r="ALJ33" s="3"/>
      <c r="ALK33" s="3"/>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row>
    <row r="34" spans="1:1031" ht="13.5" customHeight="1">
      <c r="A34" s="318">
        <v>26</v>
      </c>
      <c r="B34" s="318"/>
      <c r="C34" s="318"/>
      <c r="D34" s="318" t="s">
        <v>1774</v>
      </c>
      <c r="E34" s="335"/>
      <c r="F34" s="318"/>
      <c r="G34" s="318"/>
      <c r="H34" s="319" t="s">
        <v>1775</v>
      </c>
      <c r="I34" s="319" t="s">
        <v>1776</v>
      </c>
      <c r="J34" s="319" t="s">
        <v>1777</v>
      </c>
      <c r="K34" s="319" t="s">
        <v>863</v>
      </c>
      <c r="L34" s="319" t="s">
        <v>1778</v>
      </c>
      <c r="M34" s="319" t="s">
        <v>1778</v>
      </c>
      <c r="N34" s="319"/>
      <c r="O34" s="319"/>
      <c r="P34" s="319"/>
      <c r="Q34" s="319"/>
      <c r="R34" s="319" t="s">
        <v>892</v>
      </c>
      <c r="S34" s="319" t="s">
        <v>892</v>
      </c>
      <c r="T34" s="319" t="s">
        <v>892</v>
      </c>
      <c r="U34" s="319"/>
      <c r="V34" s="319"/>
      <c r="W34" s="319" t="s">
        <v>862</v>
      </c>
      <c r="X34" s="319"/>
      <c r="Y34" s="319" t="s">
        <v>1779</v>
      </c>
      <c r="Z34" s="319" t="s">
        <v>863</v>
      </c>
      <c r="AA34" s="319" t="s">
        <v>863</v>
      </c>
      <c r="AB34" s="317" t="s">
        <v>1656</v>
      </c>
      <c r="AC34" s="319"/>
      <c r="AD34" s="319"/>
      <c r="AE34" s="319"/>
      <c r="AF34" s="319">
        <v>1</v>
      </c>
      <c r="AG34" s="319">
        <v>1</v>
      </c>
      <c r="AH34" s="319" t="s">
        <v>892</v>
      </c>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c r="JH34" s="3"/>
      <c r="JI34" s="3"/>
      <c r="JJ34" s="3"/>
      <c r="JK34" s="3"/>
      <c r="JL34" s="3"/>
      <c r="JM34" s="3"/>
      <c r="JN34" s="3"/>
      <c r="JO34" s="3"/>
      <c r="JP34" s="3"/>
      <c r="JQ34" s="3"/>
      <c r="JR34" s="3"/>
      <c r="JS34" s="3"/>
      <c r="JT34" s="3"/>
      <c r="JU34" s="3"/>
      <c r="JV34" s="3"/>
      <c r="JW34" s="3"/>
      <c r="JX34" s="3"/>
      <c r="JY34" s="3"/>
      <c r="JZ34" s="3"/>
      <c r="KA34" s="3"/>
      <c r="KB34" s="3"/>
      <c r="KC34" s="3"/>
      <c r="KD34" s="3"/>
      <c r="KE34" s="3"/>
      <c r="KF34" s="3"/>
      <c r="KG34" s="3"/>
      <c r="KH34" s="3"/>
      <c r="KI34" s="3"/>
      <c r="KJ34" s="3"/>
      <c r="KK34" s="3"/>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s="3"/>
      <c r="LL34" s="3"/>
      <c r="LM34" s="3"/>
      <c r="LN34" s="3"/>
      <c r="LO34" s="3"/>
      <c r="LP34" s="3"/>
      <c r="LQ34" s="3"/>
      <c r="LR34" s="3"/>
      <c r="LS34" s="3"/>
      <c r="LT34" s="3"/>
      <c r="LU34" s="3"/>
      <c r="LV34" s="3"/>
      <c r="LW34" s="3"/>
      <c r="LX34" s="3"/>
      <c r="LY34" s="3"/>
      <c r="LZ34" s="3"/>
      <c r="MA34" s="3"/>
      <c r="MB34" s="3"/>
      <c r="MC34" s="3"/>
      <c r="MD34" s="3"/>
      <c r="ME34" s="3"/>
      <c r="MF34" s="3"/>
      <c r="MG34" s="3"/>
      <c r="MH34" s="3"/>
      <c r="MI34" s="3"/>
      <c r="MJ34" s="3"/>
      <c r="MK34" s="3"/>
      <c r="ML34" s="3"/>
      <c r="MM34" s="3"/>
      <c r="MN34" s="3"/>
      <c r="MO34" s="3"/>
      <c r="MP34" s="3"/>
      <c r="MQ34" s="3"/>
      <c r="MR34" s="3"/>
      <c r="MS34" s="3"/>
      <c r="MT34" s="3"/>
      <c r="MU34" s="3"/>
      <c r="MV34" s="3"/>
      <c r="MW34" s="3"/>
      <c r="MX34" s="3"/>
      <c r="MY34" s="3"/>
      <c r="MZ34" s="3"/>
      <c r="NA34" s="3"/>
      <c r="NB34" s="3"/>
      <c r="NC34" s="3"/>
      <c r="ND34" s="3"/>
      <c r="NE34" s="3"/>
      <c r="NF34" s="3"/>
      <c r="NG34" s="3"/>
      <c r="NH34" s="3"/>
      <c r="NI34" s="3"/>
      <c r="NJ34" s="3"/>
      <c r="NK34" s="3"/>
      <c r="NL34" s="3"/>
      <c r="NM34" s="3"/>
      <c r="NN34" s="3"/>
      <c r="NO34" s="3"/>
      <c r="NP34" s="3"/>
      <c r="NQ34" s="3"/>
      <c r="NR34" s="3"/>
      <c r="NS34" s="3"/>
      <c r="NT34" s="3"/>
      <c r="NU34" s="3"/>
      <c r="NV34" s="3"/>
      <c r="NW34" s="3"/>
      <c r="NX34" s="3"/>
      <c r="NY34" s="3"/>
      <c r="NZ34" s="3"/>
      <c r="OA34" s="3"/>
      <c r="OB34" s="3"/>
      <c r="OC34" s="3"/>
      <c r="OD34" s="3"/>
      <c r="OE34" s="3"/>
      <c r="OF34" s="3"/>
      <c r="OG34" s="3"/>
      <c r="OH34" s="3"/>
      <c r="OI34" s="3"/>
      <c r="OJ34" s="3"/>
      <c r="OK34" s="3"/>
      <c r="OL34" s="3"/>
      <c r="OM34" s="3"/>
      <c r="ON34" s="3"/>
      <c r="OO34" s="3"/>
      <c r="OP34" s="3"/>
      <c r="OQ34" s="3"/>
      <c r="OR34" s="3"/>
      <c r="OS34" s="3"/>
      <c r="OT34" s="3"/>
      <c r="OU34" s="3"/>
      <c r="OV34" s="3"/>
      <c r="OW34" s="3"/>
      <c r="OX34" s="3"/>
      <c r="OY34" s="3"/>
      <c r="OZ34" s="3"/>
      <c r="PA34" s="3"/>
      <c r="PB34" s="3"/>
      <c r="PC34" s="3"/>
      <c r="PD34" s="3"/>
      <c r="PE34" s="3"/>
      <c r="PF34" s="3"/>
      <c r="PG34" s="3"/>
      <c r="PH34" s="3"/>
      <c r="PI34" s="3"/>
      <c r="PJ34" s="3"/>
      <c r="PK34" s="3"/>
      <c r="PL34" s="3"/>
      <c r="PM34" s="3"/>
      <c r="PN34" s="3"/>
      <c r="PO34" s="3"/>
      <c r="PP34" s="3"/>
      <c r="PQ34" s="3"/>
      <c r="PR34" s="3"/>
      <c r="PS34" s="3"/>
      <c r="PT34" s="3"/>
      <c r="PU34" s="3"/>
      <c r="PV34" s="3"/>
      <c r="PW34" s="3"/>
      <c r="PX34" s="3"/>
      <c r="PY34" s="3"/>
      <c r="PZ34" s="3"/>
      <c r="QA34" s="3"/>
      <c r="QB34" s="3"/>
      <c r="QC34" s="3"/>
      <c r="QD34" s="3"/>
      <c r="QE34" s="3"/>
      <c r="QF34" s="3"/>
      <c r="QG34" s="3"/>
      <c r="QH34" s="3"/>
      <c r="QI34" s="3"/>
      <c r="QJ34" s="3"/>
      <c r="QK34" s="3"/>
      <c r="QL34" s="3"/>
      <c r="QM34" s="3"/>
      <c r="QN34" s="3"/>
      <c r="QO34" s="3"/>
      <c r="QP34" s="3"/>
      <c r="QQ34" s="3"/>
      <c r="QR34" s="3"/>
      <c r="QS34" s="3"/>
      <c r="QT34" s="3"/>
      <c r="QU34" s="3"/>
      <c r="QV34" s="3"/>
      <c r="QW34" s="3"/>
      <c r="QX34" s="3"/>
      <c r="QY34" s="3"/>
      <c r="QZ34" s="3"/>
      <c r="RA34" s="3"/>
      <c r="RB34" s="3"/>
      <c r="RC34" s="3"/>
      <c r="RD34" s="3"/>
      <c r="RE34" s="3"/>
      <c r="RF34" s="3"/>
      <c r="RG34" s="3"/>
      <c r="RH34" s="3"/>
      <c r="RI34" s="3"/>
      <c r="RJ34" s="3"/>
      <c r="RK34" s="3"/>
      <c r="RL34" s="3"/>
      <c r="RM34" s="3"/>
      <c r="RN34" s="3"/>
      <c r="RO34" s="3"/>
      <c r="RP34" s="3"/>
      <c r="RQ34" s="3"/>
      <c r="RR34" s="3"/>
      <c r="RS34" s="3"/>
      <c r="RT34" s="3"/>
      <c r="RU34" s="3"/>
      <c r="RV34" s="3"/>
      <c r="RW34" s="3"/>
      <c r="RX34" s="3"/>
      <c r="RY34" s="3"/>
      <c r="RZ34" s="3"/>
      <c r="SA34" s="3"/>
      <c r="SB34" s="3"/>
      <c r="SC34" s="3"/>
      <c r="SD34" s="3"/>
      <c r="SE34" s="3"/>
      <c r="SF34" s="3"/>
      <c r="SG34" s="3"/>
      <c r="SH34" s="3"/>
      <c r="SI34" s="3"/>
      <c r="SJ34" s="3"/>
      <c r="SK34" s="3"/>
      <c r="SL34" s="3"/>
      <c r="SM34" s="3"/>
      <c r="SN34" s="3"/>
      <c r="SO34" s="3"/>
      <c r="SP34" s="3"/>
      <c r="SQ34" s="3"/>
      <c r="SR34" s="3"/>
      <c r="SS34" s="3"/>
      <c r="ST34" s="3"/>
      <c r="SU34" s="3"/>
      <c r="SV34" s="3"/>
      <c r="SW34" s="3"/>
      <c r="SX34" s="3"/>
      <c r="SY34" s="3"/>
      <c r="SZ34" s="3"/>
      <c r="TA34" s="3"/>
      <c r="TB34" s="3"/>
      <c r="TC34" s="3"/>
      <c r="TD34" s="3"/>
      <c r="TE34" s="3"/>
      <c r="TF34" s="3"/>
      <c r="TG34" s="3"/>
      <c r="TH34" s="3"/>
      <c r="TI34" s="3"/>
      <c r="TJ34" s="3"/>
      <c r="TK34" s="3"/>
      <c r="TL34" s="3"/>
      <c r="TM34" s="3"/>
      <c r="TN34" s="3"/>
      <c r="TO34" s="3"/>
      <c r="TP34" s="3"/>
      <c r="TQ34" s="3"/>
      <c r="TR34" s="3"/>
      <c r="TS34" s="3"/>
      <c r="TT34" s="3"/>
      <c r="TU34" s="3"/>
      <c r="TV34" s="3"/>
      <c r="TW34" s="3"/>
      <c r="TX34" s="3"/>
      <c r="TY34" s="3"/>
      <c r="TZ34" s="3"/>
      <c r="UA34" s="3"/>
      <c r="UB34" s="3"/>
      <c r="UC34" s="3"/>
      <c r="UD34" s="3"/>
      <c r="UE34" s="3"/>
      <c r="UF34" s="3"/>
      <c r="UG34" s="3"/>
      <c r="UH34" s="3"/>
      <c r="UI34" s="3"/>
      <c r="UJ34" s="3"/>
      <c r="UK34" s="3"/>
      <c r="UL34" s="3"/>
      <c r="UM34" s="3"/>
      <c r="UN34" s="3"/>
      <c r="UO34" s="3"/>
      <c r="UP34" s="3"/>
      <c r="UQ34" s="3"/>
      <c r="UR34" s="3"/>
      <c r="US34" s="3"/>
      <c r="UT34" s="3"/>
      <c r="UU34" s="3"/>
      <c r="UV34" s="3"/>
      <c r="UW34" s="3"/>
      <c r="UX34" s="3"/>
      <c r="UY34" s="3"/>
      <c r="UZ34" s="3"/>
      <c r="VA34" s="3"/>
      <c r="VB34" s="3"/>
      <c r="VC34" s="3"/>
      <c r="VD34" s="3"/>
      <c r="VE34" s="3"/>
      <c r="VF34" s="3"/>
      <c r="VG34" s="3"/>
      <c r="VH34" s="3"/>
      <c r="VI34" s="3"/>
      <c r="VJ34" s="3"/>
      <c r="VK34" s="3"/>
      <c r="VL34" s="3"/>
      <c r="VM34" s="3"/>
      <c r="VN34" s="3"/>
      <c r="VO34" s="3"/>
      <c r="VP34" s="3"/>
      <c r="VQ34" s="3"/>
      <c r="VR34" s="3"/>
      <c r="VS34" s="3"/>
      <c r="VT34" s="3"/>
      <c r="VU34" s="3"/>
      <c r="VV34" s="3"/>
      <c r="VW34" s="3"/>
      <c r="VX34" s="3"/>
      <c r="VY34" s="3"/>
      <c r="VZ34" s="3"/>
      <c r="WA34" s="3"/>
      <c r="WB34" s="3"/>
      <c r="WC34" s="3"/>
      <c r="WD34" s="3"/>
      <c r="WE34" s="3"/>
      <c r="WF34" s="3"/>
      <c r="WG34" s="3"/>
      <c r="WH34" s="3"/>
      <c r="WI34" s="3"/>
      <c r="WJ34" s="3"/>
      <c r="WK34" s="3"/>
      <c r="WL34" s="3"/>
      <c r="WM34" s="3"/>
      <c r="WN34" s="3"/>
      <c r="WO34" s="3"/>
      <c r="WP34" s="3"/>
      <c r="WQ34" s="3"/>
      <c r="WR34" s="3"/>
      <c r="WS34" s="3"/>
      <c r="WT34" s="3"/>
      <c r="WU34" s="3"/>
      <c r="WV34" s="3"/>
      <c r="WW34" s="3"/>
      <c r="WX34" s="3"/>
      <c r="WY34" s="3"/>
      <c r="WZ34" s="3"/>
      <c r="XA34" s="3"/>
      <c r="XB34" s="3"/>
      <c r="XC34" s="3"/>
      <c r="XD34" s="3"/>
      <c r="XE34" s="3"/>
      <c r="XF34" s="3"/>
      <c r="XG34" s="3"/>
      <c r="XH34" s="3"/>
      <c r="XI34" s="3"/>
      <c r="XJ34" s="3"/>
      <c r="XK34" s="3"/>
      <c r="XL34" s="3"/>
      <c r="XM34" s="3"/>
      <c r="XN34" s="3"/>
      <c r="XO34" s="3"/>
      <c r="XP34" s="3"/>
      <c r="XQ34" s="3"/>
      <c r="XR34" s="3"/>
      <c r="XS34" s="3"/>
      <c r="XT34" s="3"/>
      <c r="XU34" s="3"/>
      <c r="XV34" s="3"/>
      <c r="XW34" s="3"/>
      <c r="XX34" s="3"/>
      <c r="XY34" s="3"/>
      <c r="XZ34" s="3"/>
      <c r="YA34" s="3"/>
      <c r="YB34" s="3"/>
      <c r="YC34" s="3"/>
      <c r="YD34" s="3"/>
      <c r="YE34" s="3"/>
      <c r="YF34" s="3"/>
      <c r="YG34" s="3"/>
      <c r="YH34" s="3"/>
      <c r="YI34" s="3"/>
      <c r="YJ34" s="3"/>
      <c r="YK34" s="3"/>
      <c r="YL34" s="3"/>
      <c r="YM34" s="3"/>
      <c r="YN34" s="3"/>
      <c r="YO34" s="3"/>
      <c r="YP34" s="3"/>
      <c r="YQ34" s="3"/>
      <c r="YR34" s="3"/>
      <c r="YS34" s="3"/>
      <c r="YT34" s="3"/>
      <c r="YU34" s="3"/>
      <c r="YV34" s="3"/>
      <c r="YW34" s="3"/>
      <c r="YX34" s="3"/>
      <c r="YY34" s="3"/>
      <c r="YZ34" s="3"/>
      <c r="ZA34" s="3"/>
      <c r="ZB34" s="3"/>
      <c r="ZC34" s="3"/>
      <c r="ZD34" s="3"/>
      <c r="ZE34" s="3"/>
      <c r="ZF34" s="3"/>
      <c r="ZG34" s="3"/>
      <c r="ZH34" s="3"/>
      <c r="ZI34" s="3"/>
      <c r="ZJ34" s="3"/>
      <c r="ZK34" s="3"/>
      <c r="ZL34" s="3"/>
      <c r="ZM34" s="3"/>
      <c r="ZN34" s="3"/>
      <c r="ZO34" s="3"/>
      <c r="ZP34" s="3"/>
      <c r="ZQ34" s="3"/>
      <c r="ZR34" s="3"/>
      <c r="ZS34" s="3"/>
      <c r="ZT34" s="3"/>
      <c r="ZU34" s="3"/>
      <c r="ZV34" s="3"/>
      <c r="ZW34" s="3"/>
      <c r="ZX34" s="3"/>
      <c r="ZY34" s="3"/>
      <c r="ZZ34" s="3"/>
      <c r="AAA34" s="3"/>
      <c r="AAB34" s="3"/>
      <c r="AAC34" s="3"/>
      <c r="AAD34" s="3"/>
      <c r="AAE34" s="3"/>
      <c r="AAF34" s="3"/>
      <c r="AAG34" s="3"/>
      <c r="AAH34" s="3"/>
      <c r="AAI34" s="3"/>
      <c r="AAJ34" s="3"/>
      <c r="AAK34" s="3"/>
      <c r="AAL34" s="3"/>
      <c r="AAM34" s="3"/>
      <c r="AAN34" s="3"/>
      <c r="AAO34" s="3"/>
      <c r="AAP34" s="3"/>
      <c r="AAQ34" s="3"/>
      <c r="AAR34" s="3"/>
      <c r="AAS34" s="3"/>
      <c r="AAT34" s="3"/>
      <c r="AAU34" s="3"/>
      <c r="AAV34" s="3"/>
      <c r="AAW34" s="3"/>
      <c r="AAX34" s="3"/>
      <c r="AAY34" s="3"/>
      <c r="AAZ34" s="3"/>
      <c r="ABA34" s="3"/>
      <c r="ABB34" s="3"/>
      <c r="ABC34" s="3"/>
      <c r="ABD34" s="3"/>
      <c r="ABE34" s="3"/>
      <c r="ABF34" s="3"/>
      <c r="ABG34" s="3"/>
      <c r="ABH34" s="3"/>
      <c r="ABI34" s="3"/>
      <c r="ABJ34" s="3"/>
      <c r="ABK34" s="3"/>
      <c r="ABL34" s="3"/>
      <c r="ABM34" s="3"/>
      <c r="ABN34" s="3"/>
      <c r="ABO34" s="3"/>
      <c r="ABP34" s="3"/>
      <c r="ABQ34" s="3"/>
      <c r="ABR34" s="3"/>
      <c r="ABS34" s="3"/>
      <c r="ABT34" s="3"/>
      <c r="ABU34" s="3"/>
      <c r="ABV34" s="3"/>
      <c r="ABW34" s="3"/>
      <c r="ABX34" s="3"/>
      <c r="ABY34" s="3"/>
      <c r="ABZ34" s="3"/>
      <c r="ACA34" s="3"/>
      <c r="ACB34" s="3"/>
      <c r="ACC34" s="3"/>
      <c r="ACD34" s="3"/>
      <c r="ACE34" s="3"/>
      <c r="ACF34" s="3"/>
      <c r="ACG34" s="3"/>
      <c r="ACH34" s="3"/>
      <c r="ACI34" s="3"/>
      <c r="ACJ34" s="3"/>
      <c r="ACK34" s="3"/>
      <c r="ACL34" s="3"/>
      <c r="ACM34" s="3"/>
      <c r="ACN34" s="3"/>
      <c r="ACO34" s="3"/>
      <c r="ACP34" s="3"/>
      <c r="ACQ34" s="3"/>
      <c r="ACR34" s="3"/>
      <c r="ACS34" s="3"/>
      <c r="ACT34" s="3"/>
      <c r="ACU34" s="3"/>
      <c r="ACV34" s="3"/>
      <c r="ACW34" s="3"/>
      <c r="ACX34" s="3"/>
      <c r="ACY34" s="3"/>
      <c r="ACZ34" s="3"/>
      <c r="ADA34" s="3"/>
      <c r="ADB34" s="3"/>
      <c r="ADC34" s="3"/>
      <c r="ADD34" s="3"/>
      <c r="ADE34" s="3"/>
      <c r="ADF34" s="3"/>
      <c r="ADG34" s="3"/>
      <c r="ADH34" s="3"/>
      <c r="ADI34" s="3"/>
      <c r="ADJ34" s="3"/>
      <c r="ADK34" s="3"/>
      <c r="ADL34" s="3"/>
      <c r="ADM34" s="3"/>
      <c r="ADN34" s="3"/>
      <c r="ADO34" s="3"/>
      <c r="ADP34" s="3"/>
      <c r="ADQ34" s="3"/>
      <c r="ADR34" s="3"/>
      <c r="ADS34" s="3"/>
      <c r="ADT34" s="3"/>
      <c r="ADU34" s="3"/>
      <c r="ADV34" s="3"/>
      <c r="ADW34" s="3"/>
      <c r="ADX34" s="3"/>
      <c r="ADY34" s="3"/>
      <c r="ADZ34" s="3"/>
      <c r="AEA34" s="3"/>
      <c r="AEB34" s="3"/>
      <c r="AEC34" s="3"/>
      <c r="AED34" s="3"/>
      <c r="AEE34" s="3"/>
      <c r="AEF34" s="3"/>
      <c r="AEG34" s="3"/>
      <c r="AEH34" s="3"/>
      <c r="AEI34" s="3"/>
      <c r="AEJ34" s="3"/>
      <c r="AEK34" s="3"/>
      <c r="AEL34" s="3"/>
      <c r="AEM34" s="3"/>
      <c r="AEN34" s="3"/>
      <c r="AEO34" s="3"/>
      <c r="AEP34" s="3"/>
      <c r="AEQ34" s="3"/>
      <c r="AER34" s="3"/>
      <c r="AES34" s="3"/>
      <c r="AET34" s="3"/>
      <c r="AEU34" s="3"/>
      <c r="AEV34" s="3"/>
      <c r="AEW34" s="3"/>
      <c r="AEX34" s="3"/>
      <c r="AEY34" s="3"/>
      <c r="AEZ34" s="3"/>
      <c r="AFA34" s="3"/>
      <c r="AFB34" s="3"/>
      <c r="AFC34" s="3"/>
      <c r="AFD34" s="3"/>
      <c r="AFE34" s="3"/>
      <c r="AFF34" s="3"/>
      <c r="AFG34" s="3"/>
      <c r="AFH34" s="3"/>
      <c r="AFI34" s="3"/>
      <c r="AFJ34" s="3"/>
      <c r="AFK34" s="3"/>
      <c r="AFL34" s="3"/>
      <c r="AFM34" s="3"/>
      <c r="AFN34" s="3"/>
      <c r="AFO34" s="3"/>
      <c r="AFP34" s="3"/>
      <c r="AFQ34" s="3"/>
      <c r="AFR34" s="3"/>
      <c r="AFS34" s="3"/>
      <c r="AFT34" s="3"/>
      <c r="AFU34" s="3"/>
      <c r="AFV34" s="3"/>
      <c r="AFW34" s="3"/>
      <c r="AFX34" s="3"/>
      <c r="AFY34" s="3"/>
      <c r="AFZ34" s="3"/>
      <c r="AGA34" s="3"/>
      <c r="AGB34" s="3"/>
      <c r="AGC34" s="3"/>
      <c r="AGD34" s="3"/>
      <c r="AGE34" s="3"/>
      <c r="AGF34" s="3"/>
      <c r="AGG34" s="3"/>
      <c r="AGH34" s="3"/>
      <c r="AGI34" s="3"/>
      <c r="AGJ34" s="3"/>
      <c r="AGK34" s="3"/>
      <c r="AGL34" s="3"/>
      <c r="AGM34" s="3"/>
      <c r="AGN34" s="3"/>
      <c r="AGO34" s="3"/>
      <c r="AGP34" s="3"/>
      <c r="AGQ34" s="3"/>
      <c r="AGR34" s="3"/>
      <c r="AGS34" s="3"/>
      <c r="AGT34" s="3"/>
      <c r="AGU34" s="3"/>
      <c r="AGV34" s="3"/>
      <c r="AGW34" s="3"/>
      <c r="AGX34" s="3"/>
      <c r="AGY34" s="3"/>
      <c r="AGZ34" s="3"/>
      <c r="AHA34" s="3"/>
      <c r="AHB34" s="3"/>
      <c r="AHC34" s="3"/>
      <c r="AHD34" s="3"/>
      <c r="AHE34" s="3"/>
      <c r="AHF34" s="3"/>
      <c r="AHG34" s="3"/>
      <c r="AHH34" s="3"/>
      <c r="AHI34" s="3"/>
      <c r="AHJ34" s="3"/>
      <c r="AHK34" s="3"/>
      <c r="AHL34" s="3"/>
      <c r="AHM34" s="3"/>
      <c r="AHN34" s="3"/>
      <c r="AHO34" s="3"/>
      <c r="AHP34" s="3"/>
      <c r="AHQ34" s="3"/>
      <c r="AHR34" s="3"/>
      <c r="AHS34" s="3"/>
      <c r="AHT34" s="3"/>
      <c r="AHU34" s="3"/>
      <c r="AHV34" s="3"/>
      <c r="AHW34" s="3"/>
      <c r="AHX34" s="3"/>
      <c r="AHY34" s="3"/>
      <c r="AHZ34" s="3"/>
      <c r="AIA34" s="3"/>
      <c r="AIB34" s="3"/>
      <c r="AIC34" s="3"/>
      <c r="AID34" s="3"/>
      <c r="AIE34" s="3"/>
      <c r="AIF34" s="3"/>
      <c r="AIG34" s="3"/>
      <c r="AIH34" s="3"/>
      <c r="AII34" s="3"/>
      <c r="AIJ34" s="3"/>
      <c r="AIK34" s="3"/>
      <c r="AIL34" s="3"/>
      <c r="AIM34" s="3"/>
      <c r="AIN34" s="3"/>
      <c r="AIO34" s="3"/>
      <c r="AIP34" s="3"/>
      <c r="AIQ34" s="3"/>
      <c r="AIR34" s="3"/>
      <c r="AIS34" s="3"/>
      <c r="AIT34" s="3"/>
      <c r="AIU34" s="3"/>
      <c r="AIV34" s="3"/>
      <c r="AIW34" s="3"/>
      <c r="AIX34" s="3"/>
      <c r="AIY34" s="3"/>
      <c r="AIZ34" s="3"/>
      <c r="AJA34" s="3"/>
      <c r="AJB34" s="3"/>
      <c r="AJC34" s="3"/>
      <c r="AJD34" s="3"/>
      <c r="AJE34" s="3"/>
      <c r="AJF34" s="3"/>
      <c r="AJG34" s="3"/>
      <c r="AJH34" s="3"/>
      <c r="AJI34" s="3"/>
      <c r="AJJ34" s="3"/>
      <c r="AJK34" s="3"/>
      <c r="AJL34" s="3"/>
      <c r="AJM34" s="3"/>
      <c r="AJN34" s="3"/>
      <c r="AJO34" s="3"/>
      <c r="AJP34" s="3"/>
      <c r="AJQ34" s="3"/>
      <c r="AJR34" s="3"/>
      <c r="AJS34" s="3"/>
      <c r="AJT34" s="3"/>
      <c r="AJU34" s="3"/>
      <c r="AJV34" s="3"/>
      <c r="AJW34" s="3"/>
      <c r="AJX34" s="3"/>
      <c r="AJY34" s="3"/>
      <c r="AJZ34" s="3"/>
      <c r="AKA34" s="3"/>
      <c r="AKB34" s="3"/>
      <c r="AKC34" s="3"/>
      <c r="AKD34" s="3"/>
      <c r="AKE34" s="3"/>
      <c r="AKF34" s="3"/>
      <c r="AKG34" s="3"/>
      <c r="AKH34" s="3"/>
      <c r="AKI34" s="3"/>
      <c r="AKJ34" s="3"/>
      <c r="AKK34" s="3"/>
      <c r="AKL34" s="3"/>
      <c r="AKM34" s="3"/>
      <c r="AKN34" s="3"/>
      <c r="AKO34" s="3"/>
      <c r="AKP34" s="3"/>
      <c r="AKQ34" s="3"/>
      <c r="AKR34" s="3"/>
      <c r="AKS34" s="3"/>
      <c r="AKT34" s="3"/>
      <c r="AKU34" s="3"/>
      <c r="AKV34" s="3"/>
      <c r="AKW34" s="3"/>
      <c r="AKX34" s="3"/>
      <c r="AKY34" s="3"/>
      <c r="AKZ34" s="3"/>
      <c r="ALA34" s="3"/>
      <c r="ALB34" s="3"/>
      <c r="ALC34" s="3"/>
      <c r="ALD34" s="3"/>
      <c r="ALE34" s="3"/>
      <c r="ALF34" s="3"/>
      <c r="ALG34" s="3"/>
      <c r="ALH34" s="3"/>
      <c r="ALI34" s="3"/>
      <c r="ALJ34" s="3"/>
      <c r="ALK34" s="3"/>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row>
    <row r="35" spans="1:1031" ht="13.5" customHeight="1">
      <c r="A35" s="322">
        <v>27</v>
      </c>
      <c r="B35" s="322"/>
      <c r="C35" s="322"/>
      <c r="D35" s="322" t="s">
        <v>1780</v>
      </c>
      <c r="E35" s="322"/>
      <c r="F35" s="322"/>
      <c r="G35" s="322"/>
      <c r="H35" s="313" t="s">
        <v>1781</v>
      </c>
      <c r="I35" s="313" t="s">
        <v>1782</v>
      </c>
      <c r="J35" s="313" t="s">
        <v>1783</v>
      </c>
      <c r="K35" s="313" t="s">
        <v>863</v>
      </c>
      <c r="L35" s="313" t="s">
        <v>1784</v>
      </c>
      <c r="M35" s="313" t="s">
        <v>1784</v>
      </c>
      <c r="N35" s="313"/>
      <c r="O35" s="313"/>
      <c r="P35" s="313"/>
      <c r="Q35" s="313"/>
      <c r="R35" s="313" t="s">
        <v>892</v>
      </c>
      <c r="S35" s="313" t="s">
        <v>892</v>
      </c>
      <c r="T35" s="313" t="s">
        <v>892</v>
      </c>
      <c r="U35" s="313"/>
      <c r="V35" s="313"/>
      <c r="W35" s="313" t="s">
        <v>862</v>
      </c>
      <c r="X35" s="313"/>
      <c r="Y35" s="313" t="s">
        <v>1785</v>
      </c>
      <c r="Z35" s="313" t="s">
        <v>863</v>
      </c>
      <c r="AA35" s="313" t="s">
        <v>863</v>
      </c>
      <c r="AB35" s="328" t="s">
        <v>1656</v>
      </c>
      <c r="AC35" s="313"/>
      <c r="AD35" s="313"/>
      <c r="AE35" s="313"/>
      <c r="AF35" s="313">
        <v>1</v>
      </c>
      <c r="AG35" s="313">
        <v>1</v>
      </c>
      <c r="AH35" s="313" t="s">
        <v>892</v>
      </c>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c r="JH35" s="3"/>
      <c r="JI35" s="3"/>
      <c r="JJ35" s="3"/>
      <c r="JK35" s="3"/>
      <c r="JL35" s="3"/>
      <c r="JM35" s="3"/>
      <c r="JN35" s="3"/>
      <c r="JO35" s="3"/>
      <c r="JP35" s="3"/>
      <c r="JQ35" s="3"/>
      <c r="JR35" s="3"/>
      <c r="JS35" s="3"/>
      <c r="JT35" s="3"/>
      <c r="JU35" s="3"/>
      <c r="JV35" s="3"/>
      <c r="JW35" s="3"/>
      <c r="JX35" s="3"/>
      <c r="JY35" s="3"/>
      <c r="JZ35" s="3"/>
      <c r="KA35" s="3"/>
      <c r="KB35" s="3"/>
      <c r="KC35" s="3"/>
      <c r="KD35" s="3"/>
      <c r="KE35" s="3"/>
      <c r="KF35" s="3"/>
      <c r="KG35" s="3"/>
      <c r="KH35" s="3"/>
      <c r="KI35" s="3"/>
      <c r="KJ35" s="3"/>
      <c r="KK35" s="3"/>
      <c r="KL35" s="3"/>
      <c r="KM35" s="3"/>
      <c r="KN35" s="3"/>
      <c r="KO35" s="3"/>
      <c r="KP35" s="3"/>
      <c r="KQ35" s="3"/>
      <c r="KR35" s="3"/>
      <c r="KS35" s="3"/>
      <c r="KT35" s="3"/>
      <c r="KU35" s="3"/>
      <c r="KV35" s="3"/>
      <c r="KW35" s="3"/>
      <c r="KX35" s="3"/>
      <c r="KY35" s="3"/>
      <c r="KZ35" s="3"/>
      <c r="LA35" s="3"/>
      <c r="LB35" s="3"/>
      <c r="LC35" s="3"/>
      <c r="LD35" s="3"/>
      <c r="LE35" s="3"/>
      <c r="LF35" s="3"/>
      <c r="LG35" s="3"/>
      <c r="LH35" s="3"/>
      <c r="LI35" s="3"/>
      <c r="LJ35" s="3"/>
      <c r="LK35" s="3"/>
      <c r="LL35" s="3"/>
      <c r="LM35" s="3"/>
      <c r="LN35" s="3"/>
      <c r="LO35" s="3"/>
      <c r="LP35" s="3"/>
      <c r="LQ35" s="3"/>
      <c r="LR35" s="3"/>
      <c r="LS35" s="3"/>
      <c r="LT35" s="3"/>
      <c r="LU35" s="3"/>
      <c r="LV35" s="3"/>
      <c r="LW35" s="3"/>
      <c r="LX35" s="3"/>
      <c r="LY35" s="3"/>
      <c r="LZ35" s="3"/>
      <c r="MA35" s="3"/>
      <c r="MB35" s="3"/>
      <c r="MC35" s="3"/>
      <c r="MD35" s="3"/>
      <c r="ME35" s="3"/>
      <c r="MF35" s="3"/>
      <c r="MG35" s="3"/>
      <c r="MH35" s="3"/>
      <c r="MI35" s="3"/>
      <c r="MJ35" s="3"/>
      <c r="MK35" s="3"/>
      <c r="ML35" s="3"/>
      <c r="MM35" s="3"/>
      <c r="MN35" s="3"/>
      <c r="MO35" s="3"/>
      <c r="MP35" s="3"/>
      <c r="MQ35" s="3"/>
      <c r="MR35" s="3"/>
      <c r="MS35" s="3"/>
      <c r="MT35" s="3"/>
      <c r="MU35" s="3"/>
      <c r="MV35" s="3"/>
      <c r="MW35" s="3"/>
      <c r="MX35" s="3"/>
      <c r="MY35" s="3"/>
      <c r="MZ35" s="3"/>
      <c r="NA35" s="3"/>
      <c r="NB35" s="3"/>
      <c r="NC35" s="3"/>
      <c r="ND35" s="3"/>
      <c r="NE35" s="3"/>
      <c r="NF35" s="3"/>
      <c r="NG35" s="3"/>
      <c r="NH35" s="3"/>
      <c r="NI35" s="3"/>
      <c r="NJ35" s="3"/>
      <c r="NK35" s="3"/>
      <c r="NL35" s="3"/>
      <c r="NM35" s="3"/>
      <c r="NN35" s="3"/>
      <c r="NO35" s="3"/>
      <c r="NP35" s="3"/>
      <c r="NQ35" s="3"/>
      <c r="NR35" s="3"/>
      <c r="NS35" s="3"/>
      <c r="NT35" s="3"/>
      <c r="NU35" s="3"/>
      <c r="NV35" s="3"/>
      <c r="NW35" s="3"/>
      <c r="NX35" s="3"/>
      <c r="NY35" s="3"/>
      <c r="NZ35" s="3"/>
      <c r="OA35" s="3"/>
      <c r="OB35" s="3"/>
      <c r="OC35" s="3"/>
      <c r="OD35" s="3"/>
      <c r="OE35" s="3"/>
      <c r="OF35" s="3"/>
      <c r="OG35" s="3"/>
      <c r="OH35" s="3"/>
      <c r="OI35" s="3"/>
      <c r="OJ35" s="3"/>
      <c r="OK35" s="3"/>
      <c r="OL35" s="3"/>
      <c r="OM35" s="3"/>
      <c r="ON35" s="3"/>
      <c r="OO35" s="3"/>
      <c r="OP35" s="3"/>
      <c r="OQ35" s="3"/>
      <c r="OR35" s="3"/>
      <c r="OS35" s="3"/>
      <c r="OT35" s="3"/>
      <c r="OU35" s="3"/>
      <c r="OV35" s="3"/>
      <c r="OW35" s="3"/>
      <c r="OX35" s="3"/>
      <c r="OY35" s="3"/>
      <c r="OZ35" s="3"/>
      <c r="PA35" s="3"/>
      <c r="PB35" s="3"/>
      <c r="PC35" s="3"/>
      <c r="PD35" s="3"/>
      <c r="PE35" s="3"/>
      <c r="PF35" s="3"/>
      <c r="PG35" s="3"/>
      <c r="PH35" s="3"/>
      <c r="PI35" s="3"/>
      <c r="PJ35" s="3"/>
      <c r="PK35" s="3"/>
      <c r="PL35" s="3"/>
      <c r="PM35" s="3"/>
      <c r="PN35" s="3"/>
      <c r="PO35" s="3"/>
      <c r="PP35" s="3"/>
      <c r="PQ35" s="3"/>
      <c r="PR35" s="3"/>
      <c r="PS35" s="3"/>
      <c r="PT35" s="3"/>
      <c r="PU35" s="3"/>
      <c r="PV35" s="3"/>
      <c r="PW35" s="3"/>
      <c r="PX35" s="3"/>
      <c r="PY35" s="3"/>
      <c r="PZ35" s="3"/>
      <c r="QA35" s="3"/>
      <c r="QB35" s="3"/>
      <c r="QC35" s="3"/>
      <c r="QD35" s="3"/>
      <c r="QE35" s="3"/>
      <c r="QF35" s="3"/>
      <c r="QG35" s="3"/>
      <c r="QH35" s="3"/>
      <c r="QI35" s="3"/>
      <c r="QJ35" s="3"/>
      <c r="QK35" s="3"/>
      <c r="QL35" s="3"/>
      <c r="QM35" s="3"/>
      <c r="QN35" s="3"/>
      <c r="QO35" s="3"/>
      <c r="QP35" s="3"/>
      <c r="QQ35" s="3"/>
      <c r="QR35" s="3"/>
      <c r="QS35" s="3"/>
      <c r="QT35" s="3"/>
      <c r="QU35" s="3"/>
      <c r="QV35" s="3"/>
      <c r="QW35" s="3"/>
      <c r="QX35" s="3"/>
      <c r="QY35" s="3"/>
      <c r="QZ35" s="3"/>
      <c r="RA35" s="3"/>
      <c r="RB35" s="3"/>
      <c r="RC35" s="3"/>
      <c r="RD35" s="3"/>
      <c r="RE35" s="3"/>
      <c r="RF35" s="3"/>
      <c r="RG35" s="3"/>
      <c r="RH35" s="3"/>
      <c r="RI35" s="3"/>
      <c r="RJ35" s="3"/>
      <c r="RK35" s="3"/>
      <c r="RL35" s="3"/>
      <c r="RM35" s="3"/>
      <c r="RN35" s="3"/>
      <c r="RO35" s="3"/>
      <c r="RP35" s="3"/>
      <c r="RQ35" s="3"/>
      <c r="RR35" s="3"/>
      <c r="RS35" s="3"/>
      <c r="RT35" s="3"/>
      <c r="RU35" s="3"/>
      <c r="RV35" s="3"/>
      <c r="RW35" s="3"/>
      <c r="RX35" s="3"/>
      <c r="RY35" s="3"/>
      <c r="RZ35" s="3"/>
      <c r="SA35" s="3"/>
      <c r="SB35" s="3"/>
      <c r="SC35" s="3"/>
      <c r="SD35" s="3"/>
      <c r="SE35" s="3"/>
      <c r="SF35" s="3"/>
      <c r="SG35" s="3"/>
      <c r="SH35" s="3"/>
      <c r="SI35" s="3"/>
      <c r="SJ35" s="3"/>
      <c r="SK35" s="3"/>
      <c r="SL35" s="3"/>
      <c r="SM35" s="3"/>
      <c r="SN35" s="3"/>
      <c r="SO35" s="3"/>
      <c r="SP35" s="3"/>
      <c r="SQ35" s="3"/>
      <c r="SR35" s="3"/>
      <c r="SS35" s="3"/>
      <c r="ST35" s="3"/>
      <c r="SU35" s="3"/>
      <c r="SV35" s="3"/>
      <c r="SW35" s="3"/>
      <c r="SX35" s="3"/>
      <c r="SY35" s="3"/>
      <c r="SZ35" s="3"/>
      <c r="TA35" s="3"/>
      <c r="TB35" s="3"/>
      <c r="TC35" s="3"/>
      <c r="TD35" s="3"/>
      <c r="TE35" s="3"/>
      <c r="TF35" s="3"/>
      <c r="TG35" s="3"/>
      <c r="TH35" s="3"/>
      <c r="TI35" s="3"/>
      <c r="TJ35" s="3"/>
      <c r="TK35" s="3"/>
      <c r="TL35" s="3"/>
      <c r="TM35" s="3"/>
      <c r="TN35" s="3"/>
      <c r="TO35" s="3"/>
      <c r="TP35" s="3"/>
      <c r="TQ35" s="3"/>
      <c r="TR35" s="3"/>
      <c r="TS35" s="3"/>
      <c r="TT35" s="3"/>
      <c r="TU35" s="3"/>
      <c r="TV35" s="3"/>
      <c r="TW35" s="3"/>
      <c r="TX35" s="3"/>
      <c r="TY35" s="3"/>
      <c r="TZ35" s="3"/>
      <c r="UA35" s="3"/>
      <c r="UB35" s="3"/>
      <c r="UC35" s="3"/>
      <c r="UD35" s="3"/>
      <c r="UE35" s="3"/>
      <c r="UF35" s="3"/>
      <c r="UG35" s="3"/>
      <c r="UH35" s="3"/>
      <c r="UI35" s="3"/>
      <c r="UJ35" s="3"/>
      <c r="UK35" s="3"/>
      <c r="UL35" s="3"/>
      <c r="UM35" s="3"/>
      <c r="UN35" s="3"/>
      <c r="UO35" s="3"/>
      <c r="UP35" s="3"/>
      <c r="UQ35" s="3"/>
      <c r="UR35" s="3"/>
      <c r="US35" s="3"/>
      <c r="UT35" s="3"/>
      <c r="UU35" s="3"/>
      <c r="UV35" s="3"/>
      <c r="UW35" s="3"/>
      <c r="UX35" s="3"/>
      <c r="UY35" s="3"/>
      <c r="UZ35" s="3"/>
      <c r="VA35" s="3"/>
      <c r="VB35" s="3"/>
      <c r="VC35" s="3"/>
      <c r="VD35" s="3"/>
      <c r="VE35" s="3"/>
      <c r="VF35" s="3"/>
      <c r="VG35" s="3"/>
      <c r="VH35" s="3"/>
      <c r="VI35" s="3"/>
      <c r="VJ35" s="3"/>
      <c r="VK35" s="3"/>
      <c r="VL35" s="3"/>
      <c r="VM35" s="3"/>
      <c r="VN35" s="3"/>
      <c r="VO35" s="3"/>
      <c r="VP35" s="3"/>
      <c r="VQ35" s="3"/>
      <c r="VR35" s="3"/>
      <c r="VS35" s="3"/>
      <c r="VT35" s="3"/>
      <c r="VU35" s="3"/>
      <c r="VV35" s="3"/>
      <c r="VW35" s="3"/>
      <c r="VX35" s="3"/>
      <c r="VY35" s="3"/>
      <c r="VZ35" s="3"/>
      <c r="WA35" s="3"/>
      <c r="WB35" s="3"/>
      <c r="WC35" s="3"/>
      <c r="WD35" s="3"/>
      <c r="WE35" s="3"/>
      <c r="WF35" s="3"/>
      <c r="WG35" s="3"/>
      <c r="WH35" s="3"/>
      <c r="WI35" s="3"/>
      <c r="WJ35" s="3"/>
      <c r="WK35" s="3"/>
      <c r="WL35" s="3"/>
      <c r="WM35" s="3"/>
      <c r="WN35" s="3"/>
      <c r="WO35" s="3"/>
      <c r="WP35" s="3"/>
      <c r="WQ35" s="3"/>
      <c r="WR35" s="3"/>
      <c r="WS35" s="3"/>
      <c r="WT35" s="3"/>
      <c r="WU35" s="3"/>
      <c r="WV35" s="3"/>
      <c r="WW35" s="3"/>
      <c r="WX35" s="3"/>
      <c r="WY35" s="3"/>
      <c r="WZ35" s="3"/>
      <c r="XA35" s="3"/>
      <c r="XB35" s="3"/>
      <c r="XC35" s="3"/>
      <c r="XD35" s="3"/>
      <c r="XE35" s="3"/>
      <c r="XF35" s="3"/>
      <c r="XG35" s="3"/>
      <c r="XH35" s="3"/>
      <c r="XI35" s="3"/>
      <c r="XJ35" s="3"/>
      <c r="XK35" s="3"/>
      <c r="XL35" s="3"/>
      <c r="XM35" s="3"/>
      <c r="XN35" s="3"/>
      <c r="XO35" s="3"/>
      <c r="XP35" s="3"/>
      <c r="XQ35" s="3"/>
      <c r="XR35" s="3"/>
      <c r="XS35" s="3"/>
      <c r="XT35" s="3"/>
      <c r="XU35" s="3"/>
      <c r="XV35" s="3"/>
      <c r="XW35" s="3"/>
      <c r="XX35" s="3"/>
      <c r="XY35" s="3"/>
      <c r="XZ35" s="3"/>
      <c r="YA35" s="3"/>
      <c r="YB35" s="3"/>
      <c r="YC35" s="3"/>
      <c r="YD35" s="3"/>
      <c r="YE35" s="3"/>
      <c r="YF35" s="3"/>
      <c r="YG35" s="3"/>
      <c r="YH35" s="3"/>
      <c r="YI35" s="3"/>
      <c r="YJ35" s="3"/>
      <c r="YK35" s="3"/>
      <c r="YL35" s="3"/>
      <c r="YM35" s="3"/>
      <c r="YN35" s="3"/>
      <c r="YO35" s="3"/>
      <c r="YP35" s="3"/>
      <c r="YQ35" s="3"/>
      <c r="YR35" s="3"/>
      <c r="YS35" s="3"/>
      <c r="YT35" s="3"/>
      <c r="YU35" s="3"/>
      <c r="YV35" s="3"/>
      <c r="YW35" s="3"/>
      <c r="YX35" s="3"/>
      <c r="YY35" s="3"/>
      <c r="YZ35" s="3"/>
      <c r="ZA35" s="3"/>
      <c r="ZB35" s="3"/>
      <c r="ZC35" s="3"/>
      <c r="ZD35" s="3"/>
      <c r="ZE35" s="3"/>
      <c r="ZF35" s="3"/>
      <c r="ZG35" s="3"/>
      <c r="ZH35" s="3"/>
      <c r="ZI35" s="3"/>
      <c r="ZJ35" s="3"/>
      <c r="ZK35" s="3"/>
      <c r="ZL35" s="3"/>
      <c r="ZM35" s="3"/>
      <c r="ZN35" s="3"/>
      <c r="ZO35" s="3"/>
      <c r="ZP35" s="3"/>
      <c r="ZQ35" s="3"/>
      <c r="ZR35" s="3"/>
      <c r="ZS35" s="3"/>
      <c r="ZT35" s="3"/>
      <c r="ZU35" s="3"/>
      <c r="ZV35" s="3"/>
      <c r="ZW35" s="3"/>
      <c r="ZX35" s="3"/>
      <c r="ZY35" s="3"/>
      <c r="ZZ35" s="3"/>
      <c r="AAA35" s="3"/>
      <c r="AAB35" s="3"/>
      <c r="AAC35" s="3"/>
      <c r="AAD35" s="3"/>
      <c r="AAE35" s="3"/>
      <c r="AAF35" s="3"/>
      <c r="AAG35" s="3"/>
      <c r="AAH35" s="3"/>
      <c r="AAI35" s="3"/>
      <c r="AAJ35" s="3"/>
      <c r="AAK35" s="3"/>
      <c r="AAL35" s="3"/>
      <c r="AAM35" s="3"/>
      <c r="AAN35" s="3"/>
      <c r="AAO35" s="3"/>
      <c r="AAP35" s="3"/>
      <c r="AAQ35" s="3"/>
      <c r="AAR35" s="3"/>
      <c r="AAS35" s="3"/>
      <c r="AAT35" s="3"/>
      <c r="AAU35" s="3"/>
      <c r="AAV35" s="3"/>
      <c r="AAW35" s="3"/>
      <c r="AAX35" s="3"/>
      <c r="AAY35" s="3"/>
      <c r="AAZ35" s="3"/>
      <c r="ABA35" s="3"/>
      <c r="ABB35" s="3"/>
      <c r="ABC35" s="3"/>
      <c r="ABD35" s="3"/>
      <c r="ABE35" s="3"/>
      <c r="ABF35" s="3"/>
      <c r="ABG35" s="3"/>
      <c r="ABH35" s="3"/>
      <c r="ABI35" s="3"/>
      <c r="ABJ35" s="3"/>
      <c r="ABK35" s="3"/>
      <c r="ABL35" s="3"/>
      <c r="ABM35" s="3"/>
      <c r="ABN35" s="3"/>
      <c r="ABO35" s="3"/>
      <c r="ABP35" s="3"/>
      <c r="ABQ35" s="3"/>
      <c r="ABR35" s="3"/>
      <c r="ABS35" s="3"/>
      <c r="ABT35" s="3"/>
      <c r="ABU35" s="3"/>
      <c r="ABV35" s="3"/>
      <c r="ABW35" s="3"/>
      <c r="ABX35" s="3"/>
      <c r="ABY35" s="3"/>
      <c r="ABZ35" s="3"/>
      <c r="ACA35" s="3"/>
      <c r="ACB35" s="3"/>
      <c r="ACC35" s="3"/>
      <c r="ACD35" s="3"/>
      <c r="ACE35" s="3"/>
      <c r="ACF35" s="3"/>
      <c r="ACG35" s="3"/>
      <c r="ACH35" s="3"/>
      <c r="ACI35" s="3"/>
      <c r="ACJ35" s="3"/>
      <c r="ACK35" s="3"/>
      <c r="ACL35" s="3"/>
      <c r="ACM35" s="3"/>
      <c r="ACN35" s="3"/>
      <c r="ACO35" s="3"/>
      <c r="ACP35" s="3"/>
      <c r="ACQ35" s="3"/>
      <c r="ACR35" s="3"/>
      <c r="ACS35" s="3"/>
      <c r="ACT35" s="3"/>
      <c r="ACU35" s="3"/>
      <c r="ACV35" s="3"/>
      <c r="ACW35" s="3"/>
      <c r="ACX35" s="3"/>
      <c r="ACY35" s="3"/>
      <c r="ACZ35" s="3"/>
      <c r="ADA35" s="3"/>
      <c r="ADB35" s="3"/>
      <c r="ADC35" s="3"/>
      <c r="ADD35" s="3"/>
      <c r="ADE35" s="3"/>
      <c r="ADF35" s="3"/>
      <c r="ADG35" s="3"/>
      <c r="ADH35" s="3"/>
      <c r="ADI35" s="3"/>
      <c r="ADJ35" s="3"/>
      <c r="ADK35" s="3"/>
      <c r="ADL35" s="3"/>
      <c r="ADM35" s="3"/>
      <c r="ADN35" s="3"/>
      <c r="ADO35" s="3"/>
      <c r="ADP35" s="3"/>
      <c r="ADQ35" s="3"/>
      <c r="ADR35" s="3"/>
      <c r="ADS35" s="3"/>
      <c r="ADT35" s="3"/>
      <c r="ADU35" s="3"/>
      <c r="ADV35" s="3"/>
      <c r="ADW35" s="3"/>
      <c r="ADX35" s="3"/>
      <c r="ADY35" s="3"/>
      <c r="ADZ35" s="3"/>
      <c r="AEA35" s="3"/>
      <c r="AEB35" s="3"/>
      <c r="AEC35" s="3"/>
      <c r="AED35" s="3"/>
      <c r="AEE35" s="3"/>
      <c r="AEF35" s="3"/>
      <c r="AEG35" s="3"/>
      <c r="AEH35" s="3"/>
      <c r="AEI35" s="3"/>
      <c r="AEJ35" s="3"/>
      <c r="AEK35" s="3"/>
      <c r="AEL35" s="3"/>
      <c r="AEM35" s="3"/>
      <c r="AEN35" s="3"/>
      <c r="AEO35" s="3"/>
      <c r="AEP35" s="3"/>
      <c r="AEQ35" s="3"/>
      <c r="AER35" s="3"/>
      <c r="AES35" s="3"/>
      <c r="AET35" s="3"/>
      <c r="AEU35" s="3"/>
      <c r="AEV35" s="3"/>
      <c r="AEW35" s="3"/>
      <c r="AEX35" s="3"/>
      <c r="AEY35" s="3"/>
      <c r="AEZ35" s="3"/>
      <c r="AFA35" s="3"/>
      <c r="AFB35" s="3"/>
      <c r="AFC35" s="3"/>
      <c r="AFD35" s="3"/>
      <c r="AFE35" s="3"/>
      <c r="AFF35" s="3"/>
      <c r="AFG35" s="3"/>
      <c r="AFH35" s="3"/>
      <c r="AFI35" s="3"/>
      <c r="AFJ35" s="3"/>
      <c r="AFK35" s="3"/>
      <c r="AFL35" s="3"/>
      <c r="AFM35" s="3"/>
      <c r="AFN35" s="3"/>
      <c r="AFO35" s="3"/>
      <c r="AFP35" s="3"/>
      <c r="AFQ35" s="3"/>
      <c r="AFR35" s="3"/>
      <c r="AFS35" s="3"/>
      <c r="AFT35" s="3"/>
      <c r="AFU35" s="3"/>
      <c r="AFV35" s="3"/>
      <c r="AFW35" s="3"/>
      <c r="AFX35" s="3"/>
      <c r="AFY35" s="3"/>
      <c r="AFZ35" s="3"/>
      <c r="AGA35" s="3"/>
      <c r="AGB35" s="3"/>
      <c r="AGC35" s="3"/>
      <c r="AGD35" s="3"/>
      <c r="AGE35" s="3"/>
      <c r="AGF35" s="3"/>
      <c r="AGG35" s="3"/>
      <c r="AGH35" s="3"/>
      <c r="AGI35" s="3"/>
      <c r="AGJ35" s="3"/>
      <c r="AGK35" s="3"/>
      <c r="AGL35" s="3"/>
      <c r="AGM35" s="3"/>
      <c r="AGN35" s="3"/>
      <c r="AGO35" s="3"/>
      <c r="AGP35" s="3"/>
      <c r="AGQ35" s="3"/>
      <c r="AGR35" s="3"/>
      <c r="AGS35" s="3"/>
      <c r="AGT35" s="3"/>
      <c r="AGU35" s="3"/>
      <c r="AGV35" s="3"/>
      <c r="AGW35" s="3"/>
      <c r="AGX35" s="3"/>
      <c r="AGY35" s="3"/>
      <c r="AGZ35" s="3"/>
      <c r="AHA35" s="3"/>
      <c r="AHB35" s="3"/>
      <c r="AHC35" s="3"/>
      <c r="AHD35" s="3"/>
      <c r="AHE35" s="3"/>
      <c r="AHF35" s="3"/>
      <c r="AHG35" s="3"/>
      <c r="AHH35" s="3"/>
      <c r="AHI35" s="3"/>
      <c r="AHJ35" s="3"/>
      <c r="AHK35" s="3"/>
      <c r="AHL35" s="3"/>
      <c r="AHM35" s="3"/>
      <c r="AHN35" s="3"/>
      <c r="AHO35" s="3"/>
      <c r="AHP35" s="3"/>
      <c r="AHQ35" s="3"/>
      <c r="AHR35" s="3"/>
      <c r="AHS35" s="3"/>
      <c r="AHT35" s="3"/>
      <c r="AHU35" s="3"/>
      <c r="AHV35" s="3"/>
      <c r="AHW35" s="3"/>
      <c r="AHX35" s="3"/>
      <c r="AHY35" s="3"/>
      <c r="AHZ35" s="3"/>
      <c r="AIA35" s="3"/>
      <c r="AIB35" s="3"/>
      <c r="AIC35" s="3"/>
      <c r="AID35" s="3"/>
      <c r="AIE35" s="3"/>
      <c r="AIF35" s="3"/>
      <c r="AIG35" s="3"/>
      <c r="AIH35" s="3"/>
      <c r="AII35" s="3"/>
      <c r="AIJ35" s="3"/>
      <c r="AIK35" s="3"/>
      <c r="AIL35" s="3"/>
      <c r="AIM35" s="3"/>
      <c r="AIN35" s="3"/>
      <c r="AIO35" s="3"/>
      <c r="AIP35" s="3"/>
      <c r="AIQ35" s="3"/>
      <c r="AIR35" s="3"/>
      <c r="AIS35" s="3"/>
      <c r="AIT35" s="3"/>
      <c r="AIU35" s="3"/>
      <c r="AIV35" s="3"/>
      <c r="AIW35" s="3"/>
      <c r="AIX35" s="3"/>
      <c r="AIY35" s="3"/>
      <c r="AIZ35" s="3"/>
      <c r="AJA35" s="3"/>
      <c r="AJB35" s="3"/>
      <c r="AJC35" s="3"/>
      <c r="AJD35" s="3"/>
      <c r="AJE35" s="3"/>
      <c r="AJF35" s="3"/>
      <c r="AJG35" s="3"/>
      <c r="AJH35" s="3"/>
      <c r="AJI35" s="3"/>
      <c r="AJJ35" s="3"/>
      <c r="AJK35" s="3"/>
      <c r="AJL35" s="3"/>
      <c r="AJM35" s="3"/>
      <c r="AJN35" s="3"/>
      <c r="AJO35" s="3"/>
      <c r="AJP35" s="3"/>
      <c r="AJQ35" s="3"/>
      <c r="AJR35" s="3"/>
      <c r="AJS35" s="3"/>
      <c r="AJT35" s="3"/>
      <c r="AJU35" s="3"/>
      <c r="AJV35" s="3"/>
      <c r="AJW35" s="3"/>
      <c r="AJX35" s="3"/>
      <c r="AJY35" s="3"/>
      <c r="AJZ35" s="3"/>
      <c r="AKA35" s="3"/>
      <c r="AKB35" s="3"/>
      <c r="AKC35" s="3"/>
      <c r="AKD35" s="3"/>
      <c r="AKE35" s="3"/>
      <c r="AKF35" s="3"/>
      <c r="AKG35" s="3"/>
      <c r="AKH35" s="3"/>
      <c r="AKI35" s="3"/>
      <c r="AKJ35" s="3"/>
      <c r="AKK35" s="3"/>
      <c r="AKL35" s="3"/>
      <c r="AKM35" s="3"/>
      <c r="AKN35" s="3"/>
      <c r="AKO35" s="3"/>
      <c r="AKP35" s="3"/>
      <c r="AKQ35" s="3"/>
      <c r="AKR35" s="3"/>
      <c r="AKS35" s="3"/>
      <c r="AKT35" s="3"/>
      <c r="AKU35" s="3"/>
      <c r="AKV35" s="3"/>
      <c r="AKW35" s="3"/>
      <c r="AKX35" s="3"/>
      <c r="AKY35" s="3"/>
      <c r="AKZ35" s="3"/>
      <c r="ALA35" s="3"/>
      <c r="ALB35" s="3"/>
      <c r="ALC35" s="3"/>
      <c r="ALD35" s="3"/>
      <c r="ALE35" s="3"/>
      <c r="ALF35" s="3"/>
      <c r="ALG35" s="3"/>
      <c r="ALH35" s="3"/>
      <c r="ALI35" s="3"/>
      <c r="ALJ35" s="3"/>
      <c r="ALK35" s="3"/>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row>
    <row r="36" spans="1:1031" ht="13.5" customHeight="1">
      <c r="A36" s="318">
        <v>28</v>
      </c>
      <c r="B36" s="318"/>
      <c r="C36" s="318"/>
      <c r="D36" s="318" t="s">
        <v>1786</v>
      </c>
      <c r="E36" s="318"/>
      <c r="F36" s="318"/>
      <c r="G36" s="318"/>
      <c r="H36" s="319" t="s">
        <v>1787</v>
      </c>
      <c r="I36" s="319" t="s">
        <v>1788</v>
      </c>
      <c r="J36" s="319" t="s">
        <v>1789</v>
      </c>
      <c r="K36" s="319" t="s">
        <v>863</v>
      </c>
      <c r="L36" s="319" t="s">
        <v>1790</v>
      </c>
      <c r="M36" s="319" t="s">
        <v>1790</v>
      </c>
      <c r="N36" s="319"/>
      <c r="O36" s="319"/>
      <c r="P36" s="319"/>
      <c r="Q36" s="319"/>
      <c r="R36" s="319" t="s">
        <v>892</v>
      </c>
      <c r="S36" s="319" t="s">
        <v>892</v>
      </c>
      <c r="T36" s="319" t="s">
        <v>892</v>
      </c>
      <c r="U36" s="319"/>
      <c r="V36" s="319"/>
      <c r="W36" s="319" t="s">
        <v>862</v>
      </c>
      <c r="X36" s="319"/>
      <c r="Y36" s="319"/>
      <c r="Z36" s="319" t="s">
        <v>863</v>
      </c>
      <c r="AA36" s="319" t="s">
        <v>863</v>
      </c>
      <c r="AB36" s="317" t="s">
        <v>1656</v>
      </c>
      <c r="AC36" s="319"/>
      <c r="AD36" s="319"/>
      <c r="AE36" s="319"/>
      <c r="AF36" s="319">
        <v>1</v>
      </c>
      <c r="AG36" s="319">
        <v>1</v>
      </c>
      <c r="AH36" s="319" t="s">
        <v>892</v>
      </c>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c r="JH36" s="3"/>
      <c r="JI36" s="3"/>
      <c r="JJ36" s="3"/>
      <c r="JK36" s="3"/>
      <c r="JL36" s="3"/>
      <c r="JM36" s="3"/>
      <c r="JN36" s="3"/>
      <c r="JO36" s="3"/>
      <c r="JP36" s="3"/>
      <c r="JQ36" s="3"/>
      <c r="JR36" s="3"/>
      <c r="JS36" s="3"/>
      <c r="JT36" s="3"/>
      <c r="JU36" s="3"/>
      <c r="JV36" s="3"/>
      <c r="JW36" s="3"/>
      <c r="JX36" s="3"/>
      <c r="JY36" s="3"/>
      <c r="JZ36" s="3"/>
      <c r="KA36" s="3"/>
      <c r="KB36" s="3"/>
      <c r="KC36" s="3"/>
      <c r="KD36" s="3"/>
      <c r="KE36" s="3"/>
      <c r="KF36" s="3"/>
      <c r="KG36" s="3"/>
      <c r="KH36" s="3"/>
      <c r="KI36" s="3"/>
      <c r="KJ36" s="3"/>
      <c r="KK36" s="3"/>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s="3"/>
      <c r="LL36" s="3"/>
      <c r="LM36" s="3"/>
      <c r="LN36" s="3"/>
      <c r="LO36" s="3"/>
      <c r="LP36" s="3"/>
      <c r="LQ36" s="3"/>
      <c r="LR36" s="3"/>
      <c r="LS36" s="3"/>
      <c r="LT36" s="3"/>
      <c r="LU36" s="3"/>
      <c r="LV36" s="3"/>
      <c r="LW36" s="3"/>
      <c r="LX36" s="3"/>
      <c r="LY36" s="3"/>
      <c r="LZ36" s="3"/>
      <c r="MA36" s="3"/>
      <c r="MB36" s="3"/>
      <c r="MC36" s="3"/>
      <c r="MD36" s="3"/>
      <c r="ME36" s="3"/>
      <c r="MF36" s="3"/>
      <c r="MG36" s="3"/>
      <c r="MH36" s="3"/>
      <c r="MI36" s="3"/>
      <c r="MJ36" s="3"/>
      <c r="MK36" s="3"/>
      <c r="ML36" s="3"/>
      <c r="MM36" s="3"/>
      <c r="MN36" s="3"/>
      <c r="MO36" s="3"/>
      <c r="MP36" s="3"/>
      <c r="MQ36" s="3"/>
      <c r="MR36" s="3"/>
      <c r="MS36" s="3"/>
      <c r="MT36" s="3"/>
      <c r="MU36" s="3"/>
      <c r="MV36" s="3"/>
      <c r="MW36" s="3"/>
      <c r="MX36" s="3"/>
      <c r="MY36" s="3"/>
      <c r="MZ36" s="3"/>
      <c r="NA36" s="3"/>
      <c r="NB36" s="3"/>
      <c r="NC36" s="3"/>
      <c r="ND36" s="3"/>
      <c r="NE36" s="3"/>
      <c r="NF36" s="3"/>
      <c r="NG36" s="3"/>
      <c r="NH36" s="3"/>
      <c r="NI36" s="3"/>
      <c r="NJ36" s="3"/>
      <c r="NK36" s="3"/>
      <c r="NL36" s="3"/>
      <c r="NM36" s="3"/>
      <c r="NN36" s="3"/>
      <c r="NO36" s="3"/>
      <c r="NP36" s="3"/>
      <c r="NQ36" s="3"/>
      <c r="NR36" s="3"/>
      <c r="NS36" s="3"/>
      <c r="NT36" s="3"/>
      <c r="NU36" s="3"/>
      <c r="NV36" s="3"/>
      <c r="NW36" s="3"/>
      <c r="NX36" s="3"/>
      <c r="NY36" s="3"/>
      <c r="NZ36" s="3"/>
      <c r="OA36" s="3"/>
      <c r="OB36" s="3"/>
      <c r="OC36" s="3"/>
      <c r="OD36" s="3"/>
      <c r="OE36" s="3"/>
      <c r="OF36" s="3"/>
      <c r="OG36" s="3"/>
      <c r="OH36" s="3"/>
      <c r="OI36" s="3"/>
      <c r="OJ36" s="3"/>
      <c r="OK36" s="3"/>
      <c r="OL36" s="3"/>
      <c r="OM36" s="3"/>
      <c r="ON36" s="3"/>
      <c r="OO36" s="3"/>
      <c r="OP36" s="3"/>
      <c r="OQ36" s="3"/>
      <c r="OR36" s="3"/>
      <c r="OS36" s="3"/>
      <c r="OT36" s="3"/>
      <c r="OU36" s="3"/>
      <c r="OV36" s="3"/>
      <c r="OW36" s="3"/>
      <c r="OX36" s="3"/>
      <c r="OY36" s="3"/>
      <c r="OZ36" s="3"/>
      <c r="PA36" s="3"/>
      <c r="PB36" s="3"/>
      <c r="PC36" s="3"/>
      <c r="PD36" s="3"/>
      <c r="PE36" s="3"/>
      <c r="PF36" s="3"/>
      <c r="PG36" s="3"/>
      <c r="PH36" s="3"/>
      <c r="PI36" s="3"/>
      <c r="PJ36" s="3"/>
      <c r="PK36" s="3"/>
      <c r="PL36" s="3"/>
      <c r="PM36" s="3"/>
      <c r="PN36" s="3"/>
      <c r="PO36" s="3"/>
      <c r="PP36" s="3"/>
      <c r="PQ36" s="3"/>
      <c r="PR36" s="3"/>
      <c r="PS36" s="3"/>
      <c r="PT36" s="3"/>
      <c r="PU36" s="3"/>
      <c r="PV36" s="3"/>
      <c r="PW36" s="3"/>
      <c r="PX36" s="3"/>
      <c r="PY36" s="3"/>
      <c r="PZ36" s="3"/>
      <c r="QA36" s="3"/>
      <c r="QB36" s="3"/>
      <c r="QC36" s="3"/>
      <c r="QD36" s="3"/>
      <c r="QE36" s="3"/>
      <c r="QF36" s="3"/>
      <c r="QG36" s="3"/>
      <c r="QH36" s="3"/>
      <c r="QI36" s="3"/>
      <c r="QJ36" s="3"/>
      <c r="QK36" s="3"/>
      <c r="QL36" s="3"/>
      <c r="QM36" s="3"/>
      <c r="QN36" s="3"/>
      <c r="QO36" s="3"/>
      <c r="QP36" s="3"/>
      <c r="QQ36" s="3"/>
      <c r="QR36" s="3"/>
      <c r="QS36" s="3"/>
      <c r="QT36" s="3"/>
      <c r="QU36" s="3"/>
      <c r="QV36" s="3"/>
      <c r="QW36" s="3"/>
      <c r="QX36" s="3"/>
      <c r="QY36" s="3"/>
      <c r="QZ36" s="3"/>
      <c r="RA36" s="3"/>
      <c r="RB36" s="3"/>
      <c r="RC36" s="3"/>
      <c r="RD36" s="3"/>
      <c r="RE36" s="3"/>
      <c r="RF36" s="3"/>
      <c r="RG36" s="3"/>
      <c r="RH36" s="3"/>
      <c r="RI36" s="3"/>
      <c r="RJ36" s="3"/>
      <c r="RK36" s="3"/>
      <c r="RL36" s="3"/>
      <c r="RM36" s="3"/>
      <c r="RN36" s="3"/>
      <c r="RO36" s="3"/>
      <c r="RP36" s="3"/>
      <c r="RQ36" s="3"/>
      <c r="RR36" s="3"/>
      <c r="RS36" s="3"/>
      <c r="RT36" s="3"/>
      <c r="RU36" s="3"/>
      <c r="RV36" s="3"/>
      <c r="RW36" s="3"/>
      <c r="RX36" s="3"/>
      <c r="RY36" s="3"/>
      <c r="RZ36" s="3"/>
      <c r="SA36" s="3"/>
      <c r="SB36" s="3"/>
      <c r="SC36" s="3"/>
      <c r="SD36" s="3"/>
      <c r="SE36" s="3"/>
      <c r="SF36" s="3"/>
      <c r="SG36" s="3"/>
      <c r="SH36" s="3"/>
      <c r="SI36" s="3"/>
      <c r="SJ36" s="3"/>
      <c r="SK36" s="3"/>
      <c r="SL36" s="3"/>
      <c r="SM36" s="3"/>
      <c r="SN36" s="3"/>
      <c r="SO36" s="3"/>
      <c r="SP36" s="3"/>
      <c r="SQ36" s="3"/>
      <c r="SR36" s="3"/>
      <c r="SS36" s="3"/>
      <c r="ST36" s="3"/>
      <c r="SU36" s="3"/>
      <c r="SV36" s="3"/>
      <c r="SW36" s="3"/>
      <c r="SX36" s="3"/>
      <c r="SY36" s="3"/>
      <c r="SZ36" s="3"/>
      <c r="TA36" s="3"/>
      <c r="TB36" s="3"/>
      <c r="TC36" s="3"/>
      <c r="TD36" s="3"/>
      <c r="TE36" s="3"/>
      <c r="TF36" s="3"/>
      <c r="TG36" s="3"/>
      <c r="TH36" s="3"/>
      <c r="TI36" s="3"/>
      <c r="TJ36" s="3"/>
      <c r="TK36" s="3"/>
      <c r="TL36" s="3"/>
      <c r="TM36" s="3"/>
      <c r="TN36" s="3"/>
      <c r="TO36" s="3"/>
      <c r="TP36" s="3"/>
      <c r="TQ36" s="3"/>
      <c r="TR36" s="3"/>
      <c r="TS36" s="3"/>
      <c r="TT36" s="3"/>
      <c r="TU36" s="3"/>
      <c r="TV36" s="3"/>
      <c r="TW36" s="3"/>
      <c r="TX36" s="3"/>
      <c r="TY36" s="3"/>
      <c r="TZ36" s="3"/>
      <c r="UA36" s="3"/>
      <c r="UB36" s="3"/>
      <c r="UC36" s="3"/>
      <c r="UD36" s="3"/>
      <c r="UE36" s="3"/>
      <c r="UF36" s="3"/>
      <c r="UG36" s="3"/>
      <c r="UH36" s="3"/>
      <c r="UI36" s="3"/>
      <c r="UJ36" s="3"/>
      <c r="UK36" s="3"/>
      <c r="UL36" s="3"/>
      <c r="UM36" s="3"/>
      <c r="UN36" s="3"/>
      <c r="UO36" s="3"/>
      <c r="UP36" s="3"/>
      <c r="UQ36" s="3"/>
      <c r="UR36" s="3"/>
      <c r="US36" s="3"/>
      <c r="UT36" s="3"/>
      <c r="UU36" s="3"/>
      <c r="UV36" s="3"/>
      <c r="UW36" s="3"/>
      <c r="UX36" s="3"/>
      <c r="UY36" s="3"/>
      <c r="UZ36" s="3"/>
      <c r="VA36" s="3"/>
      <c r="VB36" s="3"/>
      <c r="VC36" s="3"/>
      <c r="VD36" s="3"/>
      <c r="VE36" s="3"/>
      <c r="VF36" s="3"/>
      <c r="VG36" s="3"/>
      <c r="VH36" s="3"/>
      <c r="VI36" s="3"/>
      <c r="VJ36" s="3"/>
      <c r="VK36" s="3"/>
      <c r="VL36" s="3"/>
      <c r="VM36" s="3"/>
      <c r="VN36" s="3"/>
      <c r="VO36" s="3"/>
      <c r="VP36" s="3"/>
      <c r="VQ36" s="3"/>
      <c r="VR36" s="3"/>
      <c r="VS36" s="3"/>
      <c r="VT36" s="3"/>
      <c r="VU36" s="3"/>
      <c r="VV36" s="3"/>
      <c r="VW36" s="3"/>
      <c r="VX36" s="3"/>
      <c r="VY36" s="3"/>
      <c r="VZ36" s="3"/>
      <c r="WA36" s="3"/>
      <c r="WB36" s="3"/>
      <c r="WC36" s="3"/>
      <c r="WD36" s="3"/>
      <c r="WE36" s="3"/>
      <c r="WF36" s="3"/>
      <c r="WG36" s="3"/>
      <c r="WH36" s="3"/>
      <c r="WI36" s="3"/>
      <c r="WJ36" s="3"/>
      <c r="WK36" s="3"/>
      <c r="WL36" s="3"/>
      <c r="WM36" s="3"/>
      <c r="WN36" s="3"/>
      <c r="WO36" s="3"/>
      <c r="WP36" s="3"/>
      <c r="WQ36" s="3"/>
      <c r="WR36" s="3"/>
      <c r="WS36" s="3"/>
      <c r="WT36" s="3"/>
      <c r="WU36" s="3"/>
      <c r="WV36" s="3"/>
      <c r="WW36" s="3"/>
      <c r="WX36" s="3"/>
      <c r="WY36" s="3"/>
      <c r="WZ36" s="3"/>
      <c r="XA36" s="3"/>
      <c r="XB36" s="3"/>
      <c r="XC36" s="3"/>
      <c r="XD36" s="3"/>
      <c r="XE36" s="3"/>
      <c r="XF36" s="3"/>
      <c r="XG36" s="3"/>
      <c r="XH36" s="3"/>
      <c r="XI36" s="3"/>
      <c r="XJ36" s="3"/>
      <c r="XK36" s="3"/>
      <c r="XL36" s="3"/>
      <c r="XM36" s="3"/>
      <c r="XN36" s="3"/>
      <c r="XO36" s="3"/>
      <c r="XP36" s="3"/>
      <c r="XQ36" s="3"/>
      <c r="XR36" s="3"/>
      <c r="XS36" s="3"/>
      <c r="XT36" s="3"/>
      <c r="XU36" s="3"/>
      <c r="XV36" s="3"/>
      <c r="XW36" s="3"/>
      <c r="XX36" s="3"/>
      <c r="XY36" s="3"/>
      <c r="XZ36" s="3"/>
      <c r="YA36" s="3"/>
      <c r="YB36" s="3"/>
      <c r="YC36" s="3"/>
      <c r="YD36" s="3"/>
      <c r="YE36" s="3"/>
      <c r="YF36" s="3"/>
      <c r="YG36" s="3"/>
      <c r="YH36" s="3"/>
      <c r="YI36" s="3"/>
      <c r="YJ36" s="3"/>
      <c r="YK36" s="3"/>
      <c r="YL36" s="3"/>
      <c r="YM36" s="3"/>
      <c r="YN36" s="3"/>
      <c r="YO36" s="3"/>
      <c r="YP36" s="3"/>
      <c r="YQ36" s="3"/>
      <c r="YR36" s="3"/>
      <c r="YS36" s="3"/>
      <c r="YT36" s="3"/>
      <c r="YU36" s="3"/>
      <c r="YV36" s="3"/>
      <c r="YW36" s="3"/>
      <c r="YX36" s="3"/>
      <c r="YY36" s="3"/>
      <c r="YZ36" s="3"/>
      <c r="ZA36" s="3"/>
      <c r="ZB36" s="3"/>
      <c r="ZC36" s="3"/>
      <c r="ZD36" s="3"/>
      <c r="ZE36" s="3"/>
      <c r="ZF36" s="3"/>
      <c r="ZG36" s="3"/>
      <c r="ZH36" s="3"/>
      <c r="ZI36" s="3"/>
      <c r="ZJ36" s="3"/>
      <c r="ZK36" s="3"/>
      <c r="ZL36" s="3"/>
      <c r="ZM36" s="3"/>
      <c r="ZN36" s="3"/>
      <c r="ZO36" s="3"/>
      <c r="ZP36" s="3"/>
      <c r="ZQ36" s="3"/>
      <c r="ZR36" s="3"/>
      <c r="ZS36" s="3"/>
      <c r="ZT36" s="3"/>
      <c r="ZU36" s="3"/>
      <c r="ZV36" s="3"/>
      <c r="ZW36" s="3"/>
      <c r="ZX36" s="3"/>
      <c r="ZY36" s="3"/>
      <c r="ZZ36" s="3"/>
      <c r="AAA36" s="3"/>
      <c r="AAB36" s="3"/>
      <c r="AAC36" s="3"/>
      <c r="AAD36" s="3"/>
      <c r="AAE36" s="3"/>
      <c r="AAF36" s="3"/>
      <c r="AAG36" s="3"/>
      <c r="AAH36" s="3"/>
      <c r="AAI36" s="3"/>
      <c r="AAJ36" s="3"/>
      <c r="AAK36" s="3"/>
      <c r="AAL36" s="3"/>
      <c r="AAM36" s="3"/>
      <c r="AAN36" s="3"/>
      <c r="AAO36" s="3"/>
      <c r="AAP36" s="3"/>
      <c r="AAQ36" s="3"/>
      <c r="AAR36" s="3"/>
      <c r="AAS36" s="3"/>
      <c r="AAT36" s="3"/>
      <c r="AAU36" s="3"/>
      <c r="AAV36" s="3"/>
      <c r="AAW36" s="3"/>
      <c r="AAX36" s="3"/>
      <c r="AAY36" s="3"/>
      <c r="AAZ36" s="3"/>
      <c r="ABA36" s="3"/>
      <c r="ABB36" s="3"/>
      <c r="ABC36" s="3"/>
      <c r="ABD36" s="3"/>
      <c r="ABE36" s="3"/>
      <c r="ABF36" s="3"/>
      <c r="ABG36" s="3"/>
      <c r="ABH36" s="3"/>
      <c r="ABI36" s="3"/>
      <c r="ABJ36" s="3"/>
      <c r="ABK36" s="3"/>
      <c r="ABL36" s="3"/>
      <c r="ABM36" s="3"/>
      <c r="ABN36" s="3"/>
      <c r="ABO36" s="3"/>
      <c r="ABP36" s="3"/>
      <c r="ABQ36" s="3"/>
      <c r="ABR36" s="3"/>
      <c r="ABS36" s="3"/>
      <c r="ABT36" s="3"/>
      <c r="ABU36" s="3"/>
      <c r="ABV36" s="3"/>
      <c r="ABW36" s="3"/>
      <c r="ABX36" s="3"/>
      <c r="ABY36" s="3"/>
      <c r="ABZ36" s="3"/>
      <c r="ACA36" s="3"/>
      <c r="ACB36" s="3"/>
      <c r="ACC36" s="3"/>
      <c r="ACD36" s="3"/>
      <c r="ACE36" s="3"/>
      <c r="ACF36" s="3"/>
      <c r="ACG36" s="3"/>
      <c r="ACH36" s="3"/>
      <c r="ACI36" s="3"/>
      <c r="ACJ36" s="3"/>
      <c r="ACK36" s="3"/>
      <c r="ACL36" s="3"/>
      <c r="ACM36" s="3"/>
      <c r="ACN36" s="3"/>
      <c r="ACO36" s="3"/>
      <c r="ACP36" s="3"/>
      <c r="ACQ36" s="3"/>
      <c r="ACR36" s="3"/>
      <c r="ACS36" s="3"/>
      <c r="ACT36" s="3"/>
      <c r="ACU36" s="3"/>
      <c r="ACV36" s="3"/>
      <c r="ACW36" s="3"/>
      <c r="ACX36" s="3"/>
      <c r="ACY36" s="3"/>
      <c r="ACZ36" s="3"/>
      <c r="ADA36" s="3"/>
      <c r="ADB36" s="3"/>
      <c r="ADC36" s="3"/>
      <c r="ADD36" s="3"/>
      <c r="ADE36" s="3"/>
      <c r="ADF36" s="3"/>
      <c r="ADG36" s="3"/>
      <c r="ADH36" s="3"/>
      <c r="ADI36" s="3"/>
      <c r="ADJ36" s="3"/>
      <c r="ADK36" s="3"/>
      <c r="ADL36" s="3"/>
      <c r="ADM36" s="3"/>
      <c r="ADN36" s="3"/>
      <c r="ADO36" s="3"/>
      <c r="ADP36" s="3"/>
      <c r="ADQ36" s="3"/>
      <c r="ADR36" s="3"/>
      <c r="ADS36" s="3"/>
      <c r="ADT36" s="3"/>
      <c r="ADU36" s="3"/>
      <c r="ADV36" s="3"/>
      <c r="ADW36" s="3"/>
      <c r="ADX36" s="3"/>
      <c r="ADY36" s="3"/>
      <c r="ADZ36" s="3"/>
      <c r="AEA36" s="3"/>
      <c r="AEB36" s="3"/>
      <c r="AEC36" s="3"/>
      <c r="AED36" s="3"/>
      <c r="AEE36" s="3"/>
      <c r="AEF36" s="3"/>
      <c r="AEG36" s="3"/>
      <c r="AEH36" s="3"/>
      <c r="AEI36" s="3"/>
      <c r="AEJ36" s="3"/>
      <c r="AEK36" s="3"/>
      <c r="AEL36" s="3"/>
      <c r="AEM36" s="3"/>
      <c r="AEN36" s="3"/>
      <c r="AEO36" s="3"/>
      <c r="AEP36" s="3"/>
      <c r="AEQ36" s="3"/>
      <c r="AER36" s="3"/>
      <c r="AES36" s="3"/>
      <c r="AET36" s="3"/>
      <c r="AEU36" s="3"/>
      <c r="AEV36" s="3"/>
      <c r="AEW36" s="3"/>
      <c r="AEX36" s="3"/>
      <c r="AEY36" s="3"/>
      <c r="AEZ36" s="3"/>
      <c r="AFA36" s="3"/>
      <c r="AFB36" s="3"/>
      <c r="AFC36" s="3"/>
      <c r="AFD36" s="3"/>
      <c r="AFE36" s="3"/>
      <c r="AFF36" s="3"/>
      <c r="AFG36" s="3"/>
      <c r="AFH36" s="3"/>
      <c r="AFI36" s="3"/>
      <c r="AFJ36" s="3"/>
      <c r="AFK36" s="3"/>
      <c r="AFL36" s="3"/>
      <c r="AFM36" s="3"/>
      <c r="AFN36" s="3"/>
      <c r="AFO36" s="3"/>
      <c r="AFP36" s="3"/>
      <c r="AFQ36" s="3"/>
      <c r="AFR36" s="3"/>
      <c r="AFS36" s="3"/>
      <c r="AFT36" s="3"/>
      <c r="AFU36" s="3"/>
      <c r="AFV36" s="3"/>
      <c r="AFW36" s="3"/>
      <c r="AFX36" s="3"/>
      <c r="AFY36" s="3"/>
      <c r="AFZ36" s="3"/>
      <c r="AGA36" s="3"/>
      <c r="AGB36" s="3"/>
      <c r="AGC36" s="3"/>
      <c r="AGD36" s="3"/>
      <c r="AGE36" s="3"/>
      <c r="AGF36" s="3"/>
      <c r="AGG36" s="3"/>
      <c r="AGH36" s="3"/>
      <c r="AGI36" s="3"/>
      <c r="AGJ36" s="3"/>
      <c r="AGK36" s="3"/>
      <c r="AGL36" s="3"/>
      <c r="AGM36" s="3"/>
      <c r="AGN36" s="3"/>
      <c r="AGO36" s="3"/>
      <c r="AGP36" s="3"/>
      <c r="AGQ36" s="3"/>
      <c r="AGR36" s="3"/>
      <c r="AGS36" s="3"/>
      <c r="AGT36" s="3"/>
      <c r="AGU36" s="3"/>
      <c r="AGV36" s="3"/>
      <c r="AGW36" s="3"/>
      <c r="AGX36" s="3"/>
      <c r="AGY36" s="3"/>
      <c r="AGZ36" s="3"/>
      <c r="AHA36" s="3"/>
      <c r="AHB36" s="3"/>
      <c r="AHC36" s="3"/>
      <c r="AHD36" s="3"/>
      <c r="AHE36" s="3"/>
      <c r="AHF36" s="3"/>
      <c r="AHG36" s="3"/>
      <c r="AHH36" s="3"/>
      <c r="AHI36" s="3"/>
      <c r="AHJ36" s="3"/>
      <c r="AHK36" s="3"/>
      <c r="AHL36" s="3"/>
      <c r="AHM36" s="3"/>
      <c r="AHN36" s="3"/>
      <c r="AHO36" s="3"/>
      <c r="AHP36" s="3"/>
      <c r="AHQ36" s="3"/>
      <c r="AHR36" s="3"/>
      <c r="AHS36" s="3"/>
      <c r="AHT36" s="3"/>
      <c r="AHU36" s="3"/>
      <c r="AHV36" s="3"/>
      <c r="AHW36" s="3"/>
      <c r="AHX36" s="3"/>
      <c r="AHY36" s="3"/>
      <c r="AHZ36" s="3"/>
      <c r="AIA36" s="3"/>
      <c r="AIB36" s="3"/>
      <c r="AIC36" s="3"/>
      <c r="AID36" s="3"/>
      <c r="AIE36" s="3"/>
      <c r="AIF36" s="3"/>
      <c r="AIG36" s="3"/>
      <c r="AIH36" s="3"/>
      <c r="AII36" s="3"/>
      <c r="AIJ36" s="3"/>
      <c r="AIK36" s="3"/>
      <c r="AIL36" s="3"/>
      <c r="AIM36" s="3"/>
      <c r="AIN36" s="3"/>
      <c r="AIO36" s="3"/>
      <c r="AIP36" s="3"/>
      <c r="AIQ36" s="3"/>
      <c r="AIR36" s="3"/>
      <c r="AIS36" s="3"/>
      <c r="AIT36" s="3"/>
      <c r="AIU36" s="3"/>
      <c r="AIV36" s="3"/>
      <c r="AIW36" s="3"/>
      <c r="AIX36" s="3"/>
      <c r="AIY36" s="3"/>
      <c r="AIZ36" s="3"/>
      <c r="AJA36" s="3"/>
      <c r="AJB36" s="3"/>
      <c r="AJC36" s="3"/>
      <c r="AJD36" s="3"/>
      <c r="AJE36" s="3"/>
      <c r="AJF36" s="3"/>
      <c r="AJG36" s="3"/>
      <c r="AJH36" s="3"/>
      <c r="AJI36" s="3"/>
      <c r="AJJ36" s="3"/>
      <c r="AJK36" s="3"/>
      <c r="AJL36" s="3"/>
      <c r="AJM36" s="3"/>
      <c r="AJN36" s="3"/>
      <c r="AJO36" s="3"/>
      <c r="AJP36" s="3"/>
      <c r="AJQ36" s="3"/>
      <c r="AJR36" s="3"/>
      <c r="AJS36" s="3"/>
      <c r="AJT36" s="3"/>
      <c r="AJU36" s="3"/>
      <c r="AJV36" s="3"/>
      <c r="AJW36" s="3"/>
      <c r="AJX36" s="3"/>
      <c r="AJY36" s="3"/>
      <c r="AJZ36" s="3"/>
      <c r="AKA36" s="3"/>
      <c r="AKB36" s="3"/>
      <c r="AKC36" s="3"/>
      <c r="AKD36" s="3"/>
      <c r="AKE36" s="3"/>
      <c r="AKF36" s="3"/>
      <c r="AKG36" s="3"/>
      <c r="AKH36" s="3"/>
      <c r="AKI36" s="3"/>
      <c r="AKJ36" s="3"/>
      <c r="AKK36" s="3"/>
      <c r="AKL36" s="3"/>
      <c r="AKM36" s="3"/>
      <c r="AKN36" s="3"/>
      <c r="AKO36" s="3"/>
      <c r="AKP36" s="3"/>
      <c r="AKQ36" s="3"/>
      <c r="AKR36" s="3"/>
      <c r="AKS36" s="3"/>
      <c r="AKT36" s="3"/>
      <c r="AKU36" s="3"/>
      <c r="AKV36" s="3"/>
      <c r="AKW36" s="3"/>
      <c r="AKX36" s="3"/>
      <c r="AKY36" s="3"/>
      <c r="AKZ36" s="3"/>
      <c r="ALA36" s="3"/>
      <c r="ALB36" s="3"/>
      <c r="ALC36" s="3"/>
      <c r="ALD36" s="3"/>
      <c r="ALE36" s="3"/>
      <c r="ALF36" s="3"/>
      <c r="ALG36" s="3"/>
      <c r="ALH36" s="3"/>
      <c r="ALI36" s="3"/>
      <c r="ALJ36" s="3"/>
      <c r="ALK36" s="3"/>
      <c r="ALL36" s="3"/>
      <c r="ALM36" s="3"/>
      <c r="ALN36" s="3"/>
      <c r="ALO36" s="3"/>
      <c r="ALP36" s="3"/>
      <c r="ALQ36" s="3"/>
      <c r="ALR36" s="3"/>
      <c r="ALS36" s="3"/>
      <c r="ALT36" s="3"/>
      <c r="ALU36" s="3"/>
      <c r="ALV36" s="3"/>
      <c r="ALW36" s="3"/>
      <c r="ALX36" s="3"/>
      <c r="ALY36" s="3"/>
      <c r="ALZ36" s="3"/>
      <c r="AMA36" s="3"/>
      <c r="AMB36" s="3"/>
      <c r="AMC36" s="3"/>
      <c r="AMD36" s="3"/>
      <c r="AME36" s="3"/>
      <c r="AMF36" s="3"/>
      <c r="AMG36" s="3"/>
      <c r="AMH36" s="3"/>
      <c r="AMI36" s="3"/>
      <c r="AMJ36" s="3"/>
      <c r="AMK36" s="3"/>
      <c r="AML36" s="3"/>
      <c r="AMM36" s="3"/>
      <c r="AMN36" s="3"/>
      <c r="AMO36" s="3"/>
      <c r="AMP36" s="3"/>
      <c r="AMQ36" s="3"/>
    </row>
    <row r="37" spans="1:1031" ht="13.5" customHeight="1">
      <c r="A37" s="322">
        <v>29</v>
      </c>
      <c r="B37" s="322"/>
      <c r="C37" s="322"/>
      <c r="D37" s="322" t="s">
        <v>1791</v>
      </c>
      <c r="E37" s="322"/>
      <c r="F37" s="322"/>
      <c r="G37" s="322"/>
      <c r="H37" s="313" t="s">
        <v>1690</v>
      </c>
      <c r="I37" s="313" t="s">
        <v>1792</v>
      </c>
      <c r="J37" s="313" t="s">
        <v>1793</v>
      </c>
      <c r="K37" s="313"/>
      <c r="L37" s="313" t="s">
        <v>1794</v>
      </c>
      <c r="M37" s="313" t="s">
        <v>1794</v>
      </c>
      <c r="N37" s="313"/>
      <c r="O37" s="313"/>
      <c r="P37" s="313"/>
      <c r="Q37" s="313"/>
      <c r="R37" s="323" t="s">
        <v>817</v>
      </c>
      <c r="S37" s="323" t="s">
        <v>817</v>
      </c>
      <c r="T37" s="323" t="s">
        <v>817</v>
      </c>
      <c r="U37" s="313"/>
      <c r="V37" s="313"/>
      <c r="W37" s="313" t="s">
        <v>862</v>
      </c>
      <c r="X37" s="313"/>
      <c r="Y37" s="313" t="s">
        <v>1795</v>
      </c>
      <c r="Z37" s="313" t="s">
        <v>863</v>
      </c>
      <c r="AA37" s="313" t="s">
        <v>863</v>
      </c>
      <c r="AB37" s="317" t="s">
        <v>1656</v>
      </c>
      <c r="AC37" s="313"/>
      <c r="AD37" s="313"/>
      <c r="AE37" s="313"/>
      <c r="AF37" s="313">
        <v>1</v>
      </c>
      <c r="AG37" s="313">
        <v>1</v>
      </c>
      <c r="AH37" s="323" t="s">
        <v>817</v>
      </c>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c r="JH37" s="3"/>
      <c r="JI37" s="3"/>
      <c r="JJ37" s="3"/>
      <c r="JK37" s="3"/>
      <c r="JL37" s="3"/>
      <c r="JM37" s="3"/>
      <c r="JN37" s="3"/>
      <c r="JO37" s="3"/>
      <c r="JP37" s="3"/>
      <c r="JQ37" s="3"/>
      <c r="JR37" s="3"/>
      <c r="JS37" s="3"/>
      <c r="JT37" s="3"/>
      <c r="JU37" s="3"/>
      <c r="JV37" s="3"/>
      <c r="JW37" s="3"/>
      <c r="JX37" s="3"/>
      <c r="JY37" s="3"/>
      <c r="JZ37" s="3"/>
      <c r="KA37" s="3"/>
      <c r="KB37" s="3"/>
      <c r="KC37" s="3"/>
      <c r="KD37" s="3"/>
      <c r="KE37" s="3"/>
      <c r="KF37" s="3"/>
      <c r="KG37" s="3"/>
      <c r="KH37" s="3"/>
      <c r="KI37" s="3"/>
      <c r="KJ37" s="3"/>
      <c r="KK37" s="3"/>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s="3"/>
      <c r="LL37" s="3"/>
      <c r="LM37" s="3"/>
      <c r="LN37" s="3"/>
      <c r="LO37" s="3"/>
      <c r="LP37" s="3"/>
      <c r="LQ37" s="3"/>
      <c r="LR37" s="3"/>
      <c r="LS37" s="3"/>
      <c r="LT37" s="3"/>
      <c r="LU37" s="3"/>
      <c r="LV37" s="3"/>
      <c r="LW37" s="3"/>
      <c r="LX37" s="3"/>
      <c r="LY37" s="3"/>
      <c r="LZ37" s="3"/>
      <c r="MA37" s="3"/>
      <c r="MB37" s="3"/>
      <c r="MC37" s="3"/>
      <c r="MD37" s="3"/>
      <c r="ME37" s="3"/>
      <c r="MF37" s="3"/>
      <c r="MG37" s="3"/>
      <c r="MH37" s="3"/>
      <c r="MI37" s="3"/>
      <c r="MJ37" s="3"/>
      <c r="MK37" s="3"/>
      <c r="ML37" s="3"/>
      <c r="MM37" s="3"/>
      <c r="MN37" s="3"/>
      <c r="MO37" s="3"/>
      <c r="MP37" s="3"/>
      <c r="MQ37" s="3"/>
      <c r="MR37" s="3"/>
      <c r="MS37" s="3"/>
      <c r="MT37" s="3"/>
      <c r="MU37" s="3"/>
      <c r="MV37" s="3"/>
      <c r="MW37" s="3"/>
      <c r="MX37" s="3"/>
      <c r="MY37" s="3"/>
      <c r="MZ37" s="3"/>
      <c r="NA37" s="3"/>
      <c r="NB37" s="3"/>
      <c r="NC37" s="3"/>
      <c r="ND37" s="3"/>
      <c r="NE37" s="3"/>
      <c r="NF37" s="3"/>
      <c r="NG37" s="3"/>
      <c r="NH37" s="3"/>
      <c r="NI37" s="3"/>
      <c r="NJ37" s="3"/>
      <c r="NK37" s="3"/>
      <c r="NL37" s="3"/>
      <c r="NM37" s="3"/>
      <c r="NN37" s="3"/>
      <c r="NO37" s="3"/>
      <c r="NP37" s="3"/>
      <c r="NQ37" s="3"/>
      <c r="NR37" s="3"/>
      <c r="NS37" s="3"/>
      <c r="NT37" s="3"/>
      <c r="NU37" s="3"/>
      <c r="NV37" s="3"/>
      <c r="NW37" s="3"/>
      <c r="NX37" s="3"/>
      <c r="NY37" s="3"/>
      <c r="NZ37" s="3"/>
      <c r="OA37" s="3"/>
      <c r="OB37" s="3"/>
      <c r="OC37" s="3"/>
      <c r="OD37" s="3"/>
      <c r="OE37" s="3"/>
      <c r="OF37" s="3"/>
      <c r="OG37" s="3"/>
      <c r="OH37" s="3"/>
      <c r="OI37" s="3"/>
      <c r="OJ37" s="3"/>
      <c r="OK37" s="3"/>
      <c r="OL37" s="3"/>
      <c r="OM37" s="3"/>
      <c r="ON37" s="3"/>
      <c r="OO37" s="3"/>
      <c r="OP37" s="3"/>
      <c r="OQ37" s="3"/>
      <c r="OR37" s="3"/>
      <c r="OS37" s="3"/>
      <c r="OT37" s="3"/>
      <c r="OU37" s="3"/>
      <c r="OV37" s="3"/>
      <c r="OW37" s="3"/>
      <c r="OX37" s="3"/>
      <c r="OY37" s="3"/>
      <c r="OZ37" s="3"/>
      <c r="PA37" s="3"/>
      <c r="PB37" s="3"/>
      <c r="PC37" s="3"/>
      <c r="PD37" s="3"/>
      <c r="PE37" s="3"/>
      <c r="PF37" s="3"/>
      <c r="PG37" s="3"/>
      <c r="PH37" s="3"/>
      <c r="PI37" s="3"/>
      <c r="PJ37" s="3"/>
      <c r="PK37" s="3"/>
      <c r="PL37" s="3"/>
      <c r="PM37" s="3"/>
      <c r="PN37" s="3"/>
      <c r="PO37" s="3"/>
      <c r="PP37" s="3"/>
      <c r="PQ37" s="3"/>
      <c r="PR37" s="3"/>
      <c r="PS37" s="3"/>
      <c r="PT37" s="3"/>
      <c r="PU37" s="3"/>
      <c r="PV37" s="3"/>
      <c r="PW37" s="3"/>
      <c r="PX37" s="3"/>
      <c r="PY37" s="3"/>
      <c r="PZ37" s="3"/>
      <c r="QA37" s="3"/>
      <c r="QB37" s="3"/>
      <c r="QC37" s="3"/>
      <c r="QD37" s="3"/>
      <c r="QE37" s="3"/>
      <c r="QF37" s="3"/>
      <c r="QG37" s="3"/>
      <c r="QH37" s="3"/>
      <c r="QI37" s="3"/>
      <c r="QJ37" s="3"/>
      <c r="QK37" s="3"/>
      <c r="QL37" s="3"/>
      <c r="QM37" s="3"/>
      <c r="QN37" s="3"/>
      <c r="QO37" s="3"/>
      <c r="QP37" s="3"/>
      <c r="QQ37" s="3"/>
      <c r="QR37" s="3"/>
      <c r="QS37" s="3"/>
      <c r="QT37" s="3"/>
      <c r="QU37" s="3"/>
      <c r="QV37" s="3"/>
      <c r="QW37" s="3"/>
      <c r="QX37" s="3"/>
      <c r="QY37" s="3"/>
      <c r="QZ37" s="3"/>
      <c r="RA37" s="3"/>
      <c r="RB37" s="3"/>
      <c r="RC37" s="3"/>
      <c r="RD37" s="3"/>
      <c r="RE37" s="3"/>
      <c r="RF37" s="3"/>
      <c r="RG37" s="3"/>
      <c r="RH37" s="3"/>
      <c r="RI37" s="3"/>
      <c r="RJ37" s="3"/>
      <c r="RK37" s="3"/>
      <c r="RL37" s="3"/>
      <c r="RM37" s="3"/>
      <c r="RN37" s="3"/>
      <c r="RO37" s="3"/>
      <c r="RP37" s="3"/>
      <c r="RQ37" s="3"/>
      <c r="RR37" s="3"/>
      <c r="RS37" s="3"/>
      <c r="RT37" s="3"/>
      <c r="RU37" s="3"/>
      <c r="RV37" s="3"/>
      <c r="RW37" s="3"/>
      <c r="RX37" s="3"/>
      <c r="RY37" s="3"/>
      <c r="RZ37" s="3"/>
      <c r="SA37" s="3"/>
      <c r="SB37" s="3"/>
      <c r="SC37" s="3"/>
      <c r="SD37" s="3"/>
      <c r="SE37" s="3"/>
      <c r="SF37" s="3"/>
      <c r="SG37" s="3"/>
      <c r="SH37" s="3"/>
      <c r="SI37" s="3"/>
      <c r="SJ37" s="3"/>
      <c r="SK37" s="3"/>
      <c r="SL37" s="3"/>
      <c r="SM37" s="3"/>
      <c r="SN37" s="3"/>
      <c r="SO37" s="3"/>
      <c r="SP37" s="3"/>
      <c r="SQ37" s="3"/>
      <c r="SR37" s="3"/>
      <c r="SS37" s="3"/>
      <c r="ST37" s="3"/>
      <c r="SU37" s="3"/>
      <c r="SV37" s="3"/>
      <c r="SW37" s="3"/>
      <c r="SX37" s="3"/>
      <c r="SY37" s="3"/>
      <c r="SZ37" s="3"/>
      <c r="TA37" s="3"/>
      <c r="TB37" s="3"/>
      <c r="TC37" s="3"/>
      <c r="TD37" s="3"/>
      <c r="TE37" s="3"/>
      <c r="TF37" s="3"/>
      <c r="TG37" s="3"/>
      <c r="TH37" s="3"/>
      <c r="TI37" s="3"/>
      <c r="TJ37" s="3"/>
      <c r="TK37" s="3"/>
      <c r="TL37" s="3"/>
      <c r="TM37" s="3"/>
      <c r="TN37" s="3"/>
      <c r="TO37" s="3"/>
      <c r="TP37" s="3"/>
      <c r="TQ37" s="3"/>
      <c r="TR37" s="3"/>
      <c r="TS37" s="3"/>
      <c r="TT37" s="3"/>
      <c r="TU37" s="3"/>
      <c r="TV37" s="3"/>
      <c r="TW37" s="3"/>
      <c r="TX37" s="3"/>
      <c r="TY37" s="3"/>
      <c r="TZ37" s="3"/>
      <c r="UA37" s="3"/>
      <c r="UB37" s="3"/>
      <c r="UC37" s="3"/>
      <c r="UD37" s="3"/>
      <c r="UE37" s="3"/>
      <c r="UF37" s="3"/>
      <c r="UG37" s="3"/>
      <c r="UH37" s="3"/>
      <c r="UI37" s="3"/>
      <c r="UJ37" s="3"/>
      <c r="UK37" s="3"/>
      <c r="UL37" s="3"/>
      <c r="UM37" s="3"/>
      <c r="UN37" s="3"/>
      <c r="UO37" s="3"/>
      <c r="UP37" s="3"/>
      <c r="UQ37" s="3"/>
      <c r="UR37" s="3"/>
      <c r="US37" s="3"/>
      <c r="UT37" s="3"/>
      <c r="UU37" s="3"/>
      <c r="UV37" s="3"/>
      <c r="UW37" s="3"/>
      <c r="UX37" s="3"/>
      <c r="UY37" s="3"/>
      <c r="UZ37" s="3"/>
      <c r="VA37" s="3"/>
      <c r="VB37" s="3"/>
      <c r="VC37" s="3"/>
      <c r="VD37" s="3"/>
      <c r="VE37" s="3"/>
      <c r="VF37" s="3"/>
      <c r="VG37" s="3"/>
      <c r="VH37" s="3"/>
      <c r="VI37" s="3"/>
      <c r="VJ37" s="3"/>
      <c r="VK37" s="3"/>
      <c r="VL37" s="3"/>
      <c r="VM37" s="3"/>
      <c r="VN37" s="3"/>
      <c r="VO37" s="3"/>
      <c r="VP37" s="3"/>
      <c r="VQ37" s="3"/>
      <c r="VR37" s="3"/>
      <c r="VS37" s="3"/>
      <c r="VT37" s="3"/>
      <c r="VU37" s="3"/>
      <c r="VV37" s="3"/>
      <c r="VW37" s="3"/>
      <c r="VX37" s="3"/>
      <c r="VY37" s="3"/>
      <c r="VZ37" s="3"/>
      <c r="WA37" s="3"/>
      <c r="WB37" s="3"/>
      <c r="WC37" s="3"/>
      <c r="WD37" s="3"/>
      <c r="WE37" s="3"/>
      <c r="WF37" s="3"/>
      <c r="WG37" s="3"/>
      <c r="WH37" s="3"/>
      <c r="WI37" s="3"/>
      <c r="WJ37" s="3"/>
      <c r="WK37" s="3"/>
      <c r="WL37" s="3"/>
      <c r="WM37" s="3"/>
      <c r="WN37" s="3"/>
      <c r="WO37" s="3"/>
      <c r="WP37" s="3"/>
      <c r="WQ37" s="3"/>
      <c r="WR37" s="3"/>
      <c r="WS37" s="3"/>
      <c r="WT37" s="3"/>
      <c r="WU37" s="3"/>
      <c r="WV37" s="3"/>
      <c r="WW37" s="3"/>
      <c r="WX37" s="3"/>
      <c r="WY37" s="3"/>
      <c r="WZ37" s="3"/>
      <c r="XA37" s="3"/>
      <c r="XB37" s="3"/>
      <c r="XC37" s="3"/>
      <c r="XD37" s="3"/>
      <c r="XE37" s="3"/>
      <c r="XF37" s="3"/>
      <c r="XG37" s="3"/>
      <c r="XH37" s="3"/>
      <c r="XI37" s="3"/>
      <c r="XJ37" s="3"/>
      <c r="XK37" s="3"/>
      <c r="XL37" s="3"/>
      <c r="XM37" s="3"/>
      <c r="XN37" s="3"/>
      <c r="XO37" s="3"/>
      <c r="XP37" s="3"/>
      <c r="XQ37" s="3"/>
      <c r="XR37" s="3"/>
      <c r="XS37" s="3"/>
      <c r="XT37" s="3"/>
      <c r="XU37" s="3"/>
      <c r="XV37" s="3"/>
      <c r="XW37" s="3"/>
      <c r="XX37" s="3"/>
      <c r="XY37" s="3"/>
      <c r="XZ37" s="3"/>
      <c r="YA37" s="3"/>
      <c r="YB37" s="3"/>
      <c r="YC37" s="3"/>
      <c r="YD37" s="3"/>
      <c r="YE37" s="3"/>
      <c r="YF37" s="3"/>
      <c r="YG37" s="3"/>
      <c r="YH37" s="3"/>
      <c r="YI37" s="3"/>
      <c r="YJ37" s="3"/>
      <c r="YK37" s="3"/>
      <c r="YL37" s="3"/>
      <c r="YM37" s="3"/>
      <c r="YN37" s="3"/>
      <c r="YO37" s="3"/>
      <c r="YP37" s="3"/>
      <c r="YQ37" s="3"/>
      <c r="YR37" s="3"/>
      <c r="YS37" s="3"/>
      <c r="YT37" s="3"/>
      <c r="YU37" s="3"/>
      <c r="YV37" s="3"/>
      <c r="YW37" s="3"/>
      <c r="YX37" s="3"/>
      <c r="YY37" s="3"/>
      <c r="YZ37" s="3"/>
      <c r="ZA37" s="3"/>
      <c r="ZB37" s="3"/>
      <c r="ZC37" s="3"/>
      <c r="ZD37" s="3"/>
      <c r="ZE37" s="3"/>
      <c r="ZF37" s="3"/>
      <c r="ZG37" s="3"/>
      <c r="ZH37" s="3"/>
      <c r="ZI37" s="3"/>
      <c r="ZJ37" s="3"/>
      <c r="ZK37" s="3"/>
      <c r="ZL37" s="3"/>
      <c r="ZM37" s="3"/>
      <c r="ZN37" s="3"/>
      <c r="ZO37" s="3"/>
      <c r="ZP37" s="3"/>
      <c r="ZQ37" s="3"/>
      <c r="ZR37" s="3"/>
      <c r="ZS37" s="3"/>
      <c r="ZT37" s="3"/>
      <c r="ZU37" s="3"/>
      <c r="ZV37" s="3"/>
      <c r="ZW37" s="3"/>
      <c r="ZX37" s="3"/>
      <c r="ZY37" s="3"/>
      <c r="ZZ37" s="3"/>
      <c r="AAA37" s="3"/>
      <c r="AAB37" s="3"/>
      <c r="AAC37" s="3"/>
      <c r="AAD37" s="3"/>
      <c r="AAE37" s="3"/>
      <c r="AAF37" s="3"/>
      <c r="AAG37" s="3"/>
      <c r="AAH37" s="3"/>
      <c r="AAI37" s="3"/>
      <c r="AAJ37" s="3"/>
      <c r="AAK37" s="3"/>
      <c r="AAL37" s="3"/>
      <c r="AAM37" s="3"/>
      <c r="AAN37" s="3"/>
      <c r="AAO37" s="3"/>
      <c r="AAP37" s="3"/>
      <c r="AAQ37" s="3"/>
      <c r="AAR37" s="3"/>
      <c r="AAS37" s="3"/>
      <c r="AAT37" s="3"/>
      <c r="AAU37" s="3"/>
      <c r="AAV37" s="3"/>
      <c r="AAW37" s="3"/>
      <c r="AAX37" s="3"/>
      <c r="AAY37" s="3"/>
      <c r="AAZ37" s="3"/>
      <c r="ABA37" s="3"/>
      <c r="ABB37" s="3"/>
      <c r="ABC37" s="3"/>
      <c r="ABD37" s="3"/>
      <c r="ABE37" s="3"/>
      <c r="ABF37" s="3"/>
      <c r="ABG37" s="3"/>
      <c r="ABH37" s="3"/>
      <c r="ABI37" s="3"/>
      <c r="ABJ37" s="3"/>
      <c r="ABK37" s="3"/>
      <c r="ABL37" s="3"/>
      <c r="ABM37" s="3"/>
      <c r="ABN37" s="3"/>
      <c r="ABO37" s="3"/>
      <c r="ABP37" s="3"/>
      <c r="ABQ37" s="3"/>
      <c r="ABR37" s="3"/>
      <c r="ABS37" s="3"/>
      <c r="ABT37" s="3"/>
      <c r="ABU37" s="3"/>
      <c r="ABV37" s="3"/>
      <c r="ABW37" s="3"/>
      <c r="ABX37" s="3"/>
      <c r="ABY37" s="3"/>
      <c r="ABZ37" s="3"/>
      <c r="ACA37" s="3"/>
      <c r="ACB37" s="3"/>
      <c r="ACC37" s="3"/>
      <c r="ACD37" s="3"/>
      <c r="ACE37" s="3"/>
      <c r="ACF37" s="3"/>
      <c r="ACG37" s="3"/>
      <c r="ACH37" s="3"/>
      <c r="ACI37" s="3"/>
      <c r="ACJ37" s="3"/>
      <c r="ACK37" s="3"/>
      <c r="ACL37" s="3"/>
      <c r="ACM37" s="3"/>
      <c r="ACN37" s="3"/>
      <c r="ACO37" s="3"/>
      <c r="ACP37" s="3"/>
      <c r="ACQ37" s="3"/>
      <c r="ACR37" s="3"/>
      <c r="ACS37" s="3"/>
      <c r="ACT37" s="3"/>
      <c r="ACU37" s="3"/>
      <c r="ACV37" s="3"/>
      <c r="ACW37" s="3"/>
      <c r="ACX37" s="3"/>
      <c r="ACY37" s="3"/>
      <c r="ACZ37" s="3"/>
      <c r="ADA37" s="3"/>
      <c r="ADB37" s="3"/>
      <c r="ADC37" s="3"/>
      <c r="ADD37" s="3"/>
      <c r="ADE37" s="3"/>
      <c r="ADF37" s="3"/>
      <c r="ADG37" s="3"/>
      <c r="ADH37" s="3"/>
      <c r="ADI37" s="3"/>
      <c r="ADJ37" s="3"/>
      <c r="ADK37" s="3"/>
      <c r="ADL37" s="3"/>
      <c r="ADM37" s="3"/>
      <c r="ADN37" s="3"/>
      <c r="ADO37" s="3"/>
      <c r="ADP37" s="3"/>
      <c r="ADQ37" s="3"/>
      <c r="ADR37" s="3"/>
      <c r="ADS37" s="3"/>
      <c r="ADT37" s="3"/>
      <c r="ADU37" s="3"/>
      <c r="ADV37" s="3"/>
      <c r="ADW37" s="3"/>
      <c r="ADX37" s="3"/>
      <c r="ADY37" s="3"/>
      <c r="ADZ37" s="3"/>
      <c r="AEA37" s="3"/>
      <c r="AEB37" s="3"/>
      <c r="AEC37" s="3"/>
      <c r="AED37" s="3"/>
      <c r="AEE37" s="3"/>
      <c r="AEF37" s="3"/>
      <c r="AEG37" s="3"/>
      <c r="AEH37" s="3"/>
      <c r="AEI37" s="3"/>
      <c r="AEJ37" s="3"/>
      <c r="AEK37" s="3"/>
      <c r="AEL37" s="3"/>
      <c r="AEM37" s="3"/>
      <c r="AEN37" s="3"/>
      <c r="AEO37" s="3"/>
      <c r="AEP37" s="3"/>
      <c r="AEQ37" s="3"/>
      <c r="AER37" s="3"/>
      <c r="AES37" s="3"/>
      <c r="AET37" s="3"/>
      <c r="AEU37" s="3"/>
      <c r="AEV37" s="3"/>
      <c r="AEW37" s="3"/>
      <c r="AEX37" s="3"/>
      <c r="AEY37" s="3"/>
      <c r="AEZ37" s="3"/>
      <c r="AFA37" s="3"/>
      <c r="AFB37" s="3"/>
      <c r="AFC37" s="3"/>
      <c r="AFD37" s="3"/>
      <c r="AFE37" s="3"/>
      <c r="AFF37" s="3"/>
      <c r="AFG37" s="3"/>
      <c r="AFH37" s="3"/>
      <c r="AFI37" s="3"/>
      <c r="AFJ37" s="3"/>
      <c r="AFK37" s="3"/>
      <c r="AFL37" s="3"/>
      <c r="AFM37" s="3"/>
      <c r="AFN37" s="3"/>
      <c r="AFO37" s="3"/>
      <c r="AFP37" s="3"/>
      <c r="AFQ37" s="3"/>
      <c r="AFR37" s="3"/>
      <c r="AFS37" s="3"/>
      <c r="AFT37" s="3"/>
      <c r="AFU37" s="3"/>
      <c r="AFV37" s="3"/>
      <c r="AFW37" s="3"/>
      <c r="AFX37" s="3"/>
      <c r="AFY37" s="3"/>
      <c r="AFZ37" s="3"/>
      <c r="AGA37" s="3"/>
      <c r="AGB37" s="3"/>
      <c r="AGC37" s="3"/>
      <c r="AGD37" s="3"/>
      <c r="AGE37" s="3"/>
      <c r="AGF37" s="3"/>
      <c r="AGG37" s="3"/>
      <c r="AGH37" s="3"/>
      <c r="AGI37" s="3"/>
      <c r="AGJ37" s="3"/>
      <c r="AGK37" s="3"/>
      <c r="AGL37" s="3"/>
      <c r="AGM37" s="3"/>
      <c r="AGN37" s="3"/>
      <c r="AGO37" s="3"/>
      <c r="AGP37" s="3"/>
      <c r="AGQ37" s="3"/>
      <c r="AGR37" s="3"/>
      <c r="AGS37" s="3"/>
      <c r="AGT37" s="3"/>
      <c r="AGU37" s="3"/>
      <c r="AGV37" s="3"/>
      <c r="AGW37" s="3"/>
      <c r="AGX37" s="3"/>
      <c r="AGY37" s="3"/>
      <c r="AGZ37" s="3"/>
      <c r="AHA37" s="3"/>
      <c r="AHB37" s="3"/>
      <c r="AHC37" s="3"/>
      <c r="AHD37" s="3"/>
      <c r="AHE37" s="3"/>
      <c r="AHF37" s="3"/>
      <c r="AHG37" s="3"/>
      <c r="AHH37" s="3"/>
      <c r="AHI37" s="3"/>
      <c r="AHJ37" s="3"/>
      <c r="AHK37" s="3"/>
      <c r="AHL37" s="3"/>
      <c r="AHM37" s="3"/>
      <c r="AHN37" s="3"/>
      <c r="AHO37" s="3"/>
      <c r="AHP37" s="3"/>
      <c r="AHQ37" s="3"/>
      <c r="AHR37" s="3"/>
      <c r="AHS37" s="3"/>
      <c r="AHT37" s="3"/>
      <c r="AHU37" s="3"/>
      <c r="AHV37" s="3"/>
      <c r="AHW37" s="3"/>
      <c r="AHX37" s="3"/>
      <c r="AHY37" s="3"/>
      <c r="AHZ37" s="3"/>
      <c r="AIA37" s="3"/>
      <c r="AIB37" s="3"/>
      <c r="AIC37" s="3"/>
      <c r="AID37" s="3"/>
      <c r="AIE37" s="3"/>
      <c r="AIF37" s="3"/>
      <c r="AIG37" s="3"/>
      <c r="AIH37" s="3"/>
      <c r="AII37" s="3"/>
      <c r="AIJ37" s="3"/>
      <c r="AIK37" s="3"/>
      <c r="AIL37" s="3"/>
      <c r="AIM37" s="3"/>
      <c r="AIN37" s="3"/>
      <c r="AIO37" s="3"/>
      <c r="AIP37" s="3"/>
      <c r="AIQ37" s="3"/>
      <c r="AIR37" s="3"/>
      <c r="AIS37" s="3"/>
      <c r="AIT37" s="3"/>
      <c r="AIU37" s="3"/>
      <c r="AIV37" s="3"/>
      <c r="AIW37" s="3"/>
      <c r="AIX37" s="3"/>
      <c r="AIY37" s="3"/>
      <c r="AIZ37" s="3"/>
      <c r="AJA37" s="3"/>
      <c r="AJB37" s="3"/>
      <c r="AJC37" s="3"/>
      <c r="AJD37" s="3"/>
      <c r="AJE37" s="3"/>
      <c r="AJF37" s="3"/>
      <c r="AJG37" s="3"/>
      <c r="AJH37" s="3"/>
      <c r="AJI37" s="3"/>
      <c r="AJJ37" s="3"/>
      <c r="AJK37" s="3"/>
      <c r="AJL37" s="3"/>
      <c r="AJM37" s="3"/>
      <c r="AJN37" s="3"/>
      <c r="AJO37" s="3"/>
      <c r="AJP37" s="3"/>
      <c r="AJQ37" s="3"/>
      <c r="AJR37" s="3"/>
      <c r="AJS37" s="3"/>
      <c r="AJT37" s="3"/>
      <c r="AJU37" s="3"/>
      <c r="AJV37" s="3"/>
      <c r="AJW37" s="3"/>
      <c r="AJX37" s="3"/>
      <c r="AJY37" s="3"/>
      <c r="AJZ37" s="3"/>
      <c r="AKA37" s="3"/>
      <c r="AKB37" s="3"/>
      <c r="AKC37" s="3"/>
      <c r="AKD37" s="3"/>
      <c r="AKE37" s="3"/>
      <c r="AKF37" s="3"/>
      <c r="AKG37" s="3"/>
      <c r="AKH37" s="3"/>
      <c r="AKI37" s="3"/>
      <c r="AKJ37" s="3"/>
      <c r="AKK37" s="3"/>
      <c r="AKL37" s="3"/>
      <c r="AKM37" s="3"/>
      <c r="AKN37" s="3"/>
      <c r="AKO37" s="3"/>
      <c r="AKP37" s="3"/>
      <c r="AKQ37" s="3"/>
      <c r="AKR37" s="3"/>
      <c r="AKS37" s="3"/>
      <c r="AKT37" s="3"/>
      <c r="AKU37" s="3"/>
      <c r="AKV37" s="3"/>
      <c r="AKW37" s="3"/>
      <c r="AKX37" s="3"/>
      <c r="AKY37" s="3"/>
      <c r="AKZ37" s="3"/>
      <c r="ALA37" s="3"/>
      <c r="ALB37" s="3"/>
      <c r="ALC37" s="3"/>
      <c r="ALD37" s="3"/>
      <c r="ALE37" s="3"/>
      <c r="ALF37" s="3"/>
      <c r="ALG37" s="3"/>
      <c r="ALH37" s="3"/>
      <c r="ALI37" s="3"/>
      <c r="ALJ37" s="3"/>
      <c r="ALK37" s="3"/>
      <c r="ALL37" s="3"/>
      <c r="ALM37" s="3"/>
      <c r="ALN37" s="3"/>
      <c r="ALO37" s="3"/>
      <c r="ALP37" s="3"/>
      <c r="ALQ37" s="3"/>
      <c r="ALR37" s="3"/>
      <c r="ALS37" s="3"/>
      <c r="ALT37" s="3"/>
      <c r="ALU37" s="3"/>
      <c r="ALV37" s="3"/>
      <c r="ALW37" s="3"/>
      <c r="ALX37" s="3"/>
      <c r="ALY37" s="3"/>
      <c r="ALZ37" s="3"/>
      <c r="AMA37" s="3"/>
      <c r="AMB37" s="3"/>
      <c r="AMC37" s="3"/>
      <c r="AMD37" s="3"/>
      <c r="AME37" s="3"/>
      <c r="AMF37" s="3"/>
      <c r="AMG37" s="3"/>
      <c r="AMH37" s="3"/>
      <c r="AMI37" s="3"/>
      <c r="AMJ37" s="3"/>
      <c r="AMK37" s="3"/>
      <c r="AML37" s="3"/>
      <c r="AMM37" s="3"/>
      <c r="AMN37" s="3"/>
      <c r="AMO37" s="3"/>
      <c r="AMP37" s="3"/>
      <c r="AMQ37" s="3"/>
    </row>
    <row r="38" spans="1:1031" ht="13.5" customHeight="1">
      <c r="A38" s="318">
        <v>30</v>
      </c>
      <c r="B38" s="318"/>
      <c r="C38" s="318" t="s">
        <v>1796</v>
      </c>
      <c r="D38" s="318"/>
      <c r="E38" s="318"/>
      <c r="F38" s="318"/>
      <c r="G38" s="318"/>
      <c r="H38" s="319" t="s">
        <v>1690</v>
      </c>
      <c r="I38" s="319" t="s">
        <v>1797</v>
      </c>
      <c r="J38" s="319" t="s">
        <v>1798</v>
      </c>
      <c r="K38" s="319"/>
      <c r="L38" s="319" t="s">
        <v>1799</v>
      </c>
      <c r="M38" s="319" t="s">
        <v>1799</v>
      </c>
      <c r="N38" s="319"/>
      <c r="O38" s="319"/>
      <c r="P38" s="319"/>
      <c r="Q38" s="319"/>
      <c r="R38" s="329" t="s">
        <v>817</v>
      </c>
      <c r="S38" s="330" t="s">
        <v>817</v>
      </c>
      <c r="T38" s="330" t="s">
        <v>817</v>
      </c>
      <c r="U38" s="319"/>
      <c r="V38" s="319"/>
      <c r="W38" s="319" t="s">
        <v>862</v>
      </c>
      <c r="X38" s="319"/>
      <c r="Y38" s="319" t="s">
        <v>1800</v>
      </c>
      <c r="Z38" s="319" t="s">
        <v>863</v>
      </c>
      <c r="AA38" s="319" t="s">
        <v>863</v>
      </c>
      <c r="AB38" s="317" t="s">
        <v>1656</v>
      </c>
      <c r="AC38" s="319"/>
      <c r="AD38" s="319"/>
      <c r="AE38" s="319"/>
      <c r="AF38" s="319">
        <v>1</v>
      </c>
      <c r="AG38" s="319">
        <v>1</v>
      </c>
      <c r="AH38" s="329" t="s">
        <v>817</v>
      </c>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c r="II38" s="3"/>
      <c r="IJ38" s="3"/>
      <c r="IK38" s="3"/>
      <c r="IL38" s="3"/>
      <c r="IM38" s="3"/>
      <c r="IN38" s="3"/>
      <c r="IO38" s="3"/>
      <c r="IP38" s="3"/>
      <c r="IQ38" s="3"/>
      <c r="IR38" s="3"/>
      <c r="IS38" s="3"/>
      <c r="IT38" s="3"/>
      <c r="IU38" s="3"/>
      <c r="IV38" s="3"/>
      <c r="IW38" s="3"/>
      <c r="IX38" s="3"/>
      <c r="IY38" s="3"/>
      <c r="IZ38" s="3"/>
      <c r="JA38" s="3"/>
      <c r="JB38" s="3"/>
      <c r="JC38" s="3"/>
      <c r="JD38" s="3"/>
      <c r="JE38" s="3"/>
      <c r="JF38" s="3"/>
      <c r="JG38" s="3"/>
      <c r="JH38" s="3"/>
      <c r="JI38" s="3"/>
      <c r="JJ38" s="3"/>
      <c r="JK38" s="3"/>
      <c r="JL38" s="3"/>
      <c r="JM38" s="3"/>
      <c r="JN38" s="3"/>
      <c r="JO38" s="3"/>
      <c r="JP38" s="3"/>
      <c r="JQ38" s="3"/>
      <c r="JR38" s="3"/>
      <c r="JS38" s="3"/>
      <c r="JT38" s="3"/>
      <c r="JU38" s="3"/>
      <c r="JV38" s="3"/>
      <c r="JW38" s="3"/>
      <c r="JX38" s="3"/>
      <c r="JY38" s="3"/>
      <c r="JZ38" s="3"/>
      <c r="KA38" s="3"/>
      <c r="KB38" s="3"/>
      <c r="KC38" s="3"/>
      <c r="KD38" s="3"/>
      <c r="KE38" s="3"/>
      <c r="KF38" s="3"/>
      <c r="KG38" s="3"/>
      <c r="KH38" s="3"/>
      <c r="KI38" s="3"/>
      <c r="KJ38" s="3"/>
      <c r="KK38" s="3"/>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s="3"/>
      <c r="LL38" s="3"/>
      <c r="LM38" s="3"/>
      <c r="LN38" s="3"/>
      <c r="LO38" s="3"/>
      <c r="LP38" s="3"/>
      <c r="LQ38" s="3"/>
      <c r="LR38" s="3"/>
      <c r="LS38" s="3"/>
      <c r="LT38" s="3"/>
      <c r="LU38" s="3"/>
      <c r="LV38" s="3"/>
      <c r="LW38" s="3"/>
      <c r="LX38" s="3"/>
      <c r="LY38" s="3"/>
      <c r="LZ38" s="3"/>
      <c r="MA38" s="3"/>
      <c r="MB38" s="3"/>
      <c r="MC38" s="3"/>
      <c r="MD38" s="3"/>
      <c r="ME38" s="3"/>
      <c r="MF38" s="3"/>
      <c r="MG38" s="3"/>
      <c r="MH38" s="3"/>
      <c r="MI38" s="3"/>
      <c r="MJ38" s="3"/>
      <c r="MK38" s="3"/>
      <c r="ML38" s="3"/>
      <c r="MM38" s="3"/>
      <c r="MN38" s="3"/>
      <c r="MO38" s="3"/>
      <c r="MP38" s="3"/>
      <c r="MQ38" s="3"/>
      <c r="MR38" s="3"/>
      <c r="MS38" s="3"/>
      <c r="MT38" s="3"/>
      <c r="MU38" s="3"/>
      <c r="MV38" s="3"/>
      <c r="MW38" s="3"/>
      <c r="MX38" s="3"/>
      <c r="MY38" s="3"/>
      <c r="MZ38" s="3"/>
      <c r="NA38" s="3"/>
      <c r="NB38" s="3"/>
      <c r="NC38" s="3"/>
      <c r="ND38" s="3"/>
      <c r="NE38" s="3"/>
      <c r="NF38" s="3"/>
      <c r="NG38" s="3"/>
      <c r="NH38" s="3"/>
      <c r="NI38" s="3"/>
      <c r="NJ38" s="3"/>
      <c r="NK38" s="3"/>
      <c r="NL38" s="3"/>
      <c r="NM38" s="3"/>
      <c r="NN38" s="3"/>
      <c r="NO38" s="3"/>
      <c r="NP38" s="3"/>
      <c r="NQ38" s="3"/>
      <c r="NR38" s="3"/>
      <c r="NS38" s="3"/>
      <c r="NT38" s="3"/>
      <c r="NU38" s="3"/>
      <c r="NV38" s="3"/>
      <c r="NW38" s="3"/>
      <c r="NX38" s="3"/>
      <c r="NY38" s="3"/>
      <c r="NZ38" s="3"/>
      <c r="OA38" s="3"/>
      <c r="OB38" s="3"/>
      <c r="OC38" s="3"/>
      <c r="OD38" s="3"/>
      <c r="OE38" s="3"/>
      <c r="OF38" s="3"/>
      <c r="OG38" s="3"/>
      <c r="OH38" s="3"/>
      <c r="OI38" s="3"/>
      <c r="OJ38" s="3"/>
      <c r="OK38" s="3"/>
      <c r="OL38" s="3"/>
      <c r="OM38" s="3"/>
      <c r="ON38" s="3"/>
      <c r="OO38" s="3"/>
      <c r="OP38" s="3"/>
      <c r="OQ38" s="3"/>
      <c r="OR38" s="3"/>
      <c r="OS38" s="3"/>
      <c r="OT38" s="3"/>
      <c r="OU38" s="3"/>
      <c r="OV38" s="3"/>
      <c r="OW38" s="3"/>
      <c r="OX38" s="3"/>
      <c r="OY38" s="3"/>
      <c r="OZ38" s="3"/>
      <c r="PA38" s="3"/>
      <c r="PB38" s="3"/>
      <c r="PC38" s="3"/>
      <c r="PD38" s="3"/>
      <c r="PE38" s="3"/>
      <c r="PF38" s="3"/>
      <c r="PG38" s="3"/>
      <c r="PH38" s="3"/>
      <c r="PI38" s="3"/>
      <c r="PJ38" s="3"/>
      <c r="PK38" s="3"/>
      <c r="PL38" s="3"/>
      <c r="PM38" s="3"/>
      <c r="PN38" s="3"/>
      <c r="PO38" s="3"/>
      <c r="PP38" s="3"/>
      <c r="PQ38" s="3"/>
      <c r="PR38" s="3"/>
      <c r="PS38" s="3"/>
      <c r="PT38" s="3"/>
      <c r="PU38" s="3"/>
      <c r="PV38" s="3"/>
      <c r="PW38" s="3"/>
      <c r="PX38" s="3"/>
      <c r="PY38" s="3"/>
      <c r="PZ38" s="3"/>
      <c r="QA38" s="3"/>
      <c r="QB38" s="3"/>
      <c r="QC38" s="3"/>
      <c r="QD38" s="3"/>
      <c r="QE38" s="3"/>
      <c r="QF38" s="3"/>
      <c r="QG38" s="3"/>
      <c r="QH38" s="3"/>
      <c r="QI38" s="3"/>
      <c r="QJ38" s="3"/>
      <c r="QK38" s="3"/>
      <c r="QL38" s="3"/>
      <c r="QM38" s="3"/>
      <c r="QN38" s="3"/>
      <c r="QO38" s="3"/>
      <c r="QP38" s="3"/>
      <c r="QQ38" s="3"/>
      <c r="QR38" s="3"/>
      <c r="QS38" s="3"/>
      <c r="QT38" s="3"/>
      <c r="QU38" s="3"/>
      <c r="QV38" s="3"/>
      <c r="QW38" s="3"/>
      <c r="QX38" s="3"/>
      <c r="QY38" s="3"/>
      <c r="QZ38" s="3"/>
      <c r="RA38" s="3"/>
      <c r="RB38" s="3"/>
      <c r="RC38" s="3"/>
      <c r="RD38" s="3"/>
      <c r="RE38" s="3"/>
      <c r="RF38" s="3"/>
      <c r="RG38" s="3"/>
      <c r="RH38" s="3"/>
      <c r="RI38" s="3"/>
      <c r="RJ38" s="3"/>
      <c r="RK38" s="3"/>
      <c r="RL38" s="3"/>
      <c r="RM38" s="3"/>
      <c r="RN38" s="3"/>
      <c r="RO38" s="3"/>
      <c r="RP38" s="3"/>
      <c r="RQ38" s="3"/>
      <c r="RR38" s="3"/>
      <c r="RS38" s="3"/>
      <c r="RT38" s="3"/>
      <c r="RU38" s="3"/>
      <c r="RV38" s="3"/>
      <c r="RW38" s="3"/>
      <c r="RX38" s="3"/>
      <c r="RY38" s="3"/>
      <c r="RZ38" s="3"/>
      <c r="SA38" s="3"/>
      <c r="SB38" s="3"/>
      <c r="SC38" s="3"/>
      <c r="SD38" s="3"/>
      <c r="SE38" s="3"/>
      <c r="SF38" s="3"/>
      <c r="SG38" s="3"/>
      <c r="SH38" s="3"/>
      <c r="SI38" s="3"/>
      <c r="SJ38" s="3"/>
      <c r="SK38" s="3"/>
      <c r="SL38" s="3"/>
      <c r="SM38" s="3"/>
      <c r="SN38" s="3"/>
      <c r="SO38" s="3"/>
      <c r="SP38" s="3"/>
      <c r="SQ38" s="3"/>
      <c r="SR38" s="3"/>
      <c r="SS38" s="3"/>
      <c r="ST38" s="3"/>
      <c r="SU38" s="3"/>
      <c r="SV38" s="3"/>
      <c r="SW38" s="3"/>
      <c r="SX38" s="3"/>
      <c r="SY38" s="3"/>
      <c r="SZ38" s="3"/>
      <c r="TA38" s="3"/>
      <c r="TB38" s="3"/>
      <c r="TC38" s="3"/>
      <c r="TD38" s="3"/>
      <c r="TE38" s="3"/>
      <c r="TF38" s="3"/>
      <c r="TG38" s="3"/>
      <c r="TH38" s="3"/>
      <c r="TI38" s="3"/>
      <c r="TJ38" s="3"/>
      <c r="TK38" s="3"/>
      <c r="TL38" s="3"/>
      <c r="TM38" s="3"/>
      <c r="TN38" s="3"/>
      <c r="TO38" s="3"/>
      <c r="TP38" s="3"/>
      <c r="TQ38" s="3"/>
      <c r="TR38" s="3"/>
      <c r="TS38" s="3"/>
      <c r="TT38" s="3"/>
      <c r="TU38" s="3"/>
      <c r="TV38" s="3"/>
      <c r="TW38" s="3"/>
      <c r="TX38" s="3"/>
      <c r="TY38" s="3"/>
      <c r="TZ38" s="3"/>
      <c r="UA38" s="3"/>
      <c r="UB38" s="3"/>
      <c r="UC38" s="3"/>
      <c r="UD38" s="3"/>
      <c r="UE38" s="3"/>
      <c r="UF38" s="3"/>
      <c r="UG38" s="3"/>
      <c r="UH38" s="3"/>
      <c r="UI38" s="3"/>
      <c r="UJ38" s="3"/>
      <c r="UK38" s="3"/>
      <c r="UL38" s="3"/>
      <c r="UM38" s="3"/>
      <c r="UN38" s="3"/>
      <c r="UO38" s="3"/>
      <c r="UP38" s="3"/>
      <c r="UQ38" s="3"/>
      <c r="UR38" s="3"/>
      <c r="US38" s="3"/>
      <c r="UT38" s="3"/>
      <c r="UU38" s="3"/>
      <c r="UV38" s="3"/>
      <c r="UW38" s="3"/>
      <c r="UX38" s="3"/>
      <c r="UY38" s="3"/>
      <c r="UZ38" s="3"/>
      <c r="VA38" s="3"/>
      <c r="VB38" s="3"/>
      <c r="VC38" s="3"/>
      <c r="VD38" s="3"/>
      <c r="VE38" s="3"/>
      <c r="VF38" s="3"/>
      <c r="VG38" s="3"/>
      <c r="VH38" s="3"/>
      <c r="VI38" s="3"/>
      <c r="VJ38" s="3"/>
      <c r="VK38" s="3"/>
      <c r="VL38" s="3"/>
      <c r="VM38" s="3"/>
      <c r="VN38" s="3"/>
      <c r="VO38" s="3"/>
      <c r="VP38" s="3"/>
      <c r="VQ38" s="3"/>
      <c r="VR38" s="3"/>
      <c r="VS38" s="3"/>
      <c r="VT38" s="3"/>
      <c r="VU38" s="3"/>
      <c r="VV38" s="3"/>
      <c r="VW38" s="3"/>
      <c r="VX38" s="3"/>
      <c r="VY38" s="3"/>
      <c r="VZ38" s="3"/>
      <c r="WA38" s="3"/>
      <c r="WB38" s="3"/>
      <c r="WC38" s="3"/>
      <c r="WD38" s="3"/>
      <c r="WE38" s="3"/>
      <c r="WF38" s="3"/>
      <c r="WG38" s="3"/>
      <c r="WH38" s="3"/>
      <c r="WI38" s="3"/>
      <c r="WJ38" s="3"/>
      <c r="WK38" s="3"/>
      <c r="WL38" s="3"/>
      <c r="WM38" s="3"/>
      <c r="WN38" s="3"/>
      <c r="WO38" s="3"/>
      <c r="WP38" s="3"/>
      <c r="WQ38" s="3"/>
      <c r="WR38" s="3"/>
      <c r="WS38" s="3"/>
      <c r="WT38" s="3"/>
      <c r="WU38" s="3"/>
      <c r="WV38" s="3"/>
      <c r="WW38" s="3"/>
      <c r="WX38" s="3"/>
      <c r="WY38" s="3"/>
      <c r="WZ38" s="3"/>
      <c r="XA38" s="3"/>
      <c r="XB38" s="3"/>
      <c r="XC38" s="3"/>
      <c r="XD38" s="3"/>
      <c r="XE38" s="3"/>
      <c r="XF38" s="3"/>
      <c r="XG38" s="3"/>
      <c r="XH38" s="3"/>
      <c r="XI38" s="3"/>
      <c r="XJ38" s="3"/>
      <c r="XK38" s="3"/>
      <c r="XL38" s="3"/>
      <c r="XM38" s="3"/>
      <c r="XN38" s="3"/>
      <c r="XO38" s="3"/>
      <c r="XP38" s="3"/>
      <c r="XQ38" s="3"/>
      <c r="XR38" s="3"/>
      <c r="XS38" s="3"/>
      <c r="XT38" s="3"/>
      <c r="XU38" s="3"/>
      <c r="XV38" s="3"/>
      <c r="XW38" s="3"/>
      <c r="XX38" s="3"/>
      <c r="XY38" s="3"/>
      <c r="XZ38" s="3"/>
      <c r="YA38" s="3"/>
      <c r="YB38" s="3"/>
      <c r="YC38" s="3"/>
      <c r="YD38" s="3"/>
      <c r="YE38" s="3"/>
      <c r="YF38" s="3"/>
      <c r="YG38" s="3"/>
      <c r="YH38" s="3"/>
      <c r="YI38" s="3"/>
      <c r="YJ38" s="3"/>
      <c r="YK38" s="3"/>
      <c r="YL38" s="3"/>
      <c r="YM38" s="3"/>
      <c r="YN38" s="3"/>
      <c r="YO38" s="3"/>
      <c r="YP38" s="3"/>
      <c r="YQ38" s="3"/>
      <c r="YR38" s="3"/>
      <c r="YS38" s="3"/>
      <c r="YT38" s="3"/>
      <c r="YU38" s="3"/>
      <c r="YV38" s="3"/>
      <c r="YW38" s="3"/>
      <c r="YX38" s="3"/>
      <c r="YY38" s="3"/>
      <c r="YZ38" s="3"/>
      <c r="ZA38" s="3"/>
      <c r="ZB38" s="3"/>
      <c r="ZC38" s="3"/>
      <c r="ZD38" s="3"/>
      <c r="ZE38" s="3"/>
      <c r="ZF38" s="3"/>
      <c r="ZG38" s="3"/>
      <c r="ZH38" s="3"/>
      <c r="ZI38" s="3"/>
      <c r="ZJ38" s="3"/>
      <c r="ZK38" s="3"/>
      <c r="ZL38" s="3"/>
      <c r="ZM38" s="3"/>
      <c r="ZN38" s="3"/>
      <c r="ZO38" s="3"/>
      <c r="ZP38" s="3"/>
      <c r="ZQ38" s="3"/>
      <c r="ZR38" s="3"/>
      <c r="ZS38" s="3"/>
      <c r="ZT38" s="3"/>
      <c r="ZU38" s="3"/>
      <c r="ZV38" s="3"/>
      <c r="ZW38" s="3"/>
      <c r="ZX38" s="3"/>
      <c r="ZY38" s="3"/>
      <c r="ZZ38" s="3"/>
      <c r="AAA38" s="3"/>
      <c r="AAB38" s="3"/>
      <c r="AAC38" s="3"/>
      <c r="AAD38" s="3"/>
      <c r="AAE38" s="3"/>
      <c r="AAF38" s="3"/>
      <c r="AAG38" s="3"/>
      <c r="AAH38" s="3"/>
      <c r="AAI38" s="3"/>
      <c r="AAJ38" s="3"/>
      <c r="AAK38" s="3"/>
      <c r="AAL38" s="3"/>
      <c r="AAM38" s="3"/>
      <c r="AAN38" s="3"/>
      <c r="AAO38" s="3"/>
      <c r="AAP38" s="3"/>
      <c r="AAQ38" s="3"/>
      <c r="AAR38" s="3"/>
      <c r="AAS38" s="3"/>
      <c r="AAT38" s="3"/>
      <c r="AAU38" s="3"/>
      <c r="AAV38" s="3"/>
      <c r="AAW38" s="3"/>
      <c r="AAX38" s="3"/>
      <c r="AAY38" s="3"/>
      <c r="AAZ38" s="3"/>
      <c r="ABA38" s="3"/>
      <c r="ABB38" s="3"/>
      <c r="ABC38" s="3"/>
      <c r="ABD38" s="3"/>
      <c r="ABE38" s="3"/>
      <c r="ABF38" s="3"/>
      <c r="ABG38" s="3"/>
      <c r="ABH38" s="3"/>
      <c r="ABI38" s="3"/>
      <c r="ABJ38" s="3"/>
      <c r="ABK38" s="3"/>
      <c r="ABL38" s="3"/>
      <c r="ABM38" s="3"/>
      <c r="ABN38" s="3"/>
      <c r="ABO38" s="3"/>
      <c r="ABP38" s="3"/>
      <c r="ABQ38" s="3"/>
      <c r="ABR38" s="3"/>
      <c r="ABS38" s="3"/>
      <c r="ABT38" s="3"/>
      <c r="ABU38" s="3"/>
      <c r="ABV38" s="3"/>
      <c r="ABW38" s="3"/>
      <c r="ABX38" s="3"/>
      <c r="ABY38" s="3"/>
      <c r="ABZ38" s="3"/>
      <c r="ACA38" s="3"/>
      <c r="ACB38" s="3"/>
      <c r="ACC38" s="3"/>
      <c r="ACD38" s="3"/>
      <c r="ACE38" s="3"/>
      <c r="ACF38" s="3"/>
      <c r="ACG38" s="3"/>
      <c r="ACH38" s="3"/>
      <c r="ACI38" s="3"/>
      <c r="ACJ38" s="3"/>
      <c r="ACK38" s="3"/>
      <c r="ACL38" s="3"/>
      <c r="ACM38" s="3"/>
      <c r="ACN38" s="3"/>
      <c r="ACO38" s="3"/>
      <c r="ACP38" s="3"/>
      <c r="ACQ38" s="3"/>
      <c r="ACR38" s="3"/>
      <c r="ACS38" s="3"/>
      <c r="ACT38" s="3"/>
      <c r="ACU38" s="3"/>
      <c r="ACV38" s="3"/>
      <c r="ACW38" s="3"/>
      <c r="ACX38" s="3"/>
      <c r="ACY38" s="3"/>
      <c r="ACZ38" s="3"/>
      <c r="ADA38" s="3"/>
      <c r="ADB38" s="3"/>
      <c r="ADC38" s="3"/>
      <c r="ADD38" s="3"/>
      <c r="ADE38" s="3"/>
      <c r="ADF38" s="3"/>
      <c r="ADG38" s="3"/>
      <c r="ADH38" s="3"/>
      <c r="ADI38" s="3"/>
      <c r="ADJ38" s="3"/>
      <c r="ADK38" s="3"/>
      <c r="ADL38" s="3"/>
      <c r="ADM38" s="3"/>
      <c r="ADN38" s="3"/>
      <c r="ADO38" s="3"/>
      <c r="ADP38" s="3"/>
      <c r="ADQ38" s="3"/>
      <c r="ADR38" s="3"/>
      <c r="ADS38" s="3"/>
      <c r="ADT38" s="3"/>
      <c r="ADU38" s="3"/>
      <c r="ADV38" s="3"/>
      <c r="ADW38" s="3"/>
      <c r="ADX38" s="3"/>
      <c r="ADY38" s="3"/>
      <c r="ADZ38" s="3"/>
      <c r="AEA38" s="3"/>
      <c r="AEB38" s="3"/>
      <c r="AEC38" s="3"/>
      <c r="AED38" s="3"/>
      <c r="AEE38" s="3"/>
      <c r="AEF38" s="3"/>
      <c r="AEG38" s="3"/>
      <c r="AEH38" s="3"/>
      <c r="AEI38" s="3"/>
      <c r="AEJ38" s="3"/>
      <c r="AEK38" s="3"/>
      <c r="AEL38" s="3"/>
      <c r="AEM38" s="3"/>
      <c r="AEN38" s="3"/>
      <c r="AEO38" s="3"/>
      <c r="AEP38" s="3"/>
      <c r="AEQ38" s="3"/>
      <c r="AER38" s="3"/>
      <c r="AES38" s="3"/>
      <c r="AET38" s="3"/>
      <c r="AEU38" s="3"/>
      <c r="AEV38" s="3"/>
      <c r="AEW38" s="3"/>
      <c r="AEX38" s="3"/>
      <c r="AEY38" s="3"/>
      <c r="AEZ38" s="3"/>
      <c r="AFA38" s="3"/>
      <c r="AFB38" s="3"/>
      <c r="AFC38" s="3"/>
      <c r="AFD38" s="3"/>
      <c r="AFE38" s="3"/>
      <c r="AFF38" s="3"/>
      <c r="AFG38" s="3"/>
      <c r="AFH38" s="3"/>
      <c r="AFI38" s="3"/>
      <c r="AFJ38" s="3"/>
      <c r="AFK38" s="3"/>
      <c r="AFL38" s="3"/>
      <c r="AFM38" s="3"/>
      <c r="AFN38" s="3"/>
      <c r="AFO38" s="3"/>
      <c r="AFP38" s="3"/>
      <c r="AFQ38" s="3"/>
      <c r="AFR38" s="3"/>
      <c r="AFS38" s="3"/>
      <c r="AFT38" s="3"/>
      <c r="AFU38" s="3"/>
      <c r="AFV38" s="3"/>
      <c r="AFW38" s="3"/>
      <c r="AFX38" s="3"/>
      <c r="AFY38" s="3"/>
      <c r="AFZ38" s="3"/>
      <c r="AGA38" s="3"/>
      <c r="AGB38" s="3"/>
      <c r="AGC38" s="3"/>
      <c r="AGD38" s="3"/>
      <c r="AGE38" s="3"/>
      <c r="AGF38" s="3"/>
      <c r="AGG38" s="3"/>
      <c r="AGH38" s="3"/>
      <c r="AGI38" s="3"/>
      <c r="AGJ38" s="3"/>
      <c r="AGK38" s="3"/>
      <c r="AGL38" s="3"/>
      <c r="AGM38" s="3"/>
      <c r="AGN38" s="3"/>
      <c r="AGO38" s="3"/>
      <c r="AGP38" s="3"/>
      <c r="AGQ38" s="3"/>
      <c r="AGR38" s="3"/>
      <c r="AGS38" s="3"/>
      <c r="AGT38" s="3"/>
      <c r="AGU38" s="3"/>
      <c r="AGV38" s="3"/>
      <c r="AGW38" s="3"/>
      <c r="AGX38" s="3"/>
      <c r="AGY38" s="3"/>
      <c r="AGZ38" s="3"/>
      <c r="AHA38" s="3"/>
      <c r="AHB38" s="3"/>
      <c r="AHC38" s="3"/>
      <c r="AHD38" s="3"/>
      <c r="AHE38" s="3"/>
      <c r="AHF38" s="3"/>
      <c r="AHG38" s="3"/>
      <c r="AHH38" s="3"/>
      <c r="AHI38" s="3"/>
      <c r="AHJ38" s="3"/>
      <c r="AHK38" s="3"/>
      <c r="AHL38" s="3"/>
      <c r="AHM38" s="3"/>
      <c r="AHN38" s="3"/>
      <c r="AHO38" s="3"/>
      <c r="AHP38" s="3"/>
      <c r="AHQ38" s="3"/>
      <c r="AHR38" s="3"/>
      <c r="AHS38" s="3"/>
      <c r="AHT38" s="3"/>
      <c r="AHU38" s="3"/>
      <c r="AHV38" s="3"/>
      <c r="AHW38" s="3"/>
      <c r="AHX38" s="3"/>
      <c r="AHY38" s="3"/>
      <c r="AHZ38" s="3"/>
      <c r="AIA38" s="3"/>
      <c r="AIB38" s="3"/>
      <c r="AIC38" s="3"/>
      <c r="AID38" s="3"/>
      <c r="AIE38" s="3"/>
      <c r="AIF38" s="3"/>
      <c r="AIG38" s="3"/>
      <c r="AIH38" s="3"/>
      <c r="AII38" s="3"/>
      <c r="AIJ38" s="3"/>
      <c r="AIK38" s="3"/>
      <c r="AIL38" s="3"/>
      <c r="AIM38" s="3"/>
      <c r="AIN38" s="3"/>
      <c r="AIO38" s="3"/>
      <c r="AIP38" s="3"/>
      <c r="AIQ38" s="3"/>
      <c r="AIR38" s="3"/>
      <c r="AIS38" s="3"/>
      <c r="AIT38" s="3"/>
      <c r="AIU38" s="3"/>
      <c r="AIV38" s="3"/>
      <c r="AIW38" s="3"/>
      <c r="AIX38" s="3"/>
      <c r="AIY38" s="3"/>
      <c r="AIZ38" s="3"/>
      <c r="AJA38" s="3"/>
      <c r="AJB38" s="3"/>
      <c r="AJC38" s="3"/>
      <c r="AJD38" s="3"/>
      <c r="AJE38" s="3"/>
      <c r="AJF38" s="3"/>
      <c r="AJG38" s="3"/>
      <c r="AJH38" s="3"/>
      <c r="AJI38" s="3"/>
      <c r="AJJ38" s="3"/>
      <c r="AJK38" s="3"/>
      <c r="AJL38" s="3"/>
      <c r="AJM38" s="3"/>
      <c r="AJN38" s="3"/>
      <c r="AJO38" s="3"/>
      <c r="AJP38" s="3"/>
      <c r="AJQ38" s="3"/>
      <c r="AJR38" s="3"/>
      <c r="AJS38" s="3"/>
      <c r="AJT38" s="3"/>
      <c r="AJU38" s="3"/>
      <c r="AJV38" s="3"/>
      <c r="AJW38" s="3"/>
      <c r="AJX38" s="3"/>
      <c r="AJY38" s="3"/>
      <c r="AJZ38" s="3"/>
      <c r="AKA38" s="3"/>
      <c r="AKB38" s="3"/>
      <c r="AKC38" s="3"/>
      <c r="AKD38" s="3"/>
      <c r="AKE38" s="3"/>
      <c r="AKF38" s="3"/>
      <c r="AKG38" s="3"/>
      <c r="AKH38" s="3"/>
      <c r="AKI38" s="3"/>
      <c r="AKJ38" s="3"/>
      <c r="AKK38" s="3"/>
      <c r="AKL38" s="3"/>
      <c r="AKM38" s="3"/>
      <c r="AKN38" s="3"/>
      <c r="AKO38" s="3"/>
      <c r="AKP38" s="3"/>
      <c r="AKQ38" s="3"/>
      <c r="AKR38" s="3"/>
      <c r="AKS38" s="3"/>
      <c r="AKT38" s="3"/>
      <c r="AKU38" s="3"/>
      <c r="AKV38" s="3"/>
      <c r="AKW38" s="3"/>
      <c r="AKX38" s="3"/>
      <c r="AKY38" s="3"/>
      <c r="AKZ38" s="3"/>
      <c r="ALA38" s="3"/>
      <c r="ALB38" s="3"/>
      <c r="ALC38" s="3"/>
      <c r="ALD38" s="3"/>
      <c r="ALE38" s="3"/>
      <c r="ALF38" s="3"/>
      <c r="ALG38" s="3"/>
      <c r="ALH38" s="3"/>
      <c r="ALI38" s="3"/>
      <c r="ALJ38" s="3"/>
      <c r="ALK38" s="3"/>
      <c r="ALL38" s="3"/>
      <c r="ALM38" s="3"/>
      <c r="ALN38" s="3"/>
      <c r="ALO38" s="3"/>
      <c r="ALP38" s="3"/>
      <c r="ALQ38" s="3"/>
      <c r="ALR38" s="3"/>
      <c r="ALS38" s="3"/>
      <c r="ALT38" s="3"/>
      <c r="ALU38" s="3"/>
      <c r="ALV38" s="3"/>
      <c r="ALW38" s="3"/>
      <c r="ALX38" s="3"/>
      <c r="ALY38" s="3"/>
      <c r="ALZ38" s="3"/>
      <c r="AMA38" s="3"/>
      <c r="AMB38" s="3"/>
      <c r="AMC38" s="3"/>
      <c r="AMD38" s="3"/>
      <c r="AME38" s="3"/>
      <c r="AMF38" s="3"/>
      <c r="AMG38" s="3"/>
      <c r="AMH38" s="3"/>
      <c r="AMI38" s="3"/>
      <c r="AMJ38" s="3"/>
      <c r="AMK38" s="3"/>
      <c r="AML38" s="3"/>
      <c r="AMM38" s="3"/>
      <c r="AMN38" s="3"/>
      <c r="AMO38" s="3"/>
      <c r="AMP38" s="3"/>
      <c r="AMQ38" s="3"/>
    </row>
    <row r="39" spans="1:1031" ht="13.5" customHeight="1">
      <c r="A39" s="322">
        <v>31</v>
      </c>
      <c r="B39" s="322"/>
      <c r="C39" s="322" t="s">
        <v>1801</v>
      </c>
      <c r="D39" s="336"/>
      <c r="E39" s="322"/>
      <c r="F39" s="322"/>
      <c r="G39" s="322"/>
      <c r="H39" s="313" t="s">
        <v>1802</v>
      </c>
      <c r="I39" s="313" t="s">
        <v>1803</v>
      </c>
      <c r="J39" s="313">
        <v>2</v>
      </c>
      <c r="K39" s="313" t="s">
        <v>863</v>
      </c>
      <c r="L39" s="313" t="s">
        <v>1804</v>
      </c>
      <c r="M39" s="313" t="s">
        <v>1804</v>
      </c>
      <c r="N39" s="313"/>
      <c r="O39" s="313"/>
      <c r="P39" s="313"/>
      <c r="Q39" s="313"/>
      <c r="R39" s="323" t="s">
        <v>817</v>
      </c>
      <c r="S39" s="323" t="s">
        <v>817</v>
      </c>
      <c r="T39" s="323" t="s">
        <v>817</v>
      </c>
      <c r="U39" s="313"/>
      <c r="V39" s="313"/>
      <c r="W39" s="313" t="s">
        <v>862</v>
      </c>
      <c r="X39" s="313"/>
      <c r="Y39" s="313" t="s">
        <v>1805</v>
      </c>
      <c r="Z39" s="313" t="s">
        <v>863</v>
      </c>
      <c r="AA39" s="313" t="s">
        <v>863</v>
      </c>
      <c r="AB39" s="317" t="s">
        <v>1656</v>
      </c>
      <c r="AC39" s="313"/>
      <c r="AD39" s="313"/>
      <c r="AE39" s="313"/>
      <c r="AF39" s="313">
        <v>1</v>
      </c>
      <c r="AG39" s="313">
        <v>1</v>
      </c>
      <c r="AH39" s="323" t="s">
        <v>817</v>
      </c>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c r="II39" s="3"/>
      <c r="IJ39" s="3"/>
      <c r="IK39" s="3"/>
      <c r="IL39" s="3"/>
      <c r="IM39" s="3"/>
      <c r="IN39" s="3"/>
      <c r="IO39" s="3"/>
      <c r="IP39" s="3"/>
      <c r="IQ39" s="3"/>
      <c r="IR39" s="3"/>
      <c r="IS39" s="3"/>
      <c r="IT39" s="3"/>
      <c r="IU39" s="3"/>
      <c r="IV39" s="3"/>
      <c r="IW39" s="3"/>
      <c r="IX39" s="3"/>
      <c r="IY39" s="3"/>
      <c r="IZ39" s="3"/>
      <c r="JA39" s="3"/>
      <c r="JB39" s="3"/>
      <c r="JC39" s="3"/>
      <c r="JD39" s="3"/>
      <c r="JE39" s="3"/>
      <c r="JF39" s="3"/>
      <c r="JG39" s="3"/>
      <c r="JH39" s="3"/>
      <c r="JI39" s="3"/>
      <c r="JJ39" s="3"/>
      <c r="JK39" s="3"/>
      <c r="JL39" s="3"/>
      <c r="JM39" s="3"/>
      <c r="JN39" s="3"/>
      <c r="JO39" s="3"/>
      <c r="JP39" s="3"/>
      <c r="JQ39" s="3"/>
      <c r="JR39" s="3"/>
      <c r="JS39" s="3"/>
      <c r="JT39" s="3"/>
      <c r="JU39" s="3"/>
      <c r="JV39" s="3"/>
      <c r="JW39" s="3"/>
      <c r="JX39" s="3"/>
      <c r="JY39" s="3"/>
      <c r="JZ39" s="3"/>
      <c r="KA39" s="3"/>
      <c r="KB39" s="3"/>
      <c r="KC39" s="3"/>
      <c r="KD39" s="3"/>
      <c r="KE39" s="3"/>
      <c r="KF39" s="3"/>
      <c r="KG39" s="3"/>
      <c r="KH39" s="3"/>
      <c r="KI39" s="3"/>
      <c r="KJ39" s="3"/>
      <c r="KK39" s="3"/>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c r="LL39" s="3"/>
      <c r="LM39" s="3"/>
      <c r="LN39" s="3"/>
      <c r="LO39" s="3"/>
      <c r="LP39" s="3"/>
      <c r="LQ39" s="3"/>
      <c r="LR39" s="3"/>
      <c r="LS39" s="3"/>
      <c r="LT39" s="3"/>
      <c r="LU39" s="3"/>
      <c r="LV39" s="3"/>
      <c r="LW39" s="3"/>
      <c r="LX39" s="3"/>
      <c r="LY39" s="3"/>
      <c r="LZ39" s="3"/>
      <c r="MA39" s="3"/>
      <c r="MB39" s="3"/>
      <c r="MC39" s="3"/>
      <c r="MD39" s="3"/>
      <c r="ME39" s="3"/>
      <c r="MF39" s="3"/>
      <c r="MG39" s="3"/>
      <c r="MH39" s="3"/>
      <c r="MI39" s="3"/>
      <c r="MJ39" s="3"/>
      <c r="MK39" s="3"/>
      <c r="ML39" s="3"/>
      <c r="MM39" s="3"/>
      <c r="MN39" s="3"/>
      <c r="MO39" s="3"/>
      <c r="MP39" s="3"/>
      <c r="MQ39" s="3"/>
      <c r="MR39" s="3"/>
      <c r="MS39" s="3"/>
      <c r="MT39" s="3"/>
      <c r="MU39" s="3"/>
      <c r="MV39" s="3"/>
      <c r="MW39" s="3"/>
      <c r="MX39" s="3"/>
      <c r="MY39" s="3"/>
      <c r="MZ39" s="3"/>
      <c r="NA39" s="3"/>
      <c r="NB39" s="3"/>
      <c r="NC39" s="3"/>
      <c r="ND39" s="3"/>
      <c r="NE39" s="3"/>
      <c r="NF39" s="3"/>
      <c r="NG39" s="3"/>
      <c r="NH39" s="3"/>
      <c r="NI39" s="3"/>
      <c r="NJ39" s="3"/>
      <c r="NK39" s="3"/>
      <c r="NL39" s="3"/>
      <c r="NM39" s="3"/>
      <c r="NN39" s="3"/>
      <c r="NO39" s="3"/>
      <c r="NP39" s="3"/>
      <c r="NQ39" s="3"/>
      <c r="NR39" s="3"/>
      <c r="NS39" s="3"/>
      <c r="NT39" s="3"/>
      <c r="NU39" s="3"/>
      <c r="NV39" s="3"/>
      <c r="NW39" s="3"/>
      <c r="NX39" s="3"/>
      <c r="NY39" s="3"/>
      <c r="NZ39" s="3"/>
      <c r="OA39" s="3"/>
      <c r="OB39" s="3"/>
      <c r="OC39" s="3"/>
      <c r="OD39" s="3"/>
      <c r="OE39" s="3"/>
      <c r="OF39" s="3"/>
      <c r="OG39" s="3"/>
      <c r="OH39" s="3"/>
      <c r="OI39" s="3"/>
      <c r="OJ39" s="3"/>
      <c r="OK39" s="3"/>
      <c r="OL39" s="3"/>
      <c r="OM39" s="3"/>
      <c r="ON39" s="3"/>
      <c r="OO39" s="3"/>
      <c r="OP39" s="3"/>
      <c r="OQ39" s="3"/>
      <c r="OR39" s="3"/>
      <c r="OS39" s="3"/>
      <c r="OT39" s="3"/>
      <c r="OU39" s="3"/>
      <c r="OV39" s="3"/>
      <c r="OW39" s="3"/>
      <c r="OX39" s="3"/>
      <c r="OY39" s="3"/>
      <c r="OZ39" s="3"/>
      <c r="PA39" s="3"/>
      <c r="PB39" s="3"/>
      <c r="PC39" s="3"/>
      <c r="PD39" s="3"/>
      <c r="PE39" s="3"/>
      <c r="PF39" s="3"/>
      <c r="PG39" s="3"/>
      <c r="PH39" s="3"/>
      <c r="PI39" s="3"/>
      <c r="PJ39" s="3"/>
      <c r="PK39" s="3"/>
      <c r="PL39" s="3"/>
      <c r="PM39" s="3"/>
      <c r="PN39" s="3"/>
      <c r="PO39" s="3"/>
      <c r="PP39" s="3"/>
      <c r="PQ39" s="3"/>
      <c r="PR39" s="3"/>
      <c r="PS39" s="3"/>
      <c r="PT39" s="3"/>
      <c r="PU39" s="3"/>
      <c r="PV39" s="3"/>
      <c r="PW39" s="3"/>
      <c r="PX39" s="3"/>
      <c r="PY39" s="3"/>
      <c r="PZ39" s="3"/>
      <c r="QA39" s="3"/>
      <c r="QB39" s="3"/>
      <c r="QC39" s="3"/>
      <c r="QD39" s="3"/>
      <c r="QE39" s="3"/>
      <c r="QF39" s="3"/>
      <c r="QG39" s="3"/>
      <c r="QH39" s="3"/>
      <c r="QI39" s="3"/>
      <c r="QJ39" s="3"/>
      <c r="QK39" s="3"/>
      <c r="QL39" s="3"/>
      <c r="QM39" s="3"/>
      <c r="QN39" s="3"/>
      <c r="QO39" s="3"/>
      <c r="QP39" s="3"/>
      <c r="QQ39" s="3"/>
      <c r="QR39" s="3"/>
      <c r="QS39" s="3"/>
      <c r="QT39" s="3"/>
      <c r="QU39" s="3"/>
      <c r="QV39" s="3"/>
      <c r="QW39" s="3"/>
      <c r="QX39" s="3"/>
      <c r="QY39" s="3"/>
      <c r="QZ39" s="3"/>
      <c r="RA39" s="3"/>
      <c r="RB39" s="3"/>
      <c r="RC39" s="3"/>
      <c r="RD39" s="3"/>
      <c r="RE39" s="3"/>
      <c r="RF39" s="3"/>
      <c r="RG39" s="3"/>
      <c r="RH39" s="3"/>
      <c r="RI39" s="3"/>
      <c r="RJ39" s="3"/>
      <c r="RK39" s="3"/>
      <c r="RL39" s="3"/>
      <c r="RM39" s="3"/>
      <c r="RN39" s="3"/>
      <c r="RO39" s="3"/>
      <c r="RP39" s="3"/>
      <c r="RQ39" s="3"/>
      <c r="RR39" s="3"/>
      <c r="RS39" s="3"/>
      <c r="RT39" s="3"/>
      <c r="RU39" s="3"/>
      <c r="RV39" s="3"/>
      <c r="RW39" s="3"/>
      <c r="RX39" s="3"/>
      <c r="RY39" s="3"/>
      <c r="RZ39" s="3"/>
      <c r="SA39" s="3"/>
      <c r="SB39" s="3"/>
      <c r="SC39" s="3"/>
      <c r="SD39" s="3"/>
      <c r="SE39" s="3"/>
      <c r="SF39" s="3"/>
      <c r="SG39" s="3"/>
      <c r="SH39" s="3"/>
      <c r="SI39" s="3"/>
      <c r="SJ39" s="3"/>
      <c r="SK39" s="3"/>
      <c r="SL39" s="3"/>
      <c r="SM39" s="3"/>
      <c r="SN39" s="3"/>
      <c r="SO39" s="3"/>
      <c r="SP39" s="3"/>
      <c r="SQ39" s="3"/>
      <c r="SR39" s="3"/>
      <c r="SS39" s="3"/>
      <c r="ST39" s="3"/>
      <c r="SU39" s="3"/>
      <c r="SV39" s="3"/>
      <c r="SW39" s="3"/>
      <c r="SX39" s="3"/>
      <c r="SY39" s="3"/>
      <c r="SZ39" s="3"/>
      <c r="TA39" s="3"/>
      <c r="TB39" s="3"/>
      <c r="TC39" s="3"/>
      <c r="TD39" s="3"/>
      <c r="TE39" s="3"/>
      <c r="TF39" s="3"/>
      <c r="TG39" s="3"/>
      <c r="TH39" s="3"/>
      <c r="TI39" s="3"/>
      <c r="TJ39" s="3"/>
      <c r="TK39" s="3"/>
      <c r="TL39" s="3"/>
      <c r="TM39" s="3"/>
      <c r="TN39" s="3"/>
      <c r="TO39" s="3"/>
      <c r="TP39" s="3"/>
      <c r="TQ39" s="3"/>
      <c r="TR39" s="3"/>
      <c r="TS39" s="3"/>
      <c r="TT39" s="3"/>
      <c r="TU39" s="3"/>
      <c r="TV39" s="3"/>
      <c r="TW39" s="3"/>
      <c r="TX39" s="3"/>
      <c r="TY39" s="3"/>
      <c r="TZ39" s="3"/>
      <c r="UA39" s="3"/>
      <c r="UB39" s="3"/>
      <c r="UC39" s="3"/>
      <c r="UD39" s="3"/>
      <c r="UE39" s="3"/>
      <c r="UF39" s="3"/>
      <c r="UG39" s="3"/>
      <c r="UH39" s="3"/>
      <c r="UI39" s="3"/>
      <c r="UJ39" s="3"/>
      <c r="UK39" s="3"/>
      <c r="UL39" s="3"/>
      <c r="UM39" s="3"/>
      <c r="UN39" s="3"/>
      <c r="UO39" s="3"/>
      <c r="UP39" s="3"/>
      <c r="UQ39" s="3"/>
      <c r="UR39" s="3"/>
      <c r="US39" s="3"/>
      <c r="UT39" s="3"/>
      <c r="UU39" s="3"/>
      <c r="UV39" s="3"/>
      <c r="UW39" s="3"/>
      <c r="UX39" s="3"/>
      <c r="UY39" s="3"/>
      <c r="UZ39" s="3"/>
      <c r="VA39" s="3"/>
      <c r="VB39" s="3"/>
      <c r="VC39" s="3"/>
      <c r="VD39" s="3"/>
      <c r="VE39" s="3"/>
      <c r="VF39" s="3"/>
      <c r="VG39" s="3"/>
      <c r="VH39" s="3"/>
      <c r="VI39" s="3"/>
      <c r="VJ39" s="3"/>
      <c r="VK39" s="3"/>
      <c r="VL39" s="3"/>
      <c r="VM39" s="3"/>
      <c r="VN39" s="3"/>
      <c r="VO39" s="3"/>
      <c r="VP39" s="3"/>
      <c r="VQ39" s="3"/>
      <c r="VR39" s="3"/>
      <c r="VS39" s="3"/>
      <c r="VT39" s="3"/>
      <c r="VU39" s="3"/>
      <c r="VV39" s="3"/>
      <c r="VW39" s="3"/>
      <c r="VX39" s="3"/>
      <c r="VY39" s="3"/>
      <c r="VZ39" s="3"/>
      <c r="WA39" s="3"/>
      <c r="WB39" s="3"/>
      <c r="WC39" s="3"/>
      <c r="WD39" s="3"/>
      <c r="WE39" s="3"/>
      <c r="WF39" s="3"/>
      <c r="WG39" s="3"/>
      <c r="WH39" s="3"/>
      <c r="WI39" s="3"/>
      <c r="WJ39" s="3"/>
      <c r="WK39" s="3"/>
      <c r="WL39" s="3"/>
      <c r="WM39" s="3"/>
      <c r="WN39" s="3"/>
      <c r="WO39" s="3"/>
      <c r="WP39" s="3"/>
      <c r="WQ39" s="3"/>
      <c r="WR39" s="3"/>
      <c r="WS39" s="3"/>
      <c r="WT39" s="3"/>
      <c r="WU39" s="3"/>
      <c r="WV39" s="3"/>
      <c r="WW39" s="3"/>
      <c r="WX39" s="3"/>
      <c r="WY39" s="3"/>
      <c r="WZ39" s="3"/>
      <c r="XA39" s="3"/>
      <c r="XB39" s="3"/>
      <c r="XC39" s="3"/>
      <c r="XD39" s="3"/>
      <c r="XE39" s="3"/>
      <c r="XF39" s="3"/>
      <c r="XG39" s="3"/>
      <c r="XH39" s="3"/>
      <c r="XI39" s="3"/>
      <c r="XJ39" s="3"/>
      <c r="XK39" s="3"/>
      <c r="XL39" s="3"/>
      <c r="XM39" s="3"/>
      <c r="XN39" s="3"/>
      <c r="XO39" s="3"/>
      <c r="XP39" s="3"/>
      <c r="XQ39" s="3"/>
      <c r="XR39" s="3"/>
      <c r="XS39" s="3"/>
      <c r="XT39" s="3"/>
      <c r="XU39" s="3"/>
      <c r="XV39" s="3"/>
      <c r="XW39" s="3"/>
      <c r="XX39" s="3"/>
      <c r="XY39" s="3"/>
      <c r="XZ39" s="3"/>
      <c r="YA39" s="3"/>
      <c r="YB39" s="3"/>
      <c r="YC39" s="3"/>
      <c r="YD39" s="3"/>
      <c r="YE39" s="3"/>
      <c r="YF39" s="3"/>
      <c r="YG39" s="3"/>
      <c r="YH39" s="3"/>
      <c r="YI39" s="3"/>
      <c r="YJ39" s="3"/>
      <c r="YK39" s="3"/>
      <c r="YL39" s="3"/>
      <c r="YM39" s="3"/>
      <c r="YN39" s="3"/>
      <c r="YO39" s="3"/>
      <c r="YP39" s="3"/>
      <c r="YQ39" s="3"/>
      <c r="YR39" s="3"/>
      <c r="YS39" s="3"/>
      <c r="YT39" s="3"/>
      <c r="YU39" s="3"/>
      <c r="YV39" s="3"/>
      <c r="YW39" s="3"/>
      <c r="YX39" s="3"/>
      <c r="YY39" s="3"/>
      <c r="YZ39" s="3"/>
      <c r="ZA39" s="3"/>
      <c r="ZB39" s="3"/>
      <c r="ZC39" s="3"/>
      <c r="ZD39" s="3"/>
      <c r="ZE39" s="3"/>
      <c r="ZF39" s="3"/>
      <c r="ZG39" s="3"/>
      <c r="ZH39" s="3"/>
      <c r="ZI39" s="3"/>
      <c r="ZJ39" s="3"/>
      <c r="ZK39" s="3"/>
      <c r="ZL39" s="3"/>
      <c r="ZM39" s="3"/>
      <c r="ZN39" s="3"/>
      <c r="ZO39" s="3"/>
      <c r="ZP39" s="3"/>
      <c r="ZQ39" s="3"/>
      <c r="ZR39" s="3"/>
      <c r="ZS39" s="3"/>
      <c r="ZT39" s="3"/>
      <c r="ZU39" s="3"/>
      <c r="ZV39" s="3"/>
      <c r="ZW39" s="3"/>
      <c r="ZX39" s="3"/>
      <c r="ZY39" s="3"/>
      <c r="ZZ39" s="3"/>
      <c r="AAA39" s="3"/>
      <c r="AAB39" s="3"/>
      <c r="AAC39" s="3"/>
      <c r="AAD39" s="3"/>
      <c r="AAE39" s="3"/>
      <c r="AAF39" s="3"/>
      <c r="AAG39" s="3"/>
      <c r="AAH39" s="3"/>
      <c r="AAI39" s="3"/>
      <c r="AAJ39" s="3"/>
      <c r="AAK39" s="3"/>
      <c r="AAL39" s="3"/>
      <c r="AAM39" s="3"/>
      <c r="AAN39" s="3"/>
      <c r="AAO39" s="3"/>
      <c r="AAP39" s="3"/>
      <c r="AAQ39" s="3"/>
      <c r="AAR39" s="3"/>
      <c r="AAS39" s="3"/>
      <c r="AAT39" s="3"/>
      <c r="AAU39" s="3"/>
      <c r="AAV39" s="3"/>
      <c r="AAW39" s="3"/>
      <c r="AAX39" s="3"/>
      <c r="AAY39" s="3"/>
      <c r="AAZ39" s="3"/>
      <c r="ABA39" s="3"/>
      <c r="ABB39" s="3"/>
      <c r="ABC39" s="3"/>
      <c r="ABD39" s="3"/>
      <c r="ABE39" s="3"/>
      <c r="ABF39" s="3"/>
      <c r="ABG39" s="3"/>
      <c r="ABH39" s="3"/>
      <c r="ABI39" s="3"/>
      <c r="ABJ39" s="3"/>
      <c r="ABK39" s="3"/>
      <c r="ABL39" s="3"/>
      <c r="ABM39" s="3"/>
      <c r="ABN39" s="3"/>
      <c r="ABO39" s="3"/>
      <c r="ABP39" s="3"/>
      <c r="ABQ39" s="3"/>
      <c r="ABR39" s="3"/>
      <c r="ABS39" s="3"/>
      <c r="ABT39" s="3"/>
      <c r="ABU39" s="3"/>
      <c r="ABV39" s="3"/>
      <c r="ABW39" s="3"/>
      <c r="ABX39" s="3"/>
      <c r="ABY39" s="3"/>
      <c r="ABZ39" s="3"/>
      <c r="ACA39" s="3"/>
      <c r="ACB39" s="3"/>
      <c r="ACC39" s="3"/>
      <c r="ACD39" s="3"/>
      <c r="ACE39" s="3"/>
      <c r="ACF39" s="3"/>
      <c r="ACG39" s="3"/>
      <c r="ACH39" s="3"/>
      <c r="ACI39" s="3"/>
      <c r="ACJ39" s="3"/>
      <c r="ACK39" s="3"/>
      <c r="ACL39" s="3"/>
      <c r="ACM39" s="3"/>
      <c r="ACN39" s="3"/>
      <c r="ACO39" s="3"/>
      <c r="ACP39" s="3"/>
      <c r="ACQ39" s="3"/>
      <c r="ACR39" s="3"/>
      <c r="ACS39" s="3"/>
      <c r="ACT39" s="3"/>
      <c r="ACU39" s="3"/>
      <c r="ACV39" s="3"/>
      <c r="ACW39" s="3"/>
      <c r="ACX39" s="3"/>
      <c r="ACY39" s="3"/>
      <c r="ACZ39" s="3"/>
      <c r="ADA39" s="3"/>
      <c r="ADB39" s="3"/>
      <c r="ADC39" s="3"/>
      <c r="ADD39" s="3"/>
      <c r="ADE39" s="3"/>
      <c r="ADF39" s="3"/>
      <c r="ADG39" s="3"/>
      <c r="ADH39" s="3"/>
      <c r="ADI39" s="3"/>
      <c r="ADJ39" s="3"/>
      <c r="ADK39" s="3"/>
      <c r="ADL39" s="3"/>
      <c r="ADM39" s="3"/>
      <c r="ADN39" s="3"/>
      <c r="ADO39" s="3"/>
      <c r="ADP39" s="3"/>
      <c r="ADQ39" s="3"/>
      <c r="ADR39" s="3"/>
      <c r="ADS39" s="3"/>
      <c r="ADT39" s="3"/>
      <c r="ADU39" s="3"/>
      <c r="ADV39" s="3"/>
      <c r="ADW39" s="3"/>
      <c r="ADX39" s="3"/>
      <c r="ADY39" s="3"/>
      <c r="ADZ39" s="3"/>
      <c r="AEA39" s="3"/>
      <c r="AEB39" s="3"/>
      <c r="AEC39" s="3"/>
      <c r="AED39" s="3"/>
      <c r="AEE39" s="3"/>
      <c r="AEF39" s="3"/>
      <c r="AEG39" s="3"/>
      <c r="AEH39" s="3"/>
      <c r="AEI39" s="3"/>
      <c r="AEJ39" s="3"/>
      <c r="AEK39" s="3"/>
      <c r="AEL39" s="3"/>
      <c r="AEM39" s="3"/>
      <c r="AEN39" s="3"/>
      <c r="AEO39" s="3"/>
      <c r="AEP39" s="3"/>
      <c r="AEQ39" s="3"/>
      <c r="AER39" s="3"/>
      <c r="AES39" s="3"/>
      <c r="AET39" s="3"/>
      <c r="AEU39" s="3"/>
      <c r="AEV39" s="3"/>
      <c r="AEW39" s="3"/>
      <c r="AEX39" s="3"/>
      <c r="AEY39" s="3"/>
      <c r="AEZ39" s="3"/>
      <c r="AFA39" s="3"/>
      <c r="AFB39" s="3"/>
      <c r="AFC39" s="3"/>
      <c r="AFD39" s="3"/>
      <c r="AFE39" s="3"/>
      <c r="AFF39" s="3"/>
      <c r="AFG39" s="3"/>
      <c r="AFH39" s="3"/>
      <c r="AFI39" s="3"/>
      <c r="AFJ39" s="3"/>
      <c r="AFK39" s="3"/>
      <c r="AFL39" s="3"/>
      <c r="AFM39" s="3"/>
      <c r="AFN39" s="3"/>
      <c r="AFO39" s="3"/>
      <c r="AFP39" s="3"/>
      <c r="AFQ39" s="3"/>
      <c r="AFR39" s="3"/>
      <c r="AFS39" s="3"/>
      <c r="AFT39" s="3"/>
      <c r="AFU39" s="3"/>
      <c r="AFV39" s="3"/>
      <c r="AFW39" s="3"/>
      <c r="AFX39" s="3"/>
      <c r="AFY39" s="3"/>
      <c r="AFZ39" s="3"/>
      <c r="AGA39" s="3"/>
      <c r="AGB39" s="3"/>
      <c r="AGC39" s="3"/>
      <c r="AGD39" s="3"/>
      <c r="AGE39" s="3"/>
      <c r="AGF39" s="3"/>
      <c r="AGG39" s="3"/>
      <c r="AGH39" s="3"/>
      <c r="AGI39" s="3"/>
      <c r="AGJ39" s="3"/>
      <c r="AGK39" s="3"/>
      <c r="AGL39" s="3"/>
      <c r="AGM39" s="3"/>
      <c r="AGN39" s="3"/>
      <c r="AGO39" s="3"/>
      <c r="AGP39" s="3"/>
      <c r="AGQ39" s="3"/>
      <c r="AGR39" s="3"/>
      <c r="AGS39" s="3"/>
      <c r="AGT39" s="3"/>
      <c r="AGU39" s="3"/>
      <c r="AGV39" s="3"/>
      <c r="AGW39" s="3"/>
      <c r="AGX39" s="3"/>
      <c r="AGY39" s="3"/>
      <c r="AGZ39" s="3"/>
      <c r="AHA39" s="3"/>
      <c r="AHB39" s="3"/>
      <c r="AHC39" s="3"/>
      <c r="AHD39" s="3"/>
      <c r="AHE39" s="3"/>
      <c r="AHF39" s="3"/>
      <c r="AHG39" s="3"/>
      <c r="AHH39" s="3"/>
      <c r="AHI39" s="3"/>
      <c r="AHJ39" s="3"/>
      <c r="AHK39" s="3"/>
      <c r="AHL39" s="3"/>
      <c r="AHM39" s="3"/>
      <c r="AHN39" s="3"/>
      <c r="AHO39" s="3"/>
      <c r="AHP39" s="3"/>
      <c r="AHQ39" s="3"/>
      <c r="AHR39" s="3"/>
      <c r="AHS39" s="3"/>
      <c r="AHT39" s="3"/>
      <c r="AHU39" s="3"/>
      <c r="AHV39" s="3"/>
      <c r="AHW39" s="3"/>
      <c r="AHX39" s="3"/>
      <c r="AHY39" s="3"/>
      <c r="AHZ39" s="3"/>
      <c r="AIA39" s="3"/>
      <c r="AIB39" s="3"/>
      <c r="AIC39" s="3"/>
      <c r="AID39" s="3"/>
      <c r="AIE39" s="3"/>
      <c r="AIF39" s="3"/>
      <c r="AIG39" s="3"/>
      <c r="AIH39" s="3"/>
      <c r="AII39" s="3"/>
      <c r="AIJ39" s="3"/>
      <c r="AIK39" s="3"/>
      <c r="AIL39" s="3"/>
      <c r="AIM39" s="3"/>
      <c r="AIN39" s="3"/>
      <c r="AIO39" s="3"/>
      <c r="AIP39" s="3"/>
      <c r="AIQ39" s="3"/>
      <c r="AIR39" s="3"/>
      <c r="AIS39" s="3"/>
      <c r="AIT39" s="3"/>
      <c r="AIU39" s="3"/>
      <c r="AIV39" s="3"/>
      <c r="AIW39" s="3"/>
      <c r="AIX39" s="3"/>
      <c r="AIY39" s="3"/>
      <c r="AIZ39" s="3"/>
      <c r="AJA39" s="3"/>
      <c r="AJB39" s="3"/>
      <c r="AJC39" s="3"/>
      <c r="AJD39" s="3"/>
      <c r="AJE39" s="3"/>
      <c r="AJF39" s="3"/>
      <c r="AJG39" s="3"/>
      <c r="AJH39" s="3"/>
      <c r="AJI39" s="3"/>
      <c r="AJJ39" s="3"/>
      <c r="AJK39" s="3"/>
      <c r="AJL39" s="3"/>
      <c r="AJM39" s="3"/>
      <c r="AJN39" s="3"/>
      <c r="AJO39" s="3"/>
      <c r="AJP39" s="3"/>
      <c r="AJQ39" s="3"/>
      <c r="AJR39" s="3"/>
      <c r="AJS39" s="3"/>
      <c r="AJT39" s="3"/>
      <c r="AJU39" s="3"/>
      <c r="AJV39" s="3"/>
      <c r="AJW39" s="3"/>
      <c r="AJX39" s="3"/>
      <c r="AJY39" s="3"/>
      <c r="AJZ39" s="3"/>
      <c r="AKA39" s="3"/>
      <c r="AKB39" s="3"/>
      <c r="AKC39" s="3"/>
      <c r="AKD39" s="3"/>
      <c r="AKE39" s="3"/>
      <c r="AKF39" s="3"/>
      <c r="AKG39" s="3"/>
      <c r="AKH39" s="3"/>
      <c r="AKI39" s="3"/>
      <c r="AKJ39" s="3"/>
      <c r="AKK39" s="3"/>
      <c r="AKL39" s="3"/>
      <c r="AKM39" s="3"/>
      <c r="AKN39" s="3"/>
      <c r="AKO39" s="3"/>
      <c r="AKP39" s="3"/>
      <c r="AKQ39" s="3"/>
      <c r="AKR39" s="3"/>
      <c r="AKS39" s="3"/>
      <c r="AKT39" s="3"/>
      <c r="AKU39" s="3"/>
      <c r="AKV39" s="3"/>
      <c r="AKW39" s="3"/>
      <c r="AKX39" s="3"/>
      <c r="AKY39" s="3"/>
      <c r="AKZ39" s="3"/>
      <c r="ALA39" s="3"/>
      <c r="ALB39" s="3"/>
      <c r="ALC39" s="3"/>
      <c r="ALD39" s="3"/>
      <c r="ALE39" s="3"/>
      <c r="ALF39" s="3"/>
      <c r="ALG39" s="3"/>
      <c r="ALH39" s="3"/>
      <c r="ALI39" s="3"/>
      <c r="ALJ39" s="3"/>
      <c r="ALK39" s="3"/>
      <c r="ALL39" s="3"/>
      <c r="ALM39" s="3"/>
      <c r="ALN39" s="3"/>
      <c r="ALO39" s="3"/>
      <c r="ALP39" s="3"/>
      <c r="ALQ39" s="3"/>
      <c r="ALR39" s="3"/>
      <c r="ALS39" s="3"/>
      <c r="ALT39" s="3"/>
      <c r="ALU39" s="3"/>
      <c r="ALV39" s="3"/>
      <c r="ALW39" s="3"/>
      <c r="ALX39" s="3"/>
      <c r="ALY39" s="3"/>
      <c r="ALZ39" s="3"/>
      <c r="AMA39" s="3"/>
      <c r="AMB39" s="3"/>
      <c r="AMC39" s="3"/>
      <c r="AMD39" s="3"/>
      <c r="AME39" s="3"/>
      <c r="AMF39" s="3"/>
      <c r="AMG39" s="3"/>
      <c r="AMH39" s="3"/>
      <c r="AMI39" s="3"/>
      <c r="AMJ39" s="3"/>
      <c r="AMK39" s="3"/>
      <c r="AML39" s="3"/>
      <c r="AMM39" s="3"/>
      <c r="AMN39" s="3"/>
      <c r="AMO39" s="3"/>
      <c r="AMP39" s="3"/>
      <c r="AMQ39" s="3"/>
    </row>
    <row r="40" spans="1:1031" ht="13.5" customHeight="1">
      <c r="A40" s="318">
        <v>32</v>
      </c>
      <c r="B40" s="318"/>
      <c r="C40" s="318" t="s">
        <v>1806</v>
      </c>
      <c r="D40" s="318"/>
      <c r="E40" s="318"/>
      <c r="F40" s="318"/>
      <c r="G40" s="318"/>
      <c r="H40" s="319" t="s">
        <v>1807</v>
      </c>
      <c r="I40" s="319" t="s">
        <v>1808</v>
      </c>
      <c r="J40" s="319">
        <v>100</v>
      </c>
      <c r="K40" s="319"/>
      <c r="L40" s="319" t="s">
        <v>1809</v>
      </c>
      <c r="M40" s="319" t="s">
        <v>1809</v>
      </c>
      <c r="N40" s="319"/>
      <c r="O40" s="319"/>
      <c r="P40" s="319"/>
      <c r="Q40" s="319"/>
      <c r="R40" s="329" t="s">
        <v>817</v>
      </c>
      <c r="S40" s="329" t="s">
        <v>817</v>
      </c>
      <c r="T40" s="329" t="s">
        <v>817</v>
      </c>
      <c r="U40" s="319"/>
      <c r="V40" s="319"/>
      <c r="W40" s="319" t="s">
        <v>1401</v>
      </c>
      <c r="X40" s="319"/>
      <c r="Y40" s="319"/>
      <c r="Z40" s="319" t="s">
        <v>863</v>
      </c>
      <c r="AA40" s="319" t="s">
        <v>863</v>
      </c>
      <c r="AB40" s="328" t="s">
        <v>1656</v>
      </c>
      <c r="AC40" s="319"/>
      <c r="AD40" s="319"/>
      <c r="AE40" s="319"/>
      <c r="AF40" s="319">
        <v>1</v>
      </c>
      <c r="AG40" s="319">
        <v>1</v>
      </c>
      <c r="AH40" s="329" t="s">
        <v>817</v>
      </c>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s="3"/>
      <c r="LL40" s="3"/>
      <c r="LM40" s="3"/>
      <c r="LN40" s="3"/>
      <c r="LO40" s="3"/>
      <c r="LP40" s="3"/>
      <c r="LQ40" s="3"/>
      <c r="LR40" s="3"/>
      <c r="LS40" s="3"/>
      <c r="LT40" s="3"/>
      <c r="LU40" s="3"/>
      <c r="LV40" s="3"/>
      <c r="LW40" s="3"/>
      <c r="LX40" s="3"/>
      <c r="LY40" s="3"/>
      <c r="LZ40" s="3"/>
      <c r="MA40" s="3"/>
      <c r="MB40" s="3"/>
      <c r="MC40" s="3"/>
      <c r="MD40" s="3"/>
      <c r="ME40" s="3"/>
      <c r="MF40" s="3"/>
      <c r="MG40" s="3"/>
      <c r="MH40" s="3"/>
      <c r="MI40" s="3"/>
      <c r="MJ40" s="3"/>
      <c r="MK40" s="3"/>
      <c r="ML40" s="3"/>
      <c r="MM40" s="3"/>
      <c r="MN40" s="3"/>
      <c r="MO40" s="3"/>
      <c r="MP40" s="3"/>
      <c r="MQ40" s="3"/>
      <c r="MR40" s="3"/>
      <c r="MS40" s="3"/>
      <c r="MT40" s="3"/>
      <c r="MU40" s="3"/>
      <c r="MV40" s="3"/>
      <c r="MW40" s="3"/>
      <c r="MX40" s="3"/>
      <c r="MY40" s="3"/>
      <c r="MZ40" s="3"/>
      <c r="NA40" s="3"/>
      <c r="NB40" s="3"/>
      <c r="NC40" s="3"/>
      <c r="ND40" s="3"/>
      <c r="NE40" s="3"/>
      <c r="NF40" s="3"/>
      <c r="NG40" s="3"/>
      <c r="NH40" s="3"/>
      <c r="NI40" s="3"/>
      <c r="NJ40" s="3"/>
      <c r="NK40" s="3"/>
      <c r="NL40" s="3"/>
      <c r="NM40" s="3"/>
      <c r="NN40" s="3"/>
      <c r="NO40" s="3"/>
      <c r="NP40" s="3"/>
      <c r="NQ40" s="3"/>
      <c r="NR40" s="3"/>
      <c r="NS40" s="3"/>
      <c r="NT40" s="3"/>
      <c r="NU40" s="3"/>
      <c r="NV40" s="3"/>
      <c r="NW40" s="3"/>
      <c r="NX40" s="3"/>
      <c r="NY40" s="3"/>
      <c r="NZ40" s="3"/>
      <c r="OA40" s="3"/>
      <c r="OB40" s="3"/>
      <c r="OC40" s="3"/>
      <c r="OD40" s="3"/>
      <c r="OE40" s="3"/>
      <c r="OF40" s="3"/>
      <c r="OG40" s="3"/>
      <c r="OH40" s="3"/>
      <c r="OI40" s="3"/>
      <c r="OJ40" s="3"/>
      <c r="OK40" s="3"/>
      <c r="OL40" s="3"/>
      <c r="OM40" s="3"/>
      <c r="ON40" s="3"/>
      <c r="OO40" s="3"/>
      <c r="OP40" s="3"/>
      <c r="OQ40" s="3"/>
      <c r="OR40" s="3"/>
      <c r="OS40" s="3"/>
      <c r="OT40" s="3"/>
      <c r="OU40" s="3"/>
      <c r="OV40" s="3"/>
      <c r="OW40" s="3"/>
      <c r="OX40" s="3"/>
      <c r="OY40" s="3"/>
      <c r="OZ40" s="3"/>
      <c r="PA40" s="3"/>
      <c r="PB40" s="3"/>
      <c r="PC40" s="3"/>
      <c r="PD40" s="3"/>
      <c r="PE40" s="3"/>
      <c r="PF40" s="3"/>
      <c r="PG40" s="3"/>
      <c r="PH40" s="3"/>
      <c r="PI40" s="3"/>
      <c r="PJ40" s="3"/>
      <c r="PK40" s="3"/>
      <c r="PL40" s="3"/>
      <c r="PM40" s="3"/>
      <c r="PN40" s="3"/>
      <c r="PO40" s="3"/>
      <c r="PP40" s="3"/>
      <c r="PQ40" s="3"/>
      <c r="PR40" s="3"/>
      <c r="PS40" s="3"/>
      <c r="PT40" s="3"/>
      <c r="PU40" s="3"/>
      <c r="PV40" s="3"/>
      <c r="PW40" s="3"/>
      <c r="PX40" s="3"/>
      <c r="PY40" s="3"/>
      <c r="PZ40" s="3"/>
      <c r="QA40" s="3"/>
      <c r="QB40" s="3"/>
      <c r="QC40" s="3"/>
      <c r="QD40" s="3"/>
      <c r="QE40" s="3"/>
      <c r="QF40" s="3"/>
      <c r="QG40" s="3"/>
      <c r="QH40" s="3"/>
      <c r="QI40" s="3"/>
      <c r="QJ40" s="3"/>
      <c r="QK40" s="3"/>
      <c r="QL40" s="3"/>
      <c r="QM40" s="3"/>
      <c r="QN40" s="3"/>
      <c r="QO40" s="3"/>
      <c r="QP40" s="3"/>
      <c r="QQ40" s="3"/>
      <c r="QR40" s="3"/>
      <c r="QS40" s="3"/>
      <c r="QT40" s="3"/>
      <c r="QU40" s="3"/>
      <c r="QV40" s="3"/>
      <c r="QW40" s="3"/>
      <c r="QX40" s="3"/>
      <c r="QY40" s="3"/>
      <c r="QZ40" s="3"/>
      <c r="RA40" s="3"/>
      <c r="RB40" s="3"/>
      <c r="RC40" s="3"/>
      <c r="RD40" s="3"/>
      <c r="RE40" s="3"/>
      <c r="RF40" s="3"/>
      <c r="RG40" s="3"/>
      <c r="RH40" s="3"/>
      <c r="RI40" s="3"/>
      <c r="RJ40" s="3"/>
      <c r="RK40" s="3"/>
      <c r="RL40" s="3"/>
      <c r="RM40" s="3"/>
      <c r="RN40" s="3"/>
      <c r="RO40" s="3"/>
      <c r="RP40" s="3"/>
      <c r="RQ40" s="3"/>
      <c r="RR40" s="3"/>
      <c r="RS40" s="3"/>
      <c r="RT40" s="3"/>
      <c r="RU40" s="3"/>
      <c r="RV40" s="3"/>
      <c r="RW40" s="3"/>
      <c r="RX40" s="3"/>
      <c r="RY40" s="3"/>
      <c r="RZ40" s="3"/>
      <c r="SA40" s="3"/>
      <c r="SB40" s="3"/>
      <c r="SC40" s="3"/>
      <c r="SD40" s="3"/>
      <c r="SE40" s="3"/>
      <c r="SF40" s="3"/>
      <c r="SG40" s="3"/>
      <c r="SH40" s="3"/>
      <c r="SI40" s="3"/>
      <c r="SJ40" s="3"/>
      <c r="SK40" s="3"/>
      <c r="SL40" s="3"/>
      <c r="SM40" s="3"/>
      <c r="SN40" s="3"/>
      <c r="SO40" s="3"/>
      <c r="SP40" s="3"/>
      <c r="SQ40" s="3"/>
      <c r="SR40" s="3"/>
      <c r="SS40" s="3"/>
      <c r="ST40" s="3"/>
      <c r="SU40" s="3"/>
      <c r="SV40" s="3"/>
      <c r="SW40" s="3"/>
      <c r="SX40" s="3"/>
      <c r="SY40" s="3"/>
      <c r="SZ40" s="3"/>
      <c r="TA40" s="3"/>
      <c r="TB40" s="3"/>
      <c r="TC40" s="3"/>
      <c r="TD40" s="3"/>
      <c r="TE40" s="3"/>
      <c r="TF40" s="3"/>
      <c r="TG40" s="3"/>
      <c r="TH40" s="3"/>
      <c r="TI40" s="3"/>
      <c r="TJ40" s="3"/>
      <c r="TK40" s="3"/>
      <c r="TL40" s="3"/>
      <c r="TM40" s="3"/>
      <c r="TN40" s="3"/>
      <c r="TO40" s="3"/>
      <c r="TP40" s="3"/>
      <c r="TQ40" s="3"/>
      <c r="TR40" s="3"/>
      <c r="TS40" s="3"/>
      <c r="TT40" s="3"/>
      <c r="TU40" s="3"/>
      <c r="TV40" s="3"/>
      <c r="TW40" s="3"/>
      <c r="TX40" s="3"/>
      <c r="TY40" s="3"/>
      <c r="TZ40" s="3"/>
      <c r="UA40" s="3"/>
      <c r="UB40" s="3"/>
      <c r="UC40" s="3"/>
      <c r="UD40" s="3"/>
      <c r="UE40" s="3"/>
      <c r="UF40" s="3"/>
      <c r="UG40" s="3"/>
      <c r="UH40" s="3"/>
      <c r="UI40" s="3"/>
      <c r="UJ40" s="3"/>
      <c r="UK40" s="3"/>
      <c r="UL40" s="3"/>
      <c r="UM40" s="3"/>
      <c r="UN40" s="3"/>
      <c r="UO40" s="3"/>
      <c r="UP40" s="3"/>
      <c r="UQ40" s="3"/>
      <c r="UR40" s="3"/>
      <c r="US40" s="3"/>
      <c r="UT40" s="3"/>
      <c r="UU40" s="3"/>
      <c r="UV40" s="3"/>
      <c r="UW40" s="3"/>
      <c r="UX40" s="3"/>
      <c r="UY40" s="3"/>
      <c r="UZ40" s="3"/>
      <c r="VA40" s="3"/>
      <c r="VB40" s="3"/>
      <c r="VC40" s="3"/>
      <c r="VD40" s="3"/>
      <c r="VE40" s="3"/>
      <c r="VF40" s="3"/>
      <c r="VG40" s="3"/>
      <c r="VH40" s="3"/>
      <c r="VI40" s="3"/>
      <c r="VJ40" s="3"/>
      <c r="VK40" s="3"/>
      <c r="VL40" s="3"/>
      <c r="VM40" s="3"/>
      <c r="VN40" s="3"/>
      <c r="VO40" s="3"/>
      <c r="VP40" s="3"/>
      <c r="VQ40" s="3"/>
      <c r="VR40" s="3"/>
      <c r="VS40" s="3"/>
      <c r="VT40" s="3"/>
      <c r="VU40" s="3"/>
      <c r="VV40" s="3"/>
      <c r="VW40" s="3"/>
      <c r="VX40" s="3"/>
      <c r="VY40" s="3"/>
      <c r="VZ40" s="3"/>
      <c r="WA40" s="3"/>
      <c r="WB40" s="3"/>
      <c r="WC40" s="3"/>
      <c r="WD40" s="3"/>
      <c r="WE40" s="3"/>
      <c r="WF40" s="3"/>
      <c r="WG40" s="3"/>
      <c r="WH40" s="3"/>
      <c r="WI40" s="3"/>
      <c r="WJ40" s="3"/>
      <c r="WK40" s="3"/>
      <c r="WL40" s="3"/>
      <c r="WM40" s="3"/>
      <c r="WN40" s="3"/>
      <c r="WO40" s="3"/>
      <c r="WP40" s="3"/>
      <c r="WQ40" s="3"/>
      <c r="WR40" s="3"/>
      <c r="WS40" s="3"/>
      <c r="WT40" s="3"/>
      <c r="WU40" s="3"/>
      <c r="WV40" s="3"/>
      <c r="WW40" s="3"/>
      <c r="WX40" s="3"/>
      <c r="WY40" s="3"/>
      <c r="WZ40" s="3"/>
      <c r="XA40" s="3"/>
      <c r="XB40" s="3"/>
      <c r="XC40" s="3"/>
      <c r="XD40" s="3"/>
      <c r="XE40" s="3"/>
      <c r="XF40" s="3"/>
      <c r="XG40" s="3"/>
      <c r="XH40" s="3"/>
      <c r="XI40" s="3"/>
      <c r="XJ40" s="3"/>
      <c r="XK40" s="3"/>
      <c r="XL40" s="3"/>
      <c r="XM40" s="3"/>
      <c r="XN40" s="3"/>
      <c r="XO40" s="3"/>
      <c r="XP40" s="3"/>
      <c r="XQ40" s="3"/>
      <c r="XR40" s="3"/>
      <c r="XS40" s="3"/>
      <c r="XT40" s="3"/>
      <c r="XU40" s="3"/>
      <c r="XV40" s="3"/>
      <c r="XW40" s="3"/>
      <c r="XX40" s="3"/>
      <c r="XY40" s="3"/>
      <c r="XZ40" s="3"/>
      <c r="YA40" s="3"/>
      <c r="YB40" s="3"/>
      <c r="YC40" s="3"/>
      <c r="YD40" s="3"/>
      <c r="YE40" s="3"/>
      <c r="YF40" s="3"/>
      <c r="YG40" s="3"/>
      <c r="YH40" s="3"/>
      <c r="YI40" s="3"/>
      <c r="YJ40" s="3"/>
      <c r="YK40" s="3"/>
      <c r="YL40" s="3"/>
      <c r="YM40" s="3"/>
      <c r="YN40" s="3"/>
      <c r="YO40" s="3"/>
      <c r="YP40" s="3"/>
      <c r="YQ40" s="3"/>
      <c r="YR40" s="3"/>
      <c r="YS40" s="3"/>
      <c r="YT40" s="3"/>
      <c r="YU40" s="3"/>
      <c r="YV40" s="3"/>
      <c r="YW40" s="3"/>
      <c r="YX40" s="3"/>
      <c r="YY40" s="3"/>
      <c r="YZ40" s="3"/>
      <c r="ZA40" s="3"/>
      <c r="ZB40" s="3"/>
      <c r="ZC40" s="3"/>
      <c r="ZD40" s="3"/>
      <c r="ZE40" s="3"/>
      <c r="ZF40" s="3"/>
      <c r="ZG40" s="3"/>
      <c r="ZH40" s="3"/>
      <c r="ZI40" s="3"/>
      <c r="ZJ40" s="3"/>
      <c r="ZK40" s="3"/>
      <c r="ZL40" s="3"/>
      <c r="ZM40" s="3"/>
      <c r="ZN40" s="3"/>
      <c r="ZO40" s="3"/>
      <c r="ZP40" s="3"/>
      <c r="ZQ40" s="3"/>
      <c r="ZR40" s="3"/>
      <c r="ZS40" s="3"/>
      <c r="ZT40" s="3"/>
      <c r="ZU40" s="3"/>
      <c r="ZV40" s="3"/>
      <c r="ZW40" s="3"/>
      <c r="ZX40" s="3"/>
      <c r="ZY40" s="3"/>
      <c r="ZZ40" s="3"/>
      <c r="AAA40" s="3"/>
      <c r="AAB40" s="3"/>
      <c r="AAC40" s="3"/>
      <c r="AAD40" s="3"/>
      <c r="AAE40" s="3"/>
      <c r="AAF40" s="3"/>
      <c r="AAG40" s="3"/>
      <c r="AAH40" s="3"/>
      <c r="AAI40" s="3"/>
      <c r="AAJ40" s="3"/>
      <c r="AAK40" s="3"/>
      <c r="AAL40" s="3"/>
      <c r="AAM40" s="3"/>
      <c r="AAN40" s="3"/>
      <c r="AAO40" s="3"/>
      <c r="AAP40" s="3"/>
      <c r="AAQ40" s="3"/>
      <c r="AAR40" s="3"/>
      <c r="AAS40" s="3"/>
      <c r="AAT40" s="3"/>
      <c r="AAU40" s="3"/>
      <c r="AAV40" s="3"/>
      <c r="AAW40" s="3"/>
      <c r="AAX40" s="3"/>
      <c r="AAY40" s="3"/>
      <c r="AAZ40" s="3"/>
      <c r="ABA40" s="3"/>
      <c r="ABB40" s="3"/>
      <c r="ABC40" s="3"/>
      <c r="ABD40" s="3"/>
      <c r="ABE40" s="3"/>
      <c r="ABF40" s="3"/>
      <c r="ABG40" s="3"/>
      <c r="ABH40" s="3"/>
      <c r="ABI40" s="3"/>
      <c r="ABJ40" s="3"/>
      <c r="ABK40" s="3"/>
      <c r="ABL40" s="3"/>
      <c r="ABM40" s="3"/>
      <c r="ABN40" s="3"/>
      <c r="ABO40" s="3"/>
      <c r="ABP40" s="3"/>
      <c r="ABQ40" s="3"/>
      <c r="ABR40" s="3"/>
      <c r="ABS40" s="3"/>
      <c r="ABT40" s="3"/>
      <c r="ABU40" s="3"/>
      <c r="ABV40" s="3"/>
      <c r="ABW40" s="3"/>
      <c r="ABX40" s="3"/>
      <c r="ABY40" s="3"/>
      <c r="ABZ40" s="3"/>
      <c r="ACA40" s="3"/>
      <c r="ACB40" s="3"/>
      <c r="ACC40" s="3"/>
      <c r="ACD40" s="3"/>
      <c r="ACE40" s="3"/>
      <c r="ACF40" s="3"/>
      <c r="ACG40" s="3"/>
      <c r="ACH40" s="3"/>
      <c r="ACI40" s="3"/>
      <c r="ACJ40" s="3"/>
      <c r="ACK40" s="3"/>
      <c r="ACL40" s="3"/>
      <c r="ACM40" s="3"/>
      <c r="ACN40" s="3"/>
      <c r="ACO40" s="3"/>
      <c r="ACP40" s="3"/>
      <c r="ACQ40" s="3"/>
      <c r="ACR40" s="3"/>
      <c r="ACS40" s="3"/>
      <c r="ACT40" s="3"/>
      <c r="ACU40" s="3"/>
      <c r="ACV40" s="3"/>
      <c r="ACW40" s="3"/>
      <c r="ACX40" s="3"/>
      <c r="ACY40" s="3"/>
      <c r="ACZ40" s="3"/>
      <c r="ADA40" s="3"/>
      <c r="ADB40" s="3"/>
      <c r="ADC40" s="3"/>
      <c r="ADD40" s="3"/>
      <c r="ADE40" s="3"/>
      <c r="ADF40" s="3"/>
      <c r="ADG40" s="3"/>
      <c r="ADH40" s="3"/>
      <c r="ADI40" s="3"/>
      <c r="ADJ40" s="3"/>
      <c r="ADK40" s="3"/>
      <c r="ADL40" s="3"/>
      <c r="ADM40" s="3"/>
      <c r="ADN40" s="3"/>
      <c r="ADO40" s="3"/>
      <c r="ADP40" s="3"/>
      <c r="ADQ40" s="3"/>
      <c r="ADR40" s="3"/>
      <c r="ADS40" s="3"/>
      <c r="ADT40" s="3"/>
      <c r="ADU40" s="3"/>
      <c r="ADV40" s="3"/>
      <c r="ADW40" s="3"/>
      <c r="ADX40" s="3"/>
      <c r="ADY40" s="3"/>
      <c r="ADZ40" s="3"/>
      <c r="AEA40" s="3"/>
      <c r="AEB40" s="3"/>
      <c r="AEC40" s="3"/>
      <c r="AED40" s="3"/>
      <c r="AEE40" s="3"/>
      <c r="AEF40" s="3"/>
      <c r="AEG40" s="3"/>
      <c r="AEH40" s="3"/>
      <c r="AEI40" s="3"/>
      <c r="AEJ40" s="3"/>
      <c r="AEK40" s="3"/>
      <c r="AEL40" s="3"/>
      <c r="AEM40" s="3"/>
      <c r="AEN40" s="3"/>
      <c r="AEO40" s="3"/>
      <c r="AEP40" s="3"/>
      <c r="AEQ40" s="3"/>
      <c r="AER40" s="3"/>
      <c r="AES40" s="3"/>
      <c r="AET40" s="3"/>
      <c r="AEU40" s="3"/>
      <c r="AEV40" s="3"/>
      <c r="AEW40" s="3"/>
      <c r="AEX40" s="3"/>
      <c r="AEY40" s="3"/>
      <c r="AEZ40" s="3"/>
      <c r="AFA40" s="3"/>
      <c r="AFB40" s="3"/>
      <c r="AFC40" s="3"/>
      <c r="AFD40" s="3"/>
      <c r="AFE40" s="3"/>
      <c r="AFF40" s="3"/>
      <c r="AFG40" s="3"/>
      <c r="AFH40" s="3"/>
      <c r="AFI40" s="3"/>
      <c r="AFJ40" s="3"/>
      <c r="AFK40" s="3"/>
      <c r="AFL40" s="3"/>
      <c r="AFM40" s="3"/>
      <c r="AFN40" s="3"/>
      <c r="AFO40" s="3"/>
      <c r="AFP40" s="3"/>
      <c r="AFQ40" s="3"/>
      <c r="AFR40" s="3"/>
      <c r="AFS40" s="3"/>
      <c r="AFT40" s="3"/>
      <c r="AFU40" s="3"/>
      <c r="AFV40" s="3"/>
      <c r="AFW40" s="3"/>
      <c r="AFX40" s="3"/>
      <c r="AFY40" s="3"/>
      <c r="AFZ40" s="3"/>
      <c r="AGA40" s="3"/>
      <c r="AGB40" s="3"/>
      <c r="AGC40" s="3"/>
      <c r="AGD40" s="3"/>
      <c r="AGE40" s="3"/>
      <c r="AGF40" s="3"/>
      <c r="AGG40" s="3"/>
      <c r="AGH40" s="3"/>
      <c r="AGI40" s="3"/>
      <c r="AGJ40" s="3"/>
      <c r="AGK40" s="3"/>
      <c r="AGL40" s="3"/>
      <c r="AGM40" s="3"/>
      <c r="AGN40" s="3"/>
      <c r="AGO40" s="3"/>
      <c r="AGP40" s="3"/>
      <c r="AGQ40" s="3"/>
      <c r="AGR40" s="3"/>
      <c r="AGS40" s="3"/>
      <c r="AGT40" s="3"/>
      <c r="AGU40" s="3"/>
      <c r="AGV40" s="3"/>
      <c r="AGW40" s="3"/>
      <c r="AGX40" s="3"/>
      <c r="AGY40" s="3"/>
      <c r="AGZ40" s="3"/>
      <c r="AHA40" s="3"/>
      <c r="AHB40" s="3"/>
      <c r="AHC40" s="3"/>
      <c r="AHD40" s="3"/>
      <c r="AHE40" s="3"/>
      <c r="AHF40" s="3"/>
      <c r="AHG40" s="3"/>
      <c r="AHH40" s="3"/>
      <c r="AHI40" s="3"/>
      <c r="AHJ40" s="3"/>
      <c r="AHK40" s="3"/>
      <c r="AHL40" s="3"/>
      <c r="AHM40" s="3"/>
      <c r="AHN40" s="3"/>
      <c r="AHO40" s="3"/>
      <c r="AHP40" s="3"/>
      <c r="AHQ40" s="3"/>
      <c r="AHR40" s="3"/>
      <c r="AHS40" s="3"/>
      <c r="AHT40" s="3"/>
      <c r="AHU40" s="3"/>
      <c r="AHV40" s="3"/>
      <c r="AHW40" s="3"/>
      <c r="AHX40" s="3"/>
      <c r="AHY40" s="3"/>
      <c r="AHZ40" s="3"/>
      <c r="AIA40" s="3"/>
      <c r="AIB40" s="3"/>
      <c r="AIC40" s="3"/>
      <c r="AID40" s="3"/>
      <c r="AIE40" s="3"/>
      <c r="AIF40" s="3"/>
      <c r="AIG40" s="3"/>
      <c r="AIH40" s="3"/>
      <c r="AII40" s="3"/>
      <c r="AIJ40" s="3"/>
      <c r="AIK40" s="3"/>
      <c r="AIL40" s="3"/>
      <c r="AIM40" s="3"/>
      <c r="AIN40" s="3"/>
      <c r="AIO40" s="3"/>
      <c r="AIP40" s="3"/>
      <c r="AIQ40" s="3"/>
      <c r="AIR40" s="3"/>
      <c r="AIS40" s="3"/>
      <c r="AIT40" s="3"/>
      <c r="AIU40" s="3"/>
      <c r="AIV40" s="3"/>
      <c r="AIW40" s="3"/>
      <c r="AIX40" s="3"/>
      <c r="AIY40" s="3"/>
      <c r="AIZ40" s="3"/>
      <c r="AJA40" s="3"/>
      <c r="AJB40" s="3"/>
      <c r="AJC40" s="3"/>
      <c r="AJD40" s="3"/>
      <c r="AJE40" s="3"/>
      <c r="AJF40" s="3"/>
      <c r="AJG40" s="3"/>
      <c r="AJH40" s="3"/>
      <c r="AJI40" s="3"/>
      <c r="AJJ40" s="3"/>
      <c r="AJK40" s="3"/>
      <c r="AJL40" s="3"/>
      <c r="AJM40" s="3"/>
      <c r="AJN40" s="3"/>
      <c r="AJO40" s="3"/>
      <c r="AJP40" s="3"/>
      <c r="AJQ40" s="3"/>
      <c r="AJR40" s="3"/>
      <c r="AJS40" s="3"/>
      <c r="AJT40" s="3"/>
      <c r="AJU40" s="3"/>
      <c r="AJV40" s="3"/>
      <c r="AJW40" s="3"/>
      <c r="AJX40" s="3"/>
      <c r="AJY40" s="3"/>
      <c r="AJZ40" s="3"/>
      <c r="AKA40" s="3"/>
      <c r="AKB40" s="3"/>
      <c r="AKC40" s="3"/>
      <c r="AKD40" s="3"/>
      <c r="AKE40" s="3"/>
      <c r="AKF40" s="3"/>
      <c r="AKG40" s="3"/>
      <c r="AKH40" s="3"/>
      <c r="AKI40" s="3"/>
      <c r="AKJ40" s="3"/>
      <c r="AKK40" s="3"/>
      <c r="AKL40" s="3"/>
      <c r="AKM40" s="3"/>
      <c r="AKN40" s="3"/>
      <c r="AKO40" s="3"/>
      <c r="AKP40" s="3"/>
      <c r="AKQ40" s="3"/>
      <c r="AKR40" s="3"/>
      <c r="AKS40" s="3"/>
      <c r="AKT40" s="3"/>
      <c r="AKU40" s="3"/>
      <c r="AKV40" s="3"/>
      <c r="AKW40" s="3"/>
      <c r="AKX40" s="3"/>
      <c r="AKY40" s="3"/>
      <c r="AKZ40" s="3"/>
      <c r="ALA40" s="3"/>
      <c r="ALB40" s="3"/>
      <c r="ALC40" s="3"/>
      <c r="ALD40" s="3"/>
      <c r="ALE40" s="3"/>
      <c r="ALF40" s="3"/>
      <c r="ALG40" s="3"/>
      <c r="ALH40" s="3"/>
      <c r="ALI40" s="3"/>
      <c r="ALJ40" s="3"/>
      <c r="ALK40" s="3"/>
      <c r="ALL40" s="3"/>
      <c r="ALM40" s="3"/>
      <c r="ALN40" s="3"/>
      <c r="ALO40" s="3"/>
      <c r="ALP40" s="3"/>
      <c r="ALQ40" s="3"/>
      <c r="ALR40" s="3"/>
      <c r="ALS40" s="3"/>
      <c r="ALT40" s="3"/>
      <c r="ALU40" s="3"/>
      <c r="ALV40" s="3"/>
      <c r="ALW40" s="3"/>
      <c r="ALX40" s="3"/>
      <c r="ALY40" s="3"/>
      <c r="ALZ40" s="3"/>
      <c r="AMA40" s="3"/>
      <c r="AMB40" s="3"/>
      <c r="AMC40" s="3"/>
      <c r="AMD40" s="3"/>
      <c r="AME40" s="3"/>
      <c r="AMF40" s="3"/>
      <c r="AMG40" s="3"/>
      <c r="AMH40" s="3"/>
      <c r="AMI40" s="3"/>
      <c r="AMJ40" s="3"/>
      <c r="AMK40" s="3"/>
      <c r="AML40" s="3"/>
      <c r="AMM40" s="3"/>
      <c r="AMN40" s="3"/>
      <c r="AMO40" s="3"/>
      <c r="AMP40" s="3"/>
      <c r="AMQ40" s="3"/>
    </row>
    <row r="41" spans="1:1031" ht="13.5" customHeight="1">
      <c r="A41" s="322">
        <v>33</v>
      </c>
      <c r="B41" s="322"/>
      <c r="C41" s="322" t="s">
        <v>1810</v>
      </c>
      <c r="D41" s="336"/>
      <c r="E41" s="322"/>
      <c r="F41" s="322"/>
      <c r="G41" s="322"/>
      <c r="H41" s="313" t="s">
        <v>1811</v>
      </c>
      <c r="I41" s="313" t="s">
        <v>1812</v>
      </c>
      <c r="J41" s="313" t="s">
        <v>1813</v>
      </c>
      <c r="K41" s="313" t="s">
        <v>863</v>
      </c>
      <c r="L41" s="313" t="s">
        <v>1814</v>
      </c>
      <c r="M41" s="313" t="s">
        <v>1814</v>
      </c>
      <c r="N41" s="313"/>
      <c r="O41" s="313"/>
      <c r="P41" s="313"/>
      <c r="Q41" s="313"/>
      <c r="R41" s="323" t="s">
        <v>817</v>
      </c>
      <c r="S41" s="323" t="s">
        <v>817</v>
      </c>
      <c r="T41" s="323" t="s">
        <v>817</v>
      </c>
      <c r="U41" s="313"/>
      <c r="V41" s="313"/>
      <c r="W41" s="313" t="s">
        <v>878</v>
      </c>
      <c r="X41" s="313"/>
      <c r="Y41" s="313" t="s">
        <v>931</v>
      </c>
      <c r="Z41" s="313" t="s">
        <v>863</v>
      </c>
      <c r="AA41" s="313" t="s">
        <v>863</v>
      </c>
      <c r="AB41" s="317" t="s">
        <v>1656</v>
      </c>
      <c r="AC41" s="313"/>
      <c r="AD41" s="313"/>
      <c r="AE41" s="313"/>
      <c r="AF41" s="313">
        <v>1</v>
      </c>
      <c r="AG41" s="313">
        <v>1</v>
      </c>
      <c r="AH41" s="323" t="s">
        <v>817</v>
      </c>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c r="II41" s="3"/>
      <c r="IJ41" s="3"/>
      <c r="IK41" s="3"/>
      <c r="IL41" s="3"/>
      <c r="IM41" s="3"/>
      <c r="IN41" s="3"/>
      <c r="IO41" s="3"/>
      <c r="IP41" s="3"/>
      <c r="IQ41" s="3"/>
      <c r="IR41" s="3"/>
      <c r="IS41" s="3"/>
      <c r="IT41" s="3"/>
      <c r="IU41" s="3"/>
      <c r="IV41" s="3"/>
      <c r="IW41" s="3"/>
      <c r="IX41" s="3"/>
      <c r="IY41" s="3"/>
      <c r="IZ41" s="3"/>
      <c r="JA41" s="3"/>
      <c r="JB41" s="3"/>
      <c r="JC41" s="3"/>
      <c r="JD41" s="3"/>
      <c r="JE41" s="3"/>
      <c r="JF41" s="3"/>
      <c r="JG41" s="3"/>
      <c r="JH41" s="3"/>
      <c r="JI41" s="3"/>
      <c r="JJ41" s="3"/>
      <c r="JK41" s="3"/>
      <c r="JL41" s="3"/>
      <c r="JM41" s="3"/>
      <c r="JN41" s="3"/>
      <c r="JO41" s="3"/>
      <c r="JP41" s="3"/>
      <c r="JQ41" s="3"/>
      <c r="JR41" s="3"/>
      <c r="JS41" s="3"/>
      <c r="JT41" s="3"/>
      <c r="JU41" s="3"/>
      <c r="JV41" s="3"/>
      <c r="JW41" s="3"/>
      <c r="JX41" s="3"/>
      <c r="JY41" s="3"/>
      <c r="JZ41" s="3"/>
      <c r="KA41" s="3"/>
      <c r="KB41" s="3"/>
      <c r="KC41" s="3"/>
      <c r="KD41" s="3"/>
      <c r="KE41" s="3"/>
      <c r="KF41" s="3"/>
      <c r="KG41" s="3"/>
      <c r="KH41" s="3"/>
      <c r="KI41" s="3"/>
      <c r="KJ41" s="3"/>
      <c r="KK41" s="3"/>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s="3"/>
      <c r="LL41" s="3"/>
      <c r="LM41" s="3"/>
      <c r="LN41" s="3"/>
      <c r="LO41" s="3"/>
      <c r="LP41" s="3"/>
      <c r="LQ41" s="3"/>
      <c r="LR41" s="3"/>
      <c r="LS41" s="3"/>
      <c r="LT41" s="3"/>
      <c r="LU41" s="3"/>
      <c r="LV41" s="3"/>
      <c r="LW41" s="3"/>
      <c r="LX41" s="3"/>
      <c r="LY41" s="3"/>
      <c r="LZ41" s="3"/>
      <c r="MA41" s="3"/>
      <c r="MB41" s="3"/>
      <c r="MC41" s="3"/>
      <c r="MD41" s="3"/>
      <c r="ME41" s="3"/>
      <c r="MF41" s="3"/>
      <c r="MG41" s="3"/>
      <c r="MH41" s="3"/>
      <c r="MI41" s="3"/>
      <c r="MJ41" s="3"/>
      <c r="MK41" s="3"/>
      <c r="ML41" s="3"/>
      <c r="MM41" s="3"/>
      <c r="MN41" s="3"/>
      <c r="MO41" s="3"/>
      <c r="MP41" s="3"/>
      <c r="MQ41" s="3"/>
      <c r="MR41" s="3"/>
      <c r="MS41" s="3"/>
      <c r="MT41" s="3"/>
      <c r="MU41" s="3"/>
      <c r="MV41" s="3"/>
      <c r="MW41" s="3"/>
      <c r="MX41" s="3"/>
      <c r="MY41" s="3"/>
      <c r="MZ41" s="3"/>
      <c r="NA41" s="3"/>
      <c r="NB41" s="3"/>
      <c r="NC41" s="3"/>
      <c r="ND41" s="3"/>
      <c r="NE41" s="3"/>
      <c r="NF41" s="3"/>
      <c r="NG41" s="3"/>
      <c r="NH41" s="3"/>
      <c r="NI41" s="3"/>
      <c r="NJ41" s="3"/>
      <c r="NK41" s="3"/>
      <c r="NL41" s="3"/>
      <c r="NM41" s="3"/>
      <c r="NN41" s="3"/>
      <c r="NO41" s="3"/>
      <c r="NP41" s="3"/>
      <c r="NQ41" s="3"/>
      <c r="NR41" s="3"/>
      <c r="NS41" s="3"/>
      <c r="NT41" s="3"/>
      <c r="NU41" s="3"/>
      <c r="NV41" s="3"/>
      <c r="NW41" s="3"/>
      <c r="NX41" s="3"/>
      <c r="NY41" s="3"/>
      <c r="NZ41" s="3"/>
      <c r="OA41" s="3"/>
      <c r="OB41" s="3"/>
      <c r="OC41" s="3"/>
      <c r="OD41" s="3"/>
      <c r="OE41" s="3"/>
      <c r="OF41" s="3"/>
      <c r="OG41" s="3"/>
      <c r="OH41" s="3"/>
      <c r="OI41" s="3"/>
      <c r="OJ41" s="3"/>
      <c r="OK41" s="3"/>
      <c r="OL41" s="3"/>
      <c r="OM41" s="3"/>
      <c r="ON41" s="3"/>
      <c r="OO41" s="3"/>
      <c r="OP41" s="3"/>
      <c r="OQ41" s="3"/>
      <c r="OR41" s="3"/>
      <c r="OS41" s="3"/>
      <c r="OT41" s="3"/>
      <c r="OU41" s="3"/>
      <c r="OV41" s="3"/>
      <c r="OW41" s="3"/>
      <c r="OX41" s="3"/>
      <c r="OY41" s="3"/>
      <c r="OZ41" s="3"/>
      <c r="PA41" s="3"/>
      <c r="PB41" s="3"/>
      <c r="PC41" s="3"/>
      <c r="PD41" s="3"/>
      <c r="PE41" s="3"/>
      <c r="PF41" s="3"/>
      <c r="PG41" s="3"/>
      <c r="PH41" s="3"/>
      <c r="PI41" s="3"/>
      <c r="PJ41" s="3"/>
      <c r="PK41" s="3"/>
      <c r="PL41" s="3"/>
      <c r="PM41" s="3"/>
      <c r="PN41" s="3"/>
      <c r="PO41" s="3"/>
      <c r="PP41" s="3"/>
      <c r="PQ41" s="3"/>
      <c r="PR41" s="3"/>
      <c r="PS41" s="3"/>
      <c r="PT41" s="3"/>
      <c r="PU41" s="3"/>
      <c r="PV41" s="3"/>
      <c r="PW41" s="3"/>
      <c r="PX41" s="3"/>
      <c r="PY41" s="3"/>
      <c r="PZ41" s="3"/>
      <c r="QA41" s="3"/>
      <c r="QB41" s="3"/>
      <c r="QC41" s="3"/>
      <c r="QD41" s="3"/>
      <c r="QE41" s="3"/>
      <c r="QF41" s="3"/>
      <c r="QG41" s="3"/>
      <c r="QH41" s="3"/>
      <c r="QI41" s="3"/>
      <c r="QJ41" s="3"/>
      <c r="QK41" s="3"/>
      <c r="QL41" s="3"/>
      <c r="QM41" s="3"/>
      <c r="QN41" s="3"/>
      <c r="QO41" s="3"/>
      <c r="QP41" s="3"/>
      <c r="QQ41" s="3"/>
      <c r="QR41" s="3"/>
      <c r="QS41" s="3"/>
      <c r="QT41" s="3"/>
      <c r="QU41" s="3"/>
      <c r="QV41" s="3"/>
      <c r="QW41" s="3"/>
      <c r="QX41" s="3"/>
      <c r="QY41" s="3"/>
      <c r="QZ41" s="3"/>
      <c r="RA41" s="3"/>
      <c r="RB41" s="3"/>
      <c r="RC41" s="3"/>
      <c r="RD41" s="3"/>
      <c r="RE41" s="3"/>
      <c r="RF41" s="3"/>
      <c r="RG41" s="3"/>
      <c r="RH41" s="3"/>
      <c r="RI41" s="3"/>
      <c r="RJ41" s="3"/>
      <c r="RK41" s="3"/>
      <c r="RL41" s="3"/>
      <c r="RM41" s="3"/>
      <c r="RN41" s="3"/>
      <c r="RO41" s="3"/>
      <c r="RP41" s="3"/>
      <c r="RQ41" s="3"/>
      <c r="RR41" s="3"/>
      <c r="RS41" s="3"/>
      <c r="RT41" s="3"/>
      <c r="RU41" s="3"/>
      <c r="RV41" s="3"/>
      <c r="RW41" s="3"/>
      <c r="RX41" s="3"/>
      <c r="RY41" s="3"/>
      <c r="RZ41" s="3"/>
      <c r="SA41" s="3"/>
      <c r="SB41" s="3"/>
      <c r="SC41" s="3"/>
      <c r="SD41" s="3"/>
      <c r="SE41" s="3"/>
      <c r="SF41" s="3"/>
      <c r="SG41" s="3"/>
      <c r="SH41" s="3"/>
      <c r="SI41" s="3"/>
      <c r="SJ41" s="3"/>
      <c r="SK41" s="3"/>
      <c r="SL41" s="3"/>
      <c r="SM41" s="3"/>
      <c r="SN41" s="3"/>
      <c r="SO41" s="3"/>
      <c r="SP41" s="3"/>
      <c r="SQ41" s="3"/>
      <c r="SR41" s="3"/>
      <c r="SS41" s="3"/>
      <c r="ST41" s="3"/>
      <c r="SU41" s="3"/>
      <c r="SV41" s="3"/>
      <c r="SW41" s="3"/>
      <c r="SX41" s="3"/>
      <c r="SY41" s="3"/>
      <c r="SZ41" s="3"/>
      <c r="TA41" s="3"/>
      <c r="TB41" s="3"/>
      <c r="TC41" s="3"/>
      <c r="TD41" s="3"/>
      <c r="TE41" s="3"/>
      <c r="TF41" s="3"/>
      <c r="TG41" s="3"/>
      <c r="TH41" s="3"/>
      <c r="TI41" s="3"/>
      <c r="TJ41" s="3"/>
      <c r="TK41" s="3"/>
      <c r="TL41" s="3"/>
      <c r="TM41" s="3"/>
      <c r="TN41" s="3"/>
      <c r="TO41" s="3"/>
      <c r="TP41" s="3"/>
      <c r="TQ41" s="3"/>
      <c r="TR41" s="3"/>
      <c r="TS41" s="3"/>
      <c r="TT41" s="3"/>
      <c r="TU41" s="3"/>
      <c r="TV41" s="3"/>
      <c r="TW41" s="3"/>
      <c r="TX41" s="3"/>
      <c r="TY41" s="3"/>
      <c r="TZ41" s="3"/>
      <c r="UA41" s="3"/>
      <c r="UB41" s="3"/>
      <c r="UC41" s="3"/>
      <c r="UD41" s="3"/>
      <c r="UE41" s="3"/>
      <c r="UF41" s="3"/>
      <c r="UG41" s="3"/>
      <c r="UH41" s="3"/>
      <c r="UI41" s="3"/>
      <c r="UJ41" s="3"/>
      <c r="UK41" s="3"/>
      <c r="UL41" s="3"/>
      <c r="UM41" s="3"/>
      <c r="UN41" s="3"/>
      <c r="UO41" s="3"/>
      <c r="UP41" s="3"/>
      <c r="UQ41" s="3"/>
      <c r="UR41" s="3"/>
      <c r="US41" s="3"/>
      <c r="UT41" s="3"/>
      <c r="UU41" s="3"/>
      <c r="UV41" s="3"/>
      <c r="UW41" s="3"/>
      <c r="UX41" s="3"/>
      <c r="UY41" s="3"/>
      <c r="UZ41" s="3"/>
      <c r="VA41" s="3"/>
      <c r="VB41" s="3"/>
      <c r="VC41" s="3"/>
      <c r="VD41" s="3"/>
      <c r="VE41" s="3"/>
      <c r="VF41" s="3"/>
      <c r="VG41" s="3"/>
      <c r="VH41" s="3"/>
      <c r="VI41" s="3"/>
      <c r="VJ41" s="3"/>
      <c r="VK41" s="3"/>
      <c r="VL41" s="3"/>
      <c r="VM41" s="3"/>
      <c r="VN41" s="3"/>
      <c r="VO41" s="3"/>
      <c r="VP41" s="3"/>
      <c r="VQ41" s="3"/>
      <c r="VR41" s="3"/>
      <c r="VS41" s="3"/>
      <c r="VT41" s="3"/>
      <c r="VU41" s="3"/>
      <c r="VV41" s="3"/>
      <c r="VW41" s="3"/>
      <c r="VX41" s="3"/>
      <c r="VY41" s="3"/>
      <c r="VZ41" s="3"/>
      <c r="WA41" s="3"/>
      <c r="WB41" s="3"/>
      <c r="WC41" s="3"/>
      <c r="WD41" s="3"/>
      <c r="WE41" s="3"/>
      <c r="WF41" s="3"/>
      <c r="WG41" s="3"/>
      <c r="WH41" s="3"/>
      <c r="WI41" s="3"/>
      <c r="WJ41" s="3"/>
      <c r="WK41" s="3"/>
      <c r="WL41" s="3"/>
      <c r="WM41" s="3"/>
      <c r="WN41" s="3"/>
      <c r="WO41" s="3"/>
      <c r="WP41" s="3"/>
      <c r="WQ41" s="3"/>
      <c r="WR41" s="3"/>
      <c r="WS41" s="3"/>
      <c r="WT41" s="3"/>
      <c r="WU41" s="3"/>
      <c r="WV41" s="3"/>
      <c r="WW41" s="3"/>
      <c r="WX41" s="3"/>
      <c r="WY41" s="3"/>
      <c r="WZ41" s="3"/>
      <c r="XA41" s="3"/>
      <c r="XB41" s="3"/>
      <c r="XC41" s="3"/>
      <c r="XD41" s="3"/>
      <c r="XE41" s="3"/>
      <c r="XF41" s="3"/>
      <c r="XG41" s="3"/>
      <c r="XH41" s="3"/>
      <c r="XI41" s="3"/>
      <c r="XJ41" s="3"/>
      <c r="XK41" s="3"/>
      <c r="XL41" s="3"/>
      <c r="XM41" s="3"/>
      <c r="XN41" s="3"/>
      <c r="XO41" s="3"/>
      <c r="XP41" s="3"/>
      <c r="XQ41" s="3"/>
      <c r="XR41" s="3"/>
      <c r="XS41" s="3"/>
      <c r="XT41" s="3"/>
      <c r="XU41" s="3"/>
      <c r="XV41" s="3"/>
      <c r="XW41" s="3"/>
      <c r="XX41" s="3"/>
      <c r="XY41" s="3"/>
      <c r="XZ41" s="3"/>
      <c r="YA41" s="3"/>
      <c r="YB41" s="3"/>
      <c r="YC41" s="3"/>
      <c r="YD41" s="3"/>
      <c r="YE41" s="3"/>
      <c r="YF41" s="3"/>
      <c r="YG41" s="3"/>
      <c r="YH41" s="3"/>
      <c r="YI41" s="3"/>
      <c r="YJ41" s="3"/>
      <c r="YK41" s="3"/>
      <c r="YL41" s="3"/>
      <c r="YM41" s="3"/>
      <c r="YN41" s="3"/>
      <c r="YO41" s="3"/>
      <c r="YP41" s="3"/>
      <c r="YQ41" s="3"/>
      <c r="YR41" s="3"/>
      <c r="YS41" s="3"/>
      <c r="YT41" s="3"/>
      <c r="YU41" s="3"/>
      <c r="YV41" s="3"/>
      <c r="YW41" s="3"/>
      <c r="YX41" s="3"/>
      <c r="YY41" s="3"/>
      <c r="YZ41" s="3"/>
      <c r="ZA41" s="3"/>
      <c r="ZB41" s="3"/>
      <c r="ZC41" s="3"/>
      <c r="ZD41" s="3"/>
      <c r="ZE41" s="3"/>
      <c r="ZF41" s="3"/>
      <c r="ZG41" s="3"/>
      <c r="ZH41" s="3"/>
      <c r="ZI41" s="3"/>
      <c r="ZJ41" s="3"/>
      <c r="ZK41" s="3"/>
      <c r="ZL41" s="3"/>
      <c r="ZM41" s="3"/>
      <c r="ZN41" s="3"/>
      <c r="ZO41" s="3"/>
      <c r="ZP41" s="3"/>
      <c r="ZQ41" s="3"/>
      <c r="ZR41" s="3"/>
      <c r="ZS41" s="3"/>
      <c r="ZT41" s="3"/>
      <c r="ZU41" s="3"/>
      <c r="ZV41" s="3"/>
      <c r="ZW41" s="3"/>
      <c r="ZX41" s="3"/>
      <c r="ZY41" s="3"/>
      <c r="ZZ41" s="3"/>
      <c r="AAA41" s="3"/>
      <c r="AAB41" s="3"/>
      <c r="AAC41" s="3"/>
      <c r="AAD41" s="3"/>
      <c r="AAE41" s="3"/>
      <c r="AAF41" s="3"/>
      <c r="AAG41" s="3"/>
      <c r="AAH41" s="3"/>
      <c r="AAI41" s="3"/>
      <c r="AAJ41" s="3"/>
      <c r="AAK41" s="3"/>
      <c r="AAL41" s="3"/>
      <c r="AAM41" s="3"/>
      <c r="AAN41" s="3"/>
      <c r="AAO41" s="3"/>
      <c r="AAP41" s="3"/>
      <c r="AAQ41" s="3"/>
      <c r="AAR41" s="3"/>
      <c r="AAS41" s="3"/>
      <c r="AAT41" s="3"/>
      <c r="AAU41" s="3"/>
      <c r="AAV41" s="3"/>
      <c r="AAW41" s="3"/>
      <c r="AAX41" s="3"/>
      <c r="AAY41" s="3"/>
      <c r="AAZ41" s="3"/>
      <c r="ABA41" s="3"/>
      <c r="ABB41" s="3"/>
      <c r="ABC41" s="3"/>
      <c r="ABD41" s="3"/>
      <c r="ABE41" s="3"/>
      <c r="ABF41" s="3"/>
      <c r="ABG41" s="3"/>
      <c r="ABH41" s="3"/>
      <c r="ABI41" s="3"/>
      <c r="ABJ41" s="3"/>
      <c r="ABK41" s="3"/>
      <c r="ABL41" s="3"/>
      <c r="ABM41" s="3"/>
      <c r="ABN41" s="3"/>
      <c r="ABO41" s="3"/>
      <c r="ABP41" s="3"/>
      <c r="ABQ41" s="3"/>
      <c r="ABR41" s="3"/>
      <c r="ABS41" s="3"/>
      <c r="ABT41" s="3"/>
      <c r="ABU41" s="3"/>
      <c r="ABV41" s="3"/>
      <c r="ABW41" s="3"/>
      <c r="ABX41" s="3"/>
      <c r="ABY41" s="3"/>
      <c r="ABZ41" s="3"/>
      <c r="ACA41" s="3"/>
      <c r="ACB41" s="3"/>
      <c r="ACC41" s="3"/>
      <c r="ACD41" s="3"/>
      <c r="ACE41" s="3"/>
      <c r="ACF41" s="3"/>
      <c r="ACG41" s="3"/>
      <c r="ACH41" s="3"/>
      <c r="ACI41" s="3"/>
      <c r="ACJ41" s="3"/>
      <c r="ACK41" s="3"/>
      <c r="ACL41" s="3"/>
      <c r="ACM41" s="3"/>
      <c r="ACN41" s="3"/>
      <c r="ACO41" s="3"/>
      <c r="ACP41" s="3"/>
      <c r="ACQ41" s="3"/>
      <c r="ACR41" s="3"/>
      <c r="ACS41" s="3"/>
      <c r="ACT41" s="3"/>
      <c r="ACU41" s="3"/>
      <c r="ACV41" s="3"/>
      <c r="ACW41" s="3"/>
      <c r="ACX41" s="3"/>
      <c r="ACY41" s="3"/>
      <c r="ACZ41" s="3"/>
      <c r="ADA41" s="3"/>
      <c r="ADB41" s="3"/>
      <c r="ADC41" s="3"/>
      <c r="ADD41" s="3"/>
      <c r="ADE41" s="3"/>
      <c r="ADF41" s="3"/>
      <c r="ADG41" s="3"/>
      <c r="ADH41" s="3"/>
      <c r="ADI41" s="3"/>
      <c r="ADJ41" s="3"/>
      <c r="ADK41" s="3"/>
      <c r="ADL41" s="3"/>
      <c r="ADM41" s="3"/>
      <c r="ADN41" s="3"/>
      <c r="ADO41" s="3"/>
      <c r="ADP41" s="3"/>
      <c r="ADQ41" s="3"/>
      <c r="ADR41" s="3"/>
      <c r="ADS41" s="3"/>
      <c r="ADT41" s="3"/>
      <c r="ADU41" s="3"/>
      <c r="ADV41" s="3"/>
      <c r="ADW41" s="3"/>
      <c r="ADX41" s="3"/>
      <c r="ADY41" s="3"/>
      <c r="ADZ41" s="3"/>
      <c r="AEA41" s="3"/>
      <c r="AEB41" s="3"/>
      <c r="AEC41" s="3"/>
      <c r="AED41" s="3"/>
      <c r="AEE41" s="3"/>
      <c r="AEF41" s="3"/>
      <c r="AEG41" s="3"/>
      <c r="AEH41" s="3"/>
      <c r="AEI41" s="3"/>
      <c r="AEJ41" s="3"/>
      <c r="AEK41" s="3"/>
      <c r="AEL41" s="3"/>
      <c r="AEM41" s="3"/>
      <c r="AEN41" s="3"/>
      <c r="AEO41" s="3"/>
      <c r="AEP41" s="3"/>
      <c r="AEQ41" s="3"/>
      <c r="AER41" s="3"/>
      <c r="AES41" s="3"/>
      <c r="AET41" s="3"/>
      <c r="AEU41" s="3"/>
      <c r="AEV41" s="3"/>
      <c r="AEW41" s="3"/>
      <c r="AEX41" s="3"/>
      <c r="AEY41" s="3"/>
      <c r="AEZ41" s="3"/>
      <c r="AFA41" s="3"/>
      <c r="AFB41" s="3"/>
      <c r="AFC41" s="3"/>
      <c r="AFD41" s="3"/>
      <c r="AFE41" s="3"/>
      <c r="AFF41" s="3"/>
      <c r="AFG41" s="3"/>
      <c r="AFH41" s="3"/>
      <c r="AFI41" s="3"/>
      <c r="AFJ41" s="3"/>
      <c r="AFK41" s="3"/>
      <c r="AFL41" s="3"/>
      <c r="AFM41" s="3"/>
      <c r="AFN41" s="3"/>
      <c r="AFO41" s="3"/>
      <c r="AFP41" s="3"/>
      <c r="AFQ41" s="3"/>
      <c r="AFR41" s="3"/>
      <c r="AFS41" s="3"/>
      <c r="AFT41" s="3"/>
      <c r="AFU41" s="3"/>
      <c r="AFV41" s="3"/>
      <c r="AFW41" s="3"/>
      <c r="AFX41" s="3"/>
      <c r="AFY41" s="3"/>
      <c r="AFZ41" s="3"/>
      <c r="AGA41" s="3"/>
      <c r="AGB41" s="3"/>
      <c r="AGC41" s="3"/>
      <c r="AGD41" s="3"/>
      <c r="AGE41" s="3"/>
      <c r="AGF41" s="3"/>
      <c r="AGG41" s="3"/>
      <c r="AGH41" s="3"/>
      <c r="AGI41" s="3"/>
      <c r="AGJ41" s="3"/>
      <c r="AGK41" s="3"/>
      <c r="AGL41" s="3"/>
      <c r="AGM41" s="3"/>
      <c r="AGN41" s="3"/>
      <c r="AGO41" s="3"/>
      <c r="AGP41" s="3"/>
      <c r="AGQ41" s="3"/>
      <c r="AGR41" s="3"/>
      <c r="AGS41" s="3"/>
      <c r="AGT41" s="3"/>
      <c r="AGU41" s="3"/>
      <c r="AGV41" s="3"/>
      <c r="AGW41" s="3"/>
      <c r="AGX41" s="3"/>
      <c r="AGY41" s="3"/>
      <c r="AGZ41" s="3"/>
      <c r="AHA41" s="3"/>
      <c r="AHB41" s="3"/>
      <c r="AHC41" s="3"/>
      <c r="AHD41" s="3"/>
      <c r="AHE41" s="3"/>
      <c r="AHF41" s="3"/>
      <c r="AHG41" s="3"/>
      <c r="AHH41" s="3"/>
      <c r="AHI41" s="3"/>
      <c r="AHJ41" s="3"/>
      <c r="AHK41" s="3"/>
      <c r="AHL41" s="3"/>
      <c r="AHM41" s="3"/>
      <c r="AHN41" s="3"/>
      <c r="AHO41" s="3"/>
      <c r="AHP41" s="3"/>
      <c r="AHQ41" s="3"/>
      <c r="AHR41" s="3"/>
      <c r="AHS41" s="3"/>
      <c r="AHT41" s="3"/>
      <c r="AHU41" s="3"/>
      <c r="AHV41" s="3"/>
      <c r="AHW41" s="3"/>
      <c r="AHX41" s="3"/>
      <c r="AHY41" s="3"/>
      <c r="AHZ41" s="3"/>
      <c r="AIA41" s="3"/>
      <c r="AIB41" s="3"/>
      <c r="AIC41" s="3"/>
      <c r="AID41" s="3"/>
      <c r="AIE41" s="3"/>
      <c r="AIF41" s="3"/>
      <c r="AIG41" s="3"/>
      <c r="AIH41" s="3"/>
      <c r="AII41" s="3"/>
      <c r="AIJ41" s="3"/>
      <c r="AIK41" s="3"/>
      <c r="AIL41" s="3"/>
      <c r="AIM41" s="3"/>
      <c r="AIN41" s="3"/>
      <c r="AIO41" s="3"/>
      <c r="AIP41" s="3"/>
      <c r="AIQ41" s="3"/>
      <c r="AIR41" s="3"/>
      <c r="AIS41" s="3"/>
      <c r="AIT41" s="3"/>
      <c r="AIU41" s="3"/>
      <c r="AIV41" s="3"/>
      <c r="AIW41" s="3"/>
      <c r="AIX41" s="3"/>
      <c r="AIY41" s="3"/>
      <c r="AIZ41" s="3"/>
      <c r="AJA41" s="3"/>
      <c r="AJB41" s="3"/>
      <c r="AJC41" s="3"/>
      <c r="AJD41" s="3"/>
      <c r="AJE41" s="3"/>
      <c r="AJF41" s="3"/>
      <c r="AJG41" s="3"/>
      <c r="AJH41" s="3"/>
      <c r="AJI41" s="3"/>
      <c r="AJJ41" s="3"/>
      <c r="AJK41" s="3"/>
      <c r="AJL41" s="3"/>
      <c r="AJM41" s="3"/>
      <c r="AJN41" s="3"/>
      <c r="AJO41" s="3"/>
      <c r="AJP41" s="3"/>
      <c r="AJQ41" s="3"/>
      <c r="AJR41" s="3"/>
      <c r="AJS41" s="3"/>
      <c r="AJT41" s="3"/>
      <c r="AJU41" s="3"/>
      <c r="AJV41" s="3"/>
      <c r="AJW41" s="3"/>
      <c r="AJX41" s="3"/>
      <c r="AJY41" s="3"/>
      <c r="AJZ41" s="3"/>
      <c r="AKA41" s="3"/>
      <c r="AKB41" s="3"/>
      <c r="AKC41" s="3"/>
      <c r="AKD41" s="3"/>
      <c r="AKE41" s="3"/>
      <c r="AKF41" s="3"/>
      <c r="AKG41" s="3"/>
      <c r="AKH41" s="3"/>
      <c r="AKI41" s="3"/>
      <c r="AKJ41" s="3"/>
      <c r="AKK41" s="3"/>
      <c r="AKL41" s="3"/>
      <c r="AKM41" s="3"/>
      <c r="AKN41" s="3"/>
      <c r="AKO41" s="3"/>
      <c r="AKP41" s="3"/>
      <c r="AKQ41" s="3"/>
      <c r="AKR41" s="3"/>
      <c r="AKS41" s="3"/>
      <c r="AKT41" s="3"/>
      <c r="AKU41" s="3"/>
      <c r="AKV41" s="3"/>
      <c r="AKW41" s="3"/>
      <c r="AKX41" s="3"/>
      <c r="AKY41" s="3"/>
      <c r="AKZ41" s="3"/>
      <c r="ALA41" s="3"/>
      <c r="ALB41" s="3"/>
      <c r="ALC41" s="3"/>
      <c r="ALD41" s="3"/>
      <c r="ALE41" s="3"/>
      <c r="ALF41" s="3"/>
      <c r="ALG41" s="3"/>
      <c r="ALH41" s="3"/>
      <c r="ALI41" s="3"/>
      <c r="ALJ41" s="3"/>
      <c r="ALK41" s="3"/>
      <c r="ALL41" s="3"/>
      <c r="ALM41" s="3"/>
      <c r="ALN41" s="3"/>
      <c r="ALO41" s="3"/>
      <c r="ALP41" s="3"/>
      <c r="ALQ41" s="3"/>
      <c r="ALR41" s="3"/>
      <c r="ALS41" s="3"/>
      <c r="ALT41" s="3"/>
      <c r="ALU41" s="3"/>
      <c r="ALV41" s="3"/>
      <c r="ALW41" s="3"/>
      <c r="ALX41" s="3"/>
      <c r="ALY41" s="3"/>
      <c r="ALZ41" s="3"/>
      <c r="AMA41" s="3"/>
      <c r="AMB41" s="3"/>
      <c r="AMC41" s="3"/>
      <c r="AMD41" s="3"/>
      <c r="AME41" s="3"/>
      <c r="AMF41" s="3"/>
      <c r="AMG41" s="3"/>
      <c r="AMH41" s="3"/>
      <c r="AMI41" s="3"/>
      <c r="AMJ41" s="3"/>
      <c r="AMK41" s="3"/>
      <c r="AML41" s="3"/>
      <c r="AMM41" s="3"/>
      <c r="AMN41" s="3"/>
      <c r="AMO41" s="3"/>
      <c r="AMP41" s="3"/>
      <c r="AMQ41" s="3"/>
    </row>
    <row r="42" spans="1:1031" ht="13.5" customHeight="1">
      <c r="A42" s="318">
        <v>34</v>
      </c>
      <c r="B42" s="318"/>
      <c r="C42" s="318" t="s">
        <v>1815</v>
      </c>
      <c r="D42" s="335"/>
      <c r="E42" s="318"/>
      <c r="F42" s="318"/>
      <c r="G42" s="318"/>
      <c r="H42" s="319" t="s">
        <v>1816</v>
      </c>
      <c r="I42" s="319" t="s">
        <v>1817</v>
      </c>
      <c r="J42" s="319" t="s">
        <v>1818</v>
      </c>
      <c r="K42" s="319" t="s">
        <v>863</v>
      </c>
      <c r="L42" s="319" t="s">
        <v>1819</v>
      </c>
      <c r="M42" s="319" t="s">
        <v>1819</v>
      </c>
      <c r="N42" s="319"/>
      <c r="O42" s="319"/>
      <c r="P42" s="319"/>
      <c r="Q42" s="319"/>
      <c r="R42" s="329" t="s">
        <v>817</v>
      </c>
      <c r="S42" s="329" t="s">
        <v>817</v>
      </c>
      <c r="T42" s="329" t="s">
        <v>817</v>
      </c>
      <c r="U42" s="319"/>
      <c r="V42" s="319"/>
      <c r="W42" s="319" t="s">
        <v>878</v>
      </c>
      <c r="X42" s="319"/>
      <c r="Y42" s="319" t="s">
        <v>931</v>
      </c>
      <c r="Z42" s="319" t="s">
        <v>863</v>
      </c>
      <c r="AA42" s="319" t="s">
        <v>863</v>
      </c>
      <c r="AB42" s="317" t="s">
        <v>1656</v>
      </c>
      <c r="AC42" s="319"/>
      <c r="AD42" s="319"/>
      <c r="AE42" s="319"/>
      <c r="AF42" s="319">
        <v>1</v>
      </c>
      <c r="AG42" s="319">
        <v>1</v>
      </c>
      <c r="AH42" s="329" t="s">
        <v>817</v>
      </c>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c r="II42" s="3"/>
      <c r="IJ42" s="3"/>
      <c r="IK42" s="3"/>
      <c r="IL42" s="3"/>
      <c r="IM42" s="3"/>
      <c r="IN42" s="3"/>
      <c r="IO42" s="3"/>
      <c r="IP42" s="3"/>
      <c r="IQ42" s="3"/>
      <c r="IR42" s="3"/>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c r="LK42" s="3"/>
      <c r="LL42" s="3"/>
      <c r="LM42" s="3"/>
      <c r="LN42" s="3"/>
      <c r="LO42" s="3"/>
      <c r="LP42" s="3"/>
      <c r="LQ42" s="3"/>
      <c r="LR42" s="3"/>
      <c r="LS42" s="3"/>
      <c r="LT42" s="3"/>
      <c r="LU42" s="3"/>
      <c r="LV42" s="3"/>
      <c r="LW42" s="3"/>
      <c r="LX42" s="3"/>
      <c r="LY42" s="3"/>
      <c r="LZ42" s="3"/>
      <c r="MA42" s="3"/>
      <c r="MB42" s="3"/>
      <c r="MC42" s="3"/>
      <c r="MD42" s="3"/>
      <c r="ME42" s="3"/>
      <c r="MF42" s="3"/>
      <c r="MG42" s="3"/>
      <c r="MH42" s="3"/>
      <c r="MI42" s="3"/>
      <c r="MJ42" s="3"/>
      <c r="MK42" s="3"/>
      <c r="ML42" s="3"/>
      <c r="MM42" s="3"/>
      <c r="MN42" s="3"/>
      <c r="MO42" s="3"/>
      <c r="MP42" s="3"/>
      <c r="MQ42" s="3"/>
      <c r="MR42" s="3"/>
      <c r="MS42" s="3"/>
      <c r="MT42" s="3"/>
      <c r="MU42" s="3"/>
      <c r="MV42" s="3"/>
      <c r="MW42" s="3"/>
      <c r="MX42" s="3"/>
      <c r="MY42" s="3"/>
      <c r="MZ42" s="3"/>
      <c r="NA42" s="3"/>
      <c r="NB42" s="3"/>
      <c r="NC42" s="3"/>
      <c r="ND42" s="3"/>
      <c r="NE42" s="3"/>
      <c r="NF42" s="3"/>
      <c r="NG42" s="3"/>
      <c r="NH42" s="3"/>
      <c r="NI42" s="3"/>
      <c r="NJ42" s="3"/>
      <c r="NK42" s="3"/>
      <c r="NL42" s="3"/>
      <c r="NM42" s="3"/>
      <c r="NN42" s="3"/>
      <c r="NO42" s="3"/>
      <c r="NP42" s="3"/>
      <c r="NQ42" s="3"/>
      <c r="NR42" s="3"/>
      <c r="NS42" s="3"/>
      <c r="NT42" s="3"/>
      <c r="NU42" s="3"/>
      <c r="NV42" s="3"/>
      <c r="NW42" s="3"/>
      <c r="NX42" s="3"/>
      <c r="NY42" s="3"/>
      <c r="NZ42" s="3"/>
      <c r="OA42" s="3"/>
      <c r="OB42" s="3"/>
      <c r="OC42" s="3"/>
      <c r="OD42" s="3"/>
      <c r="OE42" s="3"/>
      <c r="OF42" s="3"/>
      <c r="OG42" s="3"/>
      <c r="OH42" s="3"/>
      <c r="OI42" s="3"/>
      <c r="OJ42" s="3"/>
      <c r="OK42" s="3"/>
      <c r="OL42" s="3"/>
      <c r="OM42" s="3"/>
      <c r="ON42" s="3"/>
      <c r="OO42" s="3"/>
      <c r="OP42" s="3"/>
      <c r="OQ42" s="3"/>
      <c r="OR42" s="3"/>
      <c r="OS42" s="3"/>
      <c r="OT42" s="3"/>
      <c r="OU42" s="3"/>
      <c r="OV42" s="3"/>
      <c r="OW42" s="3"/>
      <c r="OX42" s="3"/>
      <c r="OY42" s="3"/>
      <c r="OZ42" s="3"/>
      <c r="PA42" s="3"/>
      <c r="PB42" s="3"/>
      <c r="PC42" s="3"/>
      <c r="PD42" s="3"/>
      <c r="PE42" s="3"/>
      <c r="PF42" s="3"/>
      <c r="PG42" s="3"/>
      <c r="PH42" s="3"/>
      <c r="PI42" s="3"/>
      <c r="PJ42" s="3"/>
      <c r="PK42" s="3"/>
      <c r="PL42" s="3"/>
      <c r="PM42" s="3"/>
      <c r="PN42" s="3"/>
      <c r="PO42" s="3"/>
      <c r="PP42" s="3"/>
      <c r="PQ42" s="3"/>
      <c r="PR42" s="3"/>
      <c r="PS42" s="3"/>
      <c r="PT42" s="3"/>
      <c r="PU42" s="3"/>
      <c r="PV42" s="3"/>
      <c r="PW42" s="3"/>
      <c r="PX42" s="3"/>
      <c r="PY42" s="3"/>
      <c r="PZ42" s="3"/>
      <c r="QA42" s="3"/>
      <c r="QB42" s="3"/>
      <c r="QC42" s="3"/>
      <c r="QD42" s="3"/>
      <c r="QE42" s="3"/>
      <c r="QF42" s="3"/>
      <c r="QG42" s="3"/>
      <c r="QH42" s="3"/>
      <c r="QI42" s="3"/>
      <c r="QJ42" s="3"/>
      <c r="QK42" s="3"/>
      <c r="QL42" s="3"/>
      <c r="QM42" s="3"/>
      <c r="QN42" s="3"/>
      <c r="QO42" s="3"/>
      <c r="QP42" s="3"/>
      <c r="QQ42" s="3"/>
      <c r="QR42" s="3"/>
      <c r="QS42" s="3"/>
      <c r="QT42" s="3"/>
      <c r="QU42" s="3"/>
      <c r="QV42" s="3"/>
      <c r="QW42" s="3"/>
      <c r="QX42" s="3"/>
      <c r="QY42" s="3"/>
      <c r="QZ42" s="3"/>
      <c r="RA42" s="3"/>
      <c r="RB42" s="3"/>
      <c r="RC42" s="3"/>
      <c r="RD42" s="3"/>
      <c r="RE42" s="3"/>
      <c r="RF42" s="3"/>
      <c r="RG42" s="3"/>
      <c r="RH42" s="3"/>
      <c r="RI42" s="3"/>
      <c r="RJ42" s="3"/>
      <c r="RK42" s="3"/>
      <c r="RL42" s="3"/>
      <c r="RM42" s="3"/>
      <c r="RN42" s="3"/>
      <c r="RO42" s="3"/>
      <c r="RP42" s="3"/>
      <c r="RQ42" s="3"/>
      <c r="RR42" s="3"/>
      <c r="RS42" s="3"/>
      <c r="RT42" s="3"/>
      <c r="RU42" s="3"/>
      <c r="RV42" s="3"/>
      <c r="RW42" s="3"/>
      <c r="RX42" s="3"/>
      <c r="RY42" s="3"/>
      <c r="RZ42" s="3"/>
      <c r="SA42" s="3"/>
      <c r="SB42" s="3"/>
      <c r="SC42" s="3"/>
      <c r="SD42" s="3"/>
      <c r="SE42" s="3"/>
      <c r="SF42" s="3"/>
      <c r="SG42" s="3"/>
      <c r="SH42" s="3"/>
      <c r="SI42" s="3"/>
      <c r="SJ42" s="3"/>
      <c r="SK42" s="3"/>
      <c r="SL42" s="3"/>
      <c r="SM42" s="3"/>
      <c r="SN42" s="3"/>
      <c r="SO42" s="3"/>
      <c r="SP42" s="3"/>
      <c r="SQ42" s="3"/>
      <c r="SR42" s="3"/>
      <c r="SS42" s="3"/>
      <c r="ST42" s="3"/>
      <c r="SU42" s="3"/>
      <c r="SV42" s="3"/>
      <c r="SW42" s="3"/>
      <c r="SX42" s="3"/>
      <c r="SY42" s="3"/>
      <c r="SZ42" s="3"/>
      <c r="TA42" s="3"/>
      <c r="TB42" s="3"/>
      <c r="TC42" s="3"/>
      <c r="TD42" s="3"/>
      <c r="TE42" s="3"/>
      <c r="TF42" s="3"/>
      <c r="TG42" s="3"/>
      <c r="TH42" s="3"/>
      <c r="TI42" s="3"/>
      <c r="TJ42" s="3"/>
      <c r="TK42" s="3"/>
      <c r="TL42" s="3"/>
      <c r="TM42" s="3"/>
      <c r="TN42" s="3"/>
      <c r="TO42" s="3"/>
      <c r="TP42" s="3"/>
      <c r="TQ42" s="3"/>
      <c r="TR42" s="3"/>
      <c r="TS42" s="3"/>
      <c r="TT42" s="3"/>
      <c r="TU42" s="3"/>
      <c r="TV42" s="3"/>
      <c r="TW42" s="3"/>
      <c r="TX42" s="3"/>
      <c r="TY42" s="3"/>
      <c r="TZ42" s="3"/>
      <c r="UA42" s="3"/>
      <c r="UB42" s="3"/>
      <c r="UC42" s="3"/>
      <c r="UD42" s="3"/>
      <c r="UE42" s="3"/>
      <c r="UF42" s="3"/>
      <c r="UG42" s="3"/>
      <c r="UH42" s="3"/>
      <c r="UI42" s="3"/>
      <c r="UJ42" s="3"/>
      <c r="UK42" s="3"/>
      <c r="UL42" s="3"/>
      <c r="UM42" s="3"/>
      <c r="UN42" s="3"/>
      <c r="UO42" s="3"/>
      <c r="UP42" s="3"/>
      <c r="UQ42" s="3"/>
      <c r="UR42" s="3"/>
      <c r="US42" s="3"/>
      <c r="UT42" s="3"/>
      <c r="UU42" s="3"/>
      <c r="UV42" s="3"/>
      <c r="UW42" s="3"/>
      <c r="UX42" s="3"/>
      <c r="UY42" s="3"/>
      <c r="UZ42" s="3"/>
      <c r="VA42" s="3"/>
      <c r="VB42" s="3"/>
      <c r="VC42" s="3"/>
      <c r="VD42" s="3"/>
      <c r="VE42" s="3"/>
      <c r="VF42" s="3"/>
      <c r="VG42" s="3"/>
      <c r="VH42" s="3"/>
      <c r="VI42" s="3"/>
      <c r="VJ42" s="3"/>
      <c r="VK42" s="3"/>
      <c r="VL42" s="3"/>
      <c r="VM42" s="3"/>
      <c r="VN42" s="3"/>
      <c r="VO42" s="3"/>
      <c r="VP42" s="3"/>
      <c r="VQ42" s="3"/>
      <c r="VR42" s="3"/>
      <c r="VS42" s="3"/>
      <c r="VT42" s="3"/>
      <c r="VU42" s="3"/>
      <c r="VV42" s="3"/>
      <c r="VW42" s="3"/>
      <c r="VX42" s="3"/>
      <c r="VY42" s="3"/>
      <c r="VZ42" s="3"/>
      <c r="WA42" s="3"/>
      <c r="WB42" s="3"/>
      <c r="WC42" s="3"/>
      <c r="WD42" s="3"/>
      <c r="WE42" s="3"/>
      <c r="WF42" s="3"/>
      <c r="WG42" s="3"/>
      <c r="WH42" s="3"/>
      <c r="WI42" s="3"/>
      <c r="WJ42" s="3"/>
      <c r="WK42" s="3"/>
      <c r="WL42" s="3"/>
      <c r="WM42" s="3"/>
      <c r="WN42" s="3"/>
      <c r="WO42" s="3"/>
      <c r="WP42" s="3"/>
      <c r="WQ42" s="3"/>
      <c r="WR42" s="3"/>
      <c r="WS42" s="3"/>
      <c r="WT42" s="3"/>
      <c r="WU42" s="3"/>
      <c r="WV42" s="3"/>
      <c r="WW42" s="3"/>
      <c r="WX42" s="3"/>
      <c r="WY42" s="3"/>
      <c r="WZ42" s="3"/>
      <c r="XA42" s="3"/>
      <c r="XB42" s="3"/>
      <c r="XC42" s="3"/>
      <c r="XD42" s="3"/>
      <c r="XE42" s="3"/>
      <c r="XF42" s="3"/>
      <c r="XG42" s="3"/>
      <c r="XH42" s="3"/>
      <c r="XI42" s="3"/>
      <c r="XJ42" s="3"/>
      <c r="XK42" s="3"/>
      <c r="XL42" s="3"/>
      <c r="XM42" s="3"/>
      <c r="XN42" s="3"/>
      <c r="XO42" s="3"/>
      <c r="XP42" s="3"/>
      <c r="XQ42" s="3"/>
      <c r="XR42" s="3"/>
      <c r="XS42" s="3"/>
      <c r="XT42" s="3"/>
      <c r="XU42" s="3"/>
      <c r="XV42" s="3"/>
      <c r="XW42" s="3"/>
      <c r="XX42" s="3"/>
      <c r="XY42" s="3"/>
      <c r="XZ42" s="3"/>
      <c r="YA42" s="3"/>
      <c r="YB42" s="3"/>
      <c r="YC42" s="3"/>
      <c r="YD42" s="3"/>
      <c r="YE42" s="3"/>
      <c r="YF42" s="3"/>
      <c r="YG42" s="3"/>
      <c r="YH42" s="3"/>
      <c r="YI42" s="3"/>
      <c r="YJ42" s="3"/>
      <c r="YK42" s="3"/>
      <c r="YL42" s="3"/>
      <c r="YM42" s="3"/>
      <c r="YN42" s="3"/>
      <c r="YO42" s="3"/>
      <c r="YP42" s="3"/>
      <c r="YQ42" s="3"/>
      <c r="YR42" s="3"/>
      <c r="YS42" s="3"/>
      <c r="YT42" s="3"/>
      <c r="YU42" s="3"/>
      <c r="YV42" s="3"/>
      <c r="YW42" s="3"/>
      <c r="YX42" s="3"/>
      <c r="YY42" s="3"/>
      <c r="YZ42" s="3"/>
      <c r="ZA42" s="3"/>
      <c r="ZB42" s="3"/>
      <c r="ZC42" s="3"/>
      <c r="ZD42" s="3"/>
      <c r="ZE42" s="3"/>
      <c r="ZF42" s="3"/>
      <c r="ZG42" s="3"/>
      <c r="ZH42" s="3"/>
      <c r="ZI42" s="3"/>
      <c r="ZJ42" s="3"/>
      <c r="ZK42" s="3"/>
      <c r="ZL42" s="3"/>
      <c r="ZM42" s="3"/>
      <c r="ZN42" s="3"/>
      <c r="ZO42" s="3"/>
      <c r="ZP42" s="3"/>
      <c r="ZQ42" s="3"/>
      <c r="ZR42" s="3"/>
      <c r="ZS42" s="3"/>
      <c r="ZT42" s="3"/>
      <c r="ZU42" s="3"/>
      <c r="ZV42" s="3"/>
      <c r="ZW42" s="3"/>
      <c r="ZX42" s="3"/>
      <c r="ZY42" s="3"/>
      <c r="ZZ42" s="3"/>
      <c r="AAA42" s="3"/>
      <c r="AAB42" s="3"/>
      <c r="AAC42" s="3"/>
      <c r="AAD42" s="3"/>
      <c r="AAE42" s="3"/>
      <c r="AAF42" s="3"/>
      <c r="AAG42" s="3"/>
      <c r="AAH42" s="3"/>
      <c r="AAI42" s="3"/>
      <c r="AAJ42" s="3"/>
      <c r="AAK42" s="3"/>
      <c r="AAL42" s="3"/>
      <c r="AAM42" s="3"/>
      <c r="AAN42" s="3"/>
      <c r="AAO42" s="3"/>
      <c r="AAP42" s="3"/>
      <c r="AAQ42" s="3"/>
      <c r="AAR42" s="3"/>
      <c r="AAS42" s="3"/>
      <c r="AAT42" s="3"/>
      <c r="AAU42" s="3"/>
      <c r="AAV42" s="3"/>
      <c r="AAW42" s="3"/>
      <c r="AAX42" s="3"/>
      <c r="AAY42" s="3"/>
      <c r="AAZ42" s="3"/>
      <c r="ABA42" s="3"/>
      <c r="ABB42" s="3"/>
      <c r="ABC42" s="3"/>
      <c r="ABD42" s="3"/>
      <c r="ABE42" s="3"/>
      <c r="ABF42" s="3"/>
      <c r="ABG42" s="3"/>
      <c r="ABH42" s="3"/>
      <c r="ABI42" s="3"/>
      <c r="ABJ42" s="3"/>
      <c r="ABK42" s="3"/>
      <c r="ABL42" s="3"/>
      <c r="ABM42" s="3"/>
      <c r="ABN42" s="3"/>
      <c r="ABO42" s="3"/>
      <c r="ABP42" s="3"/>
      <c r="ABQ42" s="3"/>
      <c r="ABR42" s="3"/>
      <c r="ABS42" s="3"/>
      <c r="ABT42" s="3"/>
      <c r="ABU42" s="3"/>
      <c r="ABV42" s="3"/>
      <c r="ABW42" s="3"/>
      <c r="ABX42" s="3"/>
      <c r="ABY42" s="3"/>
      <c r="ABZ42" s="3"/>
      <c r="ACA42" s="3"/>
      <c r="ACB42" s="3"/>
      <c r="ACC42" s="3"/>
      <c r="ACD42" s="3"/>
      <c r="ACE42" s="3"/>
      <c r="ACF42" s="3"/>
      <c r="ACG42" s="3"/>
      <c r="ACH42" s="3"/>
      <c r="ACI42" s="3"/>
      <c r="ACJ42" s="3"/>
      <c r="ACK42" s="3"/>
      <c r="ACL42" s="3"/>
      <c r="ACM42" s="3"/>
      <c r="ACN42" s="3"/>
      <c r="ACO42" s="3"/>
      <c r="ACP42" s="3"/>
      <c r="ACQ42" s="3"/>
      <c r="ACR42" s="3"/>
      <c r="ACS42" s="3"/>
      <c r="ACT42" s="3"/>
      <c r="ACU42" s="3"/>
      <c r="ACV42" s="3"/>
      <c r="ACW42" s="3"/>
      <c r="ACX42" s="3"/>
      <c r="ACY42" s="3"/>
      <c r="ACZ42" s="3"/>
      <c r="ADA42" s="3"/>
      <c r="ADB42" s="3"/>
      <c r="ADC42" s="3"/>
      <c r="ADD42" s="3"/>
      <c r="ADE42" s="3"/>
      <c r="ADF42" s="3"/>
      <c r="ADG42" s="3"/>
      <c r="ADH42" s="3"/>
      <c r="ADI42" s="3"/>
      <c r="ADJ42" s="3"/>
      <c r="ADK42" s="3"/>
      <c r="ADL42" s="3"/>
      <c r="ADM42" s="3"/>
      <c r="ADN42" s="3"/>
      <c r="ADO42" s="3"/>
      <c r="ADP42" s="3"/>
      <c r="ADQ42" s="3"/>
      <c r="ADR42" s="3"/>
      <c r="ADS42" s="3"/>
      <c r="ADT42" s="3"/>
      <c r="ADU42" s="3"/>
      <c r="ADV42" s="3"/>
      <c r="ADW42" s="3"/>
      <c r="ADX42" s="3"/>
      <c r="ADY42" s="3"/>
      <c r="ADZ42" s="3"/>
      <c r="AEA42" s="3"/>
      <c r="AEB42" s="3"/>
      <c r="AEC42" s="3"/>
      <c r="AED42" s="3"/>
      <c r="AEE42" s="3"/>
      <c r="AEF42" s="3"/>
      <c r="AEG42" s="3"/>
      <c r="AEH42" s="3"/>
      <c r="AEI42" s="3"/>
      <c r="AEJ42" s="3"/>
      <c r="AEK42" s="3"/>
      <c r="AEL42" s="3"/>
      <c r="AEM42" s="3"/>
      <c r="AEN42" s="3"/>
      <c r="AEO42" s="3"/>
      <c r="AEP42" s="3"/>
      <c r="AEQ42" s="3"/>
      <c r="AER42" s="3"/>
      <c r="AES42" s="3"/>
      <c r="AET42" s="3"/>
      <c r="AEU42" s="3"/>
      <c r="AEV42" s="3"/>
      <c r="AEW42" s="3"/>
      <c r="AEX42" s="3"/>
      <c r="AEY42" s="3"/>
      <c r="AEZ42" s="3"/>
      <c r="AFA42" s="3"/>
      <c r="AFB42" s="3"/>
      <c r="AFC42" s="3"/>
      <c r="AFD42" s="3"/>
      <c r="AFE42" s="3"/>
      <c r="AFF42" s="3"/>
      <c r="AFG42" s="3"/>
      <c r="AFH42" s="3"/>
      <c r="AFI42" s="3"/>
      <c r="AFJ42" s="3"/>
      <c r="AFK42" s="3"/>
      <c r="AFL42" s="3"/>
      <c r="AFM42" s="3"/>
      <c r="AFN42" s="3"/>
      <c r="AFO42" s="3"/>
      <c r="AFP42" s="3"/>
      <c r="AFQ42" s="3"/>
      <c r="AFR42" s="3"/>
      <c r="AFS42" s="3"/>
      <c r="AFT42" s="3"/>
      <c r="AFU42" s="3"/>
      <c r="AFV42" s="3"/>
      <c r="AFW42" s="3"/>
      <c r="AFX42" s="3"/>
      <c r="AFY42" s="3"/>
      <c r="AFZ42" s="3"/>
      <c r="AGA42" s="3"/>
      <c r="AGB42" s="3"/>
      <c r="AGC42" s="3"/>
      <c r="AGD42" s="3"/>
      <c r="AGE42" s="3"/>
      <c r="AGF42" s="3"/>
      <c r="AGG42" s="3"/>
      <c r="AGH42" s="3"/>
      <c r="AGI42" s="3"/>
      <c r="AGJ42" s="3"/>
      <c r="AGK42" s="3"/>
      <c r="AGL42" s="3"/>
      <c r="AGM42" s="3"/>
      <c r="AGN42" s="3"/>
      <c r="AGO42" s="3"/>
      <c r="AGP42" s="3"/>
      <c r="AGQ42" s="3"/>
      <c r="AGR42" s="3"/>
      <c r="AGS42" s="3"/>
      <c r="AGT42" s="3"/>
      <c r="AGU42" s="3"/>
      <c r="AGV42" s="3"/>
      <c r="AGW42" s="3"/>
      <c r="AGX42" s="3"/>
      <c r="AGY42" s="3"/>
      <c r="AGZ42" s="3"/>
      <c r="AHA42" s="3"/>
      <c r="AHB42" s="3"/>
      <c r="AHC42" s="3"/>
      <c r="AHD42" s="3"/>
      <c r="AHE42" s="3"/>
      <c r="AHF42" s="3"/>
      <c r="AHG42" s="3"/>
      <c r="AHH42" s="3"/>
      <c r="AHI42" s="3"/>
      <c r="AHJ42" s="3"/>
      <c r="AHK42" s="3"/>
      <c r="AHL42" s="3"/>
      <c r="AHM42" s="3"/>
      <c r="AHN42" s="3"/>
      <c r="AHO42" s="3"/>
      <c r="AHP42" s="3"/>
      <c r="AHQ42" s="3"/>
      <c r="AHR42" s="3"/>
      <c r="AHS42" s="3"/>
      <c r="AHT42" s="3"/>
      <c r="AHU42" s="3"/>
      <c r="AHV42" s="3"/>
      <c r="AHW42" s="3"/>
      <c r="AHX42" s="3"/>
      <c r="AHY42" s="3"/>
      <c r="AHZ42" s="3"/>
      <c r="AIA42" s="3"/>
      <c r="AIB42" s="3"/>
      <c r="AIC42" s="3"/>
      <c r="AID42" s="3"/>
      <c r="AIE42" s="3"/>
      <c r="AIF42" s="3"/>
      <c r="AIG42" s="3"/>
      <c r="AIH42" s="3"/>
      <c r="AII42" s="3"/>
      <c r="AIJ42" s="3"/>
      <c r="AIK42" s="3"/>
      <c r="AIL42" s="3"/>
      <c r="AIM42" s="3"/>
      <c r="AIN42" s="3"/>
      <c r="AIO42" s="3"/>
      <c r="AIP42" s="3"/>
      <c r="AIQ42" s="3"/>
      <c r="AIR42" s="3"/>
      <c r="AIS42" s="3"/>
      <c r="AIT42" s="3"/>
      <c r="AIU42" s="3"/>
      <c r="AIV42" s="3"/>
      <c r="AIW42" s="3"/>
      <c r="AIX42" s="3"/>
      <c r="AIY42" s="3"/>
      <c r="AIZ42" s="3"/>
      <c r="AJA42" s="3"/>
      <c r="AJB42" s="3"/>
      <c r="AJC42" s="3"/>
      <c r="AJD42" s="3"/>
      <c r="AJE42" s="3"/>
      <c r="AJF42" s="3"/>
      <c r="AJG42" s="3"/>
      <c r="AJH42" s="3"/>
      <c r="AJI42" s="3"/>
      <c r="AJJ42" s="3"/>
      <c r="AJK42" s="3"/>
      <c r="AJL42" s="3"/>
      <c r="AJM42" s="3"/>
      <c r="AJN42" s="3"/>
      <c r="AJO42" s="3"/>
      <c r="AJP42" s="3"/>
      <c r="AJQ42" s="3"/>
      <c r="AJR42" s="3"/>
      <c r="AJS42" s="3"/>
      <c r="AJT42" s="3"/>
      <c r="AJU42" s="3"/>
      <c r="AJV42" s="3"/>
      <c r="AJW42" s="3"/>
      <c r="AJX42" s="3"/>
      <c r="AJY42" s="3"/>
      <c r="AJZ42" s="3"/>
      <c r="AKA42" s="3"/>
      <c r="AKB42" s="3"/>
      <c r="AKC42" s="3"/>
      <c r="AKD42" s="3"/>
      <c r="AKE42" s="3"/>
      <c r="AKF42" s="3"/>
      <c r="AKG42" s="3"/>
      <c r="AKH42" s="3"/>
      <c r="AKI42" s="3"/>
      <c r="AKJ42" s="3"/>
      <c r="AKK42" s="3"/>
      <c r="AKL42" s="3"/>
      <c r="AKM42" s="3"/>
      <c r="AKN42" s="3"/>
      <c r="AKO42" s="3"/>
      <c r="AKP42" s="3"/>
      <c r="AKQ42" s="3"/>
      <c r="AKR42" s="3"/>
      <c r="AKS42" s="3"/>
      <c r="AKT42" s="3"/>
      <c r="AKU42" s="3"/>
      <c r="AKV42" s="3"/>
      <c r="AKW42" s="3"/>
      <c r="AKX42" s="3"/>
      <c r="AKY42" s="3"/>
      <c r="AKZ42" s="3"/>
      <c r="ALA42" s="3"/>
      <c r="ALB42" s="3"/>
      <c r="ALC42" s="3"/>
      <c r="ALD42" s="3"/>
      <c r="ALE42" s="3"/>
      <c r="ALF42" s="3"/>
      <c r="ALG42" s="3"/>
      <c r="ALH42" s="3"/>
      <c r="ALI42" s="3"/>
      <c r="ALJ42" s="3"/>
      <c r="ALK42" s="3"/>
      <c r="ALL42" s="3"/>
      <c r="ALM42" s="3"/>
      <c r="ALN42" s="3"/>
      <c r="ALO42" s="3"/>
      <c r="ALP42" s="3"/>
      <c r="ALQ42" s="3"/>
      <c r="ALR42" s="3"/>
      <c r="ALS42" s="3"/>
      <c r="ALT42" s="3"/>
      <c r="ALU42" s="3"/>
      <c r="ALV42" s="3"/>
      <c r="ALW42" s="3"/>
      <c r="ALX42" s="3"/>
      <c r="ALY42" s="3"/>
      <c r="ALZ42" s="3"/>
      <c r="AMA42" s="3"/>
      <c r="AMB42" s="3"/>
      <c r="AMC42" s="3"/>
      <c r="AMD42" s="3"/>
      <c r="AME42" s="3"/>
      <c r="AMF42" s="3"/>
      <c r="AMG42" s="3"/>
      <c r="AMH42" s="3"/>
      <c r="AMI42" s="3"/>
      <c r="AMJ42" s="3"/>
      <c r="AMK42" s="3"/>
      <c r="AML42" s="3"/>
      <c r="AMM42" s="3"/>
      <c r="AMN42" s="3"/>
      <c r="AMO42" s="3"/>
      <c r="AMP42" s="3"/>
      <c r="AMQ42" s="3"/>
    </row>
    <row r="43" spans="1:1031" ht="13.5" customHeight="1">
      <c r="A43" s="322">
        <v>35</v>
      </c>
      <c r="B43" s="322"/>
      <c r="C43" s="322" t="s">
        <v>1820</v>
      </c>
      <c r="D43" s="336"/>
      <c r="E43" s="336"/>
      <c r="F43" s="322"/>
      <c r="G43" s="322"/>
      <c r="H43" s="313" t="s">
        <v>1821</v>
      </c>
      <c r="I43" s="313" t="s">
        <v>1822</v>
      </c>
      <c r="J43" s="313" t="s">
        <v>1823</v>
      </c>
      <c r="K43" s="313" t="s">
        <v>863</v>
      </c>
      <c r="L43" s="313" t="s">
        <v>1824</v>
      </c>
      <c r="M43" s="313" t="s">
        <v>1824</v>
      </c>
      <c r="N43" s="313"/>
      <c r="O43" s="313"/>
      <c r="P43" s="313"/>
      <c r="Q43" s="313"/>
      <c r="R43" s="323" t="s">
        <v>817</v>
      </c>
      <c r="S43" s="325" t="s">
        <v>817</v>
      </c>
      <c r="T43" s="325" t="s">
        <v>817</v>
      </c>
      <c r="U43" s="313"/>
      <c r="V43" s="313"/>
      <c r="W43" s="313" t="s">
        <v>878</v>
      </c>
      <c r="X43" s="313"/>
      <c r="Y43" s="313" t="s">
        <v>931</v>
      </c>
      <c r="Z43" s="313" t="s">
        <v>863</v>
      </c>
      <c r="AA43" s="313" t="s">
        <v>863</v>
      </c>
      <c r="AB43" s="317" t="s">
        <v>1656</v>
      </c>
      <c r="AC43" s="313"/>
      <c r="AD43" s="313"/>
      <c r="AE43" s="313"/>
      <c r="AF43" s="313">
        <v>1</v>
      </c>
      <c r="AG43" s="313">
        <v>1</v>
      </c>
      <c r="AH43" s="323" t="s">
        <v>817</v>
      </c>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c r="JH43" s="3"/>
      <c r="JI43" s="3"/>
      <c r="JJ43" s="3"/>
      <c r="JK43" s="3"/>
      <c r="JL43" s="3"/>
      <c r="JM43" s="3"/>
      <c r="JN43" s="3"/>
      <c r="JO43" s="3"/>
      <c r="JP43" s="3"/>
      <c r="JQ43" s="3"/>
      <c r="JR43" s="3"/>
      <c r="JS43" s="3"/>
      <c r="JT43" s="3"/>
      <c r="JU43" s="3"/>
      <c r="JV43" s="3"/>
      <c r="JW43" s="3"/>
      <c r="JX43" s="3"/>
      <c r="JY43" s="3"/>
      <c r="JZ43" s="3"/>
      <c r="KA43" s="3"/>
      <c r="KB43" s="3"/>
      <c r="KC43" s="3"/>
      <c r="KD43" s="3"/>
      <c r="KE43" s="3"/>
      <c r="KF43" s="3"/>
      <c r="KG43" s="3"/>
      <c r="KH43" s="3"/>
      <c r="KI43" s="3"/>
      <c r="KJ43" s="3"/>
      <c r="KK43" s="3"/>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s="3"/>
      <c r="LL43" s="3"/>
      <c r="LM43" s="3"/>
      <c r="LN43" s="3"/>
      <c r="LO43" s="3"/>
      <c r="LP43" s="3"/>
      <c r="LQ43" s="3"/>
      <c r="LR43" s="3"/>
      <c r="LS43" s="3"/>
      <c r="LT43" s="3"/>
      <c r="LU43" s="3"/>
      <c r="LV43" s="3"/>
      <c r="LW43" s="3"/>
      <c r="LX43" s="3"/>
      <c r="LY43" s="3"/>
      <c r="LZ43" s="3"/>
      <c r="MA43" s="3"/>
      <c r="MB43" s="3"/>
      <c r="MC43" s="3"/>
      <c r="MD43" s="3"/>
      <c r="ME43" s="3"/>
      <c r="MF43" s="3"/>
      <c r="MG43" s="3"/>
      <c r="MH43" s="3"/>
      <c r="MI43" s="3"/>
      <c r="MJ43" s="3"/>
      <c r="MK43" s="3"/>
      <c r="ML43" s="3"/>
      <c r="MM43" s="3"/>
      <c r="MN43" s="3"/>
      <c r="MO43" s="3"/>
      <c r="MP43" s="3"/>
      <c r="MQ43" s="3"/>
      <c r="MR43" s="3"/>
      <c r="MS43" s="3"/>
      <c r="MT43" s="3"/>
      <c r="MU43" s="3"/>
      <c r="MV43" s="3"/>
      <c r="MW43" s="3"/>
      <c r="MX43" s="3"/>
      <c r="MY43" s="3"/>
      <c r="MZ43" s="3"/>
      <c r="NA43" s="3"/>
      <c r="NB43" s="3"/>
      <c r="NC43" s="3"/>
      <c r="ND43" s="3"/>
      <c r="NE43" s="3"/>
      <c r="NF43" s="3"/>
      <c r="NG43" s="3"/>
      <c r="NH43" s="3"/>
      <c r="NI43" s="3"/>
      <c r="NJ43" s="3"/>
      <c r="NK43" s="3"/>
      <c r="NL43" s="3"/>
      <c r="NM43" s="3"/>
      <c r="NN43" s="3"/>
      <c r="NO43" s="3"/>
      <c r="NP43" s="3"/>
      <c r="NQ43" s="3"/>
      <c r="NR43" s="3"/>
      <c r="NS43" s="3"/>
      <c r="NT43" s="3"/>
      <c r="NU43" s="3"/>
      <c r="NV43" s="3"/>
      <c r="NW43" s="3"/>
      <c r="NX43" s="3"/>
      <c r="NY43" s="3"/>
      <c r="NZ43" s="3"/>
      <c r="OA43" s="3"/>
      <c r="OB43" s="3"/>
      <c r="OC43" s="3"/>
      <c r="OD43" s="3"/>
      <c r="OE43" s="3"/>
      <c r="OF43" s="3"/>
      <c r="OG43" s="3"/>
      <c r="OH43" s="3"/>
      <c r="OI43" s="3"/>
      <c r="OJ43" s="3"/>
      <c r="OK43" s="3"/>
      <c r="OL43" s="3"/>
      <c r="OM43" s="3"/>
      <c r="ON43" s="3"/>
      <c r="OO43" s="3"/>
      <c r="OP43" s="3"/>
      <c r="OQ43" s="3"/>
      <c r="OR43" s="3"/>
      <c r="OS43" s="3"/>
      <c r="OT43" s="3"/>
      <c r="OU43" s="3"/>
      <c r="OV43" s="3"/>
      <c r="OW43" s="3"/>
      <c r="OX43" s="3"/>
      <c r="OY43" s="3"/>
      <c r="OZ43" s="3"/>
      <c r="PA43" s="3"/>
      <c r="PB43" s="3"/>
      <c r="PC43" s="3"/>
      <c r="PD43" s="3"/>
      <c r="PE43" s="3"/>
      <c r="PF43" s="3"/>
      <c r="PG43" s="3"/>
      <c r="PH43" s="3"/>
      <c r="PI43" s="3"/>
      <c r="PJ43" s="3"/>
      <c r="PK43" s="3"/>
      <c r="PL43" s="3"/>
      <c r="PM43" s="3"/>
      <c r="PN43" s="3"/>
      <c r="PO43" s="3"/>
      <c r="PP43" s="3"/>
      <c r="PQ43" s="3"/>
      <c r="PR43" s="3"/>
      <c r="PS43" s="3"/>
      <c r="PT43" s="3"/>
      <c r="PU43" s="3"/>
      <c r="PV43" s="3"/>
      <c r="PW43" s="3"/>
      <c r="PX43" s="3"/>
      <c r="PY43" s="3"/>
      <c r="PZ43" s="3"/>
      <c r="QA43" s="3"/>
      <c r="QB43" s="3"/>
      <c r="QC43" s="3"/>
      <c r="QD43" s="3"/>
      <c r="QE43" s="3"/>
      <c r="QF43" s="3"/>
      <c r="QG43" s="3"/>
      <c r="QH43" s="3"/>
      <c r="QI43" s="3"/>
      <c r="QJ43" s="3"/>
      <c r="QK43" s="3"/>
      <c r="QL43" s="3"/>
      <c r="QM43" s="3"/>
      <c r="QN43" s="3"/>
      <c r="QO43" s="3"/>
      <c r="QP43" s="3"/>
      <c r="QQ43" s="3"/>
      <c r="QR43" s="3"/>
      <c r="QS43" s="3"/>
      <c r="QT43" s="3"/>
      <c r="QU43" s="3"/>
      <c r="QV43" s="3"/>
      <c r="QW43" s="3"/>
      <c r="QX43" s="3"/>
      <c r="QY43" s="3"/>
      <c r="QZ43" s="3"/>
      <c r="RA43" s="3"/>
      <c r="RB43" s="3"/>
      <c r="RC43" s="3"/>
      <c r="RD43" s="3"/>
      <c r="RE43" s="3"/>
      <c r="RF43" s="3"/>
      <c r="RG43" s="3"/>
      <c r="RH43" s="3"/>
      <c r="RI43" s="3"/>
      <c r="RJ43" s="3"/>
      <c r="RK43" s="3"/>
      <c r="RL43" s="3"/>
      <c r="RM43" s="3"/>
      <c r="RN43" s="3"/>
      <c r="RO43" s="3"/>
      <c r="RP43" s="3"/>
      <c r="RQ43" s="3"/>
      <c r="RR43" s="3"/>
      <c r="RS43" s="3"/>
      <c r="RT43" s="3"/>
      <c r="RU43" s="3"/>
      <c r="RV43" s="3"/>
      <c r="RW43" s="3"/>
      <c r="RX43" s="3"/>
      <c r="RY43" s="3"/>
      <c r="RZ43" s="3"/>
      <c r="SA43" s="3"/>
      <c r="SB43" s="3"/>
      <c r="SC43" s="3"/>
      <c r="SD43" s="3"/>
      <c r="SE43" s="3"/>
      <c r="SF43" s="3"/>
      <c r="SG43" s="3"/>
      <c r="SH43" s="3"/>
      <c r="SI43" s="3"/>
      <c r="SJ43" s="3"/>
      <c r="SK43" s="3"/>
      <c r="SL43" s="3"/>
      <c r="SM43" s="3"/>
      <c r="SN43" s="3"/>
      <c r="SO43" s="3"/>
      <c r="SP43" s="3"/>
      <c r="SQ43" s="3"/>
      <c r="SR43" s="3"/>
      <c r="SS43" s="3"/>
      <c r="ST43" s="3"/>
      <c r="SU43" s="3"/>
      <c r="SV43" s="3"/>
      <c r="SW43" s="3"/>
      <c r="SX43" s="3"/>
      <c r="SY43" s="3"/>
      <c r="SZ43" s="3"/>
      <c r="TA43" s="3"/>
      <c r="TB43" s="3"/>
      <c r="TC43" s="3"/>
      <c r="TD43" s="3"/>
      <c r="TE43" s="3"/>
      <c r="TF43" s="3"/>
      <c r="TG43" s="3"/>
      <c r="TH43" s="3"/>
      <c r="TI43" s="3"/>
      <c r="TJ43" s="3"/>
      <c r="TK43" s="3"/>
      <c r="TL43" s="3"/>
      <c r="TM43" s="3"/>
      <c r="TN43" s="3"/>
      <c r="TO43" s="3"/>
      <c r="TP43" s="3"/>
      <c r="TQ43" s="3"/>
      <c r="TR43" s="3"/>
      <c r="TS43" s="3"/>
      <c r="TT43" s="3"/>
      <c r="TU43" s="3"/>
      <c r="TV43" s="3"/>
      <c r="TW43" s="3"/>
      <c r="TX43" s="3"/>
      <c r="TY43" s="3"/>
      <c r="TZ43" s="3"/>
      <c r="UA43" s="3"/>
      <c r="UB43" s="3"/>
      <c r="UC43" s="3"/>
      <c r="UD43" s="3"/>
      <c r="UE43" s="3"/>
      <c r="UF43" s="3"/>
      <c r="UG43" s="3"/>
      <c r="UH43" s="3"/>
      <c r="UI43" s="3"/>
      <c r="UJ43" s="3"/>
      <c r="UK43" s="3"/>
      <c r="UL43" s="3"/>
      <c r="UM43" s="3"/>
      <c r="UN43" s="3"/>
      <c r="UO43" s="3"/>
      <c r="UP43" s="3"/>
      <c r="UQ43" s="3"/>
      <c r="UR43" s="3"/>
      <c r="US43" s="3"/>
      <c r="UT43" s="3"/>
      <c r="UU43" s="3"/>
      <c r="UV43" s="3"/>
      <c r="UW43" s="3"/>
      <c r="UX43" s="3"/>
      <c r="UY43" s="3"/>
      <c r="UZ43" s="3"/>
      <c r="VA43" s="3"/>
      <c r="VB43" s="3"/>
      <c r="VC43" s="3"/>
      <c r="VD43" s="3"/>
      <c r="VE43" s="3"/>
      <c r="VF43" s="3"/>
      <c r="VG43" s="3"/>
      <c r="VH43" s="3"/>
      <c r="VI43" s="3"/>
      <c r="VJ43" s="3"/>
      <c r="VK43" s="3"/>
      <c r="VL43" s="3"/>
      <c r="VM43" s="3"/>
      <c r="VN43" s="3"/>
      <c r="VO43" s="3"/>
      <c r="VP43" s="3"/>
      <c r="VQ43" s="3"/>
      <c r="VR43" s="3"/>
      <c r="VS43" s="3"/>
      <c r="VT43" s="3"/>
      <c r="VU43" s="3"/>
      <c r="VV43" s="3"/>
      <c r="VW43" s="3"/>
      <c r="VX43" s="3"/>
      <c r="VY43" s="3"/>
      <c r="VZ43" s="3"/>
      <c r="WA43" s="3"/>
      <c r="WB43" s="3"/>
      <c r="WC43" s="3"/>
      <c r="WD43" s="3"/>
      <c r="WE43" s="3"/>
      <c r="WF43" s="3"/>
      <c r="WG43" s="3"/>
      <c r="WH43" s="3"/>
      <c r="WI43" s="3"/>
      <c r="WJ43" s="3"/>
      <c r="WK43" s="3"/>
      <c r="WL43" s="3"/>
      <c r="WM43" s="3"/>
      <c r="WN43" s="3"/>
      <c r="WO43" s="3"/>
      <c r="WP43" s="3"/>
      <c r="WQ43" s="3"/>
      <c r="WR43" s="3"/>
      <c r="WS43" s="3"/>
      <c r="WT43" s="3"/>
      <c r="WU43" s="3"/>
      <c r="WV43" s="3"/>
      <c r="WW43" s="3"/>
      <c r="WX43" s="3"/>
      <c r="WY43" s="3"/>
      <c r="WZ43" s="3"/>
      <c r="XA43" s="3"/>
      <c r="XB43" s="3"/>
      <c r="XC43" s="3"/>
      <c r="XD43" s="3"/>
      <c r="XE43" s="3"/>
      <c r="XF43" s="3"/>
      <c r="XG43" s="3"/>
      <c r="XH43" s="3"/>
      <c r="XI43" s="3"/>
      <c r="XJ43" s="3"/>
      <c r="XK43" s="3"/>
      <c r="XL43" s="3"/>
      <c r="XM43" s="3"/>
      <c r="XN43" s="3"/>
      <c r="XO43" s="3"/>
      <c r="XP43" s="3"/>
      <c r="XQ43" s="3"/>
      <c r="XR43" s="3"/>
      <c r="XS43" s="3"/>
      <c r="XT43" s="3"/>
      <c r="XU43" s="3"/>
      <c r="XV43" s="3"/>
      <c r="XW43" s="3"/>
      <c r="XX43" s="3"/>
      <c r="XY43" s="3"/>
      <c r="XZ43" s="3"/>
      <c r="YA43" s="3"/>
      <c r="YB43" s="3"/>
      <c r="YC43" s="3"/>
      <c r="YD43" s="3"/>
      <c r="YE43" s="3"/>
      <c r="YF43" s="3"/>
      <c r="YG43" s="3"/>
      <c r="YH43" s="3"/>
      <c r="YI43" s="3"/>
      <c r="YJ43" s="3"/>
      <c r="YK43" s="3"/>
      <c r="YL43" s="3"/>
      <c r="YM43" s="3"/>
      <c r="YN43" s="3"/>
      <c r="YO43" s="3"/>
      <c r="YP43" s="3"/>
      <c r="YQ43" s="3"/>
      <c r="YR43" s="3"/>
      <c r="YS43" s="3"/>
      <c r="YT43" s="3"/>
      <c r="YU43" s="3"/>
      <c r="YV43" s="3"/>
      <c r="YW43" s="3"/>
      <c r="YX43" s="3"/>
      <c r="YY43" s="3"/>
      <c r="YZ43" s="3"/>
      <c r="ZA43" s="3"/>
      <c r="ZB43" s="3"/>
      <c r="ZC43" s="3"/>
      <c r="ZD43" s="3"/>
      <c r="ZE43" s="3"/>
      <c r="ZF43" s="3"/>
      <c r="ZG43" s="3"/>
      <c r="ZH43" s="3"/>
      <c r="ZI43" s="3"/>
      <c r="ZJ43" s="3"/>
      <c r="ZK43" s="3"/>
      <c r="ZL43" s="3"/>
      <c r="ZM43" s="3"/>
      <c r="ZN43" s="3"/>
      <c r="ZO43" s="3"/>
      <c r="ZP43" s="3"/>
      <c r="ZQ43" s="3"/>
      <c r="ZR43" s="3"/>
      <c r="ZS43" s="3"/>
      <c r="ZT43" s="3"/>
      <c r="ZU43" s="3"/>
      <c r="ZV43" s="3"/>
      <c r="ZW43" s="3"/>
      <c r="ZX43" s="3"/>
      <c r="ZY43" s="3"/>
      <c r="ZZ43" s="3"/>
      <c r="AAA43" s="3"/>
      <c r="AAB43" s="3"/>
      <c r="AAC43" s="3"/>
      <c r="AAD43" s="3"/>
      <c r="AAE43" s="3"/>
      <c r="AAF43" s="3"/>
      <c r="AAG43" s="3"/>
      <c r="AAH43" s="3"/>
      <c r="AAI43" s="3"/>
      <c r="AAJ43" s="3"/>
      <c r="AAK43" s="3"/>
      <c r="AAL43" s="3"/>
      <c r="AAM43" s="3"/>
      <c r="AAN43" s="3"/>
      <c r="AAO43" s="3"/>
      <c r="AAP43" s="3"/>
      <c r="AAQ43" s="3"/>
      <c r="AAR43" s="3"/>
      <c r="AAS43" s="3"/>
      <c r="AAT43" s="3"/>
      <c r="AAU43" s="3"/>
      <c r="AAV43" s="3"/>
      <c r="AAW43" s="3"/>
      <c r="AAX43" s="3"/>
      <c r="AAY43" s="3"/>
      <c r="AAZ43" s="3"/>
      <c r="ABA43" s="3"/>
      <c r="ABB43" s="3"/>
      <c r="ABC43" s="3"/>
      <c r="ABD43" s="3"/>
      <c r="ABE43" s="3"/>
      <c r="ABF43" s="3"/>
      <c r="ABG43" s="3"/>
      <c r="ABH43" s="3"/>
      <c r="ABI43" s="3"/>
      <c r="ABJ43" s="3"/>
      <c r="ABK43" s="3"/>
      <c r="ABL43" s="3"/>
      <c r="ABM43" s="3"/>
      <c r="ABN43" s="3"/>
      <c r="ABO43" s="3"/>
      <c r="ABP43" s="3"/>
      <c r="ABQ43" s="3"/>
      <c r="ABR43" s="3"/>
      <c r="ABS43" s="3"/>
      <c r="ABT43" s="3"/>
      <c r="ABU43" s="3"/>
      <c r="ABV43" s="3"/>
      <c r="ABW43" s="3"/>
      <c r="ABX43" s="3"/>
      <c r="ABY43" s="3"/>
      <c r="ABZ43" s="3"/>
      <c r="ACA43" s="3"/>
      <c r="ACB43" s="3"/>
      <c r="ACC43" s="3"/>
      <c r="ACD43" s="3"/>
      <c r="ACE43" s="3"/>
      <c r="ACF43" s="3"/>
      <c r="ACG43" s="3"/>
      <c r="ACH43" s="3"/>
      <c r="ACI43" s="3"/>
      <c r="ACJ43" s="3"/>
      <c r="ACK43" s="3"/>
      <c r="ACL43" s="3"/>
      <c r="ACM43" s="3"/>
      <c r="ACN43" s="3"/>
      <c r="ACO43" s="3"/>
      <c r="ACP43" s="3"/>
      <c r="ACQ43" s="3"/>
      <c r="ACR43" s="3"/>
      <c r="ACS43" s="3"/>
      <c r="ACT43" s="3"/>
      <c r="ACU43" s="3"/>
      <c r="ACV43" s="3"/>
      <c r="ACW43" s="3"/>
      <c r="ACX43" s="3"/>
      <c r="ACY43" s="3"/>
      <c r="ACZ43" s="3"/>
      <c r="ADA43" s="3"/>
      <c r="ADB43" s="3"/>
      <c r="ADC43" s="3"/>
      <c r="ADD43" s="3"/>
      <c r="ADE43" s="3"/>
      <c r="ADF43" s="3"/>
      <c r="ADG43" s="3"/>
      <c r="ADH43" s="3"/>
      <c r="ADI43" s="3"/>
      <c r="ADJ43" s="3"/>
      <c r="ADK43" s="3"/>
      <c r="ADL43" s="3"/>
      <c r="ADM43" s="3"/>
      <c r="ADN43" s="3"/>
      <c r="ADO43" s="3"/>
      <c r="ADP43" s="3"/>
      <c r="ADQ43" s="3"/>
      <c r="ADR43" s="3"/>
      <c r="ADS43" s="3"/>
      <c r="ADT43" s="3"/>
      <c r="ADU43" s="3"/>
      <c r="ADV43" s="3"/>
      <c r="ADW43" s="3"/>
      <c r="ADX43" s="3"/>
      <c r="ADY43" s="3"/>
      <c r="ADZ43" s="3"/>
      <c r="AEA43" s="3"/>
      <c r="AEB43" s="3"/>
      <c r="AEC43" s="3"/>
      <c r="AED43" s="3"/>
      <c r="AEE43" s="3"/>
      <c r="AEF43" s="3"/>
      <c r="AEG43" s="3"/>
      <c r="AEH43" s="3"/>
      <c r="AEI43" s="3"/>
      <c r="AEJ43" s="3"/>
      <c r="AEK43" s="3"/>
      <c r="AEL43" s="3"/>
      <c r="AEM43" s="3"/>
      <c r="AEN43" s="3"/>
      <c r="AEO43" s="3"/>
      <c r="AEP43" s="3"/>
      <c r="AEQ43" s="3"/>
      <c r="AER43" s="3"/>
      <c r="AES43" s="3"/>
      <c r="AET43" s="3"/>
      <c r="AEU43" s="3"/>
      <c r="AEV43" s="3"/>
      <c r="AEW43" s="3"/>
      <c r="AEX43" s="3"/>
      <c r="AEY43" s="3"/>
      <c r="AEZ43" s="3"/>
      <c r="AFA43" s="3"/>
      <c r="AFB43" s="3"/>
      <c r="AFC43" s="3"/>
      <c r="AFD43" s="3"/>
      <c r="AFE43" s="3"/>
      <c r="AFF43" s="3"/>
      <c r="AFG43" s="3"/>
      <c r="AFH43" s="3"/>
      <c r="AFI43" s="3"/>
      <c r="AFJ43" s="3"/>
      <c r="AFK43" s="3"/>
      <c r="AFL43" s="3"/>
      <c r="AFM43" s="3"/>
      <c r="AFN43" s="3"/>
      <c r="AFO43" s="3"/>
      <c r="AFP43" s="3"/>
      <c r="AFQ43" s="3"/>
      <c r="AFR43" s="3"/>
      <c r="AFS43" s="3"/>
      <c r="AFT43" s="3"/>
      <c r="AFU43" s="3"/>
      <c r="AFV43" s="3"/>
      <c r="AFW43" s="3"/>
      <c r="AFX43" s="3"/>
      <c r="AFY43" s="3"/>
      <c r="AFZ43" s="3"/>
      <c r="AGA43" s="3"/>
      <c r="AGB43" s="3"/>
      <c r="AGC43" s="3"/>
      <c r="AGD43" s="3"/>
      <c r="AGE43" s="3"/>
      <c r="AGF43" s="3"/>
      <c r="AGG43" s="3"/>
      <c r="AGH43" s="3"/>
      <c r="AGI43" s="3"/>
      <c r="AGJ43" s="3"/>
      <c r="AGK43" s="3"/>
      <c r="AGL43" s="3"/>
      <c r="AGM43" s="3"/>
      <c r="AGN43" s="3"/>
      <c r="AGO43" s="3"/>
      <c r="AGP43" s="3"/>
      <c r="AGQ43" s="3"/>
      <c r="AGR43" s="3"/>
      <c r="AGS43" s="3"/>
      <c r="AGT43" s="3"/>
      <c r="AGU43" s="3"/>
      <c r="AGV43" s="3"/>
      <c r="AGW43" s="3"/>
      <c r="AGX43" s="3"/>
      <c r="AGY43" s="3"/>
      <c r="AGZ43" s="3"/>
      <c r="AHA43" s="3"/>
      <c r="AHB43" s="3"/>
      <c r="AHC43" s="3"/>
      <c r="AHD43" s="3"/>
      <c r="AHE43" s="3"/>
      <c r="AHF43" s="3"/>
      <c r="AHG43" s="3"/>
      <c r="AHH43" s="3"/>
      <c r="AHI43" s="3"/>
      <c r="AHJ43" s="3"/>
      <c r="AHK43" s="3"/>
      <c r="AHL43" s="3"/>
      <c r="AHM43" s="3"/>
      <c r="AHN43" s="3"/>
      <c r="AHO43" s="3"/>
      <c r="AHP43" s="3"/>
      <c r="AHQ43" s="3"/>
      <c r="AHR43" s="3"/>
      <c r="AHS43" s="3"/>
      <c r="AHT43" s="3"/>
      <c r="AHU43" s="3"/>
      <c r="AHV43" s="3"/>
      <c r="AHW43" s="3"/>
      <c r="AHX43" s="3"/>
      <c r="AHY43" s="3"/>
      <c r="AHZ43" s="3"/>
      <c r="AIA43" s="3"/>
      <c r="AIB43" s="3"/>
      <c r="AIC43" s="3"/>
      <c r="AID43" s="3"/>
      <c r="AIE43" s="3"/>
      <c r="AIF43" s="3"/>
      <c r="AIG43" s="3"/>
      <c r="AIH43" s="3"/>
      <c r="AII43" s="3"/>
      <c r="AIJ43" s="3"/>
      <c r="AIK43" s="3"/>
      <c r="AIL43" s="3"/>
      <c r="AIM43" s="3"/>
      <c r="AIN43" s="3"/>
      <c r="AIO43" s="3"/>
      <c r="AIP43" s="3"/>
      <c r="AIQ43" s="3"/>
      <c r="AIR43" s="3"/>
      <c r="AIS43" s="3"/>
      <c r="AIT43" s="3"/>
      <c r="AIU43" s="3"/>
      <c r="AIV43" s="3"/>
      <c r="AIW43" s="3"/>
      <c r="AIX43" s="3"/>
      <c r="AIY43" s="3"/>
      <c r="AIZ43" s="3"/>
      <c r="AJA43" s="3"/>
      <c r="AJB43" s="3"/>
      <c r="AJC43" s="3"/>
      <c r="AJD43" s="3"/>
      <c r="AJE43" s="3"/>
      <c r="AJF43" s="3"/>
      <c r="AJG43" s="3"/>
      <c r="AJH43" s="3"/>
      <c r="AJI43" s="3"/>
      <c r="AJJ43" s="3"/>
      <c r="AJK43" s="3"/>
      <c r="AJL43" s="3"/>
      <c r="AJM43" s="3"/>
      <c r="AJN43" s="3"/>
      <c r="AJO43" s="3"/>
      <c r="AJP43" s="3"/>
      <c r="AJQ43" s="3"/>
      <c r="AJR43" s="3"/>
      <c r="AJS43" s="3"/>
      <c r="AJT43" s="3"/>
      <c r="AJU43" s="3"/>
      <c r="AJV43" s="3"/>
      <c r="AJW43" s="3"/>
      <c r="AJX43" s="3"/>
      <c r="AJY43" s="3"/>
      <c r="AJZ43" s="3"/>
      <c r="AKA43" s="3"/>
      <c r="AKB43" s="3"/>
      <c r="AKC43" s="3"/>
      <c r="AKD43" s="3"/>
      <c r="AKE43" s="3"/>
      <c r="AKF43" s="3"/>
      <c r="AKG43" s="3"/>
      <c r="AKH43" s="3"/>
      <c r="AKI43" s="3"/>
      <c r="AKJ43" s="3"/>
      <c r="AKK43" s="3"/>
      <c r="AKL43" s="3"/>
      <c r="AKM43" s="3"/>
      <c r="AKN43" s="3"/>
      <c r="AKO43" s="3"/>
      <c r="AKP43" s="3"/>
      <c r="AKQ43" s="3"/>
      <c r="AKR43" s="3"/>
      <c r="AKS43" s="3"/>
      <c r="AKT43" s="3"/>
      <c r="AKU43" s="3"/>
      <c r="AKV43" s="3"/>
      <c r="AKW43" s="3"/>
      <c r="AKX43" s="3"/>
      <c r="AKY43" s="3"/>
      <c r="AKZ43" s="3"/>
      <c r="ALA43" s="3"/>
      <c r="ALB43" s="3"/>
      <c r="ALC43" s="3"/>
      <c r="ALD43" s="3"/>
      <c r="ALE43" s="3"/>
      <c r="ALF43" s="3"/>
      <c r="ALG43" s="3"/>
      <c r="ALH43" s="3"/>
      <c r="ALI43" s="3"/>
      <c r="ALJ43" s="3"/>
      <c r="ALK43" s="3"/>
      <c r="ALL43" s="3"/>
      <c r="ALM43" s="3"/>
      <c r="ALN43" s="3"/>
      <c r="ALO43" s="3"/>
      <c r="ALP43" s="3"/>
      <c r="ALQ43" s="3"/>
      <c r="ALR43" s="3"/>
      <c r="ALS43" s="3"/>
      <c r="ALT43" s="3"/>
      <c r="ALU43" s="3"/>
      <c r="ALV43" s="3"/>
      <c r="ALW43" s="3"/>
      <c r="ALX43" s="3"/>
      <c r="ALY43" s="3"/>
      <c r="ALZ43" s="3"/>
      <c r="AMA43" s="3"/>
      <c r="AMB43" s="3"/>
      <c r="AMC43" s="3"/>
      <c r="AMD43" s="3"/>
      <c r="AME43" s="3"/>
      <c r="AMF43" s="3"/>
      <c r="AMG43" s="3"/>
      <c r="AMH43" s="3"/>
      <c r="AMI43" s="3"/>
      <c r="AMJ43" s="3"/>
      <c r="AMK43" s="3"/>
      <c r="AML43" s="3"/>
      <c r="AMM43" s="3"/>
      <c r="AMN43" s="3"/>
      <c r="AMO43" s="3"/>
      <c r="AMP43" s="3"/>
      <c r="AMQ43" s="3"/>
    </row>
    <row r="44" spans="1:1031" ht="13.5" customHeight="1">
      <c r="A44" s="318">
        <v>36</v>
      </c>
      <c r="B44" s="318"/>
      <c r="C44" s="318" t="s">
        <v>1825</v>
      </c>
      <c r="D44" s="318"/>
      <c r="E44" s="318"/>
      <c r="F44" s="318"/>
      <c r="G44" s="318"/>
      <c r="H44" s="319" t="s">
        <v>1826</v>
      </c>
      <c r="I44" s="319" t="s">
        <v>1827</v>
      </c>
      <c r="J44" s="319" t="s">
        <v>1828</v>
      </c>
      <c r="K44" s="319" t="s">
        <v>863</v>
      </c>
      <c r="L44" s="319" t="s">
        <v>1829</v>
      </c>
      <c r="M44" s="319" t="s">
        <v>1829</v>
      </c>
      <c r="N44" s="319"/>
      <c r="O44" s="319"/>
      <c r="P44" s="319"/>
      <c r="Q44" s="319"/>
      <c r="R44" s="329" t="s">
        <v>817</v>
      </c>
      <c r="S44" s="329" t="s">
        <v>817</v>
      </c>
      <c r="T44" s="329" t="s">
        <v>817</v>
      </c>
      <c r="U44" s="319"/>
      <c r="V44" s="319"/>
      <c r="W44" s="319" t="s">
        <v>862</v>
      </c>
      <c r="X44" s="319"/>
      <c r="Y44" s="319" t="s">
        <v>1830</v>
      </c>
      <c r="Z44" s="319" t="s">
        <v>863</v>
      </c>
      <c r="AA44" s="319" t="s">
        <v>863</v>
      </c>
      <c r="AB44" s="317" t="s">
        <v>1656</v>
      </c>
      <c r="AC44" s="319"/>
      <c r="AD44" s="319"/>
      <c r="AE44" s="319"/>
      <c r="AF44" s="319">
        <v>1</v>
      </c>
      <c r="AG44" s="319">
        <v>1</v>
      </c>
      <c r="AH44" s="329" t="s">
        <v>817</v>
      </c>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c r="II44" s="3"/>
      <c r="IJ44" s="3"/>
      <c r="IK44" s="3"/>
      <c r="IL44" s="3"/>
      <c r="IM44" s="3"/>
      <c r="IN44" s="3"/>
      <c r="IO44" s="3"/>
      <c r="IP44" s="3"/>
      <c r="IQ44" s="3"/>
      <c r="IR44" s="3"/>
      <c r="IS44" s="3"/>
      <c r="IT44" s="3"/>
      <c r="IU44" s="3"/>
      <c r="IV44" s="3"/>
      <c r="IW44" s="3"/>
      <c r="IX44" s="3"/>
      <c r="IY44" s="3"/>
      <c r="IZ44" s="3"/>
      <c r="JA44" s="3"/>
      <c r="JB44" s="3"/>
      <c r="JC44" s="3"/>
      <c r="JD44" s="3"/>
      <c r="JE44" s="3"/>
      <c r="JF44" s="3"/>
      <c r="JG44" s="3"/>
      <c r="JH44" s="3"/>
      <c r="JI44" s="3"/>
      <c r="JJ44" s="3"/>
      <c r="JK44" s="3"/>
      <c r="JL44" s="3"/>
      <c r="JM44" s="3"/>
      <c r="JN44" s="3"/>
      <c r="JO44" s="3"/>
      <c r="JP44" s="3"/>
      <c r="JQ44" s="3"/>
      <c r="JR44" s="3"/>
      <c r="JS44" s="3"/>
      <c r="JT44" s="3"/>
      <c r="JU44" s="3"/>
      <c r="JV44" s="3"/>
      <c r="JW44" s="3"/>
      <c r="JX44" s="3"/>
      <c r="JY44" s="3"/>
      <c r="JZ44" s="3"/>
      <c r="KA44" s="3"/>
      <c r="KB44" s="3"/>
      <c r="KC44" s="3"/>
      <c r="KD44" s="3"/>
      <c r="KE44" s="3"/>
      <c r="KF44" s="3"/>
      <c r="KG44" s="3"/>
      <c r="KH44" s="3"/>
      <c r="KI44" s="3"/>
      <c r="KJ44" s="3"/>
      <c r="KK44" s="3"/>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K44" s="3"/>
      <c r="LL44" s="3"/>
      <c r="LM44" s="3"/>
      <c r="LN44" s="3"/>
      <c r="LO44" s="3"/>
      <c r="LP44" s="3"/>
      <c r="LQ44" s="3"/>
      <c r="LR44" s="3"/>
      <c r="LS44" s="3"/>
      <c r="LT44" s="3"/>
      <c r="LU44" s="3"/>
      <c r="LV44" s="3"/>
      <c r="LW44" s="3"/>
      <c r="LX44" s="3"/>
      <c r="LY44" s="3"/>
      <c r="LZ44" s="3"/>
      <c r="MA44" s="3"/>
      <c r="MB44" s="3"/>
      <c r="MC44" s="3"/>
      <c r="MD44" s="3"/>
      <c r="ME44" s="3"/>
      <c r="MF44" s="3"/>
      <c r="MG44" s="3"/>
      <c r="MH44" s="3"/>
      <c r="MI44" s="3"/>
      <c r="MJ44" s="3"/>
      <c r="MK44" s="3"/>
      <c r="ML44" s="3"/>
      <c r="MM44" s="3"/>
      <c r="MN44" s="3"/>
      <c r="MO44" s="3"/>
      <c r="MP44" s="3"/>
      <c r="MQ44" s="3"/>
      <c r="MR44" s="3"/>
      <c r="MS44" s="3"/>
      <c r="MT44" s="3"/>
      <c r="MU44" s="3"/>
      <c r="MV44" s="3"/>
      <c r="MW44" s="3"/>
      <c r="MX44" s="3"/>
      <c r="MY44" s="3"/>
      <c r="MZ44" s="3"/>
      <c r="NA44" s="3"/>
      <c r="NB44" s="3"/>
      <c r="NC44" s="3"/>
      <c r="ND44" s="3"/>
      <c r="NE44" s="3"/>
      <c r="NF44" s="3"/>
      <c r="NG44" s="3"/>
      <c r="NH44" s="3"/>
      <c r="NI44" s="3"/>
      <c r="NJ44" s="3"/>
      <c r="NK44" s="3"/>
      <c r="NL44" s="3"/>
      <c r="NM44" s="3"/>
      <c r="NN44" s="3"/>
      <c r="NO44" s="3"/>
      <c r="NP44" s="3"/>
      <c r="NQ44" s="3"/>
      <c r="NR44" s="3"/>
      <c r="NS44" s="3"/>
      <c r="NT44" s="3"/>
      <c r="NU44" s="3"/>
      <c r="NV44" s="3"/>
      <c r="NW44" s="3"/>
      <c r="NX44" s="3"/>
      <c r="NY44" s="3"/>
      <c r="NZ44" s="3"/>
      <c r="OA44" s="3"/>
      <c r="OB44" s="3"/>
      <c r="OC44" s="3"/>
      <c r="OD44" s="3"/>
      <c r="OE44" s="3"/>
      <c r="OF44" s="3"/>
      <c r="OG44" s="3"/>
      <c r="OH44" s="3"/>
      <c r="OI44" s="3"/>
      <c r="OJ44" s="3"/>
      <c r="OK44" s="3"/>
      <c r="OL44" s="3"/>
      <c r="OM44" s="3"/>
      <c r="ON44" s="3"/>
      <c r="OO44" s="3"/>
      <c r="OP44" s="3"/>
      <c r="OQ44" s="3"/>
      <c r="OR44" s="3"/>
      <c r="OS44" s="3"/>
      <c r="OT44" s="3"/>
      <c r="OU44" s="3"/>
      <c r="OV44" s="3"/>
      <c r="OW44" s="3"/>
      <c r="OX44" s="3"/>
      <c r="OY44" s="3"/>
      <c r="OZ44" s="3"/>
      <c r="PA44" s="3"/>
      <c r="PB44" s="3"/>
      <c r="PC44" s="3"/>
      <c r="PD44" s="3"/>
      <c r="PE44" s="3"/>
      <c r="PF44" s="3"/>
      <c r="PG44" s="3"/>
      <c r="PH44" s="3"/>
      <c r="PI44" s="3"/>
      <c r="PJ44" s="3"/>
      <c r="PK44" s="3"/>
      <c r="PL44" s="3"/>
      <c r="PM44" s="3"/>
      <c r="PN44" s="3"/>
      <c r="PO44" s="3"/>
      <c r="PP44" s="3"/>
      <c r="PQ44" s="3"/>
      <c r="PR44" s="3"/>
      <c r="PS44" s="3"/>
      <c r="PT44" s="3"/>
      <c r="PU44" s="3"/>
      <c r="PV44" s="3"/>
      <c r="PW44" s="3"/>
      <c r="PX44" s="3"/>
      <c r="PY44" s="3"/>
      <c r="PZ44" s="3"/>
      <c r="QA44" s="3"/>
      <c r="QB44" s="3"/>
      <c r="QC44" s="3"/>
      <c r="QD44" s="3"/>
      <c r="QE44" s="3"/>
      <c r="QF44" s="3"/>
      <c r="QG44" s="3"/>
      <c r="QH44" s="3"/>
      <c r="QI44" s="3"/>
      <c r="QJ44" s="3"/>
      <c r="QK44" s="3"/>
      <c r="QL44" s="3"/>
      <c r="QM44" s="3"/>
      <c r="QN44" s="3"/>
      <c r="QO44" s="3"/>
      <c r="QP44" s="3"/>
      <c r="QQ44" s="3"/>
      <c r="QR44" s="3"/>
      <c r="QS44" s="3"/>
      <c r="QT44" s="3"/>
      <c r="QU44" s="3"/>
      <c r="QV44" s="3"/>
      <c r="QW44" s="3"/>
      <c r="QX44" s="3"/>
      <c r="QY44" s="3"/>
      <c r="QZ44" s="3"/>
      <c r="RA44" s="3"/>
      <c r="RB44" s="3"/>
      <c r="RC44" s="3"/>
      <c r="RD44" s="3"/>
      <c r="RE44" s="3"/>
      <c r="RF44" s="3"/>
      <c r="RG44" s="3"/>
      <c r="RH44" s="3"/>
      <c r="RI44" s="3"/>
      <c r="RJ44" s="3"/>
      <c r="RK44" s="3"/>
      <c r="RL44" s="3"/>
      <c r="RM44" s="3"/>
      <c r="RN44" s="3"/>
      <c r="RO44" s="3"/>
      <c r="RP44" s="3"/>
      <c r="RQ44" s="3"/>
      <c r="RR44" s="3"/>
      <c r="RS44" s="3"/>
      <c r="RT44" s="3"/>
      <c r="RU44" s="3"/>
      <c r="RV44" s="3"/>
      <c r="RW44" s="3"/>
      <c r="RX44" s="3"/>
      <c r="RY44" s="3"/>
      <c r="RZ44" s="3"/>
      <c r="SA44" s="3"/>
      <c r="SB44" s="3"/>
      <c r="SC44" s="3"/>
      <c r="SD44" s="3"/>
      <c r="SE44" s="3"/>
      <c r="SF44" s="3"/>
      <c r="SG44" s="3"/>
      <c r="SH44" s="3"/>
      <c r="SI44" s="3"/>
      <c r="SJ44" s="3"/>
      <c r="SK44" s="3"/>
      <c r="SL44" s="3"/>
      <c r="SM44" s="3"/>
      <c r="SN44" s="3"/>
      <c r="SO44" s="3"/>
      <c r="SP44" s="3"/>
      <c r="SQ44" s="3"/>
      <c r="SR44" s="3"/>
      <c r="SS44" s="3"/>
      <c r="ST44" s="3"/>
      <c r="SU44" s="3"/>
      <c r="SV44" s="3"/>
      <c r="SW44" s="3"/>
      <c r="SX44" s="3"/>
      <c r="SY44" s="3"/>
      <c r="SZ44" s="3"/>
      <c r="TA44" s="3"/>
      <c r="TB44" s="3"/>
      <c r="TC44" s="3"/>
      <c r="TD44" s="3"/>
      <c r="TE44" s="3"/>
      <c r="TF44" s="3"/>
      <c r="TG44" s="3"/>
      <c r="TH44" s="3"/>
      <c r="TI44" s="3"/>
      <c r="TJ44" s="3"/>
      <c r="TK44" s="3"/>
      <c r="TL44" s="3"/>
      <c r="TM44" s="3"/>
      <c r="TN44" s="3"/>
      <c r="TO44" s="3"/>
      <c r="TP44" s="3"/>
      <c r="TQ44" s="3"/>
      <c r="TR44" s="3"/>
      <c r="TS44" s="3"/>
      <c r="TT44" s="3"/>
      <c r="TU44" s="3"/>
      <c r="TV44" s="3"/>
      <c r="TW44" s="3"/>
      <c r="TX44" s="3"/>
      <c r="TY44" s="3"/>
      <c r="TZ44" s="3"/>
      <c r="UA44" s="3"/>
      <c r="UB44" s="3"/>
      <c r="UC44" s="3"/>
      <c r="UD44" s="3"/>
      <c r="UE44" s="3"/>
      <c r="UF44" s="3"/>
      <c r="UG44" s="3"/>
      <c r="UH44" s="3"/>
      <c r="UI44" s="3"/>
      <c r="UJ44" s="3"/>
      <c r="UK44" s="3"/>
      <c r="UL44" s="3"/>
      <c r="UM44" s="3"/>
      <c r="UN44" s="3"/>
      <c r="UO44" s="3"/>
      <c r="UP44" s="3"/>
      <c r="UQ44" s="3"/>
      <c r="UR44" s="3"/>
      <c r="US44" s="3"/>
      <c r="UT44" s="3"/>
      <c r="UU44" s="3"/>
      <c r="UV44" s="3"/>
      <c r="UW44" s="3"/>
      <c r="UX44" s="3"/>
      <c r="UY44" s="3"/>
      <c r="UZ44" s="3"/>
      <c r="VA44" s="3"/>
      <c r="VB44" s="3"/>
      <c r="VC44" s="3"/>
      <c r="VD44" s="3"/>
      <c r="VE44" s="3"/>
      <c r="VF44" s="3"/>
      <c r="VG44" s="3"/>
      <c r="VH44" s="3"/>
      <c r="VI44" s="3"/>
      <c r="VJ44" s="3"/>
      <c r="VK44" s="3"/>
      <c r="VL44" s="3"/>
      <c r="VM44" s="3"/>
      <c r="VN44" s="3"/>
      <c r="VO44" s="3"/>
      <c r="VP44" s="3"/>
      <c r="VQ44" s="3"/>
      <c r="VR44" s="3"/>
      <c r="VS44" s="3"/>
      <c r="VT44" s="3"/>
      <c r="VU44" s="3"/>
      <c r="VV44" s="3"/>
      <c r="VW44" s="3"/>
      <c r="VX44" s="3"/>
      <c r="VY44" s="3"/>
      <c r="VZ44" s="3"/>
      <c r="WA44" s="3"/>
      <c r="WB44" s="3"/>
      <c r="WC44" s="3"/>
      <c r="WD44" s="3"/>
      <c r="WE44" s="3"/>
      <c r="WF44" s="3"/>
      <c r="WG44" s="3"/>
      <c r="WH44" s="3"/>
      <c r="WI44" s="3"/>
      <c r="WJ44" s="3"/>
      <c r="WK44" s="3"/>
      <c r="WL44" s="3"/>
      <c r="WM44" s="3"/>
      <c r="WN44" s="3"/>
      <c r="WO44" s="3"/>
      <c r="WP44" s="3"/>
      <c r="WQ44" s="3"/>
      <c r="WR44" s="3"/>
      <c r="WS44" s="3"/>
      <c r="WT44" s="3"/>
      <c r="WU44" s="3"/>
      <c r="WV44" s="3"/>
      <c r="WW44" s="3"/>
      <c r="WX44" s="3"/>
      <c r="WY44" s="3"/>
      <c r="WZ44" s="3"/>
      <c r="XA44" s="3"/>
      <c r="XB44" s="3"/>
      <c r="XC44" s="3"/>
      <c r="XD44" s="3"/>
      <c r="XE44" s="3"/>
      <c r="XF44" s="3"/>
      <c r="XG44" s="3"/>
      <c r="XH44" s="3"/>
      <c r="XI44" s="3"/>
      <c r="XJ44" s="3"/>
      <c r="XK44" s="3"/>
      <c r="XL44" s="3"/>
      <c r="XM44" s="3"/>
      <c r="XN44" s="3"/>
      <c r="XO44" s="3"/>
      <c r="XP44" s="3"/>
      <c r="XQ44" s="3"/>
      <c r="XR44" s="3"/>
      <c r="XS44" s="3"/>
      <c r="XT44" s="3"/>
      <c r="XU44" s="3"/>
      <c r="XV44" s="3"/>
      <c r="XW44" s="3"/>
      <c r="XX44" s="3"/>
      <c r="XY44" s="3"/>
      <c r="XZ44" s="3"/>
      <c r="YA44" s="3"/>
      <c r="YB44" s="3"/>
      <c r="YC44" s="3"/>
      <c r="YD44" s="3"/>
      <c r="YE44" s="3"/>
      <c r="YF44" s="3"/>
      <c r="YG44" s="3"/>
      <c r="YH44" s="3"/>
      <c r="YI44" s="3"/>
      <c r="YJ44" s="3"/>
      <c r="YK44" s="3"/>
      <c r="YL44" s="3"/>
      <c r="YM44" s="3"/>
      <c r="YN44" s="3"/>
      <c r="YO44" s="3"/>
      <c r="YP44" s="3"/>
      <c r="YQ44" s="3"/>
      <c r="YR44" s="3"/>
      <c r="YS44" s="3"/>
      <c r="YT44" s="3"/>
      <c r="YU44" s="3"/>
      <c r="YV44" s="3"/>
      <c r="YW44" s="3"/>
      <c r="YX44" s="3"/>
      <c r="YY44" s="3"/>
      <c r="YZ44" s="3"/>
      <c r="ZA44" s="3"/>
      <c r="ZB44" s="3"/>
      <c r="ZC44" s="3"/>
      <c r="ZD44" s="3"/>
      <c r="ZE44" s="3"/>
      <c r="ZF44" s="3"/>
      <c r="ZG44" s="3"/>
      <c r="ZH44" s="3"/>
      <c r="ZI44" s="3"/>
      <c r="ZJ44" s="3"/>
      <c r="ZK44" s="3"/>
      <c r="ZL44" s="3"/>
      <c r="ZM44" s="3"/>
      <c r="ZN44" s="3"/>
      <c r="ZO44" s="3"/>
      <c r="ZP44" s="3"/>
      <c r="ZQ44" s="3"/>
      <c r="ZR44" s="3"/>
      <c r="ZS44" s="3"/>
      <c r="ZT44" s="3"/>
      <c r="ZU44" s="3"/>
      <c r="ZV44" s="3"/>
      <c r="ZW44" s="3"/>
      <c r="ZX44" s="3"/>
      <c r="ZY44" s="3"/>
      <c r="ZZ44" s="3"/>
      <c r="AAA44" s="3"/>
      <c r="AAB44" s="3"/>
      <c r="AAC44" s="3"/>
      <c r="AAD44" s="3"/>
      <c r="AAE44" s="3"/>
      <c r="AAF44" s="3"/>
      <c r="AAG44" s="3"/>
      <c r="AAH44" s="3"/>
      <c r="AAI44" s="3"/>
      <c r="AAJ44" s="3"/>
      <c r="AAK44" s="3"/>
      <c r="AAL44" s="3"/>
      <c r="AAM44" s="3"/>
      <c r="AAN44" s="3"/>
      <c r="AAO44" s="3"/>
      <c r="AAP44" s="3"/>
      <c r="AAQ44" s="3"/>
      <c r="AAR44" s="3"/>
      <c r="AAS44" s="3"/>
      <c r="AAT44" s="3"/>
      <c r="AAU44" s="3"/>
      <c r="AAV44" s="3"/>
      <c r="AAW44" s="3"/>
      <c r="AAX44" s="3"/>
      <c r="AAY44" s="3"/>
      <c r="AAZ44" s="3"/>
      <c r="ABA44" s="3"/>
      <c r="ABB44" s="3"/>
      <c r="ABC44" s="3"/>
      <c r="ABD44" s="3"/>
      <c r="ABE44" s="3"/>
      <c r="ABF44" s="3"/>
      <c r="ABG44" s="3"/>
      <c r="ABH44" s="3"/>
      <c r="ABI44" s="3"/>
      <c r="ABJ44" s="3"/>
      <c r="ABK44" s="3"/>
      <c r="ABL44" s="3"/>
      <c r="ABM44" s="3"/>
      <c r="ABN44" s="3"/>
      <c r="ABO44" s="3"/>
      <c r="ABP44" s="3"/>
      <c r="ABQ44" s="3"/>
      <c r="ABR44" s="3"/>
      <c r="ABS44" s="3"/>
      <c r="ABT44" s="3"/>
      <c r="ABU44" s="3"/>
      <c r="ABV44" s="3"/>
      <c r="ABW44" s="3"/>
      <c r="ABX44" s="3"/>
      <c r="ABY44" s="3"/>
      <c r="ABZ44" s="3"/>
      <c r="ACA44" s="3"/>
      <c r="ACB44" s="3"/>
      <c r="ACC44" s="3"/>
      <c r="ACD44" s="3"/>
      <c r="ACE44" s="3"/>
      <c r="ACF44" s="3"/>
      <c r="ACG44" s="3"/>
      <c r="ACH44" s="3"/>
      <c r="ACI44" s="3"/>
      <c r="ACJ44" s="3"/>
      <c r="ACK44" s="3"/>
      <c r="ACL44" s="3"/>
      <c r="ACM44" s="3"/>
      <c r="ACN44" s="3"/>
      <c r="ACO44" s="3"/>
      <c r="ACP44" s="3"/>
      <c r="ACQ44" s="3"/>
      <c r="ACR44" s="3"/>
      <c r="ACS44" s="3"/>
      <c r="ACT44" s="3"/>
      <c r="ACU44" s="3"/>
      <c r="ACV44" s="3"/>
      <c r="ACW44" s="3"/>
      <c r="ACX44" s="3"/>
      <c r="ACY44" s="3"/>
      <c r="ACZ44" s="3"/>
      <c r="ADA44" s="3"/>
      <c r="ADB44" s="3"/>
      <c r="ADC44" s="3"/>
      <c r="ADD44" s="3"/>
      <c r="ADE44" s="3"/>
      <c r="ADF44" s="3"/>
      <c r="ADG44" s="3"/>
      <c r="ADH44" s="3"/>
      <c r="ADI44" s="3"/>
      <c r="ADJ44" s="3"/>
      <c r="ADK44" s="3"/>
      <c r="ADL44" s="3"/>
      <c r="ADM44" s="3"/>
      <c r="ADN44" s="3"/>
      <c r="ADO44" s="3"/>
      <c r="ADP44" s="3"/>
      <c r="ADQ44" s="3"/>
      <c r="ADR44" s="3"/>
      <c r="ADS44" s="3"/>
      <c r="ADT44" s="3"/>
      <c r="ADU44" s="3"/>
      <c r="ADV44" s="3"/>
      <c r="ADW44" s="3"/>
      <c r="ADX44" s="3"/>
      <c r="ADY44" s="3"/>
      <c r="ADZ44" s="3"/>
      <c r="AEA44" s="3"/>
      <c r="AEB44" s="3"/>
      <c r="AEC44" s="3"/>
      <c r="AED44" s="3"/>
      <c r="AEE44" s="3"/>
      <c r="AEF44" s="3"/>
      <c r="AEG44" s="3"/>
      <c r="AEH44" s="3"/>
      <c r="AEI44" s="3"/>
      <c r="AEJ44" s="3"/>
      <c r="AEK44" s="3"/>
      <c r="AEL44" s="3"/>
      <c r="AEM44" s="3"/>
      <c r="AEN44" s="3"/>
      <c r="AEO44" s="3"/>
      <c r="AEP44" s="3"/>
      <c r="AEQ44" s="3"/>
      <c r="AER44" s="3"/>
      <c r="AES44" s="3"/>
      <c r="AET44" s="3"/>
      <c r="AEU44" s="3"/>
      <c r="AEV44" s="3"/>
      <c r="AEW44" s="3"/>
      <c r="AEX44" s="3"/>
      <c r="AEY44" s="3"/>
      <c r="AEZ44" s="3"/>
      <c r="AFA44" s="3"/>
      <c r="AFB44" s="3"/>
      <c r="AFC44" s="3"/>
      <c r="AFD44" s="3"/>
      <c r="AFE44" s="3"/>
      <c r="AFF44" s="3"/>
      <c r="AFG44" s="3"/>
      <c r="AFH44" s="3"/>
      <c r="AFI44" s="3"/>
      <c r="AFJ44" s="3"/>
      <c r="AFK44" s="3"/>
      <c r="AFL44" s="3"/>
      <c r="AFM44" s="3"/>
      <c r="AFN44" s="3"/>
      <c r="AFO44" s="3"/>
      <c r="AFP44" s="3"/>
      <c r="AFQ44" s="3"/>
      <c r="AFR44" s="3"/>
      <c r="AFS44" s="3"/>
      <c r="AFT44" s="3"/>
      <c r="AFU44" s="3"/>
      <c r="AFV44" s="3"/>
      <c r="AFW44" s="3"/>
      <c r="AFX44" s="3"/>
      <c r="AFY44" s="3"/>
      <c r="AFZ44" s="3"/>
      <c r="AGA44" s="3"/>
      <c r="AGB44" s="3"/>
      <c r="AGC44" s="3"/>
      <c r="AGD44" s="3"/>
      <c r="AGE44" s="3"/>
      <c r="AGF44" s="3"/>
      <c r="AGG44" s="3"/>
      <c r="AGH44" s="3"/>
      <c r="AGI44" s="3"/>
      <c r="AGJ44" s="3"/>
      <c r="AGK44" s="3"/>
      <c r="AGL44" s="3"/>
      <c r="AGM44" s="3"/>
      <c r="AGN44" s="3"/>
      <c r="AGO44" s="3"/>
      <c r="AGP44" s="3"/>
      <c r="AGQ44" s="3"/>
      <c r="AGR44" s="3"/>
      <c r="AGS44" s="3"/>
      <c r="AGT44" s="3"/>
      <c r="AGU44" s="3"/>
      <c r="AGV44" s="3"/>
      <c r="AGW44" s="3"/>
      <c r="AGX44" s="3"/>
      <c r="AGY44" s="3"/>
      <c r="AGZ44" s="3"/>
      <c r="AHA44" s="3"/>
      <c r="AHB44" s="3"/>
      <c r="AHC44" s="3"/>
      <c r="AHD44" s="3"/>
      <c r="AHE44" s="3"/>
      <c r="AHF44" s="3"/>
      <c r="AHG44" s="3"/>
      <c r="AHH44" s="3"/>
      <c r="AHI44" s="3"/>
      <c r="AHJ44" s="3"/>
      <c r="AHK44" s="3"/>
      <c r="AHL44" s="3"/>
      <c r="AHM44" s="3"/>
      <c r="AHN44" s="3"/>
      <c r="AHO44" s="3"/>
      <c r="AHP44" s="3"/>
      <c r="AHQ44" s="3"/>
      <c r="AHR44" s="3"/>
      <c r="AHS44" s="3"/>
      <c r="AHT44" s="3"/>
      <c r="AHU44" s="3"/>
      <c r="AHV44" s="3"/>
      <c r="AHW44" s="3"/>
      <c r="AHX44" s="3"/>
      <c r="AHY44" s="3"/>
      <c r="AHZ44" s="3"/>
      <c r="AIA44" s="3"/>
      <c r="AIB44" s="3"/>
      <c r="AIC44" s="3"/>
      <c r="AID44" s="3"/>
      <c r="AIE44" s="3"/>
      <c r="AIF44" s="3"/>
      <c r="AIG44" s="3"/>
      <c r="AIH44" s="3"/>
      <c r="AII44" s="3"/>
      <c r="AIJ44" s="3"/>
      <c r="AIK44" s="3"/>
      <c r="AIL44" s="3"/>
      <c r="AIM44" s="3"/>
      <c r="AIN44" s="3"/>
      <c r="AIO44" s="3"/>
      <c r="AIP44" s="3"/>
      <c r="AIQ44" s="3"/>
      <c r="AIR44" s="3"/>
      <c r="AIS44" s="3"/>
      <c r="AIT44" s="3"/>
      <c r="AIU44" s="3"/>
      <c r="AIV44" s="3"/>
      <c r="AIW44" s="3"/>
      <c r="AIX44" s="3"/>
      <c r="AIY44" s="3"/>
      <c r="AIZ44" s="3"/>
      <c r="AJA44" s="3"/>
      <c r="AJB44" s="3"/>
      <c r="AJC44" s="3"/>
      <c r="AJD44" s="3"/>
      <c r="AJE44" s="3"/>
      <c r="AJF44" s="3"/>
      <c r="AJG44" s="3"/>
      <c r="AJH44" s="3"/>
      <c r="AJI44" s="3"/>
      <c r="AJJ44" s="3"/>
      <c r="AJK44" s="3"/>
      <c r="AJL44" s="3"/>
      <c r="AJM44" s="3"/>
      <c r="AJN44" s="3"/>
      <c r="AJO44" s="3"/>
      <c r="AJP44" s="3"/>
      <c r="AJQ44" s="3"/>
      <c r="AJR44" s="3"/>
      <c r="AJS44" s="3"/>
      <c r="AJT44" s="3"/>
      <c r="AJU44" s="3"/>
      <c r="AJV44" s="3"/>
      <c r="AJW44" s="3"/>
      <c r="AJX44" s="3"/>
      <c r="AJY44" s="3"/>
      <c r="AJZ44" s="3"/>
      <c r="AKA44" s="3"/>
      <c r="AKB44" s="3"/>
      <c r="AKC44" s="3"/>
      <c r="AKD44" s="3"/>
      <c r="AKE44" s="3"/>
      <c r="AKF44" s="3"/>
      <c r="AKG44" s="3"/>
      <c r="AKH44" s="3"/>
      <c r="AKI44" s="3"/>
      <c r="AKJ44" s="3"/>
      <c r="AKK44" s="3"/>
      <c r="AKL44" s="3"/>
      <c r="AKM44" s="3"/>
      <c r="AKN44" s="3"/>
      <c r="AKO44" s="3"/>
      <c r="AKP44" s="3"/>
      <c r="AKQ44" s="3"/>
      <c r="AKR44" s="3"/>
      <c r="AKS44" s="3"/>
      <c r="AKT44" s="3"/>
      <c r="AKU44" s="3"/>
      <c r="AKV44" s="3"/>
      <c r="AKW44" s="3"/>
      <c r="AKX44" s="3"/>
      <c r="AKY44" s="3"/>
      <c r="AKZ44" s="3"/>
      <c r="ALA44" s="3"/>
      <c r="ALB44" s="3"/>
      <c r="ALC44" s="3"/>
      <c r="ALD44" s="3"/>
      <c r="ALE44" s="3"/>
      <c r="ALF44" s="3"/>
      <c r="ALG44" s="3"/>
      <c r="ALH44" s="3"/>
      <c r="ALI44" s="3"/>
      <c r="ALJ44" s="3"/>
      <c r="ALK44" s="3"/>
      <c r="ALL44" s="3"/>
      <c r="ALM44" s="3"/>
      <c r="ALN44" s="3"/>
      <c r="ALO44" s="3"/>
      <c r="ALP44" s="3"/>
      <c r="ALQ44" s="3"/>
      <c r="ALR44" s="3"/>
      <c r="ALS44" s="3"/>
      <c r="ALT44" s="3"/>
      <c r="ALU44" s="3"/>
      <c r="ALV44" s="3"/>
      <c r="ALW44" s="3"/>
      <c r="ALX44" s="3"/>
      <c r="ALY44" s="3"/>
      <c r="ALZ44" s="3"/>
      <c r="AMA44" s="3"/>
      <c r="AMB44" s="3"/>
      <c r="AMC44" s="3"/>
      <c r="AMD44" s="3"/>
      <c r="AME44" s="3"/>
      <c r="AMF44" s="3"/>
      <c r="AMG44" s="3"/>
      <c r="AMH44" s="3"/>
      <c r="AMI44" s="3"/>
      <c r="AMJ44" s="3"/>
      <c r="AMK44" s="3"/>
      <c r="AML44" s="3"/>
      <c r="AMM44" s="3"/>
      <c r="AMN44" s="3"/>
      <c r="AMO44" s="3"/>
      <c r="AMP44" s="3"/>
      <c r="AMQ44" s="3"/>
    </row>
    <row r="45" spans="1:1031" ht="13.5" customHeight="1">
      <c r="A45" s="322">
        <v>37</v>
      </c>
      <c r="B45" s="322"/>
      <c r="C45" s="322" t="s">
        <v>1831</v>
      </c>
      <c r="D45" s="336"/>
      <c r="E45" s="322"/>
      <c r="F45" s="322"/>
      <c r="G45" s="322"/>
      <c r="H45" s="313" t="s">
        <v>1690</v>
      </c>
      <c r="I45" s="313" t="s">
        <v>1832</v>
      </c>
      <c r="J45" s="313" t="s">
        <v>1833</v>
      </c>
      <c r="K45" s="313"/>
      <c r="L45" s="313" t="s">
        <v>1834</v>
      </c>
      <c r="M45" s="313" t="s">
        <v>1834</v>
      </c>
      <c r="N45" s="313"/>
      <c r="O45" s="313"/>
      <c r="P45" s="313"/>
      <c r="Q45" s="313"/>
      <c r="R45" s="323" t="s">
        <v>817</v>
      </c>
      <c r="S45" s="323" t="s">
        <v>817</v>
      </c>
      <c r="T45" s="323" t="s">
        <v>817</v>
      </c>
      <c r="U45" s="313"/>
      <c r="V45" s="313"/>
      <c r="W45" s="313" t="s">
        <v>862</v>
      </c>
      <c r="X45" s="313"/>
      <c r="Y45" s="313" t="s">
        <v>1835</v>
      </c>
      <c r="Z45" s="313" t="s">
        <v>863</v>
      </c>
      <c r="AA45" s="313" t="s">
        <v>863</v>
      </c>
      <c r="AB45" s="328" t="s">
        <v>1656</v>
      </c>
      <c r="AC45" s="313"/>
      <c r="AD45" s="313"/>
      <c r="AE45" s="313"/>
      <c r="AF45" s="313">
        <v>1</v>
      </c>
      <c r="AG45" s="313">
        <v>1</v>
      </c>
      <c r="AH45" s="323" t="s">
        <v>817</v>
      </c>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c r="II45" s="3"/>
      <c r="IJ45" s="3"/>
      <c r="IK45" s="3"/>
      <c r="IL45" s="3"/>
      <c r="IM45" s="3"/>
      <c r="IN45" s="3"/>
      <c r="IO45" s="3"/>
      <c r="IP45" s="3"/>
      <c r="IQ45" s="3"/>
      <c r="IR45" s="3"/>
      <c r="IS45" s="3"/>
      <c r="IT45" s="3"/>
      <c r="IU45" s="3"/>
      <c r="IV45" s="3"/>
      <c r="IW45" s="3"/>
      <c r="IX45" s="3"/>
      <c r="IY45" s="3"/>
      <c r="IZ45" s="3"/>
      <c r="JA45" s="3"/>
      <c r="JB45" s="3"/>
      <c r="JC45" s="3"/>
      <c r="JD45" s="3"/>
      <c r="JE45" s="3"/>
      <c r="JF45" s="3"/>
      <c r="JG45" s="3"/>
      <c r="JH45" s="3"/>
      <c r="JI45" s="3"/>
      <c r="JJ45" s="3"/>
      <c r="JK45" s="3"/>
      <c r="JL45" s="3"/>
      <c r="JM45" s="3"/>
      <c r="JN45" s="3"/>
      <c r="JO45" s="3"/>
      <c r="JP45" s="3"/>
      <c r="JQ45" s="3"/>
      <c r="JR45" s="3"/>
      <c r="JS45" s="3"/>
      <c r="JT45" s="3"/>
      <c r="JU45" s="3"/>
      <c r="JV45" s="3"/>
      <c r="JW45" s="3"/>
      <c r="JX45" s="3"/>
      <c r="JY45" s="3"/>
      <c r="JZ45" s="3"/>
      <c r="KA45" s="3"/>
      <c r="KB45" s="3"/>
      <c r="KC45" s="3"/>
      <c r="KD45" s="3"/>
      <c r="KE45" s="3"/>
      <c r="KF45" s="3"/>
      <c r="KG45" s="3"/>
      <c r="KH45" s="3"/>
      <c r="KI45" s="3"/>
      <c r="KJ45" s="3"/>
      <c r="KK45" s="3"/>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s="3"/>
      <c r="LL45" s="3"/>
      <c r="LM45" s="3"/>
      <c r="LN45" s="3"/>
      <c r="LO45" s="3"/>
      <c r="LP45" s="3"/>
      <c r="LQ45" s="3"/>
      <c r="LR45" s="3"/>
      <c r="LS45" s="3"/>
      <c r="LT45" s="3"/>
      <c r="LU45" s="3"/>
      <c r="LV45" s="3"/>
      <c r="LW45" s="3"/>
      <c r="LX45" s="3"/>
      <c r="LY45" s="3"/>
      <c r="LZ45" s="3"/>
      <c r="MA45" s="3"/>
      <c r="MB45" s="3"/>
      <c r="MC45" s="3"/>
      <c r="MD45" s="3"/>
      <c r="ME45" s="3"/>
      <c r="MF45" s="3"/>
      <c r="MG45" s="3"/>
      <c r="MH45" s="3"/>
      <c r="MI45" s="3"/>
      <c r="MJ45" s="3"/>
      <c r="MK45" s="3"/>
      <c r="ML45" s="3"/>
      <c r="MM45" s="3"/>
      <c r="MN45" s="3"/>
      <c r="MO45" s="3"/>
      <c r="MP45" s="3"/>
      <c r="MQ45" s="3"/>
      <c r="MR45" s="3"/>
      <c r="MS45" s="3"/>
      <c r="MT45" s="3"/>
      <c r="MU45" s="3"/>
      <c r="MV45" s="3"/>
      <c r="MW45" s="3"/>
      <c r="MX45" s="3"/>
      <c r="MY45" s="3"/>
      <c r="MZ45" s="3"/>
      <c r="NA45" s="3"/>
      <c r="NB45" s="3"/>
      <c r="NC45" s="3"/>
      <c r="ND45" s="3"/>
      <c r="NE45" s="3"/>
      <c r="NF45" s="3"/>
      <c r="NG45" s="3"/>
      <c r="NH45" s="3"/>
      <c r="NI45" s="3"/>
      <c r="NJ45" s="3"/>
      <c r="NK45" s="3"/>
      <c r="NL45" s="3"/>
      <c r="NM45" s="3"/>
      <c r="NN45" s="3"/>
      <c r="NO45" s="3"/>
      <c r="NP45" s="3"/>
      <c r="NQ45" s="3"/>
      <c r="NR45" s="3"/>
      <c r="NS45" s="3"/>
      <c r="NT45" s="3"/>
      <c r="NU45" s="3"/>
      <c r="NV45" s="3"/>
      <c r="NW45" s="3"/>
      <c r="NX45" s="3"/>
      <c r="NY45" s="3"/>
      <c r="NZ45" s="3"/>
      <c r="OA45" s="3"/>
      <c r="OB45" s="3"/>
      <c r="OC45" s="3"/>
      <c r="OD45" s="3"/>
      <c r="OE45" s="3"/>
      <c r="OF45" s="3"/>
      <c r="OG45" s="3"/>
      <c r="OH45" s="3"/>
      <c r="OI45" s="3"/>
      <c r="OJ45" s="3"/>
      <c r="OK45" s="3"/>
      <c r="OL45" s="3"/>
      <c r="OM45" s="3"/>
      <c r="ON45" s="3"/>
      <c r="OO45" s="3"/>
      <c r="OP45" s="3"/>
      <c r="OQ45" s="3"/>
      <c r="OR45" s="3"/>
      <c r="OS45" s="3"/>
      <c r="OT45" s="3"/>
      <c r="OU45" s="3"/>
      <c r="OV45" s="3"/>
      <c r="OW45" s="3"/>
      <c r="OX45" s="3"/>
      <c r="OY45" s="3"/>
      <c r="OZ45" s="3"/>
      <c r="PA45" s="3"/>
      <c r="PB45" s="3"/>
      <c r="PC45" s="3"/>
      <c r="PD45" s="3"/>
      <c r="PE45" s="3"/>
      <c r="PF45" s="3"/>
      <c r="PG45" s="3"/>
      <c r="PH45" s="3"/>
      <c r="PI45" s="3"/>
      <c r="PJ45" s="3"/>
      <c r="PK45" s="3"/>
      <c r="PL45" s="3"/>
      <c r="PM45" s="3"/>
      <c r="PN45" s="3"/>
      <c r="PO45" s="3"/>
      <c r="PP45" s="3"/>
      <c r="PQ45" s="3"/>
      <c r="PR45" s="3"/>
      <c r="PS45" s="3"/>
      <c r="PT45" s="3"/>
      <c r="PU45" s="3"/>
      <c r="PV45" s="3"/>
      <c r="PW45" s="3"/>
      <c r="PX45" s="3"/>
      <c r="PY45" s="3"/>
      <c r="PZ45" s="3"/>
      <c r="QA45" s="3"/>
      <c r="QB45" s="3"/>
      <c r="QC45" s="3"/>
      <c r="QD45" s="3"/>
      <c r="QE45" s="3"/>
      <c r="QF45" s="3"/>
      <c r="QG45" s="3"/>
      <c r="QH45" s="3"/>
      <c r="QI45" s="3"/>
      <c r="QJ45" s="3"/>
      <c r="QK45" s="3"/>
      <c r="QL45" s="3"/>
      <c r="QM45" s="3"/>
      <c r="QN45" s="3"/>
      <c r="QO45" s="3"/>
      <c r="QP45" s="3"/>
      <c r="QQ45" s="3"/>
      <c r="QR45" s="3"/>
      <c r="QS45" s="3"/>
      <c r="QT45" s="3"/>
      <c r="QU45" s="3"/>
      <c r="QV45" s="3"/>
      <c r="QW45" s="3"/>
      <c r="QX45" s="3"/>
      <c r="QY45" s="3"/>
      <c r="QZ45" s="3"/>
      <c r="RA45" s="3"/>
      <c r="RB45" s="3"/>
      <c r="RC45" s="3"/>
      <c r="RD45" s="3"/>
      <c r="RE45" s="3"/>
      <c r="RF45" s="3"/>
      <c r="RG45" s="3"/>
      <c r="RH45" s="3"/>
      <c r="RI45" s="3"/>
      <c r="RJ45" s="3"/>
      <c r="RK45" s="3"/>
      <c r="RL45" s="3"/>
      <c r="RM45" s="3"/>
      <c r="RN45" s="3"/>
      <c r="RO45" s="3"/>
      <c r="RP45" s="3"/>
      <c r="RQ45" s="3"/>
      <c r="RR45" s="3"/>
      <c r="RS45" s="3"/>
      <c r="RT45" s="3"/>
      <c r="RU45" s="3"/>
      <c r="RV45" s="3"/>
      <c r="RW45" s="3"/>
      <c r="RX45" s="3"/>
      <c r="RY45" s="3"/>
      <c r="RZ45" s="3"/>
      <c r="SA45" s="3"/>
      <c r="SB45" s="3"/>
      <c r="SC45" s="3"/>
      <c r="SD45" s="3"/>
      <c r="SE45" s="3"/>
      <c r="SF45" s="3"/>
      <c r="SG45" s="3"/>
      <c r="SH45" s="3"/>
      <c r="SI45" s="3"/>
      <c r="SJ45" s="3"/>
      <c r="SK45" s="3"/>
      <c r="SL45" s="3"/>
      <c r="SM45" s="3"/>
      <c r="SN45" s="3"/>
      <c r="SO45" s="3"/>
      <c r="SP45" s="3"/>
      <c r="SQ45" s="3"/>
      <c r="SR45" s="3"/>
      <c r="SS45" s="3"/>
      <c r="ST45" s="3"/>
      <c r="SU45" s="3"/>
      <c r="SV45" s="3"/>
      <c r="SW45" s="3"/>
      <c r="SX45" s="3"/>
      <c r="SY45" s="3"/>
      <c r="SZ45" s="3"/>
      <c r="TA45" s="3"/>
      <c r="TB45" s="3"/>
      <c r="TC45" s="3"/>
      <c r="TD45" s="3"/>
      <c r="TE45" s="3"/>
      <c r="TF45" s="3"/>
      <c r="TG45" s="3"/>
      <c r="TH45" s="3"/>
      <c r="TI45" s="3"/>
      <c r="TJ45" s="3"/>
      <c r="TK45" s="3"/>
      <c r="TL45" s="3"/>
      <c r="TM45" s="3"/>
      <c r="TN45" s="3"/>
      <c r="TO45" s="3"/>
      <c r="TP45" s="3"/>
      <c r="TQ45" s="3"/>
      <c r="TR45" s="3"/>
      <c r="TS45" s="3"/>
      <c r="TT45" s="3"/>
      <c r="TU45" s="3"/>
      <c r="TV45" s="3"/>
      <c r="TW45" s="3"/>
      <c r="TX45" s="3"/>
      <c r="TY45" s="3"/>
      <c r="TZ45" s="3"/>
      <c r="UA45" s="3"/>
      <c r="UB45" s="3"/>
      <c r="UC45" s="3"/>
      <c r="UD45" s="3"/>
      <c r="UE45" s="3"/>
      <c r="UF45" s="3"/>
      <c r="UG45" s="3"/>
      <c r="UH45" s="3"/>
      <c r="UI45" s="3"/>
      <c r="UJ45" s="3"/>
      <c r="UK45" s="3"/>
      <c r="UL45" s="3"/>
      <c r="UM45" s="3"/>
      <c r="UN45" s="3"/>
      <c r="UO45" s="3"/>
      <c r="UP45" s="3"/>
      <c r="UQ45" s="3"/>
      <c r="UR45" s="3"/>
      <c r="US45" s="3"/>
      <c r="UT45" s="3"/>
      <c r="UU45" s="3"/>
      <c r="UV45" s="3"/>
      <c r="UW45" s="3"/>
      <c r="UX45" s="3"/>
      <c r="UY45" s="3"/>
      <c r="UZ45" s="3"/>
      <c r="VA45" s="3"/>
      <c r="VB45" s="3"/>
      <c r="VC45" s="3"/>
      <c r="VD45" s="3"/>
      <c r="VE45" s="3"/>
      <c r="VF45" s="3"/>
      <c r="VG45" s="3"/>
      <c r="VH45" s="3"/>
      <c r="VI45" s="3"/>
      <c r="VJ45" s="3"/>
      <c r="VK45" s="3"/>
      <c r="VL45" s="3"/>
      <c r="VM45" s="3"/>
      <c r="VN45" s="3"/>
      <c r="VO45" s="3"/>
      <c r="VP45" s="3"/>
      <c r="VQ45" s="3"/>
      <c r="VR45" s="3"/>
      <c r="VS45" s="3"/>
      <c r="VT45" s="3"/>
      <c r="VU45" s="3"/>
      <c r="VV45" s="3"/>
      <c r="VW45" s="3"/>
      <c r="VX45" s="3"/>
      <c r="VY45" s="3"/>
      <c r="VZ45" s="3"/>
      <c r="WA45" s="3"/>
      <c r="WB45" s="3"/>
      <c r="WC45" s="3"/>
      <c r="WD45" s="3"/>
      <c r="WE45" s="3"/>
      <c r="WF45" s="3"/>
      <c r="WG45" s="3"/>
      <c r="WH45" s="3"/>
      <c r="WI45" s="3"/>
      <c r="WJ45" s="3"/>
      <c r="WK45" s="3"/>
      <c r="WL45" s="3"/>
      <c r="WM45" s="3"/>
      <c r="WN45" s="3"/>
      <c r="WO45" s="3"/>
      <c r="WP45" s="3"/>
      <c r="WQ45" s="3"/>
      <c r="WR45" s="3"/>
      <c r="WS45" s="3"/>
      <c r="WT45" s="3"/>
      <c r="WU45" s="3"/>
      <c r="WV45" s="3"/>
      <c r="WW45" s="3"/>
      <c r="WX45" s="3"/>
      <c r="WY45" s="3"/>
      <c r="WZ45" s="3"/>
      <c r="XA45" s="3"/>
      <c r="XB45" s="3"/>
      <c r="XC45" s="3"/>
      <c r="XD45" s="3"/>
      <c r="XE45" s="3"/>
      <c r="XF45" s="3"/>
      <c r="XG45" s="3"/>
      <c r="XH45" s="3"/>
      <c r="XI45" s="3"/>
      <c r="XJ45" s="3"/>
      <c r="XK45" s="3"/>
      <c r="XL45" s="3"/>
      <c r="XM45" s="3"/>
      <c r="XN45" s="3"/>
      <c r="XO45" s="3"/>
      <c r="XP45" s="3"/>
      <c r="XQ45" s="3"/>
      <c r="XR45" s="3"/>
      <c r="XS45" s="3"/>
      <c r="XT45" s="3"/>
      <c r="XU45" s="3"/>
      <c r="XV45" s="3"/>
      <c r="XW45" s="3"/>
      <c r="XX45" s="3"/>
      <c r="XY45" s="3"/>
      <c r="XZ45" s="3"/>
      <c r="YA45" s="3"/>
      <c r="YB45" s="3"/>
      <c r="YC45" s="3"/>
      <c r="YD45" s="3"/>
      <c r="YE45" s="3"/>
      <c r="YF45" s="3"/>
      <c r="YG45" s="3"/>
      <c r="YH45" s="3"/>
      <c r="YI45" s="3"/>
      <c r="YJ45" s="3"/>
      <c r="YK45" s="3"/>
      <c r="YL45" s="3"/>
      <c r="YM45" s="3"/>
      <c r="YN45" s="3"/>
      <c r="YO45" s="3"/>
      <c r="YP45" s="3"/>
      <c r="YQ45" s="3"/>
      <c r="YR45" s="3"/>
      <c r="YS45" s="3"/>
      <c r="YT45" s="3"/>
      <c r="YU45" s="3"/>
      <c r="YV45" s="3"/>
      <c r="YW45" s="3"/>
      <c r="YX45" s="3"/>
      <c r="YY45" s="3"/>
      <c r="YZ45" s="3"/>
      <c r="ZA45" s="3"/>
      <c r="ZB45" s="3"/>
      <c r="ZC45" s="3"/>
      <c r="ZD45" s="3"/>
      <c r="ZE45" s="3"/>
      <c r="ZF45" s="3"/>
      <c r="ZG45" s="3"/>
      <c r="ZH45" s="3"/>
      <c r="ZI45" s="3"/>
      <c r="ZJ45" s="3"/>
      <c r="ZK45" s="3"/>
      <c r="ZL45" s="3"/>
      <c r="ZM45" s="3"/>
      <c r="ZN45" s="3"/>
      <c r="ZO45" s="3"/>
      <c r="ZP45" s="3"/>
      <c r="ZQ45" s="3"/>
      <c r="ZR45" s="3"/>
      <c r="ZS45" s="3"/>
      <c r="ZT45" s="3"/>
      <c r="ZU45" s="3"/>
      <c r="ZV45" s="3"/>
      <c r="ZW45" s="3"/>
      <c r="ZX45" s="3"/>
      <c r="ZY45" s="3"/>
      <c r="ZZ45" s="3"/>
      <c r="AAA45" s="3"/>
      <c r="AAB45" s="3"/>
      <c r="AAC45" s="3"/>
      <c r="AAD45" s="3"/>
      <c r="AAE45" s="3"/>
      <c r="AAF45" s="3"/>
      <c r="AAG45" s="3"/>
      <c r="AAH45" s="3"/>
      <c r="AAI45" s="3"/>
      <c r="AAJ45" s="3"/>
      <c r="AAK45" s="3"/>
      <c r="AAL45" s="3"/>
      <c r="AAM45" s="3"/>
      <c r="AAN45" s="3"/>
      <c r="AAO45" s="3"/>
      <c r="AAP45" s="3"/>
      <c r="AAQ45" s="3"/>
      <c r="AAR45" s="3"/>
      <c r="AAS45" s="3"/>
      <c r="AAT45" s="3"/>
      <c r="AAU45" s="3"/>
      <c r="AAV45" s="3"/>
      <c r="AAW45" s="3"/>
      <c r="AAX45" s="3"/>
      <c r="AAY45" s="3"/>
      <c r="AAZ45" s="3"/>
      <c r="ABA45" s="3"/>
      <c r="ABB45" s="3"/>
      <c r="ABC45" s="3"/>
      <c r="ABD45" s="3"/>
      <c r="ABE45" s="3"/>
      <c r="ABF45" s="3"/>
      <c r="ABG45" s="3"/>
      <c r="ABH45" s="3"/>
      <c r="ABI45" s="3"/>
      <c r="ABJ45" s="3"/>
      <c r="ABK45" s="3"/>
      <c r="ABL45" s="3"/>
      <c r="ABM45" s="3"/>
      <c r="ABN45" s="3"/>
      <c r="ABO45" s="3"/>
      <c r="ABP45" s="3"/>
      <c r="ABQ45" s="3"/>
      <c r="ABR45" s="3"/>
      <c r="ABS45" s="3"/>
      <c r="ABT45" s="3"/>
      <c r="ABU45" s="3"/>
      <c r="ABV45" s="3"/>
      <c r="ABW45" s="3"/>
      <c r="ABX45" s="3"/>
      <c r="ABY45" s="3"/>
      <c r="ABZ45" s="3"/>
      <c r="ACA45" s="3"/>
      <c r="ACB45" s="3"/>
      <c r="ACC45" s="3"/>
      <c r="ACD45" s="3"/>
      <c r="ACE45" s="3"/>
      <c r="ACF45" s="3"/>
      <c r="ACG45" s="3"/>
      <c r="ACH45" s="3"/>
      <c r="ACI45" s="3"/>
      <c r="ACJ45" s="3"/>
      <c r="ACK45" s="3"/>
      <c r="ACL45" s="3"/>
      <c r="ACM45" s="3"/>
      <c r="ACN45" s="3"/>
      <c r="ACO45" s="3"/>
      <c r="ACP45" s="3"/>
      <c r="ACQ45" s="3"/>
      <c r="ACR45" s="3"/>
      <c r="ACS45" s="3"/>
      <c r="ACT45" s="3"/>
      <c r="ACU45" s="3"/>
      <c r="ACV45" s="3"/>
      <c r="ACW45" s="3"/>
      <c r="ACX45" s="3"/>
      <c r="ACY45" s="3"/>
      <c r="ACZ45" s="3"/>
      <c r="ADA45" s="3"/>
      <c r="ADB45" s="3"/>
      <c r="ADC45" s="3"/>
      <c r="ADD45" s="3"/>
      <c r="ADE45" s="3"/>
      <c r="ADF45" s="3"/>
      <c r="ADG45" s="3"/>
      <c r="ADH45" s="3"/>
      <c r="ADI45" s="3"/>
      <c r="ADJ45" s="3"/>
      <c r="ADK45" s="3"/>
      <c r="ADL45" s="3"/>
      <c r="ADM45" s="3"/>
      <c r="ADN45" s="3"/>
      <c r="ADO45" s="3"/>
      <c r="ADP45" s="3"/>
      <c r="ADQ45" s="3"/>
      <c r="ADR45" s="3"/>
      <c r="ADS45" s="3"/>
      <c r="ADT45" s="3"/>
      <c r="ADU45" s="3"/>
      <c r="ADV45" s="3"/>
      <c r="ADW45" s="3"/>
      <c r="ADX45" s="3"/>
      <c r="ADY45" s="3"/>
      <c r="ADZ45" s="3"/>
      <c r="AEA45" s="3"/>
      <c r="AEB45" s="3"/>
      <c r="AEC45" s="3"/>
      <c r="AED45" s="3"/>
      <c r="AEE45" s="3"/>
      <c r="AEF45" s="3"/>
      <c r="AEG45" s="3"/>
      <c r="AEH45" s="3"/>
      <c r="AEI45" s="3"/>
      <c r="AEJ45" s="3"/>
      <c r="AEK45" s="3"/>
      <c r="AEL45" s="3"/>
      <c r="AEM45" s="3"/>
      <c r="AEN45" s="3"/>
      <c r="AEO45" s="3"/>
      <c r="AEP45" s="3"/>
      <c r="AEQ45" s="3"/>
      <c r="AER45" s="3"/>
      <c r="AES45" s="3"/>
      <c r="AET45" s="3"/>
      <c r="AEU45" s="3"/>
      <c r="AEV45" s="3"/>
      <c r="AEW45" s="3"/>
      <c r="AEX45" s="3"/>
      <c r="AEY45" s="3"/>
      <c r="AEZ45" s="3"/>
      <c r="AFA45" s="3"/>
      <c r="AFB45" s="3"/>
      <c r="AFC45" s="3"/>
      <c r="AFD45" s="3"/>
      <c r="AFE45" s="3"/>
      <c r="AFF45" s="3"/>
      <c r="AFG45" s="3"/>
      <c r="AFH45" s="3"/>
      <c r="AFI45" s="3"/>
      <c r="AFJ45" s="3"/>
      <c r="AFK45" s="3"/>
      <c r="AFL45" s="3"/>
      <c r="AFM45" s="3"/>
      <c r="AFN45" s="3"/>
      <c r="AFO45" s="3"/>
      <c r="AFP45" s="3"/>
      <c r="AFQ45" s="3"/>
      <c r="AFR45" s="3"/>
      <c r="AFS45" s="3"/>
      <c r="AFT45" s="3"/>
      <c r="AFU45" s="3"/>
      <c r="AFV45" s="3"/>
      <c r="AFW45" s="3"/>
      <c r="AFX45" s="3"/>
      <c r="AFY45" s="3"/>
      <c r="AFZ45" s="3"/>
      <c r="AGA45" s="3"/>
      <c r="AGB45" s="3"/>
      <c r="AGC45" s="3"/>
      <c r="AGD45" s="3"/>
      <c r="AGE45" s="3"/>
      <c r="AGF45" s="3"/>
      <c r="AGG45" s="3"/>
      <c r="AGH45" s="3"/>
      <c r="AGI45" s="3"/>
      <c r="AGJ45" s="3"/>
      <c r="AGK45" s="3"/>
      <c r="AGL45" s="3"/>
      <c r="AGM45" s="3"/>
      <c r="AGN45" s="3"/>
      <c r="AGO45" s="3"/>
      <c r="AGP45" s="3"/>
      <c r="AGQ45" s="3"/>
      <c r="AGR45" s="3"/>
      <c r="AGS45" s="3"/>
      <c r="AGT45" s="3"/>
      <c r="AGU45" s="3"/>
      <c r="AGV45" s="3"/>
      <c r="AGW45" s="3"/>
      <c r="AGX45" s="3"/>
      <c r="AGY45" s="3"/>
      <c r="AGZ45" s="3"/>
      <c r="AHA45" s="3"/>
      <c r="AHB45" s="3"/>
      <c r="AHC45" s="3"/>
      <c r="AHD45" s="3"/>
      <c r="AHE45" s="3"/>
      <c r="AHF45" s="3"/>
      <c r="AHG45" s="3"/>
      <c r="AHH45" s="3"/>
      <c r="AHI45" s="3"/>
      <c r="AHJ45" s="3"/>
      <c r="AHK45" s="3"/>
      <c r="AHL45" s="3"/>
      <c r="AHM45" s="3"/>
      <c r="AHN45" s="3"/>
      <c r="AHO45" s="3"/>
      <c r="AHP45" s="3"/>
      <c r="AHQ45" s="3"/>
      <c r="AHR45" s="3"/>
      <c r="AHS45" s="3"/>
      <c r="AHT45" s="3"/>
      <c r="AHU45" s="3"/>
      <c r="AHV45" s="3"/>
      <c r="AHW45" s="3"/>
      <c r="AHX45" s="3"/>
      <c r="AHY45" s="3"/>
      <c r="AHZ45" s="3"/>
      <c r="AIA45" s="3"/>
      <c r="AIB45" s="3"/>
      <c r="AIC45" s="3"/>
      <c r="AID45" s="3"/>
      <c r="AIE45" s="3"/>
      <c r="AIF45" s="3"/>
      <c r="AIG45" s="3"/>
      <c r="AIH45" s="3"/>
      <c r="AII45" s="3"/>
      <c r="AIJ45" s="3"/>
      <c r="AIK45" s="3"/>
      <c r="AIL45" s="3"/>
      <c r="AIM45" s="3"/>
      <c r="AIN45" s="3"/>
      <c r="AIO45" s="3"/>
      <c r="AIP45" s="3"/>
      <c r="AIQ45" s="3"/>
      <c r="AIR45" s="3"/>
      <c r="AIS45" s="3"/>
      <c r="AIT45" s="3"/>
      <c r="AIU45" s="3"/>
      <c r="AIV45" s="3"/>
      <c r="AIW45" s="3"/>
      <c r="AIX45" s="3"/>
      <c r="AIY45" s="3"/>
      <c r="AIZ45" s="3"/>
      <c r="AJA45" s="3"/>
      <c r="AJB45" s="3"/>
      <c r="AJC45" s="3"/>
      <c r="AJD45" s="3"/>
      <c r="AJE45" s="3"/>
      <c r="AJF45" s="3"/>
      <c r="AJG45" s="3"/>
      <c r="AJH45" s="3"/>
      <c r="AJI45" s="3"/>
      <c r="AJJ45" s="3"/>
      <c r="AJK45" s="3"/>
      <c r="AJL45" s="3"/>
      <c r="AJM45" s="3"/>
      <c r="AJN45" s="3"/>
      <c r="AJO45" s="3"/>
      <c r="AJP45" s="3"/>
      <c r="AJQ45" s="3"/>
      <c r="AJR45" s="3"/>
      <c r="AJS45" s="3"/>
      <c r="AJT45" s="3"/>
      <c r="AJU45" s="3"/>
      <c r="AJV45" s="3"/>
      <c r="AJW45" s="3"/>
      <c r="AJX45" s="3"/>
      <c r="AJY45" s="3"/>
      <c r="AJZ45" s="3"/>
      <c r="AKA45" s="3"/>
      <c r="AKB45" s="3"/>
      <c r="AKC45" s="3"/>
      <c r="AKD45" s="3"/>
      <c r="AKE45" s="3"/>
      <c r="AKF45" s="3"/>
      <c r="AKG45" s="3"/>
      <c r="AKH45" s="3"/>
      <c r="AKI45" s="3"/>
      <c r="AKJ45" s="3"/>
      <c r="AKK45" s="3"/>
      <c r="AKL45" s="3"/>
      <c r="AKM45" s="3"/>
      <c r="AKN45" s="3"/>
      <c r="AKO45" s="3"/>
      <c r="AKP45" s="3"/>
      <c r="AKQ45" s="3"/>
      <c r="AKR45" s="3"/>
      <c r="AKS45" s="3"/>
      <c r="AKT45" s="3"/>
      <c r="AKU45" s="3"/>
      <c r="AKV45" s="3"/>
      <c r="AKW45" s="3"/>
      <c r="AKX45" s="3"/>
      <c r="AKY45" s="3"/>
      <c r="AKZ45" s="3"/>
      <c r="ALA45" s="3"/>
      <c r="ALB45" s="3"/>
      <c r="ALC45" s="3"/>
      <c r="ALD45" s="3"/>
      <c r="ALE45" s="3"/>
      <c r="ALF45" s="3"/>
      <c r="ALG45" s="3"/>
      <c r="ALH45" s="3"/>
      <c r="ALI45" s="3"/>
      <c r="ALJ45" s="3"/>
      <c r="ALK45" s="3"/>
      <c r="ALL45" s="3"/>
      <c r="ALM45" s="3"/>
      <c r="ALN45" s="3"/>
      <c r="ALO45" s="3"/>
      <c r="ALP45" s="3"/>
      <c r="ALQ45" s="3"/>
      <c r="ALR45" s="3"/>
      <c r="ALS45" s="3"/>
      <c r="ALT45" s="3"/>
      <c r="ALU45" s="3"/>
      <c r="ALV45" s="3"/>
      <c r="ALW45" s="3"/>
      <c r="ALX45" s="3"/>
      <c r="ALY45" s="3"/>
      <c r="ALZ45" s="3"/>
      <c r="AMA45" s="3"/>
      <c r="AMB45" s="3"/>
      <c r="AMC45" s="3"/>
      <c r="AMD45" s="3"/>
      <c r="AME45" s="3"/>
      <c r="AMF45" s="3"/>
      <c r="AMG45" s="3"/>
      <c r="AMH45" s="3"/>
      <c r="AMI45" s="3"/>
      <c r="AMJ45" s="3"/>
      <c r="AMK45" s="3"/>
      <c r="AML45" s="3"/>
      <c r="AMM45" s="3"/>
      <c r="AMN45" s="3"/>
      <c r="AMO45" s="3"/>
      <c r="AMP45" s="3"/>
      <c r="AMQ45" s="3"/>
    </row>
    <row r="46" spans="1:1031" ht="13.5" customHeight="1">
      <c r="A46" s="318">
        <v>38</v>
      </c>
      <c r="B46" s="318"/>
      <c r="C46" s="318" t="s">
        <v>1836</v>
      </c>
      <c r="D46" s="335"/>
      <c r="E46" s="318"/>
      <c r="F46" s="318"/>
      <c r="G46" s="318"/>
      <c r="H46" s="319" t="s">
        <v>1837</v>
      </c>
      <c r="I46" s="319" t="s">
        <v>1838</v>
      </c>
      <c r="J46" s="326"/>
      <c r="K46" s="319"/>
      <c r="L46" s="319" t="s">
        <v>1839</v>
      </c>
      <c r="M46" s="319" t="s">
        <v>1839</v>
      </c>
      <c r="N46" s="319"/>
      <c r="O46" s="319"/>
      <c r="P46" s="319"/>
      <c r="Q46" s="319"/>
      <c r="R46" s="327" t="s">
        <v>823</v>
      </c>
      <c r="S46" s="327" t="s">
        <v>823</v>
      </c>
      <c r="T46" s="327" t="s">
        <v>823</v>
      </c>
      <c r="U46" s="319"/>
      <c r="V46" s="319" t="s">
        <v>863</v>
      </c>
      <c r="W46" s="319" t="s">
        <v>1840</v>
      </c>
      <c r="X46" s="319"/>
      <c r="Y46" s="319"/>
      <c r="Z46" s="319" t="s">
        <v>863</v>
      </c>
      <c r="AA46" s="319" t="s">
        <v>863</v>
      </c>
      <c r="AB46" s="317" t="s">
        <v>1656</v>
      </c>
      <c r="AC46" s="319"/>
      <c r="AD46" s="319"/>
      <c r="AE46" s="319"/>
      <c r="AF46" s="319">
        <v>1</v>
      </c>
      <c r="AG46" s="319">
        <v>1</v>
      </c>
      <c r="AH46" s="327" t="s">
        <v>823</v>
      </c>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c r="JH46" s="3"/>
      <c r="JI46" s="3"/>
      <c r="JJ46" s="3"/>
      <c r="JK46" s="3"/>
      <c r="JL46" s="3"/>
      <c r="JM46" s="3"/>
      <c r="JN46" s="3"/>
      <c r="JO46" s="3"/>
      <c r="JP46" s="3"/>
      <c r="JQ46" s="3"/>
      <c r="JR46" s="3"/>
      <c r="JS46" s="3"/>
      <c r="JT46" s="3"/>
      <c r="JU46" s="3"/>
      <c r="JV46" s="3"/>
      <c r="JW46" s="3"/>
      <c r="JX46" s="3"/>
      <c r="JY46" s="3"/>
      <c r="JZ46" s="3"/>
      <c r="KA46" s="3"/>
      <c r="KB46" s="3"/>
      <c r="KC46" s="3"/>
      <c r="KD46" s="3"/>
      <c r="KE46" s="3"/>
      <c r="KF46" s="3"/>
      <c r="KG46" s="3"/>
      <c r="KH46" s="3"/>
      <c r="KI46" s="3"/>
      <c r="KJ46" s="3"/>
      <c r="KK46" s="3"/>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s="3"/>
      <c r="LL46" s="3"/>
      <c r="LM46" s="3"/>
      <c r="LN46" s="3"/>
      <c r="LO46" s="3"/>
      <c r="LP46" s="3"/>
      <c r="LQ46" s="3"/>
      <c r="LR46" s="3"/>
      <c r="LS46" s="3"/>
      <c r="LT46" s="3"/>
      <c r="LU46" s="3"/>
      <c r="LV46" s="3"/>
      <c r="LW46" s="3"/>
      <c r="LX46" s="3"/>
      <c r="LY46" s="3"/>
      <c r="LZ46" s="3"/>
      <c r="MA46" s="3"/>
      <c r="MB46" s="3"/>
      <c r="MC46" s="3"/>
      <c r="MD46" s="3"/>
      <c r="ME46" s="3"/>
      <c r="MF46" s="3"/>
      <c r="MG46" s="3"/>
      <c r="MH46" s="3"/>
      <c r="MI46" s="3"/>
      <c r="MJ46" s="3"/>
      <c r="MK46" s="3"/>
      <c r="ML46" s="3"/>
      <c r="MM46" s="3"/>
      <c r="MN46" s="3"/>
      <c r="MO46" s="3"/>
      <c r="MP46" s="3"/>
      <c r="MQ46" s="3"/>
      <c r="MR46" s="3"/>
      <c r="MS46" s="3"/>
      <c r="MT46" s="3"/>
      <c r="MU46" s="3"/>
      <c r="MV46" s="3"/>
      <c r="MW46" s="3"/>
      <c r="MX46" s="3"/>
      <c r="MY46" s="3"/>
      <c r="MZ46" s="3"/>
      <c r="NA46" s="3"/>
      <c r="NB46" s="3"/>
      <c r="NC46" s="3"/>
      <c r="ND46" s="3"/>
      <c r="NE46" s="3"/>
      <c r="NF46" s="3"/>
      <c r="NG46" s="3"/>
      <c r="NH46" s="3"/>
      <c r="NI46" s="3"/>
      <c r="NJ46" s="3"/>
      <c r="NK46" s="3"/>
      <c r="NL46" s="3"/>
      <c r="NM46" s="3"/>
      <c r="NN46" s="3"/>
      <c r="NO46" s="3"/>
      <c r="NP46" s="3"/>
      <c r="NQ46" s="3"/>
      <c r="NR46" s="3"/>
      <c r="NS46" s="3"/>
      <c r="NT46" s="3"/>
      <c r="NU46" s="3"/>
      <c r="NV46" s="3"/>
      <c r="NW46" s="3"/>
      <c r="NX46" s="3"/>
      <c r="NY46" s="3"/>
      <c r="NZ46" s="3"/>
      <c r="OA46" s="3"/>
      <c r="OB46" s="3"/>
      <c r="OC46" s="3"/>
      <c r="OD46" s="3"/>
      <c r="OE46" s="3"/>
      <c r="OF46" s="3"/>
      <c r="OG46" s="3"/>
      <c r="OH46" s="3"/>
      <c r="OI46" s="3"/>
      <c r="OJ46" s="3"/>
      <c r="OK46" s="3"/>
      <c r="OL46" s="3"/>
      <c r="OM46" s="3"/>
      <c r="ON46" s="3"/>
      <c r="OO46" s="3"/>
      <c r="OP46" s="3"/>
      <c r="OQ46" s="3"/>
      <c r="OR46" s="3"/>
      <c r="OS46" s="3"/>
      <c r="OT46" s="3"/>
      <c r="OU46" s="3"/>
      <c r="OV46" s="3"/>
      <c r="OW46" s="3"/>
      <c r="OX46" s="3"/>
      <c r="OY46" s="3"/>
      <c r="OZ46" s="3"/>
      <c r="PA46" s="3"/>
      <c r="PB46" s="3"/>
      <c r="PC46" s="3"/>
      <c r="PD46" s="3"/>
      <c r="PE46" s="3"/>
      <c r="PF46" s="3"/>
      <c r="PG46" s="3"/>
      <c r="PH46" s="3"/>
      <c r="PI46" s="3"/>
      <c r="PJ46" s="3"/>
      <c r="PK46" s="3"/>
      <c r="PL46" s="3"/>
      <c r="PM46" s="3"/>
      <c r="PN46" s="3"/>
      <c r="PO46" s="3"/>
      <c r="PP46" s="3"/>
      <c r="PQ46" s="3"/>
      <c r="PR46" s="3"/>
      <c r="PS46" s="3"/>
      <c r="PT46" s="3"/>
      <c r="PU46" s="3"/>
      <c r="PV46" s="3"/>
      <c r="PW46" s="3"/>
      <c r="PX46" s="3"/>
      <c r="PY46" s="3"/>
      <c r="PZ46" s="3"/>
      <c r="QA46" s="3"/>
      <c r="QB46" s="3"/>
      <c r="QC46" s="3"/>
      <c r="QD46" s="3"/>
      <c r="QE46" s="3"/>
      <c r="QF46" s="3"/>
      <c r="QG46" s="3"/>
      <c r="QH46" s="3"/>
      <c r="QI46" s="3"/>
      <c r="QJ46" s="3"/>
      <c r="QK46" s="3"/>
      <c r="QL46" s="3"/>
      <c r="QM46" s="3"/>
      <c r="QN46" s="3"/>
      <c r="QO46" s="3"/>
      <c r="QP46" s="3"/>
      <c r="QQ46" s="3"/>
      <c r="QR46" s="3"/>
      <c r="QS46" s="3"/>
      <c r="QT46" s="3"/>
      <c r="QU46" s="3"/>
      <c r="QV46" s="3"/>
      <c r="QW46" s="3"/>
      <c r="QX46" s="3"/>
      <c r="QY46" s="3"/>
      <c r="QZ46" s="3"/>
      <c r="RA46" s="3"/>
      <c r="RB46" s="3"/>
      <c r="RC46" s="3"/>
      <c r="RD46" s="3"/>
      <c r="RE46" s="3"/>
      <c r="RF46" s="3"/>
      <c r="RG46" s="3"/>
      <c r="RH46" s="3"/>
      <c r="RI46" s="3"/>
      <c r="RJ46" s="3"/>
      <c r="RK46" s="3"/>
      <c r="RL46" s="3"/>
      <c r="RM46" s="3"/>
      <c r="RN46" s="3"/>
      <c r="RO46" s="3"/>
      <c r="RP46" s="3"/>
      <c r="RQ46" s="3"/>
      <c r="RR46" s="3"/>
      <c r="RS46" s="3"/>
      <c r="RT46" s="3"/>
      <c r="RU46" s="3"/>
      <c r="RV46" s="3"/>
      <c r="RW46" s="3"/>
      <c r="RX46" s="3"/>
      <c r="RY46" s="3"/>
      <c r="RZ46" s="3"/>
      <c r="SA46" s="3"/>
      <c r="SB46" s="3"/>
      <c r="SC46" s="3"/>
      <c r="SD46" s="3"/>
      <c r="SE46" s="3"/>
      <c r="SF46" s="3"/>
      <c r="SG46" s="3"/>
      <c r="SH46" s="3"/>
      <c r="SI46" s="3"/>
      <c r="SJ46" s="3"/>
      <c r="SK46" s="3"/>
      <c r="SL46" s="3"/>
      <c r="SM46" s="3"/>
      <c r="SN46" s="3"/>
      <c r="SO46" s="3"/>
      <c r="SP46" s="3"/>
      <c r="SQ46" s="3"/>
      <c r="SR46" s="3"/>
      <c r="SS46" s="3"/>
      <c r="ST46" s="3"/>
      <c r="SU46" s="3"/>
      <c r="SV46" s="3"/>
      <c r="SW46" s="3"/>
      <c r="SX46" s="3"/>
      <c r="SY46" s="3"/>
      <c r="SZ46" s="3"/>
      <c r="TA46" s="3"/>
      <c r="TB46" s="3"/>
      <c r="TC46" s="3"/>
      <c r="TD46" s="3"/>
      <c r="TE46" s="3"/>
      <c r="TF46" s="3"/>
      <c r="TG46" s="3"/>
      <c r="TH46" s="3"/>
      <c r="TI46" s="3"/>
      <c r="TJ46" s="3"/>
      <c r="TK46" s="3"/>
      <c r="TL46" s="3"/>
      <c r="TM46" s="3"/>
      <c r="TN46" s="3"/>
      <c r="TO46" s="3"/>
      <c r="TP46" s="3"/>
      <c r="TQ46" s="3"/>
      <c r="TR46" s="3"/>
      <c r="TS46" s="3"/>
      <c r="TT46" s="3"/>
      <c r="TU46" s="3"/>
      <c r="TV46" s="3"/>
      <c r="TW46" s="3"/>
      <c r="TX46" s="3"/>
      <c r="TY46" s="3"/>
      <c r="TZ46" s="3"/>
      <c r="UA46" s="3"/>
      <c r="UB46" s="3"/>
      <c r="UC46" s="3"/>
      <c r="UD46" s="3"/>
      <c r="UE46" s="3"/>
      <c r="UF46" s="3"/>
      <c r="UG46" s="3"/>
      <c r="UH46" s="3"/>
      <c r="UI46" s="3"/>
      <c r="UJ46" s="3"/>
      <c r="UK46" s="3"/>
      <c r="UL46" s="3"/>
      <c r="UM46" s="3"/>
      <c r="UN46" s="3"/>
      <c r="UO46" s="3"/>
      <c r="UP46" s="3"/>
      <c r="UQ46" s="3"/>
      <c r="UR46" s="3"/>
      <c r="US46" s="3"/>
      <c r="UT46" s="3"/>
      <c r="UU46" s="3"/>
      <c r="UV46" s="3"/>
      <c r="UW46" s="3"/>
      <c r="UX46" s="3"/>
      <c r="UY46" s="3"/>
      <c r="UZ46" s="3"/>
      <c r="VA46" s="3"/>
      <c r="VB46" s="3"/>
      <c r="VC46" s="3"/>
      <c r="VD46" s="3"/>
      <c r="VE46" s="3"/>
      <c r="VF46" s="3"/>
      <c r="VG46" s="3"/>
      <c r="VH46" s="3"/>
      <c r="VI46" s="3"/>
      <c r="VJ46" s="3"/>
      <c r="VK46" s="3"/>
      <c r="VL46" s="3"/>
      <c r="VM46" s="3"/>
      <c r="VN46" s="3"/>
      <c r="VO46" s="3"/>
      <c r="VP46" s="3"/>
      <c r="VQ46" s="3"/>
      <c r="VR46" s="3"/>
      <c r="VS46" s="3"/>
      <c r="VT46" s="3"/>
      <c r="VU46" s="3"/>
      <c r="VV46" s="3"/>
      <c r="VW46" s="3"/>
      <c r="VX46" s="3"/>
      <c r="VY46" s="3"/>
      <c r="VZ46" s="3"/>
      <c r="WA46" s="3"/>
      <c r="WB46" s="3"/>
      <c r="WC46" s="3"/>
      <c r="WD46" s="3"/>
      <c r="WE46" s="3"/>
      <c r="WF46" s="3"/>
      <c r="WG46" s="3"/>
      <c r="WH46" s="3"/>
      <c r="WI46" s="3"/>
      <c r="WJ46" s="3"/>
      <c r="WK46" s="3"/>
      <c r="WL46" s="3"/>
      <c r="WM46" s="3"/>
      <c r="WN46" s="3"/>
      <c r="WO46" s="3"/>
      <c r="WP46" s="3"/>
      <c r="WQ46" s="3"/>
      <c r="WR46" s="3"/>
      <c r="WS46" s="3"/>
      <c r="WT46" s="3"/>
      <c r="WU46" s="3"/>
      <c r="WV46" s="3"/>
      <c r="WW46" s="3"/>
      <c r="WX46" s="3"/>
      <c r="WY46" s="3"/>
      <c r="WZ46" s="3"/>
      <c r="XA46" s="3"/>
      <c r="XB46" s="3"/>
      <c r="XC46" s="3"/>
      <c r="XD46" s="3"/>
      <c r="XE46" s="3"/>
      <c r="XF46" s="3"/>
      <c r="XG46" s="3"/>
      <c r="XH46" s="3"/>
      <c r="XI46" s="3"/>
      <c r="XJ46" s="3"/>
      <c r="XK46" s="3"/>
      <c r="XL46" s="3"/>
      <c r="XM46" s="3"/>
      <c r="XN46" s="3"/>
      <c r="XO46" s="3"/>
      <c r="XP46" s="3"/>
      <c r="XQ46" s="3"/>
      <c r="XR46" s="3"/>
      <c r="XS46" s="3"/>
      <c r="XT46" s="3"/>
      <c r="XU46" s="3"/>
      <c r="XV46" s="3"/>
      <c r="XW46" s="3"/>
      <c r="XX46" s="3"/>
      <c r="XY46" s="3"/>
      <c r="XZ46" s="3"/>
      <c r="YA46" s="3"/>
      <c r="YB46" s="3"/>
      <c r="YC46" s="3"/>
      <c r="YD46" s="3"/>
      <c r="YE46" s="3"/>
      <c r="YF46" s="3"/>
      <c r="YG46" s="3"/>
      <c r="YH46" s="3"/>
      <c r="YI46" s="3"/>
      <c r="YJ46" s="3"/>
      <c r="YK46" s="3"/>
      <c r="YL46" s="3"/>
      <c r="YM46" s="3"/>
      <c r="YN46" s="3"/>
      <c r="YO46" s="3"/>
      <c r="YP46" s="3"/>
      <c r="YQ46" s="3"/>
      <c r="YR46" s="3"/>
      <c r="YS46" s="3"/>
      <c r="YT46" s="3"/>
      <c r="YU46" s="3"/>
      <c r="YV46" s="3"/>
      <c r="YW46" s="3"/>
      <c r="YX46" s="3"/>
      <c r="YY46" s="3"/>
      <c r="YZ46" s="3"/>
      <c r="ZA46" s="3"/>
      <c r="ZB46" s="3"/>
      <c r="ZC46" s="3"/>
      <c r="ZD46" s="3"/>
      <c r="ZE46" s="3"/>
      <c r="ZF46" s="3"/>
      <c r="ZG46" s="3"/>
      <c r="ZH46" s="3"/>
      <c r="ZI46" s="3"/>
      <c r="ZJ46" s="3"/>
      <c r="ZK46" s="3"/>
      <c r="ZL46" s="3"/>
      <c r="ZM46" s="3"/>
      <c r="ZN46" s="3"/>
      <c r="ZO46" s="3"/>
      <c r="ZP46" s="3"/>
      <c r="ZQ46" s="3"/>
      <c r="ZR46" s="3"/>
      <c r="ZS46" s="3"/>
      <c r="ZT46" s="3"/>
      <c r="ZU46" s="3"/>
      <c r="ZV46" s="3"/>
      <c r="ZW46" s="3"/>
      <c r="ZX46" s="3"/>
      <c r="ZY46" s="3"/>
      <c r="ZZ46" s="3"/>
      <c r="AAA46" s="3"/>
      <c r="AAB46" s="3"/>
      <c r="AAC46" s="3"/>
      <c r="AAD46" s="3"/>
      <c r="AAE46" s="3"/>
      <c r="AAF46" s="3"/>
      <c r="AAG46" s="3"/>
      <c r="AAH46" s="3"/>
      <c r="AAI46" s="3"/>
      <c r="AAJ46" s="3"/>
      <c r="AAK46" s="3"/>
      <c r="AAL46" s="3"/>
      <c r="AAM46" s="3"/>
      <c r="AAN46" s="3"/>
      <c r="AAO46" s="3"/>
      <c r="AAP46" s="3"/>
      <c r="AAQ46" s="3"/>
      <c r="AAR46" s="3"/>
      <c r="AAS46" s="3"/>
      <c r="AAT46" s="3"/>
      <c r="AAU46" s="3"/>
      <c r="AAV46" s="3"/>
      <c r="AAW46" s="3"/>
      <c r="AAX46" s="3"/>
      <c r="AAY46" s="3"/>
      <c r="AAZ46" s="3"/>
      <c r="ABA46" s="3"/>
      <c r="ABB46" s="3"/>
      <c r="ABC46" s="3"/>
      <c r="ABD46" s="3"/>
      <c r="ABE46" s="3"/>
      <c r="ABF46" s="3"/>
      <c r="ABG46" s="3"/>
      <c r="ABH46" s="3"/>
      <c r="ABI46" s="3"/>
      <c r="ABJ46" s="3"/>
      <c r="ABK46" s="3"/>
      <c r="ABL46" s="3"/>
      <c r="ABM46" s="3"/>
      <c r="ABN46" s="3"/>
      <c r="ABO46" s="3"/>
      <c r="ABP46" s="3"/>
      <c r="ABQ46" s="3"/>
      <c r="ABR46" s="3"/>
      <c r="ABS46" s="3"/>
      <c r="ABT46" s="3"/>
      <c r="ABU46" s="3"/>
      <c r="ABV46" s="3"/>
      <c r="ABW46" s="3"/>
      <c r="ABX46" s="3"/>
      <c r="ABY46" s="3"/>
      <c r="ABZ46" s="3"/>
      <c r="ACA46" s="3"/>
      <c r="ACB46" s="3"/>
      <c r="ACC46" s="3"/>
      <c r="ACD46" s="3"/>
      <c r="ACE46" s="3"/>
      <c r="ACF46" s="3"/>
      <c r="ACG46" s="3"/>
      <c r="ACH46" s="3"/>
      <c r="ACI46" s="3"/>
      <c r="ACJ46" s="3"/>
      <c r="ACK46" s="3"/>
      <c r="ACL46" s="3"/>
      <c r="ACM46" s="3"/>
      <c r="ACN46" s="3"/>
      <c r="ACO46" s="3"/>
      <c r="ACP46" s="3"/>
      <c r="ACQ46" s="3"/>
      <c r="ACR46" s="3"/>
      <c r="ACS46" s="3"/>
      <c r="ACT46" s="3"/>
      <c r="ACU46" s="3"/>
      <c r="ACV46" s="3"/>
      <c r="ACW46" s="3"/>
      <c r="ACX46" s="3"/>
      <c r="ACY46" s="3"/>
      <c r="ACZ46" s="3"/>
      <c r="ADA46" s="3"/>
      <c r="ADB46" s="3"/>
      <c r="ADC46" s="3"/>
      <c r="ADD46" s="3"/>
      <c r="ADE46" s="3"/>
      <c r="ADF46" s="3"/>
      <c r="ADG46" s="3"/>
      <c r="ADH46" s="3"/>
      <c r="ADI46" s="3"/>
      <c r="ADJ46" s="3"/>
      <c r="ADK46" s="3"/>
      <c r="ADL46" s="3"/>
      <c r="ADM46" s="3"/>
      <c r="ADN46" s="3"/>
      <c r="ADO46" s="3"/>
      <c r="ADP46" s="3"/>
      <c r="ADQ46" s="3"/>
      <c r="ADR46" s="3"/>
      <c r="ADS46" s="3"/>
      <c r="ADT46" s="3"/>
      <c r="ADU46" s="3"/>
      <c r="ADV46" s="3"/>
      <c r="ADW46" s="3"/>
      <c r="ADX46" s="3"/>
      <c r="ADY46" s="3"/>
      <c r="ADZ46" s="3"/>
      <c r="AEA46" s="3"/>
      <c r="AEB46" s="3"/>
      <c r="AEC46" s="3"/>
      <c r="AED46" s="3"/>
      <c r="AEE46" s="3"/>
      <c r="AEF46" s="3"/>
      <c r="AEG46" s="3"/>
      <c r="AEH46" s="3"/>
      <c r="AEI46" s="3"/>
      <c r="AEJ46" s="3"/>
      <c r="AEK46" s="3"/>
      <c r="AEL46" s="3"/>
      <c r="AEM46" s="3"/>
      <c r="AEN46" s="3"/>
      <c r="AEO46" s="3"/>
      <c r="AEP46" s="3"/>
      <c r="AEQ46" s="3"/>
      <c r="AER46" s="3"/>
      <c r="AES46" s="3"/>
      <c r="AET46" s="3"/>
      <c r="AEU46" s="3"/>
      <c r="AEV46" s="3"/>
      <c r="AEW46" s="3"/>
      <c r="AEX46" s="3"/>
      <c r="AEY46" s="3"/>
      <c r="AEZ46" s="3"/>
      <c r="AFA46" s="3"/>
      <c r="AFB46" s="3"/>
      <c r="AFC46" s="3"/>
      <c r="AFD46" s="3"/>
      <c r="AFE46" s="3"/>
      <c r="AFF46" s="3"/>
      <c r="AFG46" s="3"/>
      <c r="AFH46" s="3"/>
      <c r="AFI46" s="3"/>
      <c r="AFJ46" s="3"/>
      <c r="AFK46" s="3"/>
      <c r="AFL46" s="3"/>
      <c r="AFM46" s="3"/>
      <c r="AFN46" s="3"/>
      <c r="AFO46" s="3"/>
      <c r="AFP46" s="3"/>
      <c r="AFQ46" s="3"/>
      <c r="AFR46" s="3"/>
      <c r="AFS46" s="3"/>
      <c r="AFT46" s="3"/>
      <c r="AFU46" s="3"/>
      <c r="AFV46" s="3"/>
      <c r="AFW46" s="3"/>
      <c r="AFX46" s="3"/>
      <c r="AFY46" s="3"/>
      <c r="AFZ46" s="3"/>
      <c r="AGA46" s="3"/>
      <c r="AGB46" s="3"/>
      <c r="AGC46" s="3"/>
      <c r="AGD46" s="3"/>
      <c r="AGE46" s="3"/>
      <c r="AGF46" s="3"/>
      <c r="AGG46" s="3"/>
      <c r="AGH46" s="3"/>
      <c r="AGI46" s="3"/>
      <c r="AGJ46" s="3"/>
      <c r="AGK46" s="3"/>
      <c r="AGL46" s="3"/>
      <c r="AGM46" s="3"/>
      <c r="AGN46" s="3"/>
      <c r="AGO46" s="3"/>
      <c r="AGP46" s="3"/>
      <c r="AGQ46" s="3"/>
      <c r="AGR46" s="3"/>
      <c r="AGS46" s="3"/>
      <c r="AGT46" s="3"/>
      <c r="AGU46" s="3"/>
      <c r="AGV46" s="3"/>
      <c r="AGW46" s="3"/>
      <c r="AGX46" s="3"/>
      <c r="AGY46" s="3"/>
      <c r="AGZ46" s="3"/>
      <c r="AHA46" s="3"/>
      <c r="AHB46" s="3"/>
      <c r="AHC46" s="3"/>
      <c r="AHD46" s="3"/>
      <c r="AHE46" s="3"/>
      <c r="AHF46" s="3"/>
      <c r="AHG46" s="3"/>
      <c r="AHH46" s="3"/>
      <c r="AHI46" s="3"/>
      <c r="AHJ46" s="3"/>
      <c r="AHK46" s="3"/>
      <c r="AHL46" s="3"/>
      <c r="AHM46" s="3"/>
      <c r="AHN46" s="3"/>
      <c r="AHO46" s="3"/>
      <c r="AHP46" s="3"/>
      <c r="AHQ46" s="3"/>
      <c r="AHR46" s="3"/>
      <c r="AHS46" s="3"/>
      <c r="AHT46" s="3"/>
      <c r="AHU46" s="3"/>
      <c r="AHV46" s="3"/>
      <c r="AHW46" s="3"/>
      <c r="AHX46" s="3"/>
      <c r="AHY46" s="3"/>
      <c r="AHZ46" s="3"/>
      <c r="AIA46" s="3"/>
      <c r="AIB46" s="3"/>
      <c r="AIC46" s="3"/>
      <c r="AID46" s="3"/>
      <c r="AIE46" s="3"/>
      <c r="AIF46" s="3"/>
      <c r="AIG46" s="3"/>
      <c r="AIH46" s="3"/>
      <c r="AII46" s="3"/>
      <c r="AIJ46" s="3"/>
      <c r="AIK46" s="3"/>
      <c r="AIL46" s="3"/>
      <c r="AIM46" s="3"/>
      <c r="AIN46" s="3"/>
      <c r="AIO46" s="3"/>
      <c r="AIP46" s="3"/>
      <c r="AIQ46" s="3"/>
      <c r="AIR46" s="3"/>
      <c r="AIS46" s="3"/>
      <c r="AIT46" s="3"/>
      <c r="AIU46" s="3"/>
      <c r="AIV46" s="3"/>
      <c r="AIW46" s="3"/>
      <c r="AIX46" s="3"/>
      <c r="AIY46" s="3"/>
      <c r="AIZ46" s="3"/>
      <c r="AJA46" s="3"/>
      <c r="AJB46" s="3"/>
      <c r="AJC46" s="3"/>
      <c r="AJD46" s="3"/>
      <c r="AJE46" s="3"/>
      <c r="AJF46" s="3"/>
      <c r="AJG46" s="3"/>
      <c r="AJH46" s="3"/>
      <c r="AJI46" s="3"/>
      <c r="AJJ46" s="3"/>
      <c r="AJK46" s="3"/>
      <c r="AJL46" s="3"/>
      <c r="AJM46" s="3"/>
      <c r="AJN46" s="3"/>
      <c r="AJO46" s="3"/>
      <c r="AJP46" s="3"/>
      <c r="AJQ46" s="3"/>
      <c r="AJR46" s="3"/>
      <c r="AJS46" s="3"/>
      <c r="AJT46" s="3"/>
      <c r="AJU46" s="3"/>
      <c r="AJV46" s="3"/>
      <c r="AJW46" s="3"/>
      <c r="AJX46" s="3"/>
      <c r="AJY46" s="3"/>
      <c r="AJZ46" s="3"/>
      <c r="AKA46" s="3"/>
      <c r="AKB46" s="3"/>
      <c r="AKC46" s="3"/>
      <c r="AKD46" s="3"/>
      <c r="AKE46" s="3"/>
      <c r="AKF46" s="3"/>
      <c r="AKG46" s="3"/>
      <c r="AKH46" s="3"/>
      <c r="AKI46" s="3"/>
      <c r="AKJ46" s="3"/>
      <c r="AKK46" s="3"/>
      <c r="AKL46" s="3"/>
      <c r="AKM46" s="3"/>
      <c r="AKN46" s="3"/>
      <c r="AKO46" s="3"/>
      <c r="AKP46" s="3"/>
      <c r="AKQ46" s="3"/>
      <c r="AKR46" s="3"/>
      <c r="AKS46" s="3"/>
      <c r="AKT46" s="3"/>
      <c r="AKU46" s="3"/>
      <c r="AKV46" s="3"/>
      <c r="AKW46" s="3"/>
      <c r="AKX46" s="3"/>
      <c r="AKY46" s="3"/>
      <c r="AKZ46" s="3"/>
      <c r="ALA46" s="3"/>
      <c r="ALB46" s="3"/>
      <c r="ALC46" s="3"/>
      <c r="ALD46" s="3"/>
      <c r="ALE46" s="3"/>
      <c r="ALF46" s="3"/>
      <c r="ALG46" s="3"/>
      <c r="ALH46" s="3"/>
      <c r="ALI46" s="3"/>
      <c r="ALJ46" s="3"/>
      <c r="ALK46" s="3"/>
      <c r="ALL46" s="3"/>
      <c r="ALM46" s="3"/>
      <c r="ALN46" s="3"/>
      <c r="ALO46" s="3"/>
      <c r="ALP46" s="3"/>
      <c r="ALQ46" s="3"/>
      <c r="ALR46" s="3"/>
      <c r="ALS46" s="3"/>
      <c r="ALT46" s="3"/>
      <c r="ALU46" s="3"/>
      <c r="ALV46" s="3"/>
      <c r="ALW46" s="3"/>
      <c r="ALX46" s="3"/>
      <c r="ALY46" s="3"/>
      <c r="ALZ46" s="3"/>
      <c r="AMA46" s="3"/>
      <c r="AMB46" s="3"/>
      <c r="AMC46" s="3"/>
      <c r="AMD46" s="3"/>
      <c r="AME46" s="3"/>
      <c r="AMF46" s="3"/>
      <c r="AMG46" s="3"/>
      <c r="AMH46" s="3"/>
      <c r="AMI46" s="3"/>
      <c r="AMJ46" s="3"/>
      <c r="AMK46" s="3"/>
      <c r="AML46" s="3"/>
      <c r="AMM46" s="3"/>
      <c r="AMN46" s="3"/>
      <c r="AMO46" s="3"/>
      <c r="AMP46" s="3"/>
      <c r="AMQ46" s="3"/>
    </row>
    <row r="47" spans="1:1031" ht="13.5" customHeight="1">
      <c r="A47" s="322">
        <v>39</v>
      </c>
      <c r="B47" s="322"/>
      <c r="C47" s="322"/>
      <c r="D47" s="322" t="s">
        <v>1841</v>
      </c>
      <c r="E47" s="322"/>
      <c r="F47" s="322"/>
      <c r="G47" s="322"/>
      <c r="H47" s="313" t="s">
        <v>1842</v>
      </c>
      <c r="I47" s="313" t="s">
        <v>1843</v>
      </c>
      <c r="J47" s="313" t="s">
        <v>1844</v>
      </c>
      <c r="K47" s="313"/>
      <c r="L47" s="313" t="s">
        <v>1724</v>
      </c>
      <c r="M47" s="313" t="s">
        <v>1724</v>
      </c>
      <c r="N47" s="313"/>
      <c r="O47" s="313"/>
      <c r="P47" s="313"/>
      <c r="Q47" s="313"/>
      <c r="R47" s="316" t="s">
        <v>820</v>
      </c>
      <c r="S47" s="316" t="s">
        <v>820</v>
      </c>
      <c r="T47" s="316" t="s">
        <v>820</v>
      </c>
      <c r="U47" s="313"/>
      <c r="V47" s="313"/>
      <c r="W47" s="313" t="s">
        <v>862</v>
      </c>
      <c r="X47" s="313"/>
      <c r="Y47" s="313"/>
      <c r="Z47" s="313" t="s">
        <v>863</v>
      </c>
      <c r="AA47" s="313" t="s">
        <v>863</v>
      </c>
      <c r="AB47" s="317" t="s">
        <v>1656</v>
      </c>
      <c r="AC47" s="313"/>
      <c r="AD47" s="313"/>
      <c r="AE47" s="313"/>
      <c r="AF47" s="313">
        <v>1</v>
      </c>
      <c r="AG47" s="313">
        <v>1</v>
      </c>
      <c r="AH47" s="316" t="s">
        <v>820</v>
      </c>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c r="KC47" s="3"/>
      <c r="KD47" s="3"/>
      <c r="KE47" s="3"/>
      <c r="KF47" s="3"/>
      <c r="KG47" s="3"/>
      <c r="KH47" s="3"/>
      <c r="KI47" s="3"/>
      <c r="KJ47" s="3"/>
      <c r="KK47" s="3"/>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s="3"/>
      <c r="LL47" s="3"/>
      <c r="LM47" s="3"/>
      <c r="LN47" s="3"/>
      <c r="LO47" s="3"/>
      <c r="LP47" s="3"/>
      <c r="LQ47" s="3"/>
      <c r="LR47" s="3"/>
      <c r="LS47" s="3"/>
      <c r="LT47" s="3"/>
      <c r="LU47" s="3"/>
      <c r="LV47" s="3"/>
      <c r="LW47" s="3"/>
      <c r="LX47" s="3"/>
      <c r="LY47" s="3"/>
      <c r="LZ47" s="3"/>
      <c r="MA47" s="3"/>
      <c r="MB47" s="3"/>
      <c r="MC47" s="3"/>
      <c r="MD47" s="3"/>
      <c r="ME47" s="3"/>
      <c r="MF47" s="3"/>
      <c r="MG47" s="3"/>
      <c r="MH47" s="3"/>
      <c r="MI47" s="3"/>
      <c r="MJ47" s="3"/>
      <c r="MK47" s="3"/>
      <c r="ML47" s="3"/>
      <c r="MM47" s="3"/>
      <c r="MN47" s="3"/>
      <c r="MO47" s="3"/>
      <c r="MP47" s="3"/>
      <c r="MQ47" s="3"/>
      <c r="MR47" s="3"/>
      <c r="MS47" s="3"/>
      <c r="MT47" s="3"/>
      <c r="MU47" s="3"/>
      <c r="MV47" s="3"/>
      <c r="MW47" s="3"/>
      <c r="MX47" s="3"/>
      <c r="MY47" s="3"/>
      <c r="MZ47" s="3"/>
      <c r="NA47" s="3"/>
      <c r="NB47" s="3"/>
      <c r="NC47" s="3"/>
      <c r="ND47" s="3"/>
      <c r="NE47" s="3"/>
      <c r="NF47" s="3"/>
      <c r="NG47" s="3"/>
      <c r="NH47" s="3"/>
      <c r="NI47" s="3"/>
      <c r="NJ47" s="3"/>
      <c r="NK47" s="3"/>
      <c r="NL47" s="3"/>
      <c r="NM47" s="3"/>
      <c r="NN47" s="3"/>
      <c r="NO47" s="3"/>
      <c r="NP47" s="3"/>
      <c r="NQ47" s="3"/>
      <c r="NR47" s="3"/>
      <c r="NS47" s="3"/>
      <c r="NT47" s="3"/>
      <c r="NU47" s="3"/>
      <c r="NV47" s="3"/>
      <c r="NW47" s="3"/>
      <c r="NX47" s="3"/>
      <c r="NY47" s="3"/>
      <c r="NZ47" s="3"/>
      <c r="OA47" s="3"/>
      <c r="OB47" s="3"/>
      <c r="OC47" s="3"/>
      <c r="OD47" s="3"/>
      <c r="OE47" s="3"/>
      <c r="OF47" s="3"/>
      <c r="OG47" s="3"/>
      <c r="OH47" s="3"/>
      <c r="OI47" s="3"/>
      <c r="OJ47" s="3"/>
      <c r="OK47" s="3"/>
      <c r="OL47" s="3"/>
      <c r="OM47" s="3"/>
      <c r="ON47" s="3"/>
      <c r="OO47" s="3"/>
      <c r="OP47" s="3"/>
      <c r="OQ47" s="3"/>
      <c r="OR47" s="3"/>
      <c r="OS47" s="3"/>
      <c r="OT47" s="3"/>
      <c r="OU47" s="3"/>
      <c r="OV47" s="3"/>
      <c r="OW47" s="3"/>
      <c r="OX47" s="3"/>
      <c r="OY47" s="3"/>
      <c r="OZ47" s="3"/>
      <c r="PA47" s="3"/>
      <c r="PB47" s="3"/>
      <c r="PC47" s="3"/>
      <c r="PD47" s="3"/>
      <c r="PE47" s="3"/>
      <c r="PF47" s="3"/>
      <c r="PG47" s="3"/>
      <c r="PH47" s="3"/>
      <c r="PI47" s="3"/>
      <c r="PJ47" s="3"/>
      <c r="PK47" s="3"/>
      <c r="PL47" s="3"/>
      <c r="PM47" s="3"/>
      <c r="PN47" s="3"/>
      <c r="PO47" s="3"/>
      <c r="PP47" s="3"/>
      <c r="PQ47" s="3"/>
      <c r="PR47" s="3"/>
      <c r="PS47" s="3"/>
      <c r="PT47" s="3"/>
      <c r="PU47" s="3"/>
      <c r="PV47" s="3"/>
      <c r="PW47" s="3"/>
      <c r="PX47" s="3"/>
      <c r="PY47" s="3"/>
      <c r="PZ47" s="3"/>
      <c r="QA47" s="3"/>
      <c r="QB47" s="3"/>
      <c r="QC47" s="3"/>
      <c r="QD47" s="3"/>
      <c r="QE47" s="3"/>
      <c r="QF47" s="3"/>
      <c r="QG47" s="3"/>
      <c r="QH47" s="3"/>
      <c r="QI47" s="3"/>
      <c r="QJ47" s="3"/>
      <c r="QK47" s="3"/>
      <c r="QL47" s="3"/>
      <c r="QM47" s="3"/>
      <c r="QN47" s="3"/>
      <c r="QO47" s="3"/>
      <c r="QP47" s="3"/>
      <c r="QQ47" s="3"/>
      <c r="QR47" s="3"/>
      <c r="QS47" s="3"/>
      <c r="QT47" s="3"/>
      <c r="QU47" s="3"/>
      <c r="QV47" s="3"/>
      <c r="QW47" s="3"/>
      <c r="QX47" s="3"/>
      <c r="QY47" s="3"/>
      <c r="QZ47" s="3"/>
      <c r="RA47" s="3"/>
      <c r="RB47" s="3"/>
      <c r="RC47" s="3"/>
      <c r="RD47" s="3"/>
      <c r="RE47" s="3"/>
      <c r="RF47" s="3"/>
      <c r="RG47" s="3"/>
      <c r="RH47" s="3"/>
      <c r="RI47" s="3"/>
      <c r="RJ47" s="3"/>
      <c r="RK47" s="3"/>
      <c r="RL47" s="3"/>
      <c r="RM47" s="3"/>
      <c r="RN47" s="3"/>
      <c r="RO47" s="3"/>
      <c r="RP47" s="3"/>
      <c r="RQ47" s="3"/>
      <c r="RR47" s="3"/>
      <c r="RS47" s="3"/>
      <c r="RT47" s="3"/>
      <c r="RU47" s="3"/>
      <c r="RV47" s="3"/>
      <c r="RW47" s="3"/>
      <c r="RX47" s="3"/>
      <c r="RY47" s="3"/>
      <c r="RZ47" s="3"/>
      <c r="SA47" s="3"/>
      <c r="SB47" s="3"/>
      <c r="SC47" s="3"/>
      <c r="SD47" s="3"/>
      <c r="SE47" s="3"/>
      <c r="SF47" s="3"/>
      <c r="SG47" s="3"/>
      <c r="SH47" s="3"/>
      <c r="SI47" s="3"/>
      <c r="SJ47" s="3"/>
      <c r="SK47" s="3"/>
      <c r="SL47" s="3"/>
      <c r="SM47" s="3"/>
      <c r="SN47" s="3"/>
      <c r="SO47" s="3"/>
      <c r="SP47" s="3"/>
      <c r="SQ47" s="3"/>
      <c r="SR47" s="3"/>
      <c r="SS47" s="3"/>
      <c r="ST47" s="3"/>
      <c r="SU47" s="3"/>
      <c r="SV47" s="3"/>
      <c r="SW47" s="3"/>
      <c r="SX47" s="3"/>
      <c r="SY47" s="3"/>
      <c r="SZ47" s="3"/>
      <c r="TA47" s="3"/>
      <c r="TB47" s="3"/>
      <c r="TC47" s="3"/>
      <c r="TD47" s="3"/>
      <c r="TE47" s="3"/>
      <c r="TF47" s="3"/>
      <c r="TG47" s="3"/>
      <c r="TH47" s="3"/>
      <c r="TI47" s="3"/>
      <c r="TJ47" s="3"/>
      <c r="TK47" s="3"/>
      <c r="TL47" s="3"/>
      <c r="TM47" s="3"/>
      <c r="TN47" s="3"/>
      <c r="TO47" s="3"/>
      <c r="TP47" s="3"/>
      <c r="TQ47" s="3"/>
      <c r="TR47" s="3"/>
      <c r="TS47" s="3"/>
      <c r="TT47" s="3"/>
      <c r="TU47" s="3"/>
      <c r="TV47" s="3"/>
      <c r="TW47" s="3"/>
      <c r="TX47" s="3"/>
      <c r="TY47" s="3"/>
      <c r="TZ47" s="3"/>
      <c r="UA47" s="3"/>
      <c r="UB47" s="3"/>
      <c r="UC47" s="3"/>
      <c r="UD47" s="3"/>
      <c r="UE47" s="3"/>
      <c r="UF47" s="3"/>
      <c r="UG47" s="3"/>
      <c r="UH47" s="3"/>
      <c r="UI47" s="3"/>
      <c r="UJ47" s="3"/>
      <c r="UK47" s="3"/>
      <c r="UL47" s="3"/>
      <c r="UM47" s="3"/>
      <c r="UN47" s="3"/>
      <c r="UO47" s="3"/>
      <c r="UP47" s="3"/>
      <c r="UQ47" s="3"/>
      <c r="UR47" s="3"/>
      <c r="US47" s="3"/>
      <c r="UT47" s="3"/>
      <c r="UU47" s="3"/>
      <c r="UV47" s="3"/>
      <c r="UW47" s="3"/>
      <c r="UX47" s="3"/>
      <c r="UY47" s="3"/>
      <c r="UZ47" s="3"/>
      <c r="VA47" s="3"/>
      <c r="VB47" s="3"/>
      <c r="VC47" s="3"/>
      <c r="VD47" s="3"/>
      <c r="VE47" s="3"/>
      <c r="VF47" s="3"/>
      <c r="VG47" s="3"/>
      <c r="VH47" s="3"/>
      <c r="VI47" s="3"/>
      <c r="VJ47" s="3"/>
      <c r="VK47" s="3"/>
      <c r="VL47" s="3"/>
      <c r="VM47" s="3"/>
      <c r="VN47" s="3"/>
      <c r="VO47" s="3"/>
      <c r="VP47" s="3"/>
      <c r="VQ47" s="3"/>
      <c r="VR47" s="3"/>
      <c r="VS47" s="3"/>
      <c r="VT47" s="3"/>
      <c r="VU47" s="3"/>
      <c r="VV47" s="3"/>
      <c r="VW47" s="3"/>
      <c r="VX47" s="3"/>
      <c r="VY47" s="3"/>
      <c r="VZ47" s="3"/>
      <c r="WA47" s="3"/>
      <c r="WB47" s="3"/>
      <c r="WC47" s="3"/>
      <c r="WD47" s="3"/>
      <c r="WE47" s="3"/>
      <c r="WF47" s="3"/>
      <c r="WG47" s="3"/>
      <c r="WH47" s="3"/>
      <c r="WI47" s="3"/>
      <c r="WJ47" s="3"/>
      <c r="WK47" s="3"/>
      <c r="WL47" s="3"/>
      <c r="WM47" s="3"/>
      <c r="WN47" s="3"/>
      <c r="WO47" s="3"/>
      <c r="WP47" s="3"/>
      <c r="WQ47" s="3"/>
      <c r="WR47" s="3"/>
      <c r="WS47" s="3"/>
      <c r="WT47" s="3"/>
      <c r="WU47" s="3"/>
      <c r="WV47" s="3"/>
      <c r="WW47" s="3"/>
      <c r="WX47" s="3"/>
      <c r="WY47" s="3"/>
      <c r="WZ47" s="3"/>
      <c r="XA47" s="3"/>
      <c r="XB47" s="3"/>
      <c r="XC47" s="3"/>
      <c r="XD47" s="3"/>
      <c r="XE47" s="3"/>
      <c r="XF47" s="3"/>
      <c r="XG47" s="3"/>
      <c r="XH47" s="3"/>
      <c r="XI47" s="3"/>
      <c r="XJ47" s="3"/>
      <c r="XK47" s="3"/>
      <c r="XL47" s="3"/>
      <c r="XM47" s="3"/>
      <c r="XN47" s="3"/>
      <c r="XO47" s="3"/>
      <c r="XP47" s="3"/>
      <c r="XQ47" s="3"/>
      <c r="XR47" s="3"/>
      <c r="XS47" s="3"/>
      <c r="XT47" s="3"/>
      <c r="XU47" s="3"/>
      <c r="XV47" s="3"/>
      <c r="XW47" s="3"/>
      <c r="XX47" s="3"/>
      <c r="XY47" s="3"/>
      <c r="XZ47" s="3"/>
      <c r="YA47" s="3"/>
      <c r="YB47" s="3"/>
      <c r="YC47" s="3"/>
      <c r="YD47" s="3"/>
      <c r="YE47" s="3"/>
      <c r="YF47" s="3"/>
      <c r="YG47" s="3"/>
      <c r="YH47" s="3"/>
      <c r="YI47" s="3"/>
      <c r="YJ47" s="3"/>
      <c r="YK47" s="3"/>
      <c r="YL47" s="3"/>
      <c r="YM47" s="3"/>
      <c r="YN47" s="3"/>
      <c r="YO47" s="3"/>
      <c r="YP47" s="3"/>
      <c r="YQ47" s="3"/>
      <c r="YR47" s="3"/>
      <c r="YS47" s="3"/>
      <c r="YT47" s="3"/>
      <c r="YU47" s="3"/>
      <c r="YV47" s="3"/>
      <c r="YW47" s="3"/>
      <c r="YX47" s="3"/>
      <c r="YY47" s="3"/>
      <c r="YZ47" s="3"/>
      <c r="ZA47" s="3"/>
      <c r="ZB47" s="3"/>
      <c r="ZC47" s="3"/>
      <c r="ZD47" s="3"/>
      <c r="ZE47" s="3"/>
      <c r="ZF47" s="3"/>
      <c r="ZG47" s="3"/>
      <c r="ZH47" s="3"/>
      <c r="ZI47" s="3"/>
      <c r="ZJ47" s="3"/>
      <c r="ZK47" s="3"/>
      <c r="ZL47" s="3"/>
      <c r="ZM47" s="3"/>
      <c r="ZN47" s="3"/>
      <c r="ZO47" s="3"/>
      <c r="ZP47" s="3"/>
      <c r="ZQ47" s="3"/>
      <c r="ZR47" s="3"/>
      <c r="ZS47" s="3"/>
      <c r="ZT47" s="3"/>
      <c r="ZU47" s="3"/>
      <c r="ZV47" s="3"/>
      <c r="ZW47" s="3"/>
      <c r="ZX47" s="3"/>
      <c r="ZY47" s="3"/>
      <c r="ZZ47" s="3"/>
      <c r="AAA47" s="3"/>
      <c r="AAB47" s="3"/>
      <c r="AAC47" s="3"/>
      <c r="AAD47" s="3"/>
      <c r="AAE47" s="3"/>
      <c r="AAF47" s="3"/>
      <c r="AAG47" s="3"/>
      <c r="AAH47" s="3"/>
      <c r="AAI47" s="3"/>
      <c r="AAJ47" s="3"/>
      <c r="AAK47" s="3"/>
      <c r="AAL47" s="3"/>
      <c r="AAM47" s="3"/>
      <c r="AAN47" s="3"/>
      <c r="AAO47" s="3"/>
      <c r="AAP47" s="3"/>
      <c r="AAQ47" s="3"/>
      <c r="AAR47" s="3"/>
      <c r="AAS47" s="3"/>
      <c r="AAT47" s="3"/>
      <c r="AAU47" s="3"/>
      <c r="AAV47" s="3"/>
      <c r="AAW47" s="3"/>
      <c r="AAX47" s="3"/>
      <c r="AAY47" s="3"/>
      <c r="AAZ47" s="3"/>
      <c r="ABA47" s="3"/>
      <c r="ABB47" s="3"/>
      <c r="ABC47" s="3"/>
      <c r="ABD47" s="3"/>
      <c r="ABE47" s="3"/>
      <c r="ABF47" s="3"/>
      <c r="ABG47" s="3"/>
      <c r="ABH47" s="3"/>
      <c r="ABI47" s="3"/>
      <c r="ABJ47" s="3"/>
      <c r="ABK47" s="3"/>
      <c r="ABL47" s="3"/>
      <c r="ABM47" s="3"/>
      <c r="ABN47" s="3"/>
      <c r="ABO47" s="3"/>
      <c r="ABP47" s="3"/>
      <c r="ABQ47" s="3"/>
      <c r="ABR47" s="3"/>
      <c r="ABS47" s="3"/>
      <c r="ABT47" s="3"/>
      <c r="ABU47" s="3"/>
      <c r="ABV47" s="3"/>
      <c r="ABW47" s="3"/>
      <c r="ABX47" s="3"/>
      <c r="ABY47" s="3"/>
      <c r="ABZ47" s="3"/>
      <c r="ACA47" s="3"/>
      <c r="ACB47" s="3"/>
      <c r="ACC47" s="3"/>
      <c r="ACD47" s="3"/>
      <c r="ACE47" s="3"/>
      <c r="ACF47" s="3"/>
      <c r="ACG47" s="3"/>
      <c r="ACH47" s="3"/>
      <c r="ACI47" s="3"/>
      <c r="ACJ47" s="3"/>
      <c r="ACK47" s="3"/>
      <c r="ACL47" s="3"/>
      <c r="ACM47" s="3"/>
      <c r="ACN47" s="3"/>
      <c r="ACO47" s="3"/>
      <c r="ACP47" s="3"/>
      <c r="ACQ47" s="3"/>
      <c r="ACR47" s="3"/>
      <c r="ACS47" s="3"/>
      <c r="ACT47" s="3"/>
      <c r="ACU47" s="3"/>
      <c r="ACV47" s="3"/>
      <c r="ACW47" s="3"/>
      <c r="ACX47" s="3"/>
      <c r="ACY47" s="3"/>
      <c r="ACZ47" s="3"/>
      <c r="ADA47" s="3"/>
      <c r="ADB47" s="3"/>
      <c r="ADC47" s="3"/>
      <c r="ADD47" s="3"/>
      <c r="ADE47" s="3"/>
      <c r="ADF47" s="3"/>
      <c r="ADG47" s="3"/>
      <c r="ADH47" s="3"/>
      <c r="ADI47" s="3"/>
      <c r="ADJ47" s="3"/>
      <c r="ADK47" s="3"/>
      <c r="ADL47" s="3"/>
      <c r="ADM47" s="3"/>
      <c r="ADN47" s="3"/>
      <c r="ADO47" s="3"/>
      <c r="ADP47" s="3"/>
      <c r="ADQ47" s="3"/>
      <c r="ADR47" s="3"/>
      <c r="ADS47" s="3"/>
      <c r="ADT47" s="3"/>
      <c r="ADU47" s="3"/>
      <c r="ADV47" s="3"/>
      <c r="ADW47" s="3"/>
      <c r="ADX47" s="3"/>
      <c r="ADY47" s="3"/>
      <c r="ADZ47" s="3"/>
      <c r="AEA47" s="3"/>
      <c r="AEB47" s="3"/>
      <c r="AEC47" s="3"/>
      <c r="AED47" s="3"/>
      <c r="AEE47" s="3"/>
      <c r="AEF47" s="3"/>
      <c r="AEG47" s="3"/>
      <c r="AEH47" s="3"/>
      <c r="AEI47" s="3"/>
      <c r="AEJ47" s="3"/>
      <c r="AEK47" s="3"/>
      <c r="AEL47" s="3"/>
      <c r="AEM47" s="3"/>
      <c r="AEN47" s="3"/>
      <c r="AEO47" s="3"/>
      <c r="AEP47" s="3"/>
      <c r="AEQ47" s="3"/>
      <c r="AER47" s="3"/>
      <c r="AES47" s="3"/>
      <c r="AET47" s="3"/>
      <c r="AEU47" s="3"/>
      <c r="AEV47" s="3"/>
      <c r="AEW47" s="3"/>
      <c r="AEX47" s="3"/>
      <c r="AEY47" s="3"/>
      <c r="AEZ47" s="3"/>
      <c r="AFA47" s="3"/>
      <c r="AFB47" s="3"/>
      <c r="AFC47" s="3"/>
      <c r="AFD47" s="3"/>
      <c r="AFE47" s="3"/>
      <c r="AFF47" s="3"/>
      <c r="AFG47" s="3"/>
      <c r="AFH47" s="3"/>
      <c r="AFI47" s="3"/>
      <c r="AFJ47" s="3"/>
      <c r="AFK47" s="3"/>
      <c r="AFL47" s="3"/>
      <c r="AFM47" s="3"/>
      <c r="AFN47" s="3"/>
      <c r="AFO47" s="3"/>
      <c r="AFP47" s="3"/>
      <c r="AFQ47" s="3"/>
      <c r="AFR47" s="3"/>
      <c r="AFS47" s="3"/>
      <c r="AFT47" s="3"/>
      <c r="AFU47" s="3"/>
      <c r="AFV47" s="3"/>
      <c r="AFW47" s="3"/>
      <c r="AFX47" s="3"/>
      <c r="AFY47" s="3"/>
      <c r="AFZ47" s="3"/>
      <c r="AGA47" s="3"/>
      <c r="AGB47" s="3"/>
      <c r="AGC47" s="3"/>
      <c r="AGD47" s="3"/>
      <c r="AGE47" s="3"/>
      <c r="AGF47" s="3"/>
      <c r="AGG47" s="3"/>
      <c r="AGH47" s="3"/>
      <c r="AGI47" s="3"/>
      <c r="AGJ47" s="3"/>
      <c r="AGK47" s="3"/>
      <c r="AGL47" s="3"/>
      <c r="AGM47" s="3"/>
      <c r="AGN47" s="3"/>
      <c r="AGO47" s="3"/>
      <c r="AGP47" s="3"/>
      <c r="AGQ47" s="3"/>
      <c r="AGR47" s="3"/>
      <c r="AGS47" s="3"/>
      <c r="AGT47" s="3"/>
      <c r="AGU47" s="3"/>
      <c r="AGV47" s="3"/>
      <c r="AGW47" s="3"/>
      <c r="AGX47" s="3"/>
      <c r="AGY47" s="3"/>
      <c r="AGZ47" s="3"/>
      <c r="AHA47" s="3"/>
      <c r="AHB47" s="3"/>
      <c r="AHC47" s="3"/>
      <c r="AHD47" s="3"/>
      <c r="AHE47" s="3"/>
      <c r="AHF47" s="3"/>
      <c r="AHG47" s="3"/>
      <c r="AHH47" s="3"/>
      <c r="AHI47" s="3"/>
      <c r="AHJ47" s="3"/>
      <c r="AHK47" s="3"/>
      <c r="AHL47" s="3"/>
      <c r="AHM47" s="3"/>
      <c r="AHN47" s="3"/>
      <c r="AHO47" s="3"/>
      <c r="AHP47" s="3"/>
      <c r="AHQ47" s="3"/>
      <c r="AHR47" s="3"/>
      <c r="AHS47" s="3"/>
      <c r="AHT47" s="3"/>
      <c r="AHU47" s="3"/>
      <c r="AHV47" s="3"/>
      <c r="AHW47" s="3"/>
      <c r="AHX47" s="3"/>
      <c r="AHY47" s="3"/>
      <c r="AHZ47" s="3"/>
      <c r="AIA47" s="3"/>
      <c r="AIB47" s="3"/>
      <c r="AIC47" s="3"/>
      <c r="AID47" s="3"/>
      <c r="AIE47" s="3"/>
      <c r="AIF47" s="3"/>
      <c r="AIG47" s="3"/>
      <c r="AIH47" s="3"/>
      <c r="AII47" s="3"/>
      <c r="AIJ47" s="3"/>
      <c r="AIK47" s="3"/>
      <c r="AIL47" s="3"/>
      <c r="AIM47" s="3"/>
      <c r="AIN47" s="3"/>
      <c r="AIO47" s="3"/>
      <c r="AIP47" s="3"/>
      <c r="AIQ47" s="3"/>
      <c r="AIR47" s="3"/>
      <c r="AIS47" s="3"/>
      <c r="AIT47" s="3"/>
      <c r="AIU47" s="3"/>
      <c r="AIV47" s="3"/>
      <c r="AIW47" s="3"/>
      <c r="AIX47" s="3"/>
      <c r="AIY47" s="3"/>
      <c r="AIZ47" s="3"/>
      <c r="AJA47" s="3"/>
      <c r="AJB47" s="3"/>
      <c r="AJC47" s="3"/>
      <c r="AJD47" s="3"/>
      <c r="AJE47" s="3"/>
      <c r="AJF47" s="3"/>
      <c r="AJG47" s="3"/>
      <c r="AJH47" s="3"/>
      <c r="AJI47" s="3"/>
      <c r="AJJ47" s="3"/>
      <c r="AJK47" s="3"/>
      <c r="AJL47" s="3"/>
      <c r="AJM47" s="3"/>
      <c r="AJN47" s="3"/>
      <c r="AJO47" s="3"/>
      <c r="AJP47" s="3"/>
      <c r="AJQ47" s="3"/>
      <c r="AJR47" s="3"/>
      <c r="AJS47" s="3"/>
      <c r="AJT47" s="3"/>
      <c r="AJU47" s="3"/>
      <c r="AJV47" s="3"/>
      <c r="AJW47" s="3"/>
      <c r="AJX47" s="3"/>
      <c r="AJY47" s="3"/>
      <c r="AJZ47" s="3"/>
      <c r="AKA47" s="3"/>
      <c r="AKB47" s="3"/>
      <c r="AKC47" s="3"/>
      <c r="AKD47" s="3"/>
      <c r="AKE47" s="3"/>
      <c r="AKF47" s="3"/>
      <c r="AKG47" s="3"/>
      <c r="AKH47" s="3"/>
      <c r="AKI47" s="3"/>
      <c r="AKJ47" s="3"/>
      <c r="AKK47" s="3"/>
      <c r="AKL47" s="3"/>
      <c r="AKM47" s="3"/>
      <c r="AKN47" s="3"/>
      <c r="AKO47" s="3"/>
      <c r="AKP47" s="3"/>
      <c r="AKQ47" s="3"/>
      <c r="AKR47" s="3"/>
      <c r="AKS47" s="3"/>
      <c r="AKT47" s="3"/>
      <c r="AKU47" s="3"/>
      <c r="AKV47" s="3"/>
      <c r="AKW47" s="3"/>
      <c r="AKX47" s="3"/>
      <c r="AKY47" s="3"/>
      <c r="AKZ47" s="3"/>
      <c r="ALA47" s="3"/>
      <c r="ALB47" s="3"/>
      <c r="ALC47" s="3"/>
      <c r="ALD47" s="3"/>
      <c r="ALE47" s="3"/>
      <c r="ALF47" s="3"/>
      <c r="ALG47" s="3"/>
      <c r="ALH47" s="3"/>
      <c r="ALI47" s="3"/>
      <c r="ALJ47" s="3"/>
      <c r="ALK47" s="3"/>
      <c r="ALL47" s="3"/>
      <c r="ALM47" s="3"/>
      <c r="ALN47" s="3"/>
      <c r="ALO47" s="3"/>
      <c r="ALP47" s="3"/>
      <c r="ALQ47" s="3"/>
      <c r="ALR47" s="3"/>
      <c r="ALS47" s="3"/>
      <c r="ALT47" s="3"/>
      <c r="ALU47" s="3"/>
      <c r="ALV47" s="3"/>
      <c r="ALW47" s="3"/>
      <c r="ALX47" s="3"/>
      <c r="ALY47" s="3"/>
      <c r="ALZ47" s="3"/>
      <c r="AMA47" s="3"/>
      <c r="AMB47" s="3"/>
      <c r="AMC47" s="3"/>
      <c r="AMD47" s="3"/>
      <c r="AME47" s="3"/>
      <c r="AMF47" s="3"/>
      <c r="AMG47" s="3"/>
      <c r="AMH47" s="3"/>
      <c r="AMI47" s="3"/>
      <c r="AMJ47" s="3"/>
      <c r="AMK47" s="3"/>
      <c r="AML47" s="3"/>
      <c r="AMM47" s="3"/>
      <c r="AMN47" s="3"/>
      <c r="AMO47" s="3"/>
      <c r="AMP47" s="3"/>
      <c r="AMQ47" s="3"/>
    </row>
    <row r="48" spans="1:1031" ht="13.5" customHeight="1">
      <c r="A48" s="318">
        <v>40</v>
      </c>
      <c r="B48" s="318"/>
      <c r="C48" s="318"/>
      <c r="D48" s="318" t="s">
        <v>1845</v>
      </c>
      <c r="E48" s="318"/>
      <c r="F48" s="318"/>
      <c r="G48" s="318"/>
      <c r="H48" s="319" t="s">
        <v>1846</v>
      </c>
      <c r="I48" s="319" t="s">
        <v>1847</v>
      </c>
      <c r="J48" s="319"/>
      <c r="K48" s="319"/>
      <c r="L48" s="319" t="s">
        <v>1848</v>
      </c>
      <c r="M48" s="319" t="s">
        <v>1848</v>
      </c>
      <c r="N48" s="319"/>
      <c r="O48" s="319"/>
      <c r="P48" s="319"/>
      <c r="Q48" s="319"/>
      <c r="R48" s="319" t="s">
        <v>892</v>
      </c>
      <c r="S48" s="337" t="s">
        <v>892</v>
      </c>
      <c r="T48" s="337" t="s">
        <v>892</v>
      </c>
      <c r="U48" s="319"/>
      <c r="V48" s="319"/>
      <c r="W48" s="319" t="s">
        <v>862</v>
      </c>
      <c r="X48" s="319"/>
      <c r="Y48" s="319"/>
      <c r="Z48" s="319" t="s">
        <v>863</v>
      </c>
      <c r="AA48" s="319" t="s">
        <v>863</v>
      </c>
      <c r="AB48" s="317" t="s">
        <v>1656</v>
      </c>
      <c r="AC48" s="319"/>
      <c r="AD48" s="319"/>
      <c r="AE48" s="319"/>
      <c r="AF48" s="319">
        <v>1</v>
      </c>
      <c r="AG48" s="319">
        <v>1</v>
      </c>
      <c r="AH48" s="319" t="s">
        <v>892</v>
      </c>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c r="KC48" s="3"/>
      <c r="KD48" s="3"/>
      <c r="KE48" s="3"/>
      <c r="KF48" s="3"/>
      <c r="KG48" s="3"/>
      <c r="KH48" s="3"/>
      <c r="KI48" s="3"/>
      <c r="KJ48" s="3"/>
      <c r="KK48" s="3"/>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c r="LL48" s="3"/>
      <c r="LM48" s="3"/>
      <c r="LN48" s="3"/>
      <c r="LO48" s="3"/>
      <c r="LP48" s="3"/>
      <c r="LQ48" s="3"/>
      <c r="LR48" s="3"/>
      <c r="LS48" s="3"/>
      <c r="LT48" s="3"/>
      <c r="LU48" s="3"/>
      <c r="LV48" s="3"/>
      <c r="LW48" s="3"/>
      <c r="LX48" s="3"/>
      <c r="LY48" s="3"/>
      <c r="LZ48" s="3"/>
      <c r="MA48" s="3"/>
      <c r="MB48" s="3"/>
      <c r="MC48" s="3"/>
      <c r="MD48" s="3"/>
      <c r="ME48" s="3"/>
      <c r="MF48" s="3"/>
      <c r="MG48" s="3"/>
      <c r="MH48" s="3"/>
      <c r="MI48" s="3"/>
      <c r="MJ48" s="3"/>
      <c r="MK48" s="3"/>
      <c r="ML48" s="3"/>
      <c r="MM48" s="3"/>
      <c r="MN48" s="3"/>
      <c r="MO48" s="3"/>
      <c r="MP48" s="3"/>
      <c r="MQ48" s="3"/>
      <c r="MR48" s="3"/>
      <c r="MS48" s="3"/>
      <c r="MT48" s="3"/>
      <c r="MU48" s="3"/>
      <c r="MV48" s="3"/>
      <c r="MW48" s="3"/>
      <c r="MX48" s="3"/>
      <c r="MY48" s="3"/>
      <c r="MZ48" s="3"/>
      <c r="NA48" s="3"/>
      <c r="NB48" s="3"/>
      <c r="NC48" s="3"/>
      <c r="ND48" s="3"/>
      <c r="NE48" s="3"/>
      <c r="NF48" s="3"/>
      <c r="NG48" s="3"/>
      <c r="NH48" s="3"/>
      <c r="NI48" s="3"/>
      <c r="NJ48" s="3"/>
      <c r="NK48" s="3"/>
      <c r="NL48" s="3"/>
      <c r="NM48" s="3"/>
      <c r="NN48" s="3"/>
      <c r="NO48" s="3"/>
      <c r="NP48" s="3"/>
      <c r="NQ48" s="3"/>
      <c r="NR48" s="3"/>
      <c r="NS48" s="3"/>
      <c r="NT48" s="3"/>
      <c r="NU48" s="3"/>
      <c r="NV48" s="3"/>
      <c r="NW48" s="3"/>
      <c r="NX48" s="3"/>
      <c r="NY48" s="3"/>
      <c r="NZ48" s="3"/>
      <c r="OA48" s="3"/>
      <c r="OB48" s="3"/>
      <c r="OC48" s="3"/>
      <c r="OD48" s="3"/>
      <c r="OE48" s="3"/>
      <c r="OF48" s="3"/>
      <c r="OG48" s="3"/>
      <c r="OH48" s="3"/>
      <c r="OI48" s="3"/>
      <c r="OJ48" s="3"/>
      <c r="OK48" s="3"/>
      <c r="OL48" s="3"/>
      <c r="OM48" s="3"/>
      <c r="ON48" s="3"/>
      <c r="OO48" s="3"/>
      <c r="OP48" s="3"/>
      <c r="OQ48" s="3"/>
      <c r="OR48" s="3"/>
      <c r="OS48" s="3"/>
      <c r="OT48" s="3"/>
      <c r="OU48" s="3"/>
      <c r="OV48" s="3"/>
      <c r="OW48" s="3"/>
      <c r="OX48" s="3"/>
      <c r="OY48" s="3"/>
      <c r="OZ48" s="3"/>
      <c r="PA48" s="3"/>
      <c r="PB48" s="3"/>
      <c r="PC48" s="3"/>
      <c r="PD48" s="3"/>
      <c r="PE48" s="3"/>
      <c r="PF48" s="3"/>
      <c r="PG48" s="3"/>
      <c r="PH48" s="3"/>
      <c r="PI48" s="3"/>
      <c r="PJ48" s="3"/>
      <c r="PK48" s="3"/>
      <c r="PL48" s="3"/>
      <c r="PM48" s="3"/>
      <c r="PN48" s="3"/>
      <c r="PO48" s="3"/>
      <c r="PP48" s="3"/>
      <c r="PQ48" s="3"/>
      <c r="PR48" s="3"/>
      <c r="PS48" s="3"/>
      <c r="PT48" s="3"/>
      <c r="PU48" s="3"/>
      <c r="PV48" s="3"/>
      <c r="PW48" s="3"/>
      <c r="PX48" s="3"/>
      <c r="PY48" s="3"/>
      <c r="PZ48" s="3"/>
      <c r="QA48" s="3"/>
      <c r="QB48" s="3"/>
      <c r="QC48" s="3"/>
      <c r="QD48" s="3"/>
      <c r="QE48" s="3"/>
      <c r="QF48" s="3"/>
      <c r="QG48" s="3"/>
      <c r="QH48" s="3"/>
      <c r="QI48" s="3"/>
      <c r="QJ48" s="3"/>
      <c r="QK48" s="3"/>
      <c r="QL48" s="3"/>
      <c r="QM48" s="3"/>
      <c r="QN48" s="3"/>
      <c r="QO48" s="3"/>
      <c r="QP48" s="3"/>
      <c r="QQ48" s="3"/>
      <c r="QR48" s="3"/>
      <c r="QS48" s="3"/>
      <c r="QT48" s="3"/>
      <c r="QU48" s="3"/>
      <c r="QV48" s="3"/>
      <c r="QW48" s="3"/>
      <c r="QX48" s="3"/>
      <c r="QY48" s="3"/>
      <c r="QZ48" s="3"/>
      <c r="RA48" s="3"/>
      <c r="RB48" s="3"/>
      <c r="RC48" s="3"/>
      <c r="RD48" s="3"/>
      <c r="RE48" s="3"/>
      <c r="RF48" s="3"/>
      <c r="RG48" s="3"/>
      <c r="RH48" s="3"/>
      <c r="RI48" s="3"/>
      <c r="RJ48" s="3"/>
      <c r="RK48" s="3"/>
      <c r="RL48" s="3"/>
      <c r="RM48" s="3"/>
      <c r="RN48" s="3"/>
      <c r="RO48" s="3"/>
      <c r="RP48" s="3"/>
      <c r="RQ48" s="3"/>
      <c r="RR48" s="3"/>
      <c r="RS48" s="3"/>
      <c r="RT48" s="3"/>
      <c r="RU48" s="3"/>
      <c r="RV48" s="3"/>
      <c r="RW48" s="3"/>
      <c r="RX48" s="3"/>
      <c r="RY48" s="3"/>
      <c r="RZ48" s="3"/>
      <c r="SA48" s="3"/>
      <c r="SB48" s="3"/>
      <c r="SC48" s="3"/>
      <c r="SD48" s="3"/>
      <c r="SE48" s="3"/>
      <c r="SF48" s="3"/>
      <c r="SG48" s="3"/>
      <c r="SH48" s="3"/>
      <c r="SI48" s="3"/>
      <c r="SJ48" s="3"/>
      <c r="SK48" s="3"/>
      <c r="SL48" s="3"/>
      <c r="SM48" s="3"/>
      <c r="SN48" s="3"/>
      <c r="SO48" s="3"/>
      <c r="SP48" s="3"/>
      <c r="SQ48" s="3"/>
      <c r="SR48" s="3"/>
      <c r="SS48" s="3"/>
      <c r="ST48" s="3"/>
      <c r="SU48" s="3"/>
      <c r="SV48" s="3"/>
      <c r="SW48" s="3"/>
      <c r="SX48" s="3"/>
      <c r="SY48" s="3"/>
      <c r="SZ48" s="3"/>
      <c r="TA48" s="3"/>
      <c r="TB48" s="3"/>
      <c r="TC48" s="3"/>
      <c r="TD48" s="3"/>
      <c r="TE48" s="3"/>
      <c r="TF48" s="3"/>
      <c r="TG48" s="3"/>
      <c r="TH48" s="3"/>
      <c r="TI48" s="3"/>
      <c r="TJ48" s="3"/>
      <c r="TK48" s="3"/>
      <c r="TL48" s="3"/>
      <c r="TM48" s="3"/>
      <c r="TN48" s="3"/>
      <c r="TO48" s="3"/>
      <c r="TP48" s="3"/>
      <c r="TQ48" s="3"/>
      <c r="TR48" s="3"/>
      <c r="TS48" s="3"/>
      <c r="TT48" s="3"/>
      <c r="TU48" s="3"/>
      <c r="TV48" s="3"/>
      <c r="TW48" s="3"/>
      <c r="TX48" s="3"/>
      <c r="TY48" s="3"/>
      <c r="TZ48" s="3"/>
      <c r="UA48" s="3"/>
      <c r="UB48" s="3"/>
      <c r="UC48" s="3"/>
      <c r="UD48" s="3"/>
      <c r="UE48" s="3"/>
      <c r="UF48" s="3"/>
      <c r="UG48" s="3"/>
      <c r="UH48" s="3"/>
      <c r="UI48" s="3"/>
      <c r="UJ48" s="3"/>
      <c r="UK48" s="3"/>
      <c r="UL48" s="3"/>
      <c r="UM48" s="3"/>
      <c r="UN48" s="3"/>
      <c r="UO48" s="3"/>
      <c r="UP48" s="3"/>
      <c r="UQ48" s="3"/>
      <c r="UR48" s="3"/>
      <c r="US48" s="3"/>
      <c r="UT48" s="3"/>
      <c r="UU48" s="3"/>
      <c r="UV48" s="3"/>
      <c r="UW48" s="3"/>
      <c r="UX48" s="3"/>
      <c r="UY48" s="3"/>
      <c r="UZ48" s="3"/>
      <c r="VA48" s="3"/>
      <c r="VB48" s="3"/>
      <c r="VC48" s="3"/>
      <c r="VD48" s="3"/>
      <c r="VE48" s="3"/>
      <c r="VF48" s="3"/>
      <c r="VG48" s="3"/>
      <c r="VH48" s="3"/>
      <c r="VI48" s="3"/>
      <c r="VJ48" s="3"/>
      <c r="VK48" s="3"/>
      <c r="VL48" s="3"/>
      <c r="VM48" s="3"/>
      <c r="VN48" s="3"/>
      <c r="VO48" s="3"/>
      <c r="VP48" s="3"/>
      <c r="VQ48" s="3"/>
      <c r="VR48" s="3"/>
      <c r="VS48" s="3"/>
      <c r="VT48" s="3"/>
      <c r="VU48" s="3"/>
      <c r="VV48" s="3"/>
      <c r="VW48" s="3"/>
      <c r="VX48" s="3"/>
      <c r="VY48" s="3"/>
      <c r="VZ48" s="3"/>
      <c r="WA48" s="3"/>
      <c r="WB48" s="3"/>
      <c r="WC48" s="3"/>
      <c r="WD48" s="3"/>
      <c r="WE48" s="3"/>
      <c r="WF48" s="3"/>
      <c r="WG48" s="3"/>
      <c r="WH48" s="3"/>
      <c r="WI48" s="3"/>
      <c r="WJ48" s="3"/>
      <c r="WK48" s="3"/>
      <c r="WL48" s="3"/>
      <c r="WM48" s="3"/>
      <c r="WN48" s="3"/>
      <c r="WO48" s="3"/>
      <c r="WP48" s="3"/>
      <c r="WQ48" s="3"/>
      <c r="WR48" s="3"/>
      <c r="WS48" s="3"/>
      <c r="WT48" s="3"/>
      <c r="WU48" s="3"/>
      <c r="WV48" s="3"/>
      <c r="WW48" s="3"/>
      <c r="WX48" s="3"/>
      <c r="WY48" s="3"/>
      <c r="WZ48" s="3"/>
      <c r="XA48" s="3"/>
      <c r="XB48" s="3"/>
      <c r="XC48" s="3"/>
      <c r="XD48" s="3"/>
      <c r="XE48" s="3"/>
      <c r="XF48" s="3"/>
      <c r="XG48" s="3"/>
      <c r="XH48" s="3"/>
      <c r="XI48" s="3"/>
      <c r="XJ48" s="3"/>
      <c r="XK48" s="3"/>
      <c r="XL48" s="3"/>
      <c r="XM48" s="3"/>
      <c r="XN48" s="3"/>
      <c r="XO48" s="3"/>
      <c r="XP48" s="3"/>
      <c r="XQ48" s="3"/>
      <c r="XR48" s="3"/>
      <c r="XS48" s="3"/>
      <c r="XT48" s="3"/>
      <c r="XU48" s="3"/>
      <c r="XV48" s="3"/>
      <c r="XW48" s="3"/>
      <c r="XX48" s="3"/>
      <c r="XY48" s="3"/>
      <c r="XZ48" s="3"/>
      <c r="YA48" s="3"/>
      <c r="YB48" s="3"/>
      <c r="YC48" s="3"/>
      <c r="YD48" s="3"/>
      <c r="YE48" s="3"/>
      <c r="YF48" s="3"/>
      <c r="YG48" s="3"/>
      <c r="YH48" s="3"/>
      <c r="YI48" s="3"/>
      <c r="YJ48" s="3"/>
      <c r="YK48" s="3"/>
      <c r="YL48" s="3"/>
      <c r="YM48" s="3"/>
      <c r="YN48" s="3"/>
      <c r="YO48" s="3"/>
      <c r="YP48" s="3"/>
      <c r="YQ48" s="3"/>
      <c r="YR48" s="3"/>
      <c r="YS48" s="3"/>
      <c r="YT48" s="3"/>
      <c r="YU48" s="3"/>
      <c r="YV48" s="3"/>
      <c r="YW48" s="3"/>
      <c r="YX48" s="3"/>
      <c r="YY48" s="3"/>
      <c r="YZ48" s="3"/>
      <c r="ZA48" s="3"/>
      <c r="ZB48" s="3"/>
      <c r="ZC48" s="3"/>
      <c r="ZD48" s="3"/>
      <c r="ZE48" s="3"/>
      <c r="ZF48" s="3"/>
      <c r="ZG48" s="3"/>
      <c r="ZH48" s="3"/>
      <c r="ZI48" s="3"/>
      <c r="ZJ48" s="3"/>
      <c r="ZK48" s="3"/>
      <c r="ZL48" s="3"/>
      <c r="ZM48" s="3"/>
      <c r="ZN48" s="3"/>
      <c r="ZO48" s="3"/>
      <c r="ZP48" s="3"/>
      <c r="ZQ48" s="3"/>
      <c r="ZR48" s="3"/>
      <c r="ZS48" s="3"/>
      <c r="ZT48" s="3"/>
      <c r="ZU48" s="3"/>
      <c r="ZV48" s="3"/>
      <c r="ZW48" s="3"/>
      <c r="ZX48" s="3"/>
      <c r="ZY48" s="3"/>
      <c r="ZZ48" s="3"/>
      <c r="AAA48" s="3"/>
      <c r="AAB48" s="3"/>
      <c r="AAC48" s="3"/>
      <c r="AAD48" s="3"/>
      <c r="AAE48" s="3"/>
      <c r="AAF48" s="3"/>
      <c r="AAG48" s="3"/>
      <c r="AAH48" s="3"/>
      <c r="AAI48" s="3"/>
      <c r="AAJ48" s="3"/>
      <c r="AAK48" s="3"/>
      <c r="AAL48" s="3"/>
      <c r="AAM48" s="3"/>
      <c r="AAN48" s="3"/>
      <c r="AAO48" s="3"/>
      <c r="AAP48" s="3"/>
      <c r="AAQ48" s="3"/>
      <c r="AAR48" s="3"/>
      <c r="AAS48" s="3"/>
      <c r="AAT48" s="3"/>
      <c r="AAU48" s="3"/>
      <c r="AAV48" s="3"/>
      <c r="AAW48" s="3"/>
      <c r="AAX48" s="3"/>
      <c r="AAY48" s="3"/>
      <c r="AAZ48" s="3"/>
      <c r="ABA48" s="3"/>
      <c r="ABB48" s="3"/>
      <c r="ABC48" s="3"/>
      <c r="ABD48" s="3"/>
      <c r="ABE48" s="3"/>
      <c r="ABF48" s="3"/>
      <c r="ABG48" s="3"/>
      <c r="ABH48" s="3"/>
      <c r="ABI48" s="3"/>
      <c r="ABJ48" s="3"/>
      <c r="ABK48" s="3"/>
      <c r="ABL48" s="3"/>
      <c r="ABM48" s="3"/>
      <c r="ABN48" s="3"/>
      <c r="ABO48" s="3"/>
      <c r="ABP48" s="3"/>
      <c r="ABQ48" s="3"/>
      <c r="ABR48" s="3"/>
      <c r="ABS48" s="3"/>
      <c r="ABT48" s="3"/>
      <c r="ABU48" s="3"/>
      <c r="ABV48" s="3"/>
      <c r="ABW48" s="3"/>
      <c r="ABX48" s="3"/>
      <c r="ABY48" s="3"/>
      <c r="ABZ48" s="3"/>
      <c r="ACA48" s="3"/>
      <c r="ACB48" s="3"/>
      <c r="ACC48" s="3"/>
      <c r="ACD48" s="3"/>
      <c r="ACE48" s="3"/>
      <c r="ACF48" s="3"/>
      <c r="ACG48" s="3"/>
      <c r="ACH48" s="3"/>
      <c r="ACI48" s="3"/>
      <c r="ACJ48" s="3"/>
      <c r="ACK48" s="3"/>
      <c r="ACL48" s="3"/>
      <c r="ACM48" s="3"/>
      <c r="ACN48" s="3"/>
      <c r="ACO48" s="3"/>
      <c r="ACP48" s="3"/>
      <c r="ACQ48" s="3"/>
      <c r="ACR48" s="3"/>
      <c r="ACS48" s="3"/>
      <c r="ACT48" s="3"/>
      <c r="ACU48" s="3"/>
      <c r="ACV48" s="3"/>
      <c r="ACW48" s="3"/>
      <c r="ACX48" s="3"/>
      <c r="ACY48" s="3"/>
      <c r="ACZ48" s="3"/>
      <c r="ADA48" s="3"/>
      <c r="ADB48" s="3"/>
      <c r="ADC48" s="3"/>
      <c r="ADD48" s="3"/>
      <c r="ADE48" s="3"/>
      <c r="ADF48" s="3"/>
      <c r="ADG48" s="3"/>
      <c r="ADH48" s="3"/>
      <c r="ADI48" s="3"/>
      <c r="ADJ48" s="3"/>
      <c r="ADK48" s="3"/>
      <c r="ADL48" s="3"/>
      <c r="ADM48" s="3"/>
      <c r="ADN48" s="3"/>
      <c r="ADO48" s="3"/>
      <c r="ADP48" s="3"/>
      <c r="ADQ48" s="3"/>
      <c r="ADR48" s="3"/>
      <c r="ADS48" s="3"/>
      <c r="ADT48" s="3"/>
      <c r="ADU48" s="3"/>
      <c r="ADV48" s="3"/>
      <c r="ADW48" s="3"/>
      <c r="ADX48" s="3"/>
      <c r="ADY48" s="3"/>
      <c r="ADZ48" s="3"/>
      <c r="AEA48" s="3"/>
      <c r="AEB48" s="3"/>
      <c r="AEC48" s="3"/>
      <c r="AED48" s="3"/>
      <c r="AEE48" s="3"/>
      <c r="AEF48" s="3"/>
      <c r="AEG48" s="3"/>
      <c r="AEH48" s="3"/>
      <c r="AEI48" s="3"/>
      <c r="AEJ48" s="3"/>
      <c r="AEK48" s="3"/>
      <c r="AEL48" s="3"/>
      <c r="AEM48" s="3"/>
      <c r="AEN48" s="3"/>
      <c r="AEO48" s="3"/>
      <c r="AEP48" s="3"/>
      <c r="AEQ48" s="3"/>
      <c r="AER48" s="3"/>
      <c r="AES48" s="3"/>
      <c r="AET48" s="3"/>
      <c r="AEU48" s="3"/>
      <c r="AEV48" s="3"/>
      <c r="AEW48" s="3"/>
      <c r="AEX48" s="3"/>
      <c r="AEY48" s="3"/>
      <c r="AEZ48" s="3"/>
      <c r="AFA48" s="3"/>
      <c r="AFB48" s="3"/>
      <c r="AFC48" s="3"/>
      <c r="AFD48" s="3"/>
      <c r="AFE48" s="3"/>
      <c r="AFF48" s="3"/>
      <c r="AFG48" s="3"/>
      <c r="AFH48" s="3"/>
      <c r="AFI48" s="3"/>
      <c r="AFJ48" s="3"/>
      <c r="AFK48" s="3"/>
      <c r="AFL48" s="3"/>
      <c r="AFM48" s="3"/>
      <c r="AFN48" s="3"/>
      <c r="AFO48" s="3"/>
      <c r="AFP48" s="3"/>
      <c r="AFQ48" s="3"/>
      <c r="AFR48" s="3"/>
      <c r="AFS48" s="3"/>
      <c r="AFT48" s="3"/>
      <c r="AFU48" s="3"/>
      <c r="AFV48" s="3"/>
      <c r="AFW48" s="3"/>
      <c r="AFX48" s="3"/>
      <c r="AFY48" s="3"/>
      <c r="AFZ48" s="3"/>
      <c r="AGA48" s="3"/>
      <c r="AGB48" s="3"/>
      <c r="AGC48" s="3"/>
      <c r="AGD48" s="3"/>
      <c r="AGE48" s="3"/>
      <c r="AGF48" s="3"/>
      <c r="AGG48" s="3"/>
      <c r="AGH48" s="3"/>
      <c r="AGI48" s="3"/>
      <c r="AGJ48" s="3"/>
      <c r="AGK48" s="3"/>
      <c r="AGL48" s="3"/>
      <c r="AGM48" s="3"/>
      <c r="AGN48" s="3"/>
      <c r="AGO48" s="3"/>
      <c r="AGP48" s="3"/>
      <c r="AGQ48" s="3"/>
      <c r="AGR48" s="3"/>
      <c r="AGS48" s="3"/>
      <c r="AGT48" s="3"/>
      <c r="AGU48" s="3"/>
      <c r="AGV48" s="3"/>
      <c r="AGW48" s="3"/>
      <c r="AGX48" s="3"/>
      <c r="AGY48" s="3"/>
      <c r="AGZ48" s="3"/>
      <c r="AHA48" s="3"/>
      <c r="AHB48" s="3"/>
      <c r="AHC48" s="3"/>
      <c r="AHD48" s="3"/>
      <c r="AHE48" s="3"/>
      <c r="AHF48" s="3"/>
      <c r="AHG48" s="3"/>
      <c r="AHH48" s="3"/>
      <c r="AHI48" s="3"/>
      <c r="AHJ48" s="3"/>
      <c r="AHK48" s="3"/>
      <c r="AHL48" s="3"/>
      <c r="AHM48" s="3"/>
      <c r="AHN48" s="3"/>
      <c r="AHO48" s="3"/>
      <c r="AHP48" s="3"/>
      <c r="AHQ48" s="3"/>
      <c r="AHR48" s="3"/>
      <c r="AHS48" s="3"/>
      <c r="AHT48" s="3"/>
      <c r="AHU48" s="3"/>
      <c r="AHV48" s="3"/>
      <c r="AHW48" s="3"/>
      <c r="AHX48" s="3"/>
      <c r="AHY48" s="3"/>
      <c r="AHZ48" s="3"/>
      <c r="AIA48" s="3"/>
      <c r="AIB48" s="3"/>
      <c r="AIC48" s="3"/>
      <c r="AID48" s="3"/>
      <c r="AIE48" s="3"/>
      <c r="AIF48" s="3"/>
      <c r="AIG48" s="3"/>
      <c r="AIH48" s="3"/>
      <c r="AII48" s="3"/>
      <c r="AIJ48" s="3"/>
      <c r="AIK48" s="3"/>
      <c r="AIL48" s="3"/>
      <c r="AIM48" s="3"/>
      <c r="AIN48" s="3"/>
      <c r="AIO48" s="3"/>
      <c r="AIP48" s="3"/>
      <c r="AIQ48" s="3"/>
      <c r="AIR48" s="3"/>
      <c r="AIS48" s="3"/>
      <c r="AIT48" s="3"/>
      <c r="AIU48" s="3"/>
      <c r="AIV48" s="3"/>
      <c r="AIW48" s="3"/>
      <c r="AIX48" s="3"/>
      <c r="AIY48" s="3"/>
      <c r="AIZ48" s="3"/>
      <c r="AJA48" s="3"/>
      <c r="AJB48" s="3"/>
      <c r="AJC48" s="3"/>
      <c r="AJD48" s="3"/>
      <c r="AJE48" s="3"/>
      <c r="AJF48" s="3"/>
      <c r="AJG48" s="3"/>
      <c r="AJH48" s="3"/>
      <c r="AJI48" s="3"/>
      <c r="AJJ48" s="3"/>
      <c r="AJK48" s="3"/>
      <c r="AJL48" s="3"/>
      <c r="AJM48" s="3"/>
      <c r="AJN48" s="3"/>
      <c r="AJO48" s="3"/>
      <c r="AJP48" s="3"/>
      <c r="AJQ48" s="3"/>
      <c r="AJR48" s="3"/>
      <c r="AJS48" s="3"/>
      <c r="AJT48" s="3"/>
      <c r="AJU48" s="3"/>
      <c r="AJV48" s="3"/>
      <c r="AJW48" s="3"/>
      <c r="AJX48" s="3"/>
      <c r="AJY48" s="3"/>
      <c r="AJZ48" s="3"/>
      <c r="AKA48" s="3"/>
      <c r="AKB48" s="3"/>
      <c r="AKC48" s="3"/>
      <c r="AKD48" s="3"/>
      <c r="AKE48" s="3"/>
      <c r="AKF48" s="3"/>
      <c r="AKG48" s="3"/>
      <c r="AKH48" s="3"/>
      <c r="AKI48" s="3"/>
      <c r="AKJ48" s="3"/>
      <c r="AKK48" s="3"/>
      <c r="AKL48" s="3"/>
      <c r="AKM48" s="3"/>
      <c r="AKN48" s="3"/>
      <c r="AKO48" s="3"/>
      <c r="AKP48" s="3"/>
      <c r="AKQ48" s="3"/>
      <c r="AKR48" s="3"/>
      <c r="AKS48" s="3"/>
      <c r="AKT48" s="3"/>
      <c r="AKU48" s="3"/>
      <c r="AKV48" s="3"/>
      <c r="AKW48" s="3"/>
      <c r="AKX48" s="3"/>
      <c r="AKY48" s="3"/>
      <c r="AKZ48" s="3"/>
      <c r="ALA48" s="3"/>
      <c r="ALB48" s="3"/>
      <c r="ALC48" s="3"/>
      <c r="ALD48" s="3"/>
      <c r="ALE48" s="3"/>
      <c r="ALF48" s="3"/>
      <c r="ALG48" s="3"/>
      <c r="ALH48" s="3"/>
      <c r="ALI48" s="3"/>
      <c r="ALJ48" s="3"/>
      <c r="ALK48" s="3"/>
      <c r="ALL48" s="3"/>
      <c r="ALM48" s="3"/>
      <c r="ALN48" s="3"/>
      <c r="ALO48" s="3"/>
      <c r="ALP48" s="3"/>
      <c r="ALQ48" s="3"/>
      <c r="ALR48" s="3"/>
      <c r="ALS48" s="3"/>
      <c r="ALT48" s="3"/>
      <c r="ALU48" s="3"/>
      <c r="ALV48" s="3"/>
      <c r="ALW48" s="3"/>
      <c r="ALX48" s="3"/>
      <c r="ALY48" s="3"/>
      <c r="ALZ48" s="3"/>
      <c r="AMA48" s="3"/>
      <c r="AMB48" s="3"/>
      <c r="AMC48" s="3"/>
      <c r="AMD48" s="3"/>
      <c r="AME48" s="3"/>
      <c r="AMF48" s="3"/>
      <c r="AMG48" s="3"/>
      <c r="AMH48" s="3"/>
      <c r="AMI48" s="3"/>
      <c r="AMJ48" s="3"/>
      <c r="AMK48" s="3"/>
      <c r="AML48" s="3"/>
      <c r="AMM48" s="3"/>
      <c r="AMN48" s="3"/>
      <c r="AMO48" s="3"/>
      <c r="AMP48" s="3"/>
      <c r="AMQ48" s="3"/>
    </row>
    <row r="49" spans="1:1031" ht="13.5" customHeight="1">
      <c r="A49" s="338">
        <v>41</v>
      </c>
      <c r="B49" s="338"/>
      <c r="C49" s="338" t="s">
        <v>1849</v>
      </c>
      <c r="D49" s="339"/>
      <c r="E49" s="339"/>
      <c r="F49" s="339"/>
      <c r="G49" s="339"/>
      <c r="H49" s="313" t="s">
        <v>1850</v>
      </c>
      <c r="I49" s="313" t="s">
        <v>1851</v>
      </c>
      <c r="J49" s="334"/>
      <c r="K49" s="313"/>
      <c r="L49" s="313" t="s">
        <v>1852</v>
      </c>
      <c r="M49" s="313" t="s">
        <v>1852</v>
      </c>
      <c r="N49" s="313"/>
      <c r="O49" s="313"/>
      <c r="P49" s="313"/>
      <c r="Q49" s="313"/>
      <c r="R49" s="340" t="s">
        <v>823</v>
      </c>
      <c r="S49" s="340" t="s">
        <v>823</v>
      </c>
      <c r="T49" s="340" t="s">
        <v>823</v>
      </c>
      <c r="U49" s="313"/>
      <c r="V49" s="313" t="s">
        <v>863</v>
      </c>
      <c r="W49" s="313" t="s">
        <v>1853</v>
      </c>
      <c r="X49" s="313"/>
      <c r="Y49" s="313"/>
      <c r="Z49" s="313" t="s">
        <v>863</v>
      </c>
      <c r="AA49" s="313" t="s">
        <v>863</v>
      </c>
      <c r="AB49" s="317" t="s">
        <v>1656</v>
      </c>
      <c r="AC49" s="313"/>
      <c r="AD49" s="313"/>
      <c r="AE49" s="313"/>
      <c r="AF49" s="313"/>
      <c r="AG49" s="313"/>
      <c r="AH49" s="340" t="s">
        <v>823</v>
      </c>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c r="LL49" s="3"/>
      <c r="LM49" s="3"/>
      <c r="LN49" s="3"/>
      <c r="LO49" s="3"/>
      <c r="LP49" s="3"/>
      <c r="LQ49" s="3"/>
      <c r="LR49" s="3"/>
      <c r="LS49" s="3"/>
      <c r="LT49" s="3"/>
      <c r="LU49" s="3"/>
      <c r="LV49" s="3"/>
      <c r="LW49" s="3"/>
      <c r="LX49" s="3"/>
      <c r="LY49" s="3"/>
      <c r="LZ49" s="3"/>
      <c r="MA49" s="3"/>
      <c r="MB49" s="3"/>
      <c r="MC49" s="3"/>
      <c r="MD49" s="3"/>
      <c r="ME49" s="3"/>
      <c r="MF49" s="3"/>
      <c r="MG49" s="3"/>
      <c r="MH49" s="3"/>
      <c r="MI49" s="3"/>
      <c r="MJ49" s="3"/>
      <c r="MK49" s="3"/>
      <c r="ML49" s="3"/>
      <c r="MM49" s="3"/>
      <c r="MN49" s="3"/>
      <c r="MO49" s="3"/>
      <c r="MP49" s="3"/>
      <c r="MQ49" s="3"/>
      <c r="MR49" s="3"/>
      <c r="MS49" s="3"/>
      <c r="MT49" s="3"/>
      <c r="MU49" s="3"/>
      <c r="MV49" s="3"/>
      <c r="MW49" s="3"/>
      <c r="MX49" s="3"/>
      <c r="MY49" s="3"/>
      <c r="MZ49" s="3"/>
      <c r="NA49" s="3"/>
      <c r="NB49" s="3"/>
      <c r="NC49" s="3"/>
      <c r="ND49" s="3"/>
      <c r="NE49" s="3"/>
      <c r="NF49" s="3"/>
      <c r="NG49" s="3"/>
      <c r="NH49" s="3"/>
      <c r="NI49" s="3"/>
      <c r="NJ49" s="3"/>
      <c r="NK49" s="3"/>
      <c r="NL49" s="3"/>
      <c r="NM49" s="3"/>
      <c r="NN49" s="3"/>
      <c r="NO49" s="3"/>
      <c r="NP49" s="3"/>
      <c r="NQ49" s="3"/>
      <c r="NR49" s="3"/>
      <c r="NS49" s="3"/>
      <c r="NT49" s="3"/>
      <c r="NU49" s="3"/>
      <c r="NV49" s="3"/>
      <c r="NW49" s="3"/>
      <c r="NX49" s="3"/>
      <c r="NY49" s="3"/>
      <c r="NZ49" s="3"/>
      <c r="OA49" s="3"/>
      <c r="OB49" s="3"/>
      <c r="OC49" s="3"/>
      <c r="OD49" s="3"/>
      <c r="OE49" s="3"/>
      <c r="OF49" s="3"/>
      <c r="OG49" s="3"/>
      <c r="OH49" s="3"/>
      <c r="OI49" s="3"/>
      <c r="OJ49" s="3"/>
      <c r="OK49" s="3"/>
      <c r="OL49" s="3"/>
      <c r="OM49" s="3"/>
      <c r="ON49" s="3"/>
      <c r="OO49" s="3"/>
      <c r="OP49" s="3"/>
      <c r="OQ49" s="3"/>
      <c r="OR49" s="3"/>
      <c r="OS49" s="3"/>
      <c r="OT49" s="3"/>
      <c r="OU49" s="3"/>
      <c r="OV49" s="3"/>
      <c r="OW49" s="3"/>
      <c r="OX49" s="3"/>
      <c r="OY49" s="3"/>
      <c r="OZ49" s="3"/>
      <c r="PA49" s="3"/>
      <c r="PB49" s="3"/>
      <c r="PC49" s="3"/>
      <c r="PD49" s="3"/>
      <c r="PE49" s="3"/>
      <c r="PF49" s="3"/>
      <c r="PG49" s="3"/>
      <c r="PH49" s="3"/>
      <c r="PI49" s="3"/>
      <c r="PJ49" s="3"/>
      <c r="PK49" s="3"/>
      <c r="PL49" s="3"/>
      <c r="PM49" s="3"/>
      <c r="PN49" s="3"/>
      <c r="PO49" s="3"/>
      <c r="PP49" s="3"/>
      <c r="PQ49" s="3"/>
      <c r="PR49" s="3"/>
      <c r="PS49" s="3"/>
      <c r="PT49" s="3"/>
      <c r="PU49" s="3"/>
      <c r="PV49" s="3"/>
      <c r="PW49" s="3"/>
      <c r="PX49" s="3"/>
      <c r="PY49" s="3"/>
      <c r="PZ49" s="3"/>
      <c r="QA49" s="3"/>
      <c r="QB49" s="3"/>
      <c r="QC49" s="3"/>
      <c r="QD49" s="3"/>
      <c r="QE49" s="3"/>
      <c r="QF49" s="3"/>
      <c r="QG49" s="3"/>
      <c r="QH49" s="3"/>
      <c r="QI49" s="3"/>
      <c r="QJ49" s="3"/>
      <c r="QK49" s="3"/>
      <c r="QL49" s="3"/>
      <c r="QM49" s="3"/>
      <c r="QN49" s="3"/>
      <c r="QO49" s="3"/>
      <c r="QP49" s="3"/>
      <c r="QQ49" s="3"/>
      <c r="QR49" s="3"/>
      <c r="QS49" s="3"/>
      <c r="QT49" s="3"/>
      <c r="QU49" s="3"/>
      <c r="QV49" s="3"/>
      <c r="QW49" s="3"/>
      <c r="QX49" s="3"/>
      <c r="QY49" s="3"/>
      <c r="QZ49" s="3"/>
      <c r="RA49" s="3"/>
      <c r="RB49" s="3"/>
      <c r="RC49" s="3"/>
      <c r="RD49" s="3"/>
      <c r="RE49" s="3"/>
      <c r="RF49" s="3"/>
      <c r="RG49" s="3"/>
      <c r="RH49" s="3"/>
      <c r="RI49" s="3"/>
      <c r="RJ49" s="3"/>
      <c r="RK49" s="3"/>
      <c r="RL49" s="3"/>
      <c r="RM49" s="3"/>
      <c r="RN49" s="3"/>
      <c r="RO49" s="3"/>
      <c r="RP49" s="3"/>
      <c r="RQ49" s="3"/>
      <c r="RR49" s="3"/>
      <c r="RS49" s="3"/>
      <c r="RT49" s="3"/>
      <c r="RU49" s="3"/>
      <c r="RV49" s="3"/>
      <c r="RW49" s="3"/>
      <c r="RX49" s="3"/>
      <c r="RY49" s="3"/>
      <c r="RZ49" s="3"/>
      <c r="SA49" s="3"/>
      <c r="SB49" s="3"/>
      <c r="SC49" s="3"/>
      <c r="SD49" s="3"/>
      <c r="SE49" s="3"/>
      <c r="SF49" s="3"/>
      <c r="SG49" s="3"/>
      <c r="SH49" s="3"/>
      <c r="SI49" s="3"/>
      <c r="SJ49" s="3"/>
      <c r="SK49" s="3"/>
      <c r="SL49" s="3"/>
      <c r="SM49" s="3"/>
      <c r="SN49" s="3"/>
      <c r="SO49" s="3"/>
      <c r="SP49" s="3"/>
      <c r="SQ49" s="3"/>
      <c r="SR49" s="3"/>
      <c r="SS49" s="3"/>
      <c r="ST49" s="3"/>
      <c r="SU49" s="3"/>
      <c r="SV49" s="3"/>
      <c r="SW49" s="3"/>
      <c r="SX49" s="3"/>
      <c r="SY49" s="3"/>
      <c r="SZ49" s="3"/>
      <c r="TA49" s="3"/>
      <c r="TB49" s="3"/>
      <c r="TC49" s="3"/>
      <c r="TD49" s="3"/>
      <c r="TE49" s="3"/>
      <c r="TF49" s="3"/>
      <c r="TG49" s="3"/>
      <c r="TH49" s="3"/>
      <c r="TI49" s="3"/>
      <c r="TJ49" s="3"/>
      <c r="TK49" s="3"/>
      <c r="TL49" s="3"/>
      <c r="TM49" s="3"/>
      <c r="TN49" s="3"/>
      <c r="TO49" s="3"/>
      <c r="TP49" s="3"/>
      <c r="TQ49" s="3"/>
      <c r="TR49" s="3"/>
      <c r="TS49" s="3"/>
      <c r="TT49" s="3"/>
      <c r="TU49" s="3"/>
      <c r="TV49" s="3"/>
      <c r="TW49" s="3"/>
      <c r="TX49" s="3"/>
      <c r="TY49" s="3"/>
      <c r="TZ49" s="3"/>
      <c r="UA49" s="3"/>
      <c r="UB49" s="3"/>
      <c r="UC49" s="3"/>
      <c r="UD49" s="3"/>
      <c r="UE49" s="3"/>
      <c r="UF49" s="3"/>
      <c r="UG49" s="3"/>
      <c r="UH49" s="3"/>
      <c r="UI49" s="3"/>
      <c r="UJ49" s="3"/>
      <c r="UK49" s="3"/>
      <c r="UL49" s="3"/>
      <c r="UM49" s="3"/>
      <c r="UN49" s="3"/>
      <c r="UO49" s="3"/>
      <c r="UP49" s="3"/>
      <c r="UQ49" s="3"/>
      <c r="UR49" s="3"/>
      <c r="US49" s="3"/>
      <c r="UT49" s="3"/>
      <c r="UU49" s="3"/>
      <c r="UV49" s="3"/>
      <c r="UW49" s="3"/>
      <c r="UX49" s="3"/>
      <c r="UY49" s="3"/>
      <c r="UZ49" s="3"/>
      <c r="VA49" s="3"/>
      <c r="VB49" s="3"/>
      <c r="VC49" s="3"/>
      <c r="VD49" s="3"/>
      <c r="VE49" s="3"/>
      <c r="VF49" s="3"/>
      <c r="VG49" s="3"/>
      <c r="VH49" s="3"/>
      <c r="VI49" s="3"/>
      <c r="VJ49" s="3"/>
      <c r="VK49" s="3"/>
      <c r="VL49" s="3"/>
      <c r="VM49" s="3"/>
      <c r="VN49" s="3"/>
      <c r="VO49" s="3"/>
      <c r="VP49" s="3"/>
      <c r="VQ49" s="3"/>
      <c r="VR49" s="3"/>
      <c r="VS49" s="3"/>
      <c r="VT49" s="3"/>
      <c r="VU49" s="3"/>
      <c r="VV49" s="3"/>
      <c r="VW49" s="3"/>
      <c r="VX49" s="3"/>
      <c r="VY49" s="3"/>
      <c r="VZ49" s="3"/>
      <c r="WA49" s="3"/>
      <c r="WB49" s="3"/>
      <c r="WC49" s="3"/>
      <c r="WD49" s="3"/>
      <c r="WE49" s="3"/>
      <c r="WF49" s="3"/>
      <c r="WG49" s="3"/>
      <c r="WH49" s="3"/>
      <c r="WI49" s="3"/>
      <c r="WJ49" s="3"/>
      <c r="WK49" s="3"/>
      <c r="WL49" s="3"/>
      <c r="WM49" s="3"/>
      <c r="WN49" s="3"/>
      <c r="WO49" s="3"/>
      <c r="WP49" s="3"/>
      <c r="WQ49" s="3"/>
      <c r="WR49" s="3"/>
      <c r="WS49" s="3"/>
      <c r="WT49" s="3"/>
      <c r="WU49" s="3"/>
      <c r="WV49" s="3"/>
      <c r="WW49" s="3"/>
      <c r="WX49" s="3"/>
      <c r="WY49" s="3"/>
      <c r="WZ49" s="3"/>
      <c r="XA49" s="3"/>
      <c r="XB49" s="3"/>
      <c r="XC49" s="3"/>
      <c r="XD49" s="3"/>
      <c r="XE49" s="3"/>
      <c r="XF49" s="3"/>
      <c r="XG49" s="3"/>
      <c r="XH49" s="3"/>
      <c r="XI49" s="3"/>
      <c r="XJ49" s="3"/>
      <c r="XK49" s="3"/>
      <c r="XL49" s="3"/>
      <c r="XM49" s="3"/>
      <c r="XN49" s="3"/>
      <c r="XO49" s="3"/>
      <c r="XP49" s="3"/>
      <c r="XQ49" s="3"/>
      <c r="XR49" s="3"/>
      <c r="XS49" s="3"/>
      <c r="XT49" s="3"/>
      <c r="XU49" s="3"/>
      <c r="XV49" s="3"/>
      <c r="XW49" s="3"/>
      <c r="XX49" s="3"/>
      <c r="XY49" s="3"/>
      <c r="XZ49" s="3"/>
      <c r="YA49" s="3"/>
      <c r="YB49" s="3"/>
      <c r="YC49" s="3"/>
      <c r="YD49" s="3"/>
      <c r="YE49" s="3"/>
      <c r="YF49" s="3"/>
      <c r="YG49" s="3"/>
      <c r="YH49" s="3"/>
      <c r="YI49" s="3"/>
      <c r="YJ49" s="3"/>
      <c r="YK49" s="3"/>
      <c r="YL49" s="3"/>
      <c r="YM49" s="3"/>
      <c r="YN49" s="3"/>
      <c r="YO49" s="3"/>
      <c r="YP49" s="3"/>
      <c r="YQ49" s="3"/>
      <c r="YR49" s="3"/>
      <c r="YS49" s="3"/>
      <c r="YT49" s="3"/>
      <c r="YU49" s="3"/>
      <c r="YV49" s="3"/>
      <c r="YW49" s="3"/>
      <c r="YX49" s="3"/>
      <c r="YY49" s="3"/>
      <c r="YZ49" s="3"/>
      <c r="ZA49" s="3"/>
      <c r="ZB49" s="3"/>
      <c r="ZC49" s="3"/>
      <c r="ZD49" s="3"/>
      <c r="ZE49" s="3"/>
      <c r="ZF49" s="3"/>
      <c r="ZG49" s="3"/>
      <c r="ZH49" s="3"/>
      <c r="ZI49" s="3"/>
      <c r="ZJ49" s="3"/>
      <c r="ZK49" s="3"/>
      <c r="ZL49" s="3"/>
      <c r="ZM49" s="3"/>
      <c r="ZN49" s="3"/>
      <c r="ZO49" s="3"/>
      <c r="ZP49" s="3"/>
      <c r="ZQ49" s="3"/>
      <c r="ZR49" s="3"/>
      <c r="ZS49" s="3"/>
      <c r="ZT49" s="3"/>
      <c r="ZU49" s="3"/>
      <c r="ZV49" s="3"/>
      <c r="ZW49" s="3"/>
      <c r="ZX49" s="3"/>
      <c r="ZY49" s="3"/>
      <c r="ZZ49" s="3"/>
      <c r="AAA49" s="3"/>
      <c r="AAB49" s="3"/>
      <c r="AAC49" s="3"/>
      <c r="AAD49" s="3"/>
      <c r="AAE49" s="3"/>
      <c r="AAF49" s="3"/>
      <c r="AAG49" s="3"/>
      <c r="AAH49" s="3"/>
      <c r="AAI49" s="3"/>
      <c r="AAJ49" s="3"/>
      <c r="AAK49" s="3"/>
      <c r="AAL49" s="3"/>
      <c r="AAM49" s="3"/>
      <c r="AAN49" s="3"/>
      <c r="AAO49" s="3"/>
      <c r="AAP49" s="3"/>
      <c r="AAQ49" s="3"/>
      <c r="AAR49" s="3"/>
      <c r="AAS49" s="3"/>
      <c r="AAT49" s="3"/>
      <c r="AAU49" s="3"/>
      <c r="AAV49" s="3"/>
      <c r="AAW49" s="3"/>
      <c r="AAX49" s="3"/>
      <c r="AAY49" s="3"/>
      <c r="AAZ49" s="3"/>
      <c r="ABA49" s="3"/>
      <c r="ABB49" s="3"/>
      <c r="ABC49" s="3"/>
      <c r="ABD49" s="3"/>
      <c r="ABE49" s="3"/>
      <c r="ABF49" s="3"/>
      <c r="ABG49" s="3"/>
      <c r="ABH49" s="3"/>
      <c r="ABI49" s="3"/>
      <c r="ABJ49" s="3"/>
      <c r="ABK49" s="3"/>
      <c r="ABL49" s="3"/>
      <c r="ABM49" s="3"/>
      <c r="ABN49" s="3"/>
      <c r="ABO49" s="3"/>
      <c r="ABP49" s="3"/>
      <c r="ABQ49" s="3"/>
      <c r="ABR49" s="3"/>
      <c r="ABS49" s="3"/>
      <c r="ABT49" s="3"/>
      <c r="ABU49" s="3"/>
      <c r="ABV49" s="3"/>
      <c r="ABW49" s="3"/>
      <c r="ABX49" s="3"/>
      <c r="ABY49" s="3"/>
      <c r="ABZ49" s="3"/>
      <c r="ACA49" s="3"/>
      <c r="ACB49" s="3"/>
      <c r="ACC49" s="3"/>
      <c r="ACD49" s="3"/>
      <c r="ACE49" s="3"/>
      <c r="ACF49" s="3"/>
      <c r="ACG49" s="3"/>
      <c r="ACH49" s="3"/>
      <c r="ACI49" s="3"/>
      <c r="ACJ49" s="3"/>
      <c r="ACK49" s="3"/>
      <c r="ACL49" s="3"/>
      <c r="ACM49" s="3"/>
      <c r="ACN49" s="3"/>
      <c r="ACO49" s="3"/>
      <c r="ACP49" s="3"/>
      <c r="ACQ49" s="3"/>
      <c r="ACR49" s="3"/>
      <c r="ACS49" s="3"/>
      <c r="ACT49" s="3"/>
      <c r="ACU49" s="3"/>
      <c r="ACV49" s="3"/>
      <c r="ACW49" s="3"/>
      <c r="ACX49" s="3"/>
      <c r="ACY49" s="3"/>
      <c r="ACZ49" s="3"/>
      <c r="ADA49" s="3"/>
      <c r="ADB49" s="3"/>
      <c r="ADC49" s="3"/>
      <c r="ADD49" s="3"/>
      <c r="ADE49" s="3"/>
      <c r="ADF49" s="3"/>
      <c r="ADG49" s="3"/>
      <c r="ADH49" s="3"/>
      <c r="ADI49" s="3"/>
      <c r="ADJ49" s="3"/>
      <c r="ADK49" s="3"/>
      <c r="ADL49" s="3"/>
      <c r="ADM49" s="3"/>
      <c r="ADN49" s="3"/>
      <c r="ADO49" s="3"/>
      <c r="ADP49" s="3"/>
      <c r="ADQ49" s="3"/>
      <c r="ADR49" s="3"/>
      <c r="ADS49" s="3"/>
      <c r="ADT49" s="3"/>
      <c r="ADU49" s="3"/>
      <c r="ADV49" s="3"/>
      <c r="ADW49" s="3"/>
      <c r="ADX49" s="3"/>
      <c r="ADY49" s="3"/>
      <c r="ADZ49" s="3"/>
      <c r="AEA49" s="3"/>
      <c r="AEB49" s="3"/>
      <c r="AEC49" s="3"/>
      <c r="AED49" s="3"/>
      <c r="AEE49" s="3"/>
      <c r="AEF49" s="3"/>
      <c r="AEG49" s="3"/>
      <c r="AEH49" s="3"/>
      <c r="AEI49" s="3"/>
      <c r="AEJ49" s="3"/>
      <c r="AEK49" s="3"/>
      <c r="AEL49" s="3"/>
      <c r="AEM49" s="3"/>
      <c r="AEN49" s="3"/>
      <c r="AEO49" s="3"/>
      <c r="AEP49" s="3"/>
      <c r="AEQ49" s="3"/>
      <c r="AER49" s="3"/>
      <c r="AES49" s="3"/>
      <c r="AET49" s="3"/>
      <c r="AEU49" s="3"/>
      <c r="AEV49" s="3"/>
      <c r="AEW49" s="3"/>
      <c r="AEX49" s="3"/>
      <c r="AEY49" s="3"/>
      <c r="AEZ49" s="3"/>
      <c r="AFA49" s="3"/>
      <c r="AFB49" s="3"/>
      <c r="AFC49" s="3"/>
      <c r="AFD49" s="3"/>
      <c r="AFE49" s="3"/>
      <c r="AFF49" s="3"/>
      <c r="AFG49" s="3"/>
      <c r="AFH49" s="3"/>
      <c r="AFI49" s="3"/>
      <c r="AFJ49" s="3"/>
      <c r="AFK49" s="3"/>
      <c r="AFL49" s="3"/>
      <c r="AFM49" s="3"/>
      <c r="AFN49" s="3"/>
      <c r="AFO49" s="3"/>
      <c r="AFP49" s="3"/>
      <c r="AFQ49" s="3"/>
      <c r="AFR49" s="3"/>
      <c r="AFS49" s="3"/>
      <c r="AFT49" s="3"/>
      <c r="AFU49" s="3"/>
      <c r="AFV49" s="3"/>
      <c r="AFW49" s="3"/>
      <c r="AFX49" s="3"/>
      <c r="AFY49" s="3"/>
      <c r="AFZ49" s="3"/>
      <c r="AGA49" s="3"/>
      <c r="AGB49" s="3"/>
      <c r="AGC49" s="3"/>
      <c r="AGD49" s="3"/>
      <c r="AGE49" s="3"/>
      <c r="AGF49" s="3"/>
      <c r="AGG49" s="3"/>
      <c r="AGH49" s="3"/>
      <c r="AGI49" s="3"/>
      <c r="AGJ49" s="3"/>
      <c r="AGK49" s="3"/>
      <c r="AGL49" s="3"/>
      <c r="AGM49" s="3"/>
      <c r="AGN49" s="3"/>
      <c r="AGO49" s="3"/>
      <c r="AGP49" s="3"/>
      <c r="AGQ49" s="3"/>
      <c r="AGR49" s="3"/>
      <c r="AGS49" s="3"/>
      <c r="AGT49" s="3"/>
      <c r="AGU49" s="3"/>
      <c r="AGV49" s="3"/>
      <c r="AGW49" s="3"/>
      <c r="AGX49" s="3"/>
      <c r="AGY49" s="3"/>
      <c r="AGZ49" s="3"/>
      <c r="AHA49" s="3"/>
      <c r="AHB49" s="3"/>
      <c r="AHC49" s="3"/>
      <c r="AHD49" s="3"/>
      <c r="AHE49" s="3"/>
      <c r="AHF49" s="3"/>
      <c r="AHG49" s="3"/>
      <c r="AHH49" s="3"/>
      <c r="AHI49" s="3"/>
      <c r="AHJ49" s="3"/>
      <c r="AHK49" s="3"/>
      <c r="AHL49" s="3"/>
      <c r="AHM49" s="3"/>
      <c r="AHN49" s="3"/>
      <c r="AHO49" s="3"/>
      <c r="AHP49" s="3"/>
      <c r="AHQ49" s="3"/>
      <c r="AHR49" s="3"/>
      <c r="AHS49" s="3"/>
      <c r="AHT49" s="3"/>
      <c r="AHU49" s="3"/>
      <c r="AHV49" s="3"/>
      <c r="AHW49" s="3"/>
      <c r="AHX49" s="3"/>
      <c r="AHY49" s="3"/>
      <c r="AHZ49" s="3"/>
      <c r="AIA49" s="3"/>
      <c r="AIB49" s="3"/>
      <c r="AIC49" s="3"/>
      <c r="AID49" s="3"/>
      <c r="AIE49" s="3"/>
      <c r="AIF49" s="3"/>
      <c r="AIG49" s="3"/>
      <c r="AIH49" s="3"/>
      <c r="AII49" s="3"/>
      <c r="AIJ49" s="3"/>
      <c r="AIK49" s="3"/>
      <c r="AIL49" s="3"/>
      <c r="AIM49" s="3"/>
      <c r="AIN49" s="3"/>
      <c r="AIO49" s="3"/>
      <c r="AIP49" s="3"/>
      <c r="AIQ49" s="3"/>
      <c r="AIR49" s="3"/>
      <c r="AIS49" s="3"/>
      <c r="AIT49" s="3"/>
      <c r="AIU49" s="3"/>
      <c r="AIV49" s="3"/>
      <c r="AIW49" s="3"/>
      <c r="AIX49" s="3"/>
      <c r="AIY49" s="3"/>
      <c r="AIZ49" s="3"/>
      <c r="AJA49" s="3"/>
      <c r="AJB49" s="3"/>
      <c r="AJC49" s="3"/>
      <c r="AJD49" s="3"/>
      <c r="AJE49" s="3"/>
      <c r="AJF49" s="3"/>
      <c r="AJG49" s="3"/>
      <c r="AJH49" s="3"/>
      <c r="AJI49" s="3"/>
      <c r="AJJ49" s="3"/>
      <c r="AJK49" s="3"/>
      <c r="AJL49" s="3"/>
      <c r="AJM49" s="3"/>
      <c r="AJN49" s="3"/>
      <c r="AJO49" s="3"/>
      <c r="AJP49" s="3"/>
      <c r="AJQ49" s="3"/>
      <c r="AJR49" s="3"/>
      <c r="AJS49" s="3"/>
      <c r="AJT49" s="3"/>
      <c r="AJU49" s="3"/>
      <c r="AJV49" s="3"/>
      <c r="AJW49" s="3"/>
      <c r="AJX49" s="3"/>
      <c r="AJY49" s="3"/>
      <c r="AJZ49" s="3"/>
      <c r="AKA49" s="3"/>
      <c r="AKB49" s="3"/>
      <c r="AKC49" s="3"/>
      <c r="AKD49" s="3"/>
      <c r="AKE49" s="3"/>
      <c r="AKF49" s="3"/>
      <c r="AKG49" s="3"/>
      <c r="AKH49" s="3"/>
      <c r="AKI49" s="3"/>
      <c r="AKJ49" s="3"/>
      <c r="AKK49" s="3"/>
      <c r="AKL49" s="3"/>
      <c r="AKM49" s="3"/>
      <c r="AKN49" s="3"/>
      <c r="AKO49" s="3"/>
      <c r="AKP49" s="3"/>
      <c r="AKQ49" s="3"/>
      <c r="AKR49" s="3"/>
      <c r="AKS49" s="3"/>
      <c r="AKT49" s="3"/>
      <c r="AKU49" s="3"/>
      <c r="AKV49" s="3"/>
      <c r="AKW49" s="3"/>
      <c r="AKX49" s="3"/>
      <c r="AKY49" s="3"/>
      <c r="AKZ49" s="3"/>
      <c r="ALA49" s="3"/>
      <c r="ALB49" s="3"/>
      <c r="ALC49" s="3"/>
      <c r="ALD49" s="3"/>
      <c r="ALE49" s="3"/>
      <c r="ALF49" s="3"/>
      <c r="ALG49" s="3"/>
      <c r="ALH49" s="3"/>
      <c r="ALI49" s="3"/>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c r="AML49" s="3"/>
      <c r="AMM49" s="3"/>
      <c r="AMN49" s="3"/>
      <c r="AMO49" s="3"/>
      <c r="AMP49" s="3"/>
      <c r="AMQ49" s="3"/>
    </row>
    <row r="50" spans="1:1031" ht="13.5" customHeight="1">
      <c r="A50" s="341">
        <v>42</v>
      </c>
      <c r="B50" s="341"/>
      <c r="C50" s="341"/>
      <c r="D50" s="341" t="s">
        <v>1666</v>
      </c>
      <c r="E50" s="341"/>
      <c r="F50" s="341"/>
      <c r="G50" s="341"/>
      <c r="H50" s="319" t="s">
        <v>1854</v>
      </c>
      <c r="I50" s="319" t="s">
        <v>1855</v>
      </c>
      <c r="J50" s="319" t="s">
        <v>1856</v>
      </c>
      <c r="K50" s="319"/>
      <c r="L50" s="319" t="s">
        <v>1669</v>
      </c>
      <c r="M50" s="319" t="s">
        <v>1669</v>
      </c>
      <c r="N50" s="319"/>
      <c r="O50" s="319"/>
      <c r="P50" s="319"/>
      <c r="Q50" s="319"/>
      <c r="R50" s="321" t="s">
        <v>820</v>
      </c>
      <c r="S50" s="321" t="s">
        <v>820</v>
      </c>
      <c r="T50" s="321" t="s">
        <v>820</v>
      </c>
      <c r="U50" s="319"/>
      <c r="V50" s="319"/>
      <c r="W50" s="319" t="s">
        <v>862</v>
      </c>
      <c r="X50" s="319"/>
      <c r="Y50" s="319"/>
      <c r="Z50" s="319" t="s">
        <v>863</v>
      </c>
      <c r="AA50" s="319" t="s">
        <v>863</v>
      </c>
      <c r="AB50" s="328" t="s">
        <v>1656</v>
      </c>
      <c r="AC50" s="319"/>
      <c r="AD50" s="319"/>
      <c r="AE50" s="319"/>
      <c r="AF50" s="319"/>
      <c r="AG50" s="319"/>
      <c r="AH50" s="321" t="s">
        <v>820</v>
      </c>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c r="KC50" s="3"/>
      <c r="KD50" s="3"/>
      <c r="KE50" s="3"/>
      <c r="KF50" s="3"/>
      <c r="KG50" s="3"/>
      <c r="KH50" s="3"/>
      <c r="KI50" s="3"/>
      <c r="KJ50" s="3"/>
      <c r="KK50" s="3"/>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c r="LL50" s="3"/>
      <c r="LM50" s="3"/>
      <c r="LN50" s="3"/>
      <c r="LO50" s="3"/>
      <c r="LP50" s="3"/>
      <c r="LQ50" s="3"/>
      <c r="LR50" s="3"/>
      <c r="LS50" s="3"/>
      <c r="LT50" s="3"/>
      <c r="LU50" s="3"/>
      <c r="LV50" s="3"/>
      <c r="LW50" s="3"/>
      <c r="LX50" s="3"/>
      <c r="LY50" s="3"/>
      <c r="LZ50" s="3"/>
      <c r="MA50" s="3"/>
      <c r="MB50" s="3"/>
      <c r="MC50" s="3"/>
      <c r="MD50" s="3"/>
      <c r="ME50" s="3"/>
      <c r="MF50" s="3"/>
      <c r="MG50" s="3"/>
      <c r="MH50" s="3"/>
      <c r="MI50" s="3"/>
      <c r="MJ50" s="3"/>
      <c r="MK50" s="3"/>
      <c r="ML50" s="3"/>
      <c r="MM50" s="3"/>
      <c r="MN50" s="3"/>
      <c r="MO50" s="3"/>
      <c r="MP50" s="3"/>
      <c r="MQ50" s="3"/>
      <c r="MR50" s="3"/>
      <c r="MS50" s="3"/>
      <c r="MT50" s="3"/>
      <c r="MU50" s="3"/>
      <c r="MV50" s="3"/>
      <c r="MW50" s="3"/>
      <c r="MX50" s="3"/>
      <c r="MY50" s="3"/>
      <c r="MZ50" s="3"/>
      <c r="NA50" s="3"/>
      <c r="NB50" s="3"/>
      <c r="NC50" s="3"/>
      <c r="ND50" s="3"/>
      <c r="NE50" s="3"/>
      <c r="NF50" s="3"/>
      <c r="NG50" s="3"/>
      <c r="NH50" s="3"/>
      <c r="NI50" s="3"/>
      <c r="NJ50" s="3"/>
      <c r="NK50" s="3"/>
      <c r="NL50" s="3"/>
      <c r="NM50" s="3"/>
      <c r="NN50" s="3"/>
      <c r="NO50" s="3"/>
      <c r="NP50" s="3"/>
      <c r="NQ50" s="3"/>
      <c r="NR50" s="3"/>
      <c r="NS50" s="3"/>
      <c r="NT50" s="3"/>
      <c r="NU50" s="3"/>
      <c r="NV50" s="3"/>
      <c r="NW50" s="3"/>
      <c r="NX50" s="3"/>
      <c r="NY50" s="3"/>
      <c r="NZ50" s="3"/>
      <c r="OA50" s="3"/>
      <c r="OB50" s="3"/>
      <c r="OC50" s="3"/>
      <c r="OD50" s="3"/>
      <c r="OE50" s="3"/>
      <c r="OF50" s="3"/>
      <c r="OG50" s="3"/>
      <c r="OH50" s="3"/>
      <c r="OI50" s="3"/>
      <c r="OJ50" s="3"/>
      <c r="OK50" s="3"/>
      <c r="OL50" s="3"/>
      <c r="OM50" s="3"/>
      <c r="ON50" s="3"/>
      <c r="OO50" s="3"/>
      <c r="OP50" s="3"/>
      <c r="OQ50" s="3"/>
      <c r="OR50" s="3"/>
      <c r="OS50" s="3"/>
      <c r="OT50" s="3"/>
      <c r="OU50" s="3"/>
      <c r="OV50" s="3"/>
      <c r="OW50" s="3"/>
      <c r="OX50" s="3"/>
      <c r="OY50" s="3"/>
      <c r="OZ50" s="3"/>
      <c r="PA50" s="3"/>
      <c r="PB50" s="3"/>
      <c r="PC50" s="3"/>
      <c r="PD50" s="3"/>
      <c r="PE50" s="3"/>
      <c r="PF50" s="3"/>
      <c r="PG50" s="3"/>
      <c r="PH50" s="3"/>
      <c r="PI50" s="3"/>
      <c r="PJ50" s="3"/>
      <c r="PK50" s="3"/>
      <c r="PL50" s="3"/>
      <c r="PM50" s="3"/>
      <c r="PN50" s="3"/>
      <c r="PO50" s="3"/>
      <c r="PP50" s="3"/>
      <c r="PQ50" s="3"/>
      <c r="PR50" s="3"/>
      <c r="PS50" s="3"/>
      <c r="PT50" s="3"/>
      <c r="PU50" s="3"/>
      <c r="PV50" s="3"/>
      <c r="PW50" s="3"/>
      <c r="PX50" s="3"/>
      <c r="PY50" s="3"/>
      <c r="PZ50" s="3"/>
      <c r="QA50" s="3"/>
      <c r="QB50" s="3"/>
      <c r="QC50" s="3"/>
      <c r="QD50" s="3"/>
      <c r="QE50" s="3"/>
      <c r="QF50" s="3"/>
      <c r="QG50" s="3"/>
      <c r="QH50" s="3"/>
      <c r="QI50" s="3"/>
      <c r="QJ50" s="3"/>
      <c r="QK50" s="3"/>
      <c r="QL50" s="3"/>
      <c r="QM50" s="3"/>
      <c r="QN50" s="3"/>
      <c r="QO50" s="3"/>
      <c r="QP50" s="3"/>
      <c r="QQ50" s="3"/>
      <c r="QR50" s="3"/>
      <c r="QS50" s="3"/>
      <c r="QT50" s="3"/>
      <c r="QU50" s="3"/>
      <c r="QV50" s="3"/>
      <c r="QW50" s="3"/>
      <c r="QX50" s="3"/>
      <c r="QY50" s="3"/>
      <c r="QZ50" s="3"/>
      <c r="RA50" s="3"/>
      <c r="RB50" s="3"/>
      <c r="RC50" s="3"/>
      <c r="RD50" s="3"/>
      <c r="RE50" s="3"/>
      <c r="RF50" s="3"/>
      <c r="RG50" s="3"/>
      <c r="RH50" s="3"/>
      <c r="RI50" s="3"/>
      <c r="RJ50" s="3"/>
      <c r="RK50" s="3"/>
      <c r="RL50" s="3"/>
      <c r="RM50" s="3"/>
      <c r="RN50" s="3"/>
      <c r="RO50" s="3"/>
      <c r="RP50" s="3"/>
      <c r="RQ50" s="3"/>
      <c r="RR50" s="3"/>
      <c r="RS50" s="3"/>
      <c r="RT50" s="3"/>
      <c r="RU50" s="3"/>
      <c r="RV50" s="3"/>
      <c r="RW50" s="3"/>
      <c r="RX50" s="3"/>
      <c r="RY50" s="3"/>
      <c r="RZ50" s="3"/>
      <c r="SA50" s="3"/>
      <c r="SB50" s="3"/>
      <c r="SC50" s="3"/>
      <c r="SD50" s="3"/>
      <c r="SE50" s="3"/>
      <c r="SF50" s="3"/>
      <c r="SG50" s="3"/>
      <c r="SH50" s="3"/>
      <c r="SI50" s="3"/>
      <c r="SJ50" s="3"/>
      <c r="SK50" s="3"/>
      <c r="SL50" s="3"/>
      <c r="SM50" s="3"/>
      <c r="SN50" s="3"/>
      <c r="SO50" s="3"/>
      <c r="SP50" s="3"/>
      <c r="SQ50" s="3"/>
      <c r="SR50" s="3"/>
      <c r="SS50" s="3"/>
      <c r="ST50" s="3"/>
      <c r="SU50" s="3"/>
      <c r="SV50" s="3"/>
      <c r="SW50" s="3"/>
      <c r="SX50" s="3"/>
      <c r="SY50" s="3"/>
      <c r="SZ50" s="3"/>
      <c r="TA50" s="3"/>
      <c r="TB50" s="3"/>
      <c r="TC50" s="3"/>
      <c r="TD50" s="3"/>
      <c r="TE50" s="3"/>
      <c r="TF50" s="3"/>
      <c r="TG50" s="3"/>
      <c r="TH50" s="3"/>
      <c r="TI50" s="3"/>
      <c r="TJ50" s="3"/>
      <c r="TK50" s="3"/>
      <c r="TL50" s="3"/>
      <c r="TM50" s="3"/>
      <c r="TN50" s="3"/>
      <c r="TO50" s="3"/>
      <c r="TP50" s="3"/>
      <c r="TQ50" s="3"/>
      <c r="TR50" s="3"/>
      <c r="TS50" s="3"/>
      <c r="TT50" s="3"/>
      <c r="TU50" s="3"/>
      <c r="TV50" s="3"/>
      <c r="TW50" s="3"/>
      <c r="TX50" s="3"/>
      <c r="TY50" s="3"/>
      <c r="TZ50" s="3"/>
      <c r="UA50" s="3"/>
      <c r="UB50" s="3"/>
      <c r="UC50" s="3"/>
      <c r="UD50" s="3"/>
      <c r="UE50" s="3"/>
      <c r="UF50" s="3"/>
      <c r="UG50" s="3"/>
      <c r="UH50" s="3"/>
      <c r="UI50" s="3"/>
      <c r="UJ50" s="3"/>
      <c r="UK50" s="3"/>
      <c r="UL50" s="3"/>
      <c r="UM50" s="3"/>
      <c r="UN50" s="3"/>
      <c r="UO50" s="3"/>
      <c r="UP50" s="3"/>
      <c r="UQ50" s="3"/>
      <c r="UR50" s="3"/>
      <c r="US50" s="3"/>
      <c r="UT50" s="3"/>
      <c r="UU50" s="3"/>
      <c r="UV50" s="3"/>
      <c r="UW50" s="3"/>
      <c r="UX50" s="3"/>
      <c r="UY50" s="3"/>
      <c r="UZ50" s="3"/>
      <c r="VA50" s="3"/>
      <c r="VB50" s="3"/>
      <c r="VC50" s="3"/>
      <c r="VD50" s="3"/>
      <c r="VE50" s="3"/>
      <c r="VF50" s="3"/>
      <c r="VG50" s="3"/>
      <c r="VH50" s="3"/>
      <c r="VI50" s="3"/>
      <c r="VJ50" s="3"/>
      <c r="VK50" s="3"/>
      <c r="VL50" s="3"/>
      <c r="VM50" s="3"/>
      <c r="VN50" s="3"/>
      <c r="VO50" s="3"/>
      <c r="VP50" s="3"/>
      <c r="VQ50" s="3"/>
      <c r="VR50" s="3"/>
      <c r="VS50" s="3"/>
      <c r="VT50" s="3"/>
      <c r="VU50" s="3"/>
      <c r="VV50" s="3"/>
      <c r="VW50" s="3"/>
      <c r="VX50" s="3"/>
      <c r="VY50" s="3"/>
      <c r="VZ50" s="3"/>
      <c r="WA50" s="3"/>
      <c r="WB50" s="3"/>
      <c r="WC50" s="3"/>
      <c r="WD50" s="3"/>
      <c r="WE50" s="3"/>
      <c r="WF50" s="3"/>
      <c r="WG50" s="3"/>
      <c r="WH50" s="3"/>
      <c r="WI50" s="3"/>
      <c r="WJ50" s="3"/>
      <c r="WK50" s="3"/>
      <c r="WL50" s="3"/>
      <c r="WM50" s="3"/>
      <c r="WN50" s="3"/>
      <c r="WO50" s="3"/>
      <c r="WP50" s="3"/>
      <c r="WQ50" s="3"/>
      <c r="WR50" s="3"/>
      <c r="WS50" s="3"/>
      <c r="WT50" s="3"/>
      <c r="WU50" s="3"/>
      <c r="WV50" s="3"/>
      <c r="WW50" s="3"/>
      <c r="WX50" s="3"/>
      <c r="WY50" s="3"/>
      <c r="WZ50" s="3"/>
      <c r="XA50" s="3"/>
      <c r="XB50" s="3"/>
      <c r="XC50" s="3"/>
      <c r="XD50" s="3"/>
      <c r="XE50" s="3"/>
      <c r="XF50" s="3"/>
      <c r="XG50" s="3"/>
      <c r="XH50" s="3"/>
      <c r="XI50" s="3"/>
      <c r="XJ50" s="3"/>
      <c r="XK50" s="3"/>
      <c r="XL50" s="3"/>
      <c r="XM50" s="3"/>
      <c r="XN50" s="3"/>
      <c r="XO50" s="3"/>
      <c r="XP50" s="3"/>
      <c r="XQ50" s="3"/>
      <c r="XR50" s="3"/>
      <c r="XS50" s="3"/>
      <c r="XT50" s="3"/>
      <c r="XU50" s="3"/>
      <c r="XV50" s="3"/>
      <c r="XW50" s="3"/>
      <c r="XX50" s="3"/>
      <c r="XY50" s="3"/>
      <c r="XZ50" s="3"/>
      <c r="YA50" s="3"/>
      <c r="YB50" s="3"/>
      <c r="YC50" s="3"/>
      <c r="YD50" s="3"/>
      <c r="YE50" s="3"/>
      <c r="YF50" s="3"/>
      <c r="YG50" s="3"/>
      <c r="YH50" s="3"/>
      <c r="YI50" s="3"/>
      <c r="YJ50" s="3"/>
      <c r="YK50" s="3"/>
      <c r="YL50" s="3"/>
      <c r="YM50" s="3"/>
      <c r="YN50" s="3"/>
      <c r="YO50" s="3"/>
      <c r="YP50" s="3"/>
      <c r="YQ50" s="3"/>
      <c r="YR50" s="3"/>
      <c r="YS50" s="3"/>
      <c r="YT50" s="3"/>
      <c r="YU50" s="3"/>
      <c r="YV50" s="3"/>
      <c r="YW50" s="3"/>
      <c r="YX50" s="3"/>
      <c r="YY50" s="3"/>
      <c r="YZ50" s="3"/>
      <c r="ZA50" s="3"/>
      <c r="ZB50" s="3"/>
      <c r="ZC50" s="3"/>
      <c r="ZD50" s="3"/>
      <c r="ZE50" s="3"/>
      <c r="ZF50" s="3"/>
      <c r="ZG50" s="3"/>
      <c r="ZH50" s="3"/>
      <c r="ZI50" s="3"/>
      <c r="ZJ50" s="3"/>
      <c r="ZK50" s="3"/>
      <c r="ZL50" s="3"/>
      <c r="ZM50" s="3"/>
      <c r="ZN50" s="3"/>
      <c r="ZO50" s="3"/>
      <c r="ZP50" s="3"/>
      <c r="ZQ50" s="3"/>
      <c r="ZR50" s="3"/>
      <c r="ZS50" s="3"/>
      <c r="ZT50" s="3"/>
      <c r="ZU50" s="3"/>
      <c r="ZV50" s="3"/>
      <c r="ZW50" s="3"/>
      <c r="ZX50" s="3"/>
      <c r="ZY50" s="3"/>
      <c r="ZZ50" s="3"/>
      <c r="AAA50" s="3"/>
      <c r="AAB50" s="3"/>
      <c r="AAC50" s="3"/>
      <c r="AAD50" s="3"/>
      <c r="AAE50" s="3"/>
      <c r="AAF50" s="3"/>
      <c r="AAG50" s="3"/>
      <c r="AAH50" s="3"/>
      <c r="AAI50" s="3"/>
      <c r="AAJ50" s="3"/>
      <c r="AAK50" s="3"/>
      <c r="AAL50" s="3"/>
      <c r="AAM50" s="3"/>
      <c r="AAN50" s="3"/>
      <c r="AAO50" s="3"/>
      <c r="AAP50" s="3"/>
      <c r="AAQ50" s="3"/>
      <c r="AAR50" s="3"/>
      <c r="AAS50" s="3"/>
      <c r="AAT50" s="3"/>
      <c r="AAU50" s="3"/>
      <c r="AAV50" s="3"/>
      <c r="AAW50" s="3"/>
      <c r="AAX50" s="3"/>
      <c r="AAY50" s="3"/>
      <c r="AAZ50" s="3"/>
      <c r="ABA50" s="3"/>
      <c r="ABB50" s="3"/>
      <c r="ABC50" s="3"/>
      <c r="ABD50" s="3"/>
      <c r="ABE50" s="3"/>
      <c r="ABF50" s="3"/>
      <c r="ABG50" s="3"/>
      <c r="ABH50" s="3"/>
      <c r="ABI50" s="3"/>
      <c r="ABJ50" s="3"/>
      <c r="ABK50" s="3"/>
      <c r="ABL50" s="3"/>
      <c r="ABM50" s="3"/>
      <c r="ABN50" s="3"/>
      <c r="ABO50" s="3"/>
      <c r="ABP50" s="3"/>
      <c r="ABQ50" s="3"/>
      <c r="ABR50" s="3"/>
      <c r="ABS50" s="3"/>
      <c r="ABT50" s="3"/>
      <c r="ABU50" s="3"/>
      <c r="ABV50" s="3"/>
      <c r="ABW50" s="3"/>
      <c r="ABX50" s="3"/>
      <c r="ABY50" s="3"/>
      <c r="ABZ50" s="3"/>
      <c r="ACA50" s="3"/>
      <c r="ACB50" s="3"/>
      <c r="ACC50" s="3"/>
      <c r="ACD50" s="3"/>
      <c r="ACE50" s="3"/>
      <c r="ACF50" s="3"/>
      <c r="ACG50" s="3"/>
      <c r="ACH50" s="3"/>
      <c r="ACI50" s="3"/>
      <c r="ACJ50" s="3"/>
      <c r="ACK50" s="3"/>
      <c r="ACL50" s="3"/>
      <c r="ACM50" s="3"/>
      <c r="ACN50" s="3"/>
      <c r="ACO50" s="3"/>
      <c r="ACP50" s="3"/>
      <c r="ACQ50" s="3"/>
      <c r="ACR50" s="3"/>
      <c r="ACS50" s="3"/>
      <c r="ACT50" s="3"/>
      <c r="ACU50" s="3"/>
      <c r="ACV50" s="3"/>
      <c r="ACW50" s="3"/>
      <c r="ACX50" s="3"/>
      <c r="ACY50" s="3"/>
      <c r="ACZ50" s="3"/>
      <c r="ADA50" s="3"/>
      <c r="ADB50" s="3"/>
      <c r="ADC50" s="3"/>
      <c r="ADD50" s="3"/>
      <c r="ADE50" s="3"/>
      <c r="ADF50" s="3"/>
      <c r="ADG50" s="3"/>
      <c r="ADH50" s="3"/>
      <c r="ADI50" s="3"/>
      <c r="ADJ50" s="3"/>
      <c r="ADK50" s="3"/>
      <c r="ADL50" s="3"/>
      <c r="ADM50" s="3"/>
      <c r="ADN50" s="3"/>
      <c r="ADO50" s="3"/>
      <c r="ADP50" s="3"/>
      <c r="ADQ50" s="3"/>
      <c r="ADR50" s="3"/>
      <c r="ADS50" s="3"/>
      <c r="ADT50" s="3"/>
      <c r="ADU50" s="3"/>
      <c r="ADV50" s="3"/>
      <c r="ADW50" s="3"/>
      <c r="ADX50" s="3"/>
      <c r="ADY50" s="3"/>
      <c r="ADZ50" s="3"/>
      <c r="AEA50" s="3"/>
      <c r="AEB50" s="3"/>
      <c r="AEC50" s="3"/>
      <c r="AED50" s="3"/>
      <c r="AEE50" s="3"/>
      <c r="AEF50" s="3"/>
      <c r="AEG50" s="3"/>
      <c r="AEH50" s="3"/>
      <c r="AEI50" s="3"/>
      <c r="AEJ50" s="3"/>
      <c r="AEK50" s="3"/>
      <c r="AEL50" s="3"/>
      <c r="AEM50" s="3"/>
      <c r="AEN50" s="3"/>
      <c r="AEO50" s="3"/>
      <c r="AEP50" s="3"/>
      <c r="AEQ50" s="3"/>
      <c r="AER50" s="3"/>
      <c r="AES50" s="3"/>
      <c r="AET50" s="3"/>
      <c r="AEU50" s="3"/>
      <c r="AEV50" s="3"/>
      <c r="AEW50" s="3"/>
      <c r="AEX50" s="3"/>
      <c r="AEY50" s="3"/>
      <c r="AEZ50" s="3"/>
      <c r="AFA50" s="3"/>
      <c r="AFB50" s="3"/>
      <c r="AFC50" s="3"/>
      <c r="AFD50" s="3"/>
      <c r="AFE50" s="3"/>
      <c r="AFF50" s="3"/>
      <c r="AFG50" s="3"/>
      <c r="AFH50" s="3"/>
      <c r="AFI50" s="3"/>
      <c r="AFJ50" s="3"/>
      <c r="AFK50" s="3"/>
      <c r="AFL50" s="3"/>
      <c r="AFM50" s="3"/>
      <c r="AFN50" s="3"/>
      <c r="AFO50" s="3"/>
      <c r="AFP50" s="3"/>
      <c r="AFQ50" s="3"/>
      <c r="AFR50" s="3"/>
      <c r="AFS50" s="3"/>
      <c r="AFT50" s="3"/>
      <c r="AFU50" s="3"/>
      <c r="AFV50" s="3"/>
      <c r="AFW50" s="3"/>
      <c r="AFX50" s="3"/>
      <c r="AFY50" s="3"/>
      <c r="AFZ50" s="3"/>
      <c r="AGA50" s="3"/>
      <c r="AGB50" s="3"/>
      <c r="AGC50" s="3"/>
      <c r="AGD50" s="3"/>
      <c r="AGE50" s="3"/>
      <c r="AGF50" s="3"/>
      <c r="AGG50" s="3"/>
      <c r="AGH50" s="3"/>
      <c r="AGI50" s="3"/>
      <c r="AGJ50" s="3"/>
      <c r="AGK50" s="3"/>
      <c r="AGL50" s="3"/>
      <c r="AGM50" s="3"/>
      <c r="AGN50" s="3"/>
      <c r="AGO50" s="3"/>
      <c r="AGP50" s="3"/>
      <c r="AGQ50" s="3"/>
      <c r="AGR50" s="3"/>
      <c r="AGS50" s="3"/>
      <c r="AGT50" s="3"/>
      <c r="AGU50" s="3"/>
      <c r="AGV50" s="3"/>
      <c r="AGW50" s="3"/>
      <c r="AGX50" s="3"/>
      <c r="AGY50" s="3"/>
      <c r="AGZ50" s="3"/>
      <c r="AHA50" s="3"/>
      <c r="AHB50" s="3"/>
      <c r="AHC50" s="3"/>
      <c r="AHD50" s="3"/>
      <c r="AHE50" s="3"/>
      <c r="AHF50" s="3"/>
      <c r="AHG50" s="3"/>
      <c r="AHH50" s="3"/>
      <c r="AHI50" s="3"/>
      <c r="AHJ50" s="3"/>
      <c r="AHK50" s="3"/>
      <c r="AHL50" s="3"/>
      <c r="AHM50" s="3"/>
      <c r="AHN50" s="3"/>
      <c r="AHO50" s="3"/>
      <c r="AHP50" s="3"/>
      <c r="AHQ50" s="3"/>
      <c r="AHR50" s="3"/>
      <c r="AHS50" s="3"/>
      <c r="AHT50" s="3"/>
      <c r="AHU50" s="3"/>
      <c r="AHV50" s="3"/>
      <c r="AHW50" s="3"/>
      <c r="AHX50" s="3"/>
      <c r="AHY50" s="3"/>
      <c r="AHZ50" s="3"/>
      <c r="AIA50" s="3"/>
      <c r="AIB50" s="3"/>
      <c r="AIC50" s="3"/>
      <c r="AID50" s="3"/>
      <c r="AIE50" s="3"/>
      <c r="AIF50" s="3"/>
      <c r="AIG50" s="3"/>
      <c r="AIH50" s="3"/>
      <c r="AII50" s="3"/>
      <c r="AIJ50" s="3"/>
      <c r="AIK50" s="3"/>
      <c r="AIL50" s="3"/>
      <c r="AIM50" s="3"/>
      <c r="AIN50" s="3"/>
      <c r="AIO50" s="3"/>
      <c r="AIP50" s="3"/>
      <c r="AIQ50" s="3"/>
      <c r="AIR50" s="3"/>
      <c r="AIS50" s="3"/>
      <c r="AIT50" s="3"/>
      <c r="AIU50" s="3"/>
      <c r="AIV50" s="3"/>
      <c r="AIW50" s="3"/>
      <c r="AIX50" s="3"/>
      <c r="AIY50" s="3"/>
      <c r="AIZ50" s="3"/>
      <c r="AJA50" s="3"/>
      <c r="AJB50" s="3"/>
      <c r="AJC50" s="3"/>
      <c r="AJD50" s="3"/>
      <c r="AJE50" s="3"/>
      <c r="AJF50" s="3"/>
      <c r="AJG50" s="3"/>
      <c r="AJH50" s="3"/>
      <c r="AJI50" s="3"/>
      <c r="AJJ50" s="3"/>
      <c r="AJK50" s="3"/>
      <c r="AJL50" s="3"/>
      <c r="AJM50" s="3"/>
      <c r="AJN50" s="3"/>
      <c r="AJO50" s="3"/>
      <c r="AJP50" s="3"/>
      <c r="AJQ50" s="3"/>
      <c r="AJR50" s="3"/>
      <c r="AJS50" s="3"/>
      <c r="AJT50" s="3"/>
      <c r="AJU50" s="3"/>
      <c r="AJV50" s="3"/>
      <c r="AJW50" s="3"/>
      <c r="AJX50" s="3"/>
      <c r="AJY50" s="3"/>
      <c r="AJZ50" s="3"/>
      <c r="AKA50" s="3"/>
      <c r="AKB50" s="3"/>
      <c r="AKC50" s="3"/>
      <c r="AKD50" s="3"/>
      <c r="AKE50" s="3"/>
      <c r="AKF50" s="3"/>
      <c r="AKG50" s="3"/>
      <c r="AKH50" s="3"/>
      <c r="AKI50" s="3"/>
      <c r="AKJ50" s="3"/>
      <c r="AKK50" s="3"/>
      <c r="AKL50" s="3"/>
      <c r="AKM50" s="3"/>
      <c r="AKN50" s="3"/>
      <c r="AKO50" s="3"/>
      <c r="AKP50" s="3"/>
      <c r="AKQ50" s="3"/>
      <c r="AKR50" s="3"/>
      <c r="AKS50" s="3"/>
      <c r="AKT50" s="3"/>
      <c r="AKU50" s="3"/>
      <c r="AKV50" s="3"/>
      <c r="AKW50" s="3"/>
      <c r="AKX50" s="3"/>
      <c r="AKY50" s="3"/>
      <c r="AKZ50" s="3"/>
      <c r="ALA50" s="3"/>
      <c r="ALB50" s="3"/>
      <c r="ALC50" s="3"/>
      <c r="ALD50" s="3"/>
      <c r="ALE50" s="3"/>
      <c r="ALF50" s="3"/>
      <c r="ALG50" s="3"/>
      <c r="ALH50" s="3"/>
      <c r="ALI50" s="3"/>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c r="AML50" s="3"/>
      <c r="AMM50" s="3"/>
      <c r="AMN50" s="3"/>
      <c r="AMO50" s="3"/>
      <c r="AMP50" s="3"/>
      <c r="AMQ50" s="3"/>
    </row>
    <row r="51" spans="1:1031" ht="13.5" customHeight="1">
      <c r="A51" s="338">
        <v>43</v>
      </c>
      <c r="B51" s="338"/>
      <c r="C51" s="338"/>
      <c r="D51" s="338" t="s">
        <v>1857</v>
      </c>
      <c r="E51" s="342"/>
      <c r="F51" s="338"/>
      <c r="G51" s="338"/>
      <c r="H51" s="313" t="s">
        <v>1690</v>
      </c>
      <c r="I51" s="313" t="s">
        <v>1858</v>
      </c>
      <c r="J51" s="313" t="s">
        <v>1859</v>
      </c>
      <c r="K51" s="313"/>
      <c r="L51" s="313" t="s">
        <v>1860</v>
      </c>
      <c r="M51" s="313" t="s">
        <v>1860</v>
      </c>
      <c r="N51" s="313"/>
      <c r="O51" s="313"/>
      <c r="P51" s="313"/>
      <c r="Q51" s="313"/>
      <c r="R51" s="323" t="s">
        <v>817</v>
      </c>
      <c r="S51" s="323" t="s">
        <v>817</v>
      </c>
      <c r="T51" s="323" t="s">
        <v>817</v>
      </c>
      <c r="U51" s="313"/>
      <c r="V51" s="313"/>
      <c r="W51" s="313" t="s">
        <v>878</v>
      </c>
      <c r="X51" s="313"/>
      <c r="Y51" s="313" t="s">
        <v>931</v>
      </c>
      <c r="Z51" s="313" t="s">
        <v>863</v>
      </c>
      <c r="AA51" s="313" t="s">
        <v>863</v>
      </c>
      <c r="AB51" s="317" t="s">
        <v>1656</v>
      </c>
      <c r="AC51" s="313"/>
      <c r="AD51" s="313"/>
      <c r="AE51" s="313"/>
      <c r="AF51" s="313"/>
      <c r="AG51" s="313"/>
      <c r="AH51" s="323" t="s">
        <v>817</v>
      </c>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c r="LL51" s="3"/>
      <c r="LM51" s="3"/>
      <c r="LN51" s="3"/>
      <c r="LO51" s="3"/>
      <c r="LP51" s="3"/>
      <c r="LQ51" s="3"/>
      <c r="LR51" s="3"/>
      <c r="LS51" s="3"/>
      <c r="LT51" s="3"/>
      <c r="LU51" s="3"/>
      <c r="LV51" s="3"/>
      <c r="LW51" s="3"/>
      <c r="LX51" s="3"/>
      <c r="LY51" s="3"/>
      <c r="LZ51" s="3"/>
      <c r="MA51" s="3"/>
      <c r="MB51" s="3"/>
      <c r="MC51" s="3"/>
      <c r="MD51" s="3"/>
      <c r="ME51" s="3"/>
      <c r="MF51" s="3"/>
      <c r="MG51" s="3"/>
      <c r="MH51" s="3"/>
      <c r="MI51" s="3"/>
      <c r="MJ51" s="3"/>
      <c r="MK51" s="3"/>
      <c r="ML51" s="3"/>
      <c r="MM51" s="3"/>
      <c r="MN51" s="3"/>
      <c r="MO51" s="3"/>
      <c r="MP51" s="3"/>
      <c r="MQ51" s="3"/>
      <c r="MR51" s="3"/>
      <c r="MS51" s="3"/>
      <c r="MT51" s="3"/>
      <c r="MU51" s="3"/>
      <c r="MV51" s="3"/>
      <c r="MW51" s="3"/>
      <c r="MX51" s="3"/>
      <c r="MY51" s="3"/>
      <c r="MZ51" s="3"/>
      <c r="NA51" s="3"/>
      <c r="NB51" s="3"/>
      <c r="NC51" s="3"/>
      <c r="ND51" s="3"/>
      <c r="NE51" s="3"/>
      <c r="NF51" s="3"/>
      <c r="NG51" s="3"/>
      <c r="NH51" s="3"/>
      <c r="NI51" s="3"/>
      <c r="NJ51" s="3"/>
      <c r="NK51" s="3"/>
      <c r="NL51" s="3"/>
      <c r="NM51" s="3"/>
      <c r="NN51" s="3"/>
      <c r="NO51" s="3"/>
      <c r="NP51" s="3"/>
      <c r="NQ51" s="3"/>
      <c r="NR51" s="3"/>
      <c r="NS51" s="3"/>
      <c r="NT51" s="3"/>
      <c r="NU51" s="3"/>
      <c r="NV51" s="3"/>
      <c r="NW51" s="3"/>
      <c r="NX51" s="3"/>
      <c r="NY51" s="3"/>
      <c r="NZ51" s="3"/>
      <c r="OA51" s="3"/>
      <c r="OB51" s="3"/>
      <c r="OC51" s="3"/>
      <c r="OD51" s="3"/>
      <c r="OE51" s="3"/>
      <c r="OF51" s="3"/>
      <c r="OG51" s="3"/>
      <c r="OH51" s="3"/>
      <c r="OI51" s="3"/>
      <c r="OJ51" s="3"/>
      <c r="OK51" s="3"/>
      <c r="OL51" s="3"/>
      <c r="OM51" s="3"/>
      <c r="ON51" s="3"/>
      <c r="OO51" s="3"/>
      <c r="OP51" s="3"/>
      <c r="OQ51" s="3"/>
      <c r="OR51" s="3"/>
      <c r="OS51" s="3"/>
      <c r="OT51" s="3"/>
      <c r="OU51" s="3"/>
      <c r="OV51" s="3"/>
      <c r="OW51" s="3"/>
      <c r="OX51" s="3"/>
      <c r="OY51" s="3"/>
      <c r="OZ51" s="3"/>
      <c r="PA51" s="3"/>
      <c r="PB51" s="3"/>
      <c r="PC51" s="3"/>
      <c r="PD51" s="3"/>
      <c r="PE51" s="3"/>
      <c r="PF51" s="3"/>
      <c r="PG51" s="3"/>
      <c r="PH51" s="3"/>
      <c r="PI51" s="3"/>
      <c r="PJ51" s="3"/>
      <c r="PK51" s="3"/>
      <c r="PL51" s="3"/>
      <c r="PM51" s="3"/>
      <c r="PN51" s="3"/>
      <c r="PO51" s="3"/>
      <c r="PP51" s="3"/>
      <c r="PQ51" s="3"/>
      <c r="PR51" s="3"/>
      <c r="PS51" s="3"/>
      <c r="PT51" s="3"/>
      <c r="PU51" s="3"/>
      <c r="PV51" s="3"/>
      <c r="PW51" s="3"/>
      <c r="PX51" s="3"/>
      <c r="PY51" s="3"/>
      <c r="PZ51" s="3"/>
      <c r="QA51" s="3"/>
      <c r="QB51" s="3"/>
      <c r="QC51" s="3"/>
      <c r="QD51" s="3"/>
      <c r="QE51" s="3"/>
      <c r="QF51" s="3"/>
      <c r="QG51" s="3"/>
      <c r="QH51" s="3"/>
      <c r="QI51" s="3"/>
      <c r="QJ51" s="3"/>
      <c r="QK51" s="3"/>
      <c r="QL51" s="3"/>
      <c r="QM51" s="3"/>
      <c r="QN51" s="3"/>
      <c r="QO51" s="3"/>
      <c r="QP51" s="3"/>
      <c r="QQ51" s="3"/>
      <c r="QR51" s="3"/>
      <c r="QS51" s="3"/>
      <c r="QT51" s="3"/>
      <c r="QU51" s="3"/>
      <c r="QV51" s="3"/>
      <c r="QW51" s="3"/>
      <c r="QX51" s="3"/>
      <c r="QY51" s="3"/>
      <c r="QZ51" s="3"/>
      <c r="RA51" s="3"/>
      <c r="RB51" s="3"/>
      <c r="RC51" s="3"/>
      <c r="RD51" s="3"/>
      <c r="RE51" s="3"/>
      <c r="RF51" s="3"/>
      <c r="RG51" s="3"/>
      <c r="RH51" s="3"/>
      <c r="RI51" s="3"/>
      <c r="RJ51" s="3"/>
      <c r="RK51" s="3"/>
      <c r="RL51" s="3"/>
      <c r="RM51" s="3"/>
      <c r="RN51" s="3"/>
      <c r="RO51" s="3"/>
      <c r="RP51" s="3"/>
      <c r="RQ51" s="3"/>
      <c r="RR51" s="3"/>
      <c r="RS51" s="3"/>
      <c r="RT51" s="3"/>
      <c r="RU51" s="3"/>
      <c r="RV51" s="3"/>
      <c r="RW51" s="3"/>
      <c r="RX51" s="3"/>
      <c r="RY51" s="3"/>
      <c r="RZ51" s="3"/>
      <c r="SA51" s="3"/>
      <c r="SB51" s="3"/>
      <c r="SC51" s="3"/>
      <c r="SD51" s="3"/>
      <c r="SE51" s="3"/>
      <c r="SF51" s="3"/>
      <c r="SG51" s="3"/>
      <c r="SH51" s="3"/>
      <c r="SI51" s="3"/>
      <c r="SJ51" s="3"/>
      <c r="SK51" s="3"/>
      <c r="SL51" s="3"/>
      <c r="SM51" s="3"/>
      <c r="SN51" s="3"/>
      <c r="SO51" s="3"/>
      <c r="SP51" s="3"/>
      <c r="SQ51" s="3"/>
      <c r="SR51" s="3"/>
      <c r="SS51" s="3"/>
      <c r="ST51" s="3"/>
      <c r="SU51" s="3"/>
      <c r="SV51" s="3"/>
      <c r="SW51" s="3"/>
      <c r="SX51" s="3"/>
      <c r="SY51" s="3"/>
      <c r="SZ51" s="3"/>
      <c r="TA51" s="3"/>
      <c r="TB51" s="3"/>
      <c r="TC51" s="3"/>
      <c r="TD51" s="3"/>
      <c r="TE51" s="3"/>
      <c r="TF51" s="3"/>
      <c r="TG51" s="3"/>
      <c r="TH51" s="3"/>
      <c r="TI51" s="3"/>
      <c r="TJ51" s="3"/>
      <c r="TK51" s="3"/>
      <c r="TL51" s="3"/>
      <c r="TM51" s="3"/>
      <c r="TN51" s="3"/>
      <c r="TO51" s="3"/>
      <c r="TP51" s="3"/>
      <c r="TQ51" s="3"/>
      <c r="TR51" s="3"/>
      <c r="TS51" s="3"/>
      <c r="TT51" s="3"/>
      <c r="TU51" s="3"/>
      <c r="TV51" s="3"/>
      <c r="TW51" s="3"/>
      <c r="TX51" s="3"/>
      <c r="TY51" s="3"/>
      <c r="TZ51" s="3"/>
      <c r="UA51" s="3"/>
      <c r="UB51" s="3"/>
      <c r="UC51" s="3"/>
      <c r="UD51" s="3"/>
      <c r="UE51" s="3"/>
      <c r="UF51" s="3"/>
      <c r="UG51" s="3"/>
      <c r="UH51" s="3"/>
      <c r="UI51" s="3"/>
      <c r="UJ51" s="3"/>
      <c r="UK51" s="3"/>
      <c r="UL51" s="3"/>
      <c r="UM51" s="3"/>
      <c r="UN51" s="3"/>
      <c r="UO51" s="3"/>
      <c r="UP51" s="3"/>
      <c r="UQ51" s="3"/>
      <c r="UR51" s="3"/>
      <c r="US51" s="3"/>
      <c r="UT51" s="3"/>
      <c r="UU51" s="3"/>
      <c r="UV51" s="3"/>
      <c r="UW51" s="3"/>
      <c r="UX51" s="3"/>
      <c r="UY51" s="3"/>
      <c r="UZ51" s="3"/>
      <c r="VA51" s="3"/>
      <c r="VB51" s="3"/>
      <c r="VC51" s="3"/>
      <c r="VD51" s="3"/>
      <c r="VE51" s="3"/>
      <c r="VF51" s="3"/>
      <c r="VG51" s="3"/>
      <c r="VH51" s="3"/>
      <c r="VI51" s="3"/>
      <c r="VJ51" s="3"/>
      <c r="VK51" s="3"/>
      <c r="VL51" s="3"/>
      <c r="VM51" s="3"/>
      <c r="VN51" s="3"/>
      <c r="VO51" s="3"/>
      <c r="VP51" s="3"/>
      <c r="VQ51" s="3"/>
      <c r="VR51" s="3"/>
      <c r="VS51" s="3"/>
      <c r="VT51" s="3"/>
      <c r="VU51" s="3"/>
      <c r="VV51" s="3"/>
      <c r="VW51" s="3"/>
      <c r="VX51" s="3"/>
      <c r="VY51" s="3"/>
      <c r="VZ51" s="3"/>
      <c r="WA51" s="3"/>
      <c r="WB51" s="3"/>
      <c r="WC51" s="3"/>
      <c r="WD51" s="3"/>
      <c r="WE51" s="3"/>
      <c r="WF51" s="3"/>
      <c r="WG51" s="3"/>
      <c r="WH51" s="3"/>
      <c r="WI51" s="3"/>
      <c r="WJ51" s="3"/>
      <c r="WK51" s="3"/>
      <c r="WL51" s="3"/>
      <c r="WM51" s="3"/>
      <c r="WN51" s="3"/>
      <c r="WO51" s="3"/>
      <c r="WP51" s="3"/>
      <c r="WQ51" s="3"/>
      <c r="WR51" s="3"/>
      <c r="WS51" s="3"/>
      <c r="WT51" s="3"/>
      <c r="WU51" s="3"/>
      <c r="WV51" s="3"/>
      <c r="WW51" s="3"/>
      <c r="WX51" s="3"/>
      <c r="WY51" s="3"/>
      <c r="WZ51" s="3"/>
      <c r="XA51" s="3"/>
      <c r="XB51" s="3"/>
      <c r="XC51" s="3"/>
      <c r="XD51" s="3"/>
      <c r="XE51" s="3"/>
      <c r="XF51" s="3"/>
      <c r="XG51" s="3"/>
      <c r="XH51" s="3"/>
      <c r="XI51" s="3"/>
      <c r="XJ51" s="3"/>
      <c r="XK51" s="3"/>
      <c r="XL51" s="3"/>
      <c r="XM51" s="3"/>
      <c r="XN51" s="3"/>
      <c r="XO51" s="3"/>
      <c r="XP51" s="3"/>
      <c r="XQ51" s="3"/>
      <c r="XR51" s="3"/>
      <c r="XS51" s="3"/>
      <c r="XT51" s="3"/>
      <c r="XU51" s="3"/>
      <c r="XV51" s="3"/>
      <c r="XW51" s="3"/>
      <c r="XX51" s="3"/>
      <c r="XY51" s="3"/>
      <c r="XZ51" s="3"/>
      <c r="YA51" s="3"/>
      <c r="YB51" s="3"/>
      <c r="YC51" s="3"/>
      <c r="YD51" s="3"/>
      <c r="YE51" s="3"/>
      <c r="YF51" s="3"/>
      <c r="YG51" s="3"/>
      <c r="YH51" s="3"/>
      <c r="YI51" s="3"/>
      <c r="YJ51" s="3"/>
      <c r="YK51" s="3"/>
      <c r="YL51" s="3"/>
      <c r="YM51" s="3"/>
      <c r="YN51" s="3"/>
      <c r="YO51" s="3"/>
      <c r="YP51" s="3"/>
      <c r="YQ51" s="3"/>
      <c r="YR51" s="3"/>
      <c r="YS51" s="3"/>
      <c r="YT51" s="3"/>
      <c r="YU51" s="3"/>
      <c r="YV51" s="3"/>
      <c r="YW51" s="3"/>
      <c r="YX51" s="3"/>
      <c r="YY51" s="3"/>
      <c r="YZ51" s="3"/>
      <c r="ZA51" s="3"/>
      <c r="ZB51" s="3"/>
      <c r="ZC51" s="3"/>
      <c r="ZD51" s="3"/>
      <c r="ZE51" s="3"/>
      <c r="ZF51" s="3"/>
      <c r="ZG51" s="3"/>
      <c r="ZH51" s="3"/>
      <c r="ZI51" s="3"/>
      <c r="ZJ51" s="3"/>
      <c r="ZK51" s="3"/>
      <c r="ZL51" s="3"/>
      <c r="ZM51" s="3"/>
      <c r="ZN51" s="3"/>
      <c r="ZO51" s="3"/>
      <c r="ZP51" s="3"/>
      <c r="ZQ51" s="3"/>
      <c r="ZR51" s="3"/>
      <c r="ZS51" s="3"/>
      <c r="ZT51" s="3"/>
      <c r="ZU51" s="3"/>
      <c r="ZV51" s="3"/>
      <c r="ZW51" s="3"/>
      <c r="ZX51" s="3"/>
      <c r="ZY51" s="3"/>
      <c r="ZZ51" s="3"/>
      <c r="AAA51" s="3"/>
      <c r="AAB51" s="3"/>
      <c r="AAC51" s="3"/>
      <c r="AAD51" s="3"/>
      <c r="AAE51" s="3"/>
      <c r="AAF51" s="3"/>
      <c r="AAG51" s="3"/>
      <c r="AAH51" s="3"/>
      <c r="AAI51" s="3"/>
      <c r="AAJ51" s="3"/>
      <c r="AAK51" s="3"/>
      <c r="AAL51" s="3"/>
      <c r="AAM51" s="3"/>
      <c r="AAN51" s="3"/>
      <c r="AAO51" s="3"/>
      <c r="AAP51" s="3"/>
      <c r="AAQ51" s="3"/>
      <c r="AAR51" s="3"/>
      <c r="AAS51" s="3"/>
      <c r="AAT51" s="3"/>
      <c r="AAU51" s="3"/>
      <c r="AAV51" s="3"/>
      <c r="AAW51" s="3"/>
      <c r="AAX51" s="3"/>
      <c r="AAY51" s="3"/>
      <c r="AAZ51" s="3"/>
      <c r="ABA51" s="3"/>
      <c r="ABB51" s="3"/>
      <c r="ABC51" s="3"/>
      <c r="ABD51" s="3"/>
      <c r="ABE51" s="3"/>
      <c r="ABF51" s="3"/>
      <c r="ABG51" s="3"/>
      <c r="ABH51" s="3"/>
      <c r="ABI51" s="3"/>
      <c r="ABJ51" s="3"/>
      <c r="ABK51" s="3"/>
      <c r="ABL51" s="3"/>
      <c r="ABM51" s="3"/>
      <c r="ABN51" s="3"/>
      <c r="ABO51" s="3"/>
      <c r="ABP51" s="3"/>
      <c r="ABQ51" s="3"/>
      <c r="ABR51" s="3"/>
      <c r="ABS51" s="3"/>
      <c r="ABT51" s="3"/>
      <c r="ABU51" s="3"/>
      <c r="ABV51" s="3"/>
      <c r="ABW51" s="3"/>
      <c r="ABX51" s="3"/>
      <c r="ABY51" s="3"/>
      <c r="ABZ51" s="3"/>
      <c r="ACA51" s="3"/>
      <c r="ACB51" s="3"/>
      <c r="ACC51" s="3"/>
      <c r="ACD51" s="3"/>
      <c r="ACE51" s="3"/>
      <c r="ACF51" s="3"/>
      <c r="ACG51" s="3"/>
      <c r="ACH51" s="3"/>
      <c r="ACI51" s="3"/>
      <c r="ACJ51" s="3"/>
      <c r="ACK51" s="3"/>
      <c r="ACL51" s="3"/>
      <c r="ACM51" s="3"/>
      <c r="ACN51" s="3"/>
      <c r="ACO51" s="3"/>
      <c r="ACP51" s="3"/>
      <c r="ACQ51" s="3"/>
      <c r="ACR51" s="3"/>
      <c r="ACS51" s="3"/>
      <c r="ACT51" s="3"/>
      <c r="ACU51" s="3"/>
      <c r="ACV51" s="3"/>
      <c r="ACW51" s="3"/>
      <c r="ACX51" s="3"/>
      <c r="ACY51" s="3"/>
      <c r="ACZ51" s="3"/>
      <c r="ADA51" s="3"/>
      <c r="ADB51" s="3"/>
      <c r="ADC51" s="3"/>
      <c r="ADD51" s="3"/>
      <c r="ADE51" s="3"/>
      <c r="ADF51" s="3"/>
      <c r="ADG51" s="3"/>
      <c r="ADH51" s="3"/>
      <c r="ADI51" s="3"/>
      <c r="ADJ51" s="3"/>
      <c r="ADK51" s="3"/>
      <c r="ADL51" s="3"/>
      <c r="ADM51" s="3"/>
      <c r="ADN51" s="3"/>
      <c r="ADO51" s="3"/>
      <c r="ADP51" s="3"/>
      <c r="ADQ51" s="3"/>
      <c r="ADR51" s="3"/>
      <c r="ADS51" s="3"/>
      <c r="ADT51" s="3"/>
      <c r="ADU51" s="3"/>
      <c r="ADV51" s="3"/>
      <c r="ADW51" s="3"/>
      <c r="ADX51" s="3"/>
      <c r="ADY51" s="3"/>
      <c r="ADZ51" s="3"/>
      <c r="AEA51" s="3"/>
      <c r="AEB51" s="3"/>
      <c r="AEC51" s="3"/>
      <c r="AED51" s="3"/>
      <c r="AEE51" s="3"/>
      <c r="AEF51" s="3"/>
      <c r="AEG51" s="3"/>
      <c r="AEH51" s="3"/>
      <c r="AEI51" s="3"/>
      <c r="AEJ51" s="3"/>
      <c r="AEK51" s="3"/>
      <c r="AEL51" s="3"/>
      <c r="AEM51" s="3"/>
      <c r="AEN51" s="3"/>
      <c r="AEO51" s="3"/>
      <c r="AEP51" s="3"/>
      <c r="AEQ51" s="3"/>
      <c r="AER51" s="3"/>
      <c r="AES51" s="3"/>
      <c r="AET51" s="3"/>
      <c r="AEU51" s="3"/>
      <c r="AEV51" s="3"/>
      <c r="AEW51" s="3"/>
      <c r="AEX51" s="3"/>
      <c r="AEY51" s="3"/>
      <c r="AEZ51" s="3"/>
      <c r="AFA51" s="3"/>
      <c r="AFB51" s="3"/>
      <c r="AFC51" s="3"/>
      <c r="AFD51" s="3"/>
      <c r="AFE51" s="3"/>
      <c r="AFF51" s="3"/>
      <c r="AFG51" s="3"/>
      <c r="AFH51" s="3"/>
      <c r="AFI51" s="3"/>
      <c r="AFJ51" s="3"/>
      <c r="AFK51" s="3"/>
      <c r="AFL51" s="3"/>
      <c r="AFM51" s="3"/>
      <c r="AFN51" s="3"/>
      <c r="AFO51" s="3"/>
      <c r="AFP51" s="3"/>
      <c r="AFQ51" s="3"/>
      <c r="AFR51" s="3"/>
      <c r="AFS51" s="3"/>
      <c r="AFT51" s="3"/>
      <c r="AFU51" s="3"/>
      <c r="AFV51" s="3"/>
      <c r="AFW51" s="3"/>
      <c r="AFX51" s="3"/>
      <c r="AFY51" s="3"/>
      <c r="AFZ51" s="3"/>
      <c r="AGA51" s="3"/>
      <c r="AGB51" s="3"/>
      <c r="AGC51" s="3"/>
      <c r="AGD51" s="3"/>
      <c r="AGE51" s="3"/>
      <c r="AGF51" s="3"/>
      <c r="AGG51" s="3"/>
      <c r="AGH51" s="3"/>
      <c r="AGI51" s="3"/>
      <c r="AGJ51" s="3"/>
      <c r="AGK51" s="3"/>
      <c r="AGL51" s="3"/>
      <c r="AGM51" s="3"/>
      <c r="AGN51" s="3"/>
      <c r="AGO51" s="3"/>
      <c r="AGP51" s="3"/>
      <c r="AGQ51" s="3"/>
      <c r="AGR51" s="3"/>
      <c r="AGS51" s="3"/>
      <c r="AGT51" s="3"/>
      <c r="AGU51" s="3"/>
      <c r="AGV51" s="3"/>
      <c r="AGW51" s="3"/>
      <c r="AGX51" s="3"/>
      <c r="AGY51" s="3"/>
      <c r="AGZ51" s="3"/>
      <c r="AHA51" s="3"/>
      <c r="AHB51" s="3"/>
      <c r="AHC51" s="3"/>
      <c r="AHD51" s="3"/>
      <c r="AHE51" s="3"/>
      <c r="AHF51" s="3"/>
      <c r="AHG51" s="3"/>
      <c r="AHH51" s="3"/>
      <c r="AHI51" s="3"/>
      <c r="AHJ51" s="3"/>
      <c r="AHK51" s="3"/>
      <c r="AHL51" s="3"/>
      <c r="AHM51" s="3"/>
      <c r="AHN51" s="3"/>
      <c r="AHO51" s="3"/>
      <c r="AHP51" s="3"/>
      <c r="AHQ51" s="3"/>
      <c r="AHR51" s="3"/>
      <c r="AHS51" s="3"/>
      <c r="AHT51" s="3"/>
      <c r="AHU51" s="3"/>
      <c r="AHV51" s="3"/>
      <c r="AHW51" s="3"/>
      <c r="AHX51" s="3"/>
      <c r="AHY51" s="3"/>
      <c r="AHZ51" s="3"/>
      <c r="AIA51" s="3"/>
      <c r="AIB51" s="3"/>
      <c r="AIC51" s="3"/>
      <c r="AID51" s="3"/>
      <c r="AIE51" s="3"/>
      <c r="AIF51" s="3"/>
      <c r="AIG51" s="3"/>
      <c r="AIH51" s="3"/>
      <c r="AII51" s="3"/>
      <c r="AIJ51" s="3"/>
      <c r="AIK51" s="3"/>
      <c r="AIL51" s="3"/>
      <c r="AIM51" s="3"/>
      <c r="AIN51" s="3"/>
      <c r="AIO51" s="3"/>
      <c r="AIP51" s="3"/>
      <c r="AIQ51" s="3"/>
      <c r="AIR51" s="3"/>
      <c r="AIS51" s="3"/>
      <c r="AIT51" s="3"/>
      <c r="AIU51" s="3"/>
      <c r="AIV51" s="3"/>
      <c r="AIW51" s="3"/>
      <c r="AIX51" s="3"/>
      <c r="AIY51" s="3"/>
      <c r="AIZ51" s="3"/>
      <c r="AJA51" s="3"/>
      <c r="AJB51" s="3"/>
      <c r="AJC51" s="3"/>
      <c r="AJD51" s="3"/>
      <c r="AJE51" s="3"/>
      <c r="AJF51" s="3"/>
      <c r="AJG51" s="3"/>
      <c r="AJH51" s="3"/>
      <c r="AJI51" s="3"/>
      <c r="AJJ51" s="3"/>
      <c r="AJK51" s="3"/>
      <c r="AJL51" s="3"/>
      <c r="AJM51" s="3"/>
      <c r="AJN51" s="3"/>
      <c r="AJO51" s="3"/>
      <c r="AJP51" s="3"/>
      <c r="AJQ51" s="3"/>
      <c r="AJR51" s="3"/>
      <c r="AJS51" s="3"/>
      <c r="AJT51" s="3"/>
      <c r="AJU51" s="3"/>
      <c r="AJV51" s="3"/>
      <c r="AJW51" s="3"/>
      <c r="AJX51" s="3"/>
      <c r="AJY51" s="3"/>
      <c r="AJZ51" s="3"/>
      <c r="AKA51" s="3"/>
      <c r="AKB51" s="3"/>
      <c r="AKC51" s="3"/>
      <c r="AKD51" s="3"/>
      <c r="AKE51" s="3"/>
      <c r="AKF51" s="3"/>
      <c r="AKG51" s="3"/>
      <c r="AKH51" s="3"/>
      <c r="AKI51" s="3"/>
      <c r="AKJ51" s="3"/>
      <c r="AKK51" s="3"/>
      <c r="AKL51" s="3"/>
      <c r="AKM51" s="3"/>
      <c r="AKN51" s="3"/>
      <c r="AKO51" s="3"/>
      <c r="AKP51" s="3"/>
      <c r="AKQ51" s="3"/>
      <c r="AKR51" s="3"/>
      <c r="AKS51" s="3"/>
      <c r="AKT51" s="3"/>
      <c r="AKU51" s="3"/>
      <c r="AKV51" s="3"/>
      <c r="AKW51" s="3"/>
      <c r="AKX51" s="3"/>
      <c r="AKY51" s="3"/>
      <c r="AKZ51" s="3"/>
      <c r="ALA51" s="3"/>
      <c r="ALB51" s="3"/>
      <c r="ALC51" s="3"/>
      <c r="ALD51" s="3"/>
      <c r="ALE51" s="3"/>
      <c r="ALF51" s="3"/>
      <c r="ALG51" s="3"/>
      <c r="ALH51" s="3"/>
      <c r="ALI51" s="3"/>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c r="AML51" s="3"/>
      <c r="AMM51" s="3"/>
      <c r="AMN51" s="3"/>
      <c r="AMO51" s="3"/>
      <c r="AMP51" s="3"/>
      <c r="AMQ51" s="3"/>
    </row>
    <row r="52" spans="1:1031" ht="13.5" customHeight="1">
      <c r="A52" s="341">
        <v>44</v>
      </c>
      <c r="B52" s="341"/>
      <c r="C52" s="341"/>
      <c r="D52" s="341" t="s">
        <v>1861</v>
      </c>
      <c r="E52" s="341"/>
      <c r="F52" s="341"/>
      <c r="G52" s="341"/>
      <c r="H52" s="319" t="s">
        <v>1690</v>
      </c>
      <c r="I52" s="319" t="s">
        <v>1862</v>
      </c>
      <c r="J52" s="319">
        <v>0</v>
      </c>
      <c r="K52" s="319"/>
      <c r="L52" s="319" t="s">
        <v>1863</v>
      </c>
      <c r="M52" s="319" t="s">
        <v>1863</v>
      </c>
      <c r="N52" s="319"/>
      <c r="O52" s="319"/>
      <c r="P52" s="319"/>
      <c r="Q52" s="319"/>
      <c r="R52" s="329" t="s">
        <v>817</v>
      </c>
      <c r="S52" s="329" t="s">
        <v>817</v>
      </c>
      <c r="T52" s="329" t="s">
        <v>817</v>
      </c>
      <c r="U52" s="319"/>
      <c r="V52" s="319"/>
      <c r="W52" s="319" t="s">
        <v>1401</v>
      </c>
      <c r="X52" s="319"/>
      <c r="Y52" s="319"/>
      <c r="Z52" s="319" t="s">
        <v>863</v>
      </c>
      <c r="AA52" s="319" t="s">
        <v>863</v>
      </c>
      <c r="AB52" s="317" t="s">
        <v>1656</v>
      </c>
      <c r="AC52" s="319"/>
      <c r="AD52" s="319"/>
      <c r="AE52" s="319"/>
      <c r="AF52" s="319"/>
      <c r="AG52" s="319"/>
      <c r="AH52" s="329" t="s">
        <v>817</v>
      </c>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c r="LU52" s="3"/>
      <c r="LV52" s="3"/>
      <c r="LW52" s="3"/>
      <c r="LX52" s="3"/>
      <c r="LY52" s="3"/>
      <c r="LZ52" s="3"/>
      <c r="MA52" s="3"/>
      <c r="MB52" s="3"/>
      <c r="MC52" s="3"/>
      <c r="MD52" s="3"/>
      <c r="ME52" s="3"/>
      <c r="MF52" s="3"/>
      <c r="MG52" s="3"/>
      <c r="MH52" s="3"/>
      <c r="MI52" s="3"/>
      <c r="MJ52" s="3"/>
      <c r="MK52" s="3"/>
      <c r="ML52" s="3"/>
      <c r="MM52" s="3"/>
      <c r="MN52" s="3"/>
      <c r="MO52" s="3"/>
      <c r="MP52" s="3"/>
      <c r="MQ52" s="3"/>
      <c r="MR52" s="3"/>
      <c r="MS52" s="3"/>
      <c r="MT52" s="3"/>
      <c r="MU52" s="3"/>
      <c r="MV52" s="3"/>
      <c r="MW52" s="3"/>
      <c r="MX52" s="3"/>
      <c r="MY52" s="3"/>
      <c r="MZ52" s="3"/>
      <c r="NA52" s="3"/>
      <c r="NB52" s="3"/>
      <c r="NC52" s="3"/>
      <c r="ND52" s="3"/>
      <c r="NE52" s="3"/>
      <c r="NF52" s="3"/>
      <c r="NG52" s="3"/>
      <c r="NH52" s="3"/>
      <c r="NI52" s="3"/>
      <c r="NJ52" s="3"/>
      <c r="NK52" s="3"/>
      <c r="NL52" s="3"/>
      <c r="NM52" s="3"/>
      <c r="NN52" s="3"/>
      <c r="NO52" s="3"/>
      <c r="NP52" s="3"/>
      <c r="NQ52" s="3"/>
      <c r="NR52" s="3"/>
      <c r="NS52" s="3"/>
      <c r="NT52" s="3"/>
      <c r="NU52" s="3"/>
      <c r="NV52" s="3"/>
      <c r="NW52" s="3"/>
      <c r="NX52" s="3"/>
      <c r="NY52" s="3"/>
      <c r="NZ52" s="3"/>
      <c r="OA52" s="3"/>
      <c r="OB52" s="3"/>
      <c r="OC52" s="3"/>
      <c r="OD52" s="3"/>
      <c r="OE52" s="3"/>
      <c r="OF52" s="3"/>
      <c r="OG52" s="3"/>
      <c r="OH52" s="3"/>
      <c r="OI52" s="3"/>
      <c r="OJ52" s="3"/>
      <c r="OK52" s="3"/>
      <c r="OL52" s="3"/>
      <c r="OM52" s="3"/>
      <c r="ON52" s="3"/>
      <c r="OO52" s="3"/>
      <c r="OP52" s="3"/>
      <c r="OQ52" s="3"/>
      <c r="OR52" s="3"/>
      <c r="OS52" s="3"/>
      <c r="OT52" s="3"/>
      <c r="OU52" s="3"/>
      <c r="OV52" s="3"/>
      <c r="OW52" s="3"/>
      <c r="OX52" s="3"/>
      <c r="OY52" s="3"/>
      <c r="OZ52" s="3"/>
      <c r="PA52" s="3"/>
      <c r="PB52" s="3"/>
      <c r="PC52" s="3"/>
      <c r="PD52" s="3"/>
      <c r="PE52" s="3"/>
      <c r="PF52" s="3"/>
      <c r="PG52" s="3"/>
      <c r="PH52" s="3"/>
      <c r="PI52" s="3"/>
      <c r="PJ52" s="3"/>
      <c r="PK52" s="3"/>
      <c r="PL52" s="3"/>
      <c r="PM52" s="3"/>
      <c r="PN52" s="3"/>
      <c r="PO52" s="3"/>
      <c r="PP52" s="3"/>
      <c r="PQ52" s="3"/>
      <c r="PR52" s="3"/>
      <c r="PS52" s="3"/>
      <c r="PT52" s="3"/>
      <c r="PU52" s="3"/>
      <c r="PV52" s="3"/>
      <c r="PW52" s="3"/>
      <c r="PX52" s="3"/>
      <c r="PY52" s="3"/>
      <c r="PZ52" s="3"/>
      <c r="QA52" s="3"/>
      <c r="QB52" s="3"/>
      <c r="QC52" s="3"/>
      <c r="QD52" s="3"/>
      <c r="QE52" s="3"/>
      <c r="QF52" s="3"/>
      <c r="QG52" s="3"/>
      <c r="QH52" s="3"/>
      <c r="QI52" s="3"/>
      <c r="QJ52" s="3"/>
      <c r="QK52" s="3"/>
      <c r="QL52" s="3"/>
      <c r="QM52" s="3"/>
      <c r="QN52" s="3"/>
      <c r="QO52" s="3"/>
      <c r="QP52" s="3"/>
      <c r="QQ52" s="3"/>
      <c r="QR52" s="3"/>
      <c r="QS52" s="3"/>
      <c r="QT52" s="3"/>
      <c r="QU52" s="3"/>
      <c r="QV52" s="3"/>
      <c r="QW52" s="3"/>
      <c r="QX52" s="3"/>
      <c r="QY52" s="3"/>
      <c r="QZ52" s="3"/>
      <c r="RA52" s="3"/>
      <c r="RB52" s="3"/>
      <c r="RC52" s="3"/>
      <c r="RD52" s="3"/>
      <c r="RE52" s="3"/>
      <c r="RF52" s="3"/>
      <c r="RG52" s="3"/>
      <c r="RH52" s="3"/>
      <c r="RI52" s="3"/>
      <c r="RJ52" s="3"/>
      <c r="RK52" s="3"/>
      <c r="RL52" s="3"/>
      <c r="RM52" s="3"/>
      <c r="RN52" s="3"/>
      <c r="RO52" s="3"/>
      <c r="RP52" s="3"/>
      <c r="RQ52" s="3"/>
      <c r="RR52" s="3"/>
      <c r="RS52" s="3"/>
      <c r="RT52" s="3"/>
      <c r="RU52" s="3"/>
      <c r="RV52" s="3"/>
      <c r="RW52" s="3"/>
      <c r="RX52" s="3"/>
      <c r="RY52" s="3"/>
      <c r="RZ52" s="3"/>
      <c r="SA52" s="3"/>
      <c r="SB52" s="3"/>
      <c r="SC52" s="3"/>
      <c r="SD52" s="3"/>
      <c r="SE52" s="3"/>
      <c r="SF52" s="3"/>
      <c r="SG52" s="3"/>
      <c r="SH52" s="3"/>
      <c r="SI52" s="3"/>
      <c r="SJ52" s="3"/>
      <c r="SK52" s="3"/>
      <c r="SL52" s="3"/>
      <c r="SM52" s="3"/>
      <c r="SN52" s="3"/>
      <c r="SO52" s="3"/>
      <c r="SP52" s="3"/>
      <c r="SQ52" s="3"/>
      <c r="SR52" s="3"/>
      <c r="SS52" s="3"/>
      <c r="ST52" s="3"/>
      <c r="SU52" s="3"/>
      <c r="SV52" s="3"/>
      <c r="SW52" s="3"/>
      <c r="SX52" s="3"/>
      <c r="SY52" s="3"/>
      <c r="SZ52" s="3"/>
      <c r="TA52" s="3"/>
      <c r="TB52" s="3"/>
      <c r="TC52" s="3"/>
      <c r="TD52" s="3"/>
      <c r="TE52" s="3"/>
      <c r="TF52" s="3"/>
      <c r="TG52" s="3"/>
      <c r="TH52" s="3"/>
      <c r="TI52" s="3"/>
      <c r="TJ52" s="3"/>
      <c r="TK52" s="3"/>
      <c r="TL52" s="3"/>
      <c r="TM52" s="3"/>
      <c r="TN52" s="3"/>
      <c r="TO52" s="3"/>
      <c r="TP52" s="3"/>
      <c r="TQ52" s="3"/>
      <c r="TR52" s="3"/>
      <c r="TS52" s="3"/>
      <c r="TT52" s="3"/>
      <c r="TU52" s="3"/>
      <c r="TV52" s="3"/>
      <c r="TW52" s="3"/>
      <c r="TX52" s="3"/>
      <c r="TY52" s="3"/>
      <c r="TZ52" s="3"/>
      <c r="UA52" s="3"/>
      <c r="UB52" s="3"/>
      <c r="UC52" s="3"/>
      <c r="UD52" s="3"/>
      <c r="UE52" s="3"/>
      <c r="UF52" s="3"/>
      <c r="UG52" s="3"/>
      <c r="UH52" s="3"/>
      <c r="UI52" s="3"/>
      <c r="UJ52" s="3"/>
      <c r="UK52" s="3"/>
      <c r="UL52" s="3"/>
      <c r="UM52" s="3"/>
      <c r="UN52" s="3"/>
      <c r="UO52" s="3"/>
      <c r="UP52" s="3"/>
      <c r="UQ52" s="3"/>
      <c r="UR52" s="3"/>
      <c r="US52" s="3"/>
      <c r="UT52" s="3"/>
      <c r="UU52" s="3"/>
      <c r="UV52" s="3"/>
      <c r="UW52" s="3"/>
      <c r="UX52" s="3"/>
      <c r="UY52" s="3"/>
      <c r="UZ52" s="3"/>
      <c r="VA52" s="3"/>
      <c r="VB52" s="3"/>
      <c r="VC52" s="3"/>
      <c r="VD52" s="3"/>
      <c r="VE52" s="3"/>
      <c r="VF52" s="3"/>
      <c r="VG52" s="3"/>
      <c r="VH52" s="3"/>
      <c r="VI52" s="3"/>
      <c r="VJ52" s="3"/>
      <c r="VK52" s="3"/>
      <c r="VL52" s="3"/>
      <c r="VM52" s="3"/>
      <c r="VN52" s="3"/>
      <c r="VO52" s="3"/>
      <c r="VP52" s="3"/>
      <c r="VQ52" s="3"/>
      <c r="VR52" s="3"/>
      <c r="VS52" s="3"/>
      <c r="VT52" s="3"/>
      <c r="VU52" s="3"/>
      <c r="VV52" s="3"/>
      <c r="VW52" s="3"/>
      <c r="VX52" s="3"/>
      <c r="VY52" s="3"/>
      <c r="VZ52" s="3"/>
      <c r="WA52" s="3"/>
      <c r="WB52" s="3"/>
      <c r="WC52" s="3"/>
      <c r="WD52" s="3"/>
      <c r="WE52" s="3"/>
      <c r="WF52" s="3"/>
      <c r="WG52" s="3"/>
      <c r="WH52" s="3"/>
      <c r="WI52" s="3"/>
      <c r="WJ52" s="3"/>
      <c r="WK52" s="3"/>
      <c r="WL52" s="3"/>
      <c r="WM52" s="3"/>
      <c r="WN52" s="3"/>
      <c r="WO52" s="3"/>
      <c r="WP52" s="3"/>
      <c r="WQ52" s="3"/>
      <c r="WR52" s="3"/>
      <c r="WS52" s="3"/>
      <c r="WT52" s="3"/>
      <c r="WU52" s="3"/>
      <c r="WV52" s="3"/>
      <c r="WW52" s="3"/>
      <c r="WX52" s="3"/>
      <c r="WY52" s="3"/>
      <c r="WZ52" s="3"/>
      <c r="XA52" s="3"/>
      <c r="XB52" s="3"/>
      <c r="XC52" s="3"/>
      <c r="XD52" s="3"/>
      <c r="XE52" s="3"/>
      <c r="XF52" s="3"/>
      <c r="XG52" s="3"/>
      <c r="XH52" s="3"/>
      <c r="XI52" s="3"/>
      <c r="XJ52" s="3"/>
      <c r="XK52" s="3"/>
      <c r="XL52" s="3"/>
      <c r="XM52" s="3"/>
      <c r="XN52" s="3"/>
      <c r="XO52" s="3"/>
      <c r="XP52" s="3"/>
      <c r="XQ52" s="3"/>
      <c r="XR52" s="3"/>
      <c r="XS52" s="3"/>
      <c r="XT52" s="3"/>
      <c r="XU52" s="3"/>
      <c r="XV52" s="3"/>
      <c r="XW52" s="3"/>
      <c r="XX52" s="3"/>
      <c r="XY52" s="3"/>
      <c r="XZ52" s="3"/>
      <c r="YA52" s="3"/>
      <c r="YB52" s="3"/>
      <c r="YC52" s="3"/>
      <c r="YD52" s="3"/>
      <c r="YE52" s="3"/>
      <c r="YF52" s="3"/>
      <c r="YG52" s="3"/>
      <c r="YH52" s="3"/>
      <c r="YI52" s="3"/>
      <c r="YJ52" s="3"/>
      <c r="YK52" s="3"/>
      <c r="YL52" s="3"/>
      <c r="YM52" s="3"/>
      <c r="YN52" s="3"/>
      <c r="YO52" s="3"/>
      <c r="YP52" s="3"/>
      <c r="YQ52" s="3"/>
      <c r="YR52" s="3"/>
      <c r="YS52" s="3"/>
      <c r="YT52" s="3"/>
      <c r="YU52" s="3"/>
      <c r="YV52" s="3"/>
      <c r="YW52" s="3"/>
      <c r="YX52" s="3"/>
      <c r="YY52" s="3"/>
      <c r="YZ52" s="3"/>
      <c r="ZA52" s="3"/>
      <c r="ZB52" s="3"/>
      <c r="ZC52" s="3"/>
      <c r="ZD52" s="3"/>
      <c r="ZE52" s="3"/>
      <c r="ZF52" s="3"/>
      <c r="ZG52" s="3"/>
      <c r="ZH52" s="3"/>
      <c r="ZI52" s="3"/>
      <c r="ZJ52" s="3"/>
      <c r="ZK52" s="3"/>
      <c r="ZL52" s="3"/>
      <c r="ZM52" s="3"/>
      <c r="ZN52" s="3"/>
      <c r="ZO52" s="3"/>
      <c r="ZP52" s="3"/>
      <c r="ZQ52" s="3"/>
      <c r="ZR52" s="3"/>
      <c r="ZS52" s="3"/>
      <c r="ZT52" s="3"/>
      <c r="ZU52" s="3"/>
      <c r="ZV52" s="3"/>
      <c r="ZW52" s="3"/>
      <c r="ZX52" s="3"/>
      <c r="ZY52" s="3"/>
      <c r="ZZ52" s="3"/>
      <c r="AAA52" s="3"/>
      <c r="AAB52" s="3"/>
      <c r="AAC52" s="3"/>
      <c r="AAD52" s="3"/>
      <c r="AAE52" s="3"/>
      <c r="AAF52" s="3"/>
      <c r="AAG52" s="3"/>
      <c r="AAH52" s="3"/>
      <c r="AAI52" s="3"/>
      <c r="AAJ52" s="3"/>
      <c r="AAK52" s="3"/>
      <c r="AAL52" s="3"/>
      <c r="AAM52" s="3"/>
      <c r="AAN52" s="3"/>
      <c r="AAO52" s="3"/>
      <c r="AAP52" s="3"/>
      <c r="AAQ52" s="3"/>
      <c r="AAR52" s="3"/>
      <c r="AAS52" s="3"/>
      <c r="AAT52" s="3"/>
      <c r="AAU52" s="3"/>
      <c r="AAV52" s="3"/>
      <c r="AAW52" s="3"/>
      <c r="AAX52" s="3"/>
      <c r="AAY52" s="3"/>
      <c r="AAZ52" s="3"/>
      <c r="ABA52" s="3"/>
      <c r="ABB52" s="3"/>
      <c r="ABC52" s="3"/>
      <c r="ABD52" s="3"/>
      <c r="ABE52" s="3"/>
      <c r="ABF52" s="3"/>
      <c r="ABG52" s="3"/>
      <c r="ABH52" s="3"/>
      <c r="ABI52" s="3"/>
      <c r="ABJ52" s="3"/>
      <c r="ABK52" s="3"/>
      <c r="ABL52" s="3"/>
      <c r="ABM52" s="3"/>
      <c r="ABN52" s="3"/>
      <c r="ABO52" s="3"/>
      <c r="ABP52" s="3"/>
      <c r="ABQ52" s="3"/>
      <c r="ABR52" s="3"/>
      <c r="ABS52" s="3"/>
      <c r="ABT52" s="3"/>
      <c r="ABU52" s="3"/>
      <c r="ABV52" s="3"/>
      <c r="ABW52" s="3"/>
      <c r="ABX52" s="3"/>
      <c r="ABY52" s="3"/>
      <c r="ABZ52" s="3"/>
      <c r="ACA52" s="3"/>
      <c r="ACB52" s="3"/>
      <c r="ACC52" s="3"/>
      <c r="ACD52" s="3"/>
      <c r="ACE52" s="3"/>
      <c r="ACF52" s="3"/>
      <c r="ACG52" s="3"/>
      <c r="ACH52" s="3"/>
      <c r="ACI52" s="3"/>
      <c r="ACJ52" s="3"/>
      <c r="ACK52" s="3"/>
      <c r="ACL52" s="3"/>
      <c r="ACM52" s="3"/>
      <c r="ACN52" s="3"/>
      <c r="ACO52" s="3"/>
      <c r="ACP52" s="3"/>
      <c r="ACQ52" s="3"/>
      <c r="ACR52" s="3"/>
      <c r="ACS52" s="3"/>
      <c r="ACT52" s="3"/>
      <c r="ACU52" s="3"/>
      <c r="ACV52" s="3"/>
      <c r="ACW52" s="3"/>
      <c r="ACX52" s="3"/>
      <c r="ACY52" s="3"/>
      <c r="ACZ52" s="3"/>
      <c r="ADA52" s="3"/>
      <c r="ADB52" s="3"/>
      <c r="ADC52" s="3"/>
      <c r="ADD52" s="3"/>
      <c r="ADE52" s="3"/>
      <c r="ADF52" s="3"/>
      <c r="ADG52" s="3"/>
      <c r="ADH52" s="3"/>
      <c r="ADI52" s="3"/>
      <c r="ADJ52" s="3"/>
      <c r="ADK52" s="3"/>
      <c r="ADL52" s="3"/>
      <c r="ADM52" s="3"/>
      <c r="ADN52" s="3"/>
      <c r="ADO52" s="3"/>
      <c r="ADP52" s="3"/>
      <c r="ADQ52" s="3"/>
      <c r="ADR52" s="3"/>
      <c r="ADS52" s="3"/>
      <c r="ADT52" s="3"/>
      <c r="ADU52" s="3"/>
      <c r="ADV52" s="3"/>
      <c r="ADW52" s="3"/>
      <c r="ADX52" s="3"/>
      <c r="ADY52" s="3"/>
      <c r="ADZ52" s="3"/>
      <c r="AEA52" s="3"/>
      <c r="AEB52" s="3"/>
      <c r="AEC52" s="3"/>
      <c r="AED52" s="3"/>
      <c r="AEE52" s="3"/>
      <c r="AEF52" s="3"/>
      <c r="AEG52" s="3"/>
      <c r="AEH52" s="3"/>
      <c r="AEI52" s="3"/>
      <c r="AEJ52" s="3"/>
      <c r="AEK52" s="3"/>
      <c r="AEL52" s="3"/>
      <c r="AEM52" s="3"/>
      <c r="AEN52" s="3"/>
      <c r="AEO52" s="3"/>
      <c r="AEP52" s="3"/>
      <c r="AEQ52" s="3"/>
      <c r="AER52" s="3"/>
      <c r="AES52" s="3"/>
      <c r="AET52" s="3"/>
      <c r="AEU52" s="3"/>
      <c r="AEV52" s="3"/>
      <c r="AEW52" s="3"/>
      <c r="AEX52" s="3"/>
      <c r="AEY52" s="3"/>
      <c r="AEZ52" s="3"/>
      <c r="AFA52" s="3"/>
      <c r="AFB52" s="3"/>
      <c r="AFC52" s="3"/>
      <c r="AFD52" s="3"/>
      <c r="AFE52" s="3"/>
      <c r="AFF52" s="3"/>
      <c r="AFG52" s="3"/>
      <c r="AFH52" s="3"/>
      <c r="AFI52" s="3"/>
      <c r="AFJ52" s="3"/>
      <c r="AFK52" s="3"/>
      <c r="AFL52" s="3"/>
      <c r="AFM52" s="3"/>
      <c r="AFN52" s="3"/>
      <c r="AFO52" s="3"/>
      <c r="AFP52" s="3"/>
      <c r="AFQ52" s="3"/>
      <c r="AFR52" s="3"/>
      <c r="AFS52" s="3"/>
      <c r="AFT52" s="3"/>
      <c r="AFU52" s="3"/>
      <c r="AFV52" s="3"/>
      <c r="AFW52" s="3"/>
      <c r="AFX52" s="3"/>
      <c r="AFY52" s="3"/>
      <c r="AFZ52" s="3"/>
      <c r="AGA52" s="3"/>
      <c r="AGB52" s="3"/>
      <c r="AGC52" s="3"/>
      <c r="AGD52" s="3"/>
      <c r="AGE52" s="3"/>
      <c r="AGF52" s="3"/>
      <c r="AGG52" s="3"/>
      <c r="AGH52" s="3"/>
      <c r="AGI52" s="3"/>
      <c r="AGJ52" s="3"/>
      <c r="AGK52" s="3"/>
      <c r="AGL52" s="3"/>
      <c r="AGM52" s="3"/>
      <c r="AGN52" s="3"/>
      <c r="AGO52" s="3"/>
      <c r="AGP52" s="3"/>
      <c r="AGQ52" s="3"/>
      <c r="AGR52" s="3"/>
      <c r="AGS52" s="3"/>
      <c r="AGT52" s="3"/>
      <c r="AGU52" s="3"/>
      <c r="AGV52" s="3"/>
      <c r="AGW52" s="3"/>
      <c r="AGX52" s="3"/>
      <c r="AGY52" s="3"/>
      <c r="AGZ52" s="3"/>
      <c r="AHA52" s="3"/>
      <c r="AHB52" s="3"/>
      <c r="AHC52" s="3"/>
      <c r="AHD52" s="3"/>
      <c r="AHE52" s="3"/>
      <c r="AHF52" s="3"/>
      <c r="AHG52" s="3"/>
      <c r="AHH52" s="3"/>
      <c r="AHI52" s="3"/>
      <c r="AHJ52" s="3"/>
      <c r="AHK52" s="3"/>
      <c r="AHL52" s="3"/>
      <c r="AHM52" s="3"/>
      <c r="AHN52" s="3"/>
      <c r="AHO52" s="3"/>
      <c r="AHP52" s="3"/>
      <c r="AHQ52" s="3"/>
      <c r="AHR52" s="3"/>
      <c r="AHS52" s="3"/>
      <c r="AHT52" s="3"/>
      <c r="AHU52" s="3"/>
      <c r="AHV52" s="3"/>
      <c r="AHW52" s="3"/>
      <c r="AHX52" s="3"/>
      <c r="AHY52" s="3"/>
      <c r="AHZ52" s="3"/>
      <c r="AIA52" s="3"/>
      <c r="AIB52" s="3"/>
      <c r="AIC52" s="3"/>
      <c r="AID52" s="3"/>
      <c r="AIE52" s="3"/>
      <c r="AIF52" s="3"/>
      <c r="AIG52" s="3"/>
      <c r="AIH52" s="3"/>
      <c r="AII52" s="3"/>
      <c r="AIJ52" s="3"/>
      <c r="AIK52" s="3"/>
      <c r="AIL52" s="3"/>
      <c r="AIM52" s="3"/>
      <c r="AIN52" s="3"/>
      <c r="AIO52" s="3"/>
      <c r="AIP52" s="3"/>
      <c r="AIQ52" s="3"/>
      <c r="AIR52" s="3"/>
      <c r="AIS52" s="3"/>
      <c r="AIT52" s="3"/>
      <c r="AIU52" s="3"/>
      <c r="AIV52" s="3"/>
      <c r="AIW52" s="3"/>
      <c r="AIX52" s="3"/>
      <c r="AIY52" s="3"/>
      <c r="AIZ52" s="3"/>
      <c r="AJA52" s="3"/>
      <c r="AJB52" s="3"/>
      <c r="AJC52" s="3"/>
      <c r="AJD52" s="3"/>
      <c r="AJE52" s="3"/>
      <c r="AJF52" s="3"/>
      <c r="AJG52" s="3"/>
      <c r="AJH52" s="3"/>
      <c r="AJI52" s="3"/>
      <c r="AJJ52" s="3"/>
      <c r="AJK52" s="3"/>
      <c r="AJL52" s="3"/>
      <c r="AJM52" s="3"/>
      <c r="AJN52" s="3"/>
      <c r="AJO52" s="3"/>
      <c r="AJP52" s="3"/>
      <c r="AJQ52" s="3"/>
      <c r="AJR52" s="3"/>
      <c r="AJS52" s="3"/>
      <c r="AJT52" s="3"/>
      <c r="AJU52" s="3"/>
      <c r="AJV52" s="3"/>
      <c r="AJW52" s="3"/>
      <c r="AJX52" s="3"/>
      <c r="AJY52" s="3"/>
      <c r="AJZ52" s="3"/>
      <c r="AKA52" s="3"/>
      <c r="AKB52" s="3"/>
      <c r="AKC52" s="3"/>
      <c r="AKD52" s="3"/>
      <c r="AKE52" s="3"/>
      <c r="AKF52" s="3"/>
      <c r="AKG52" s="3"/>
      <c r="AKH52" s="3"/>
      <c r="AKI52" s="3"/>
      <c r="AKJ52" s="3"/>
      <c r="AKK52" s="3"/>
      <c r="AKL52" s="3"/>
      <c r="AKM52" s="3"/>
      <c r="AKN52" s="3"/>
      <c r="AKO52" s="3"/>
      <c r="AKP52" s="3"/>
      <c r="AKQ52" s="3"/>
      <c r="AKR52" s="3"/>
      <c r="AKS52" s="3"/>
      <c r="AKT52" s="3"/>
      <c r="AKU52" s="3"/>
      <c r="AKV52" s="3"/>
      <c r="AKW52" s="3"/>
      <c r="AKX52" s="3"/>
      <c r="AKY52" s="3"/>
      <c r="AKZ52" s="3"/>
      <c r="ALA52" s="3"/>
      <c r="ALB52" s="3"/>
      <c r="ALC52" s="3"/>
      <c r="ALD52" s="3"/>
      <c r="ALE52" s="3"/>
      <c r="ALF52" s="3"/>
      <c r="ALG52" s="3"/>
      <c r="ALH52" s="3"/>
      <c r="ALI52" s="3"/>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c r="AML52" s="3"/>
      <c r="AMM52" s="3"/>
      <c r="AMN52" s="3"/>
      <c r="AMO52" s="3"/>
      <c r="AMP52" s="3"/>
      <c r="AMQ52" s="3"/>
    </row>
    <row r="53" spans="1:1031" ht="13.5" customHeight="1">
      <c r="A53" s="338">
        <v>45</v>
      </c>
      <c r="B53" s="338"/>
      <c r="C53" s="338"/>
      <c r="D53" s="338" t="s">
        <v>1864</v>
      </c>
      <c r="E53" s="338"/>
      <c r="F53" s="338"/>
      <c r="G53" s="338"/>
      <c r="H53" s="313" t="s">
        <v>1865</v>
      </c>
      <c r="I53" s="313" t="s">
        <v>1866</v>
      </c>
      <c r="J53" s="313">
        <v>0</v>
      </c>
      <c r="K53" s="313"/>
      <c r="L53" s="313" t="s">
        <v>1867</v>
      </c>
      <c r="M53" s="313" t="s">
        <v>1867</v>
      </c>
      <c r="N53" s="313"/>
      <c r="O53" s="313"/>
      <c r="P53" s="313"/>
      <c r="Q53" s="313"/>
      <c r="R53" s="323" t="s">
        <v>817</v>
      </c>
      <c r="S53" s="325" t="s">
        <v>817</v>
      </c>
      <c r="T53" s="325" t="s">
        <v>817</v>
      </c>
      <c r="U53" s="313"/>
      <c r="V53" s="313"/>
      <c r="W53" s="313" t="s">
        <v>1401</v>
      </c>
      <c r="X53" s="313"/>
      <c r="Y53" s="313"/>
      <c r="Z53" s="313" t="s">
        <v>863</v>
      </c>
      <c r="AA53" s="313" t="s">
        <v>863</v>
      </c>
      <c r="AB53" s="317" t="s">
        <v>1656</v>
      </c>
      <c r="AC53" s="313"/>
      <c r="AD53" s="313"/>
      <c r="AE53" s="313"/>
      <c r="AF53" s="313"/>
      <c r="AG53" s="313"/>
      <c r="AH53" s="323" t="s">
        <v>817</v>
      </c>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c r="LL53" s="3"/>
      <c r="LM53" s="3"/>
      <c r="LN53" s="3"/>
      <c r="LO53" s="3"/>
      <c r="LP53" s="3"/>
      <c r="LQ53" s="3"/>
      <c r="LR53" s="3"/>
      <c r="LS53" s="3"/>
      <c r="LT53" s="3"/>
      <c r="LU53" s="3"/>
      <c r="LV53" s="3"/>
      <c r="LW53" s="3"/>
      <c r="LX53" s="3"/>
      <c r="LY53" s="3"/>
      <c r="LZ53" s="3"/>
      <c r="MA53" s="3"/>
      <c r="MB53" s="3"/>
      <c r="MC53" s="3"/>
      <c r="MD53" s="3"/>
      <c r="ME53" s="3"/>
      <c r="MF53" s="3"/>
      <c r="MG53" s="3"/>
      <c r="MH53" s="3"/>
      <c r="MI53" s="3"/>
      <c r="MJ53" s="3"/>
      <c r="MK53" s="3"/>
      <c r="ML53" s="3"/>
      <c r="MM53" s="3"/>
      <c r="MN53" s="3"/>
      <c r="MO53" s="3"/>
      <c r="MP53" s="3"/>
      <c r="MQ53" s="3"/>
      <c r="MR53" s="3"/>
      <c r="MS53" s="3"/>
      <c r="MT53" s="3"/>
      <c r="MU53" s="3"/>
      <c r="MV53" s="3"/>
      <c r="MW53" s="3"/>
      <c r="MX53" s="3"/>
      <c r="MY53" s="3"/>
      <c r="MZ53" s="3"/>
      <c r="NA53" s="3"/>
      <c r="NB53" s="3"/>
      <c r="NC53" s="3"/>
      <c r="ND53" s="3"/>
      <c r="NE53" s="3"/>
      <c r="NF53" s="3"/>
      <c r="NG53" s="3"/>
      <c r="NH53" s="3"/>
      <c r="NI53" s="3"/>
      <c r="NJ53" s="3"/>
      <c r="NK53" s="3"/>
      <c r="NL53" s="3"/>
      <c r="NM53" s="3"/>
      <c r="NN53" s="3"/>
      <c r="NO53" s="3"/>
      <c r="NP53" s="3"/>
      <c r="NQ53" s="3"/>
      <c r="NR53" s="3"/>
      <c r="NS53" s="3"/>
      <c r="NT53" s="3"/>
      <c r="NU53" s="3"/>
      <c r="NV53" s="3"/>
      <c r="NW53" s="3"/>
      <c r="NX53" s="3"/>
      <c r="NY53" s="3"/>
      <c r="NZ53" s="3"/>
      <c r="OA53" s="3"/>
      <c r="OB53" s="3"/>
      <c r="OC53" s="3"/>
      <c r="OD53" s="3"/>
      <c r="OE53" s="3"/>
      <c r="OF53" s="3"/>
      <c r="OG53" s="3"/>
      <c r="OH53" s="3"/>
      <c r="OI53" s="3"/>
      <c r="OJ53" s="3"/>
      <c r="OK53" s="3"/>
      <c r="OL53" s="3"/>
      <c r="OM53" s="3"/>
      <c r="ON53" s="3"/>
      <c r="OO53" s="3"/>
      <c r="OP53" s="3"/>
      <c r="OQ53" s="3"/>
      <c r="OR53" s="3"/>
      <c r="OS53" s="3"/>
      <c r="OT53" s="3"/>
      <c r="OU53" s="3"/>
      <c r="OV53" s="3"/>
      <c r="OW53" s="3"/>
      <c r="OX53" s="3"/>
      <c r="OY53" s="3"/>
      <c r="OZ53" s="3"/>
      <c r="PA53" s="3"/>
      <c r="PB53" s="3"/>
      <c r="PC53" s="3"/>
      <c r="PD53" s="3"/>
      <c r="PE53" s="3"/>
      <c r="PF53" s="3"/>
      <c r="PG53" s="3"/>
      <c r="PH53" s="3"/>
      <c r="PI53" s="3"/>
      <c r="PJ53" s="3"/>
      <c r="PK53" s="3"/>
      <c r="PL53" s="3"/>
      <c r="PM53" s="3"/>
      <c r="PN53" s="3"/>
      <c r="PO53" s="3"/>
      <c r="PP53" s="3"/>
      <c r="PQ53" s="3"/>
      <c r="PR53" s="3"/>
      <c r="PS53" s="3"/>
      <c r="PT53" s="3"/>
      <c r="PU53" s="3"/>
      <c r="PV53" s="3"/>
      <c r="PW53" s="3"/>
      <c r="PX53" s="3"/>
      <c r="PY53" s="3"/>
      <c r="PZ53" s="3"/>
      <c r="QA53" s="3"/>
      <c r="QB53" s="3"/>
      <c r="QC53" s="3"/>
      <c r="QD53" s="3"/>
      <c r="QE53" s="3"/>
      <c r="QF53" s="3"/>
      <c r="QG53" s="3"/>
      <c r="QH53" s="3"/>
      <c r="QI53" s="3"/>
      <c r="QJ53" s="3"/>
      <c r="QK53" s="3"/>
      <c r="QL53" s="3"/>
      <c r="QM53" s="3"/>
      <c r="QN53" s="3"/>
      <c r="QO53" s="3"/>
      <c r="QP53" s="3"/>
      <c r="QQ53" s="3"/>
      <c r="QR53" s="3"/>
      <c r="QS53" s="3"/>
      <c r="QT53" s="3"/>
      <c r="QU53" s="3"/>
      <c r="QV53" s="3"/>
      <c r="QW53" s="3"/>
      <c r="QX53" s="3"/>
      <c r="QY53" s="3"/>
      <c r="QZ53" s="3"/>
      <c r="RA53" s="3"/>
      <c r="RB53" s="3"/>
      <c r="RC53" s="3"/>
      <c r="RD53" s="3"/>
      <c r="RE53" s="3"/>
      <c r="RF53" s="3"/>
      <c r="RG53" s="3"/>
      <c r="RH53" s="3"/>
      <c r="RI53" s="3"/>
      <c r="RJ53" s="3"/>
      <c r="RK53" s="3"/>
      <c r="RL53" s="3"/>
      <c r="RM53" s="3"/>
      <c r="RN53" s="3"/>
      <c r="RO53" s="3"/>
      <c r="RP53" s="3"/>
      <c r="RQ53" s="3"/>
      <c r="RR53" s="3"/>
      <c r="RS53" s="3"/>
      <c r="RT53" s="3"/>
      <c r="RU53" s="3"/>
      <c r="RV53" s="3"/>
      <c r="RW53" s="3"/>
      <c r="RX53" s="3"/>
      <c r="RY53" s="3"/>
      <c r="RZ53" s="3"/>
      <c r="SA53" s="3"/>
      <c r="SB53" s="3"/>
      <c r="SC53" s="3"/>
      <c r="SD53" s="3"/>
      <c r="SE53" s="3"/>
      <c r="SF53" s="3"/>
      <c r="SG53" s="3"/>
      <c r="SH53" s="3"/>
      <c r="SI53" s="3"/>
      <c r="SJ53" s="3"/>
      <c r="SK53" s="3"/>
      <c r="SL53" s="3"/>
      <c r="SM53" s="3"/>
      <c r="SN53" s="3"/>
      <c r="SO53" s="3"/>
      <c r="SP53" s="3"/>
      <c r="SQ53" s="3"/>
      <c r="SR53" s="3"/>
      <c r="SS53" s="3"/>
      <c r="ST53" s="3"/>
      <c r="SU53" s="3"/>
      <c r="SV53" s="3"/>
      <c r="SW53" s="3"/>
      <c r="SX53" s="3"/>
      <c r="SY53" s="3"/>
      <c r="SZ53" s="3"/>
      <c r="TA53" s="3"/>
      <c r="TB53" s="3"/>
      <c r="TC53" s="3"/>
      <c r="TD53" s="3"/>
      <c r="TE53" s="3"/>
      <c r="TF53" s="3"/>
      <c r="TG53" s="3"/>
      <c r="TH53" s="3"/>
      <c r="TI53" s="3"/>
      <c r="TJ53" s="3"/>
      <c r="TK53" s="3"/>
      <c r="TL53" s="3"/>
      <c r="TM53" s="3"/>
      <c r="TN53" s="3"/>
      <c r="TO53" s="3"/>
      <c r="TP53" s="3"/>
      <c r="TQ53" s="3"/>
      <c r="TR53" s="3"/>
      <c r="TS53" s="3"/>
      <c r="TT53" s="3"/>
      <c r="TU53" s="3"/>
      <c r="TV53" s="3"/>
      <c r="TW53" s="3"/>
      <c r="TX53" s="3"/>
      <c r="TY53" s="3"/>
      <c r="TZ53" s="3"/>
      <c r="UA53" s="3"/>
      <c r="UB53" s="3"/>
      <c r="UC53" s="3"/>
      <c r="UD53" s="3"/>
      <c r="UE53" s="3"/>
      <c r="UF53" s="3"/>
      <c r="UG53" s="3"/>
      <c r="UH53" s="3"/>
      <c r="UI53" s="3"/>
      <c r="UJ53" s="3"/>
      <c r="UK53" s="3"/>
      <c r="UL53" s="3"/>
      <c r="UM53" s="3"/>
      <c r="UN53" s="3"/>
      <c r="UO53" s="3"/>
      <c r="UP53" s="3"/>
      <c r="UQ53" s="3"/>
      <c r="UR53" s="3"/>
      <c r="US53" s="3"/>
      <c r="UT53" s="3"/>
      <c r="UU53" s="3"/>
      <c r="UV53" s="3"/>
      <c r="UW53" s="3"/>
      <c r="UX53" s="3"/>
      <c r="UY53" s="3"/>
      <c r="UZ53" s="3"/>
      <c r="VA53" s="3"/>
      <c r="VB53" s="3"/>
      <c r="VC53" s="3"/>
      <c r="VD53" s="3"/>
      <c r="VE53" s="3"/>
      <c r="VF53" s="3"/>
      <c r="VG53" s="3"/>
      <c r="VH53" s="3"/>
      <c r="VI53" s="3"/>
      <c r="VJ53" s="3"/>
      <c r="VK53" s="3"/>
      <c r="VL53" s="3"/>
      <c r="VM53" s="3"/>
      <c r="VN53" s="3"/>
      <c r="VO53" s="3"/>
      <c r="VP53" s="3"/>
      <c r="VQ53" s="3"/>
      <c r="VR53" s="3"/>
      <c r="VS53" s="3"/>
      <c r="VT53" s="3"/>
      <c r="VU53" s="3"/>
      <c r="VV53" s="3"/>
      <c r="VW53" s="3"/>
      <c r="VX53" s="3"/>
      <c r="VY53" s="3"/>
      <c r="VZ53" s="3"/>
      <c r="WA53" s="3"/>
      <c r="WB53" s="3"/>
      <c r="WC53" s="3"/>
      <c r="WD53" s="3"/>
      <c r="WE53" s="3"/>
      <c r="WF53" s="3"/>
      <c r="WG53" s="3"/>
      <c r="WH53" s="3"/>
      <c r="WI53" s="3"/>
      <c r="WJ53" s="3"/>
      <c r="WK53" s="3"/>
      <c r="WL53" s="3"/>
      <c r="WM53" s="3"/>
      <c r="WN53" s="3"/>
      <c r="WO53" s="3"/>
      <c r="WP53" s="3"/>
      <c r="WQ53" s="3"/>
      <c r="WR53" s="3"/>
      <c r="WS53" s="3"/>
      <c r="WT53" s="3"/>
      <c r="WU53" s="3"/>
      <c r="WV53" s="3"/>
      <c r="WW53" s="3"/>
      <c r="WX53" s="3"/>
      <c r="WY53" s="3"/>
      <c r="WZ53" s="3"/>
      <c r="XA53" s="3"/>
      <c r="XB53" s="3"/>
      <c r="XC53" s="3"/>
      <c r="XD53" s="3"/>
      <c r="XE53" s="3"/>
      <c r="XF53" s="3"/>
      <c r="XG53" s="3"/>
      <c r="XH53" s="3"/>
      <c r="XI53" s="3"/>
      <c r="XJ53" s="3"/>
      <c r="XK53" s="3"/>
      <c r="XL53" s="3"/>
      <c r="XM53" s="3"/>
      <c r="XN53" s="3"/>
      <c r="XO53" s="3"/>
      <c r="XP53" s="3"/>
      <c r="XQ53" s="3"/>
      <c r="XR53" s="3"/>
      <c r="XS53" s="3"/>
      <c r="XT53" s="3"/>
      <c r="XU53" s="3"/>
      <c r="XV53" s="3"/>
      <c r="XW53" s="3"/>
      <c r="XX53" s="3"/>
      <c r="XY53" s="3"/>
      <c r="XZ53" s="3"/>
      <c r="YA53" s="3"/>
      <c r="YB53" s="3"/>
      <c r="YC53" s="3"/>
      <c r="YD53" s="3"/>
      <c r="YE53" s="3"/>
      <c r="YF53" s="3"/>
      <c r="YG53" s="3"/>
      <c r="YH53" s="3"/>
      <c r="YI53" s="3"/>
      <c r="YJ53" s="3"/>
      <c r="YK53" s="3"/>
      <c r="YL53" s="3"/>
      <c r="YM53" s="3"/>
      <c r="YN53" s="3"/>
      <c r="YO53" s="3"/>
      <c r="YP53" s="3"/>
      <c r="YQ53" s="3"/>
      <c r="YR53" s="3"/>
      <c r="YS53" s="3"/>
      <c r="YT53" s="3"/>
      <c r="YU53" s="3"/>
      <c r="YV53" s="3"/>
      <c r="YW53" s="3"/>
      <c r="YX53" s="3"/>
      <c r="YY53" s="3"/>
      <c r="YZ53" s="3"/>
      <c r="ZA53" s="3"/>
      <c r="ZB53" s="3"/>
      <c r="ZC53" s="3"/>
      <c r="ZD53" s="3"/>
      <c r="ZE53" s="3"/>
      <c r="ZF53" s="3"/>
      <c r="ZG53" s="3"/>
      <c r="ZH53" s="3"/>
      <c r="ZI53" s="3"/>
      <c r="ZJ53" s="3"/>
      <c r="ZK53" s="3"/>
      <c r="ZL53" s="3"/>
      <c r="ZM53" s="3"/>
      <c r="ZN53" s="3"/>
      <c r="ZO53" s="3"/>
      <c r="ZP53" s="3"/>
      <c r="ZQ53" s="3"/>
      <c r="ZR53" s="3"/>
      <c r="ZS53" s="3"/>
      <c r="ZT53" s="3"/>
      <c r="ZU53" s="3"/>
      <c r="ZV53" s="3"/>
      <c r="ZW53" s="3"/>
      <c r="ZX53" s="3"/>
      <c r="ZY53" s="3"/>
      <c r="ZZ53" s="3"/>
      <c r="AAA53" s="3"/>
      <c r="AAB53" s="3"/>
      <c r="AAC53" s="3"/>
      <c r="AAD53" s="3"/>
      <c r="AAE53" s="3"/>
      <c r="AAF53" s="3"/>
      <c r="AAG53" s="3"/>
      <c r="AAH53" s="3"/>
      <c r="AAI53" s="3"/>
      <c r="AAJ53" s="3"/>
      <c r="AAK53" s="3"/>
      <c r="AAL53" s="3"/>
      <c r="AAM53" s="3"/>
      <c r="AAN53" s="3"/>
      <c r="AAO53" s="3"/>
      <c r="AAP53" s="3"/>
      <c r="AAQ53" s="3"/>
      <c r="AAR53" s="3"/>
      <c r="AAS53" s="3"/>
      <c r="AAT53" s="3"/>
      <c r="AAU53" s="3"/>
      <c r="AAV53" s="3"/>
      <c r="AAW53" s="3"/>
      <c r="AAX53" s="3"/>
      <c r="AAY53" s="3"/>
      <c r="AAZ53" s="3"/>
      <c r="ABA53" s="3"/>
      <c r="ABB53" s="3"/>
      <c r="ABC53" s="3"/>
      <c r="ABD53" s="3"/>
      <c r="ABE53" s="3"/>
      <c r="ABF53" s="3"/>
      <c r="ABG53" s="3"/>
      <c r="ABH53" s="3"/>
      <c r="ABI53" s="3"/>
      <c r="ABJ53" s="3"/>
      <c r="ABK53" s="3"/>
      <c r="ABL53" s="3"/>
      <c r="ABM53" s="3"/>
      <c r="ABN53" s="3"/>
      <c r="ABO53" s="3"/>
      <c r="ABP53" s="3"/>
      <c r="ABQ53" s="3"/>
      <c r="ABR53" s="3"/>
      <c r="ABS53" s="3"/>
      <c r="ABT53" s="3"/>
      <c r="ABU53" s="3"/>
      <c r="ABV53" s="3"/>
      <c r="ABW53" s="3"/>
      <c r="ABX53" s="3"/>
      <c r="ABY53" s="3"/>
      <c r="ABZ53" s="3"/>
      <c r="ACA53" s="3"/>
      <c r="ACB53" s="3"/>
      <c r="ACC53" s="3"/>
      <c r="ACD53" s="3"/>
      <c r="ACE53" s="3"/>
      <c r="ACF53" s="3"/>
      <c r="ACG53" s="3"/>
      <c r="ACH53" s="3"/>
      <c r="ACI53" s="3"/>
      <c r="ACJ53" s="3"/>
      <c r="ACK53" s="3"/>
      <c r="ACL53" s="3"/>
      <c r="ACM53" s="3"/>
      <c r="ACN53" s="3"/>
      <c r="ACO53" s="3"/>
      <c r="ACP53" s="3"/>
      <c r="ACQ53" s="3"/>
      <c r="ACR53" s="3"/>
      <c r="ACS53" s="3"/>
      <c r="ACT53" s="3"/>
      <c r="ACU53" s="3"/>
      <c r="ACV53" s="3"/>
      <c r="ACW53" s="3"/>
      <c r="ACX53" s="3"/>
      <c r="ACY53" s="3"/>
      <c r="ACZ53" s="3"/>
      <c r="ADA53" s="3"/>
      <c r="ADB53" s="3"/>
      <c r="ADC53" s="3"/>
      <c r="ADD53" s="3"/>
      <c r="ADE53" s="3"/>
      <c r="ADF53" s="3"/>
      <c r="ADG53" s="3"/>
      <c r="ADH53" s="3"/>
      <c r="ADI53" s="3"/>
      <c r="ADJ53" s="3"/>
      <c r="ADK53" s="3"/>
      <c r="ADL53" s="3"/>
      <c r="ADM53" s="3"/>
      <c r="ADN53" s="3"/>
      <c r="ADO53" s="3"/>
      <c r="ADP53" s="3"/>
      <c r="ADQ53" s="3"/>
      <c r="ADR53" s="3"/>
      <c r="ADS53" s="3"/>
      <c r="ADT53" s="3"/>
      <c r="ADU53" s="3"/>
      <c r="ADV53" s="3"/>
      <c r="ADW53" s="3"/>
      <c r="ADX53" s="3"/>
      <c r="ADY53" s="3"/>
      <c r="ADZ53" s="3"/>
      <c r="AEA53" s="3"/>
      <c r="AEB53" s="3"/>
      <c r="AEC53" s="3"/>
      <c r="AED53" s="3"/>
      <c r="AEE53" s="3"/>
      <c r="AEF53" s="3"/>
      <c r="AEG53" s="3"/>
      <c r="AEH53" s="3"/>
      <c r="AEI53" s="3"/>
      <c r="AEJ53" s="3"/>
      <c r="AEK53" s="3"/>
      <c r="AEL53" s="3"/>
      <c r="AEM53" s="3"/>
      <c r="AEN53" s="3"/>
      <c r="AEO53" s="3"/>
      <c r="AEP53" s="3"/>
      <c r="AEQ53" s="3"/>
      <c r="AER53" s="3"/>
      <c r="AES53" s="3"/>
      <c r="AET53" s="3"/>
      <c r="AEU53" s="3"/>
      <c r="AEV53" s="3"/>
      <c r="AEW53" s="3"/>
      <c r="AEX53" s="3"/>
      <c r="AEY53" s="3"/>
      <c r="AEZ53" s="3"/>
      <c r="AFA53" s="3"/>
      <c r="AFB53" s="3"/>
      <c r="AFC53" s="3"/>
      <c r="AFD53" s="3"/>
      <c r="AFE53" s="3"/>
      <c r="AFF53" s="3"/>
      <c r="AFG53" s="3"/>
      <c r="AFH53" s="3"/>
      <c r="AFI53" s="3"/>
      <c r="AFJ53" s="3"/>
      <c r="AFK53" s="3"/>
      <c r="AFL53" s="3"/>
      <c r="AFM53" s="3"/>
      <c r="AFN53" s="3"/>
      <c r="AFO53" s="3"/>
      <c r="AFP53" s="3"/>
      <c r="AFQ53" s="3"/>
      <c r="AFR53" s="3"/>
      <c r="AFS53" s="3"/>
      <c r="AFT53" s="3"/>
      <c r="AFU53" s="3"/>
      <c r="AFV53" s="3"/>
      <c r="AFW53" s="3"/>
      <c r="AFX53" s="3"/>
      <c r="AFY53" s="3"/>
      <c r="AFZ53" s="3"/>
      <c r="AGA53" s="3"/>
      <c r="AGB53" s="3"/>
      <c r="AGC53" s="3"/>
      <c r="AGD53" s="3"/>
      <c r="AGE53" s="3"/>
      <c r="AGF53" s="3"/>
      <c r="AGG53" s="3"/>
      <c r="AGH53" s="3"/>
      <c r="AGI53" s="3"/>
      <c r="AGJ53" s="3"/>
      <c r="AGK53" s="3"/>
      <c r="AGL53" s="3"/>
      <c r="AGM53" s="3"/>
      <c r="AGN53" s="3"/>
      <c r="AGO53" s="3"/>
      <c r="AGP53" s="3"/>
      <c r="AGQ53" s="3"/>
      <c r="AGR53" s="3"/>
      <c r="AGS53" s="3"/>
      <c r="AGT53" s="3"/>
      <c r="AGU53" s="3"/>
      <c r="AGV53" s="3"/>
      <c r="AGW53" s="3"/>
      <c r="AGX53" s="3"/>
      <c r="AGY53" s="3"/>
      <c r="AGZ53" s="3"/>
      <c r="AHA53" s="3"/>
      <c r="AHB53" s="3"/>
      <c r="AHC53" s="3"/>
      <c r="AHD53" s="3"/>
      <c r="AHE53" s="3"/>
      <c r="AHF53" s="3"/>
      <c r="AHG53" s="3"/>
      <c r="AHH53" s="3"/>
      <c r="AHI53" s="3"/>
      <c r="AHJ53" s="3"/>
      <c r="AHK53" s="3"/>
      <c r="AHL53" s="3"/>
      <c r="AHM53" s="3"/>
      <c r="AHN53" s="3"/>
      <c r="AHO53" s="3"/>
      <c r="AHP53" s="3"/>
      <c r="AHQ53" s="3"/>
      <c r="AHR53" s="3"/>
      <c r="AHS53" s="3"/>
      <c r="AHT53" s="3"/>
      <c r="AHU53" s="3"/>
      <c r="AHV53" s="3"/>
      <c r="AHW53" s="3"/>
      <c r="AHX53" s="3"/>
      <c r="AHY53" s="3"/>
      <c r="AHZ53" s="3"/>
      <c r="AIA53" s="3"/>
      <c r="AIB53" s="3"/>
      <c r="AIC53" s="3"/>
      <c r="AID53" s="3"/>
      <c r="AIE53" s="3"/>
      <c r="AIF53" s="3"/>
      <c r="AIG53" s="3"/>
      <c r="AIH53" s="3"/>
      <c r="AII53" s="3"/>
      <c r="AIJ53" s="3"/>
      <c r="AIK53" s="3"/>
      <c r="AIL53" s="3"/>
      <c r="AIM53" s="3"/>
      <c r="AIN53" s="3"/>
      <c r="AIO53" s="3"/>
      <c r="AIP53" s="3"/>
      <c r="AIQ53" s="3"/>
      <c r="AIR53" s="3"/>
      <c r="AIS53" s="3"/>
      <c r="AIT53" s="3"/>
      <c r="AIU53" s="3"/>
      <c r="AIV53" s="3"/>
      <c r="AIW53" s="3"/>
      <c r="AIX53" s="3"/>
      <c r="AIY53" s="3"/>
      <c r="AIZ53" s="3"/>
      <c r="AJA53" s="3"/>
      <c r="AJB53" s="3"/>
      <c r="AJC53" s="3"/>
      <c r="AJD53" s="3"/>
      <c r="AJE53" s="3"/>
      <c r="AJF53" s="3"/>
      <c r="AJG53" s="3"/>
      <c r="AJH53" s="3"/>
      <c r="AJI53" s="3"/>
      <c r="AJJ53" s="3"/>
      <c r="AJK53" s="3"/>
      <c r="AJL53" s="3"/>
      <c r="AJM53" s="3"/>
      <c r="AJN53" s="3"/>
      <c r="AJO53" s="3"/>
      <c r="AJP53" s="3"/>
      <c r="AJQ53" s="3"/>
      <c r="AJR53" s="3"/>
      <c r="AJS53" s="3"/>
      <c r="AJT53" s="3"/>
      <c r="AJU53" s="3"/>
      <c r="AJV53" s="3"/>
      <c r="AJW53" s="3"/>
      <c r="AJX53" s="3"/>
      <c r="AJY53" s="3"/>
      <c r="AJZ53" s="3"/>
      <c r="AKA53" s="3"/>
      <c r="AKB53" s="3"/>
      <c r="AKC53" s="3"/>
      <c r="AKD53" s="3"/>
      <c r="AKE53" s="3"/>
      <c r="AKF53" s="3"/>
      <c r="AKG53" s="3"/>
      <c r="AKH53" s="3"/>
      <c r="AKI53" s="3"/>
      <c r="AKJ53" s="3"/>
      <c r="AKK53" s="3"/>
      <c r="AKL53" s="3"/>
      <c r="AKM53" s="3"/>
      <c r="AKN53" s="3"/>
      <c r="AKO53" s="3"/>
      <c r="AKP53" s="3"/>
      <c r="AKQ53" s="3"/>
      <c r="AKR53" s="3"/>
      <c r="AKS53" s="3"/>
      <c r="AKT53" s="3"/>
      <c r="AKU53" s="3"/>
      <c r="AKV53" s="3"/>
      <c r="AKW53" s="3"/>
      <c r="AKX53" s="3"/>
      <c r="AKY53" s="3"/>
      <c r="AKZ53" s="3"/>
      <c r="ALA53" s="3"/>
      <c r="ALB53" s="3"/>
      <c r="ALC53" s="3"/>
      <c r="ALD53" s="3"/>
      <c r="ALE53" s="3"/>
      <c r="ALF53" s="3"/>
      <c r="ALG53" s="3"/>
      <c r="ALH53" s="3"/>
      <c r="ALI53" s="3"/>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c r="AML53" s="3"/>
      <c r="AMM53" s="3"/>
      <c r="AMN53" s="3"/>
      <c r="AMO53" s="3"/>
      <c r="AMP53" s="3"/>
      <c r="AMQ53" s="3"/>
    </row>
    <row r="54" spans="1:1031" ht="13.5" customHeight="1">
      <c r="A54" s="341">
        <v>46</v>
      </c>
      <c r="B54" s="341"/>
      <c r="C54" s="341"/>
      <c r="D54" s="341" t="s">
        <v>1868</v>
      </c>
      <c r="E54" s="341"/>
      <c r="F54" s="341"/>
      <c r="G54" s="341"/>
      <c r="H54" s="319" t="s">
        <v>1690</v>
      </c>
      <c r="I54" s="319" t="s">
        <v>1869</v>
      </c>
      <c r="J54" s="319">
        <v>1</v>
      </c>
      <c r="K54" s="319"/>
      <c r="L54" s="319" t="s">
        <v>1870</v>
      </c>
      <c r="M54" s="319" t="s">
        <v>1870</v>
      </c>
      <c r="N54" s="319"/>
      <c r="O54" s="319"/>
      <c r="P54" s="319"/>
      <c r="Q54" s="319"/>
      <c r="R54" s="329" t="s">
        <v>817</v>
      </c>
      <c r="S54" s="329" t="s">
        <v>817</v>
      </c>
      <c r="T54" s="329" t="s">
        <v>817</v>
      </c>
      <c r="U54" s="319"/>
      <c r="V54" s="319"/>
      <c r="W54" s="319" t="s">
        <v>1401</v>
      </c>
      <c r="X54" s="319"/>
      <c r="Y54" s="319"/>
      <c r="Z54" s="319" t="s">
        <v>863</v>
      </c>
      <c r="AA54" s="319" t="s">
        <v>863</v>
      </c>
      <c r="AB54" s="317" t="s">
        <v>1656</v>
      </c>
      <c r="AC54" s="319"/>
      <c r="AD54" s="319"/>
      <c r="AE54" s="319"/>
      <c r="AF54" s="319"/>
      <c r="AG54" s="319"/>
      <c r="AH54" s="329" t="s">
        <v>817</v>
      </c>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c r="LU54" s="3"/>
      <c r="LV54" s="3"/>
      <c r="LW54" s="3"/>
      <c r="LX54" s="3"/>
      <c r="LY54" s="3"/>
      <c r="LZ54" s="3"/>
      <c r="MA54" s="3"/>
      <c r="MB54" s="3"/>
      <c r="MC54" s="3"/>
      <c r="MD54" s="3"/>
      <c r="ME54" s="3"/>
      <c r="MF54" s="3"/>
      <c r="MG54" s="3"/>
      <c r="MH54" s="3"/>
      <c r="MI54" s="3"/>
      <c r="MJ54" s="3"/>
      <c r="MK54" s="3"/>
      <c r="ML54" s="3"/>
      <c r="MM54" s="3"/>
      <c r="MN54" s="3"/>
      <c r="MO54" s="3"/>
      <c r="MP54" s="3"/>
      <c r="MQ54" s="3"/>
      <c r="MR54" s="3"/>
      <c r="MS54" s="3"/>
      <c r="MT54" s="3"/>
      <c r="MU54" s="3"/>
      <c r="MV54" s="3"/>
      <c r="MW54" s="3"/>
      <c r="MX54" s="3"/>
      <c r="MY54" s="3"/>
      <c r="MZ54" s="3"/>
      <c r="NA54" s="3"/>
      <c r="NB54" s="3"/>
      <c r="NC54" s="3"/>
      <c r="ND54" s="3"/>
      <c r="NE54" s="3"/>
      <c r="NF54" s="3"/>
      <c r="NG54" s="3"/>
      <c r="NH54" s="3"/>
      <c r="NI54" s="3"/>
      <c r="NJ54" s="3"/>
      <c r="NK54" s="3"/>
      <c r="NL54" s="3"/>
      <c r="NM54" s="3"/>
      <c r="NN54" s="3"/>
      <c r="NO54" s="3"/>
      <c r="NP54" s="3"/>
      <c r="NQ54" s="3"/>
      <c r="NR54" s="3"/>
      <c r="NS54" s="3"/>
      <c r="NT54" s="3"/>
      <c r="NU54" s="3"/>
      <c r="NV54" s="3"/>
      <c r="NW54" s="3"/>
      <c r="NX54" s="3"/>
      <c r="NY54" s="3"/>
      <c r="NZ54" s="3"/>
      <c r="OA54" s="3"/>
      <c r="OB54" s="3"/>
      <c r="OC54" s="3"/>
      <c r="OD54" s="3"/>
      <c r="OE54" s="3"/>
      <c r="OF54" s="3"/>
      <c r="OG54" s="3"/>
      <c r="OH54" s="3"/>
      <c r="OI54" s="3"/>
      <c r="OJ54" s="3"/>
      <c r="OK54" s="3"/>
      <c r="OL54" s="3"/>
      <c r="OM54" s="3"/>
      <c r="ON54" s="3"/>
      <c r="OO54" s="3"/>
      <c r="OP54" s="3"/>
      <c r="OQ54" s="3"/>
      <c r="OR54" s="3"/>
      <c r="OS54" s="3"/>
      <c r="OT54" s="3"/>
      <c r="OU54" s="3"/>
      <c r="OV54" s="3"/>
      <c r="OW54" s="3"/>
      <c r="OX54" s="3"/>
      <c r="OY54" s="3"/>
      <c r="OZ54" s="3"/>
      <c r="PA54" s="3"/>
      <c r="PB54" s="3"/>
      <c r="PC54" s="3"/>
      <c r="PD54" s="3"/>
      <c r="PE54" s="3"/>
      <c r="PF54" s="3"/>
      <c r="PG54" s="3"/>
      <c r="PH54" s="3"/>
      <c r="PI54" s="3"/>
      <c r="PJ54" s="3"/>
      <c r="PK54" s="3"/>
      <c r="PL54" s="3"/>
      <c r="PM54" s="3"/>
      <c r="PN54" s="3"/>
      <c r="PO54" s="3"/>
      <c r="PP54" s="3"/>
      <c r="PQ54" s="3"/>
      <c r="PR54" s="3"/>
      <c r="PS54" s="3"/>
      <c r="PT54" s="3"/>
      <c r="PU54" s="3"/>
      <c r="PV54" s="3"/>
      <c r="PW54" s="3"/>
      <c r="PX54" s="3"/>
      <c r="PY54" s="3"/>
      <c r="PZ54" s="3"/>
      <c r="QA54" s="3"/>
      <c r="QB54" s="3"/>
      <c r="QC54" s="3"/>
      <c r="QD54" s="3"/>
      <c r="QE54" s="3"/>
      <c r="QF54" s="3"/>
      <c r="QG54" s="3"/>
      <c r="QH54" s="3"/>
      <c r="QI54" s="3"/>
      <c r="QJ54" s="3"/>
      <c r="QK54" s="3"/>
      <c r="QL54" s="3"/>
      <c r="QM54" s="3"/>
      <c r="QN54" s="3"/>
      <c r="QO54" s="3"/>
      <c r="QP54" s="3"/>
      <c r="QQ54" s="3"/>
      <c r="QR54" s="3"/>
      <c r="QS54" s="3"/>
      <c r="QT54" s="3"/>
      <c r="QU54" s="3"/>
      <c r="QV54" s="3"/>
      <c r="QW54" s="3"/>
      <c r="QX54" s="3"/>
      <c r="QY54" s="3"/>
      <c r="QZ54" s="3"/>
      <c r="RA54" s="3"/>
      <c r="RB54" s="3"/>
      <c r="RC54" s="3"/>
      <c r="RD54" s="3"/>
      <c r="RE54" s="3"/>
      <c r="RF54" s="3"/>
      <c r="RG54" s="3"/>
      <c r="RH54" s="3"/>
      <c r="RI54" s="3"/>
      <c r="RJ54" s="3"/>
      <c r="RK54" s="3"/>
      <c r="RL54" s="3"/>
      <c r="RM54" s="3"/>
      <c r="RN54" s="3"/>
      <c r="RO54" s="3"/>
      <c r="RP54" s="3"/>
      <c r="RQ54" s="3"/>
      <c r="RR54" s="3"/>
      <c r="RS54" s="3"/>
      <c r="RT54" s="3"/>
      <c r="RU54" s="3"/>
      <c r="RV54" s="3"/>
      <c r="RW54" s="3"/>
      <c r="RX54" s="3"/>
      <c r="RY54" s="3"/>
      <c r="RZ54" s="3"/>
      <c r="SA54" s="3"/>
      <c r="SB54" s="3"/>
      <c r="SC54" s="3"/>
      <c r="SD54" s="3"/>
      <c r="SE54" s="3"/>
      <c r="SF54" s="3"/>
      <c r="SG54" s="3"/>
      <c r="SH54" s="3"/>
      <c r="SI54" s="3"/>
      <c r="SJ54" s="3"/>
      <c r="SK54" s="3"/>
      <c r="SL54" s="3"/>
      <c r="SM54" s="3"/>
      <c r="SN54" s="3"/>
      <c r="SO54" s="3"/>
      <c r="SP54" s="3"/>
      <c r="SQ54" s="3"/>
      <c r="SR54" s="3"/>
      <c r="SS54" s="3"/>
      <c r="ST54" s="3"/>
      <c r="SU54" s="3"/>
      <c r="SV54" s="3"/>
      <c r="SW54" s="3"/>
      <c r="SX54" s="3"/>
      <c r="SY54" s="3"/>
      <c r="SZ54" s="3"/>
      <c r="TA54" s="3"/>
      <c r="TB54" s="3"/>
      <c r="TC54" s="3"/>
      <c r="TD54" s="3"/>
      <c r="TE54" s="3"/>
      <c r="TF54" s="3"/>
      <c r="TG54" s="3"/>
      <c r="TH54" s="3"/>
      <c r="TI54" s="3"/>
      <c r="TJ54" s="3"/>
      <c r="TK54" s="3"/>
      <c r="TL54" s="3"/>
      <c r="TM54" s="3"/>
      <c r="TN54" s="3"/>
      <c r="TO54" s="3"/>
      <c r="TP54" s="3"/>
      <c r="TQ54" s="3"/>
      <c r="TR54" s="3"/>
      <c r="TS54" s="3"/>
      <c r="TT54" s="3"/>
      <c r="TU54" s="3"/>
      <c r="TV54" s="3"/>
      <c r="TW54" s="3"/>
      <c r="TX54" s="3"/>
      <c r="TY54" s="3"/>
      <c r="TZ54" s="3"/>
      <c r="UA54" s="3"/>
      <c r="UB54" s="3"/>
      <c r="UC54" s="3"/>
      <c r="UD54" s="3"/>
      <c r="UE54" s="3"/>
      <c r="UF54" s="3"/>
      <c r="UG54" s="3"/>
      <c r="UH54" s="3"/>
      <c r="UI54" s="3"/>
      <c r="UJ54" s="3"/>
      <c r="UK54" s="3"/>
      <c r="UL54" s="3"/>
      <c r="UM54" s="3"/>
      <c r="UN54" s="3"/>
      <c r="UO54" s="3"/>
      <c r="UP54" s="3"/>
      <c r="UQ54" s="3"/>
      <c r="UR54" s="3"/>
      <c r="US54" s="3"/>
      <c r="UT54" s="3"/>
      <c r="UU54" s="3"/>
      <c r="UV54" s="3"/>
      <c r="UW54" s="3"/>
      <c r="UX54" s="3"/>
      <c r="UY54" s="3"/>
      <c r="UZ54" s="3"/>
      <c r="VA54" s="3"/>
      <c r="VB54" s="3"/>
      <c r="VC54" s="3"/>
      <c r="VD54" s="3"/>
      <c r="VE54" s="3"/>
      <c r="VF54" s="3"/>
      <c r="VG54" s="3"/>
      <c r="VH54" s="3"/>
      <c r="VI54" s="3"/>
      <c r="VJ54" s="3"/>
      <c r="VK54" s="3"/>
      <c r="VL54" s="3"/>
      <c r="VM54" s="3"/>
      <c r="VN54" s="3"/>
      <c r="VO54" s="3"/>
      <c r="VP54" s="3"/>
      <c r="VQ54" s="3"/>
      <c r="VR54" s="3"/>
      <c r="VS54" s="3"/>
      <c r="VT54" s="3"/>
      <c r="VU54" s="3"/>
      <c r="VV54" s="3"/>
      <c r="VW54" s="3"/>
      <c r="VX54" s="3"/>
      <c r="VY54" s="3"/>
      <c r="VZ54" s="3"/>
      <c r="WA54" s="3"/>
      <c r="WB54" s="3"/>
      <c r="WC54" s="3"/>
      <c r="WD54" s="3"/>
      <c r="WE54" s="3"/>
      <c r="WF54" s="3"/>
      <c r="WG54" s="3"/>
      <c r="WH54" s="3"/>
      <c r="WI54" s="3"/>
      <c r="WJ54" s="3"/>
      <c r="WK54" s="3"/>
      <c r="WL54" s="3"/>
      <c r="WM54" s="3"/>
      <c r="WN54" s="3"/>
      <c r="WO54" s="3"/>
      <c r="WP54" s="3"/>
      <c r="WQ54" s="3"/>
      <c r="WR54" s="3"/>
      <c r="WS54" s="3"/>
      <c r="WT54" s="3"/>
      <c r="WU54" s="3"/>
      <c r="WV54" s="3"/>
      <c r="WW54" s="3"/>
      <c r="WX54" s="3"/>
      <c r="WY54" s="3"/>
      <c r="WZ54" s="3"/>
      <c r="XA54" s="3"/>
      <c r="XB54" s="3"/>
      <c r="XC54" s="3"/>
      <c r="XD54" s="3"/>
      <c r="XE54" s="3"/>
      <c r="XF54" s="3"/>
      <c r="XG54" s="3"/>
      <c r="XH54" s="3"/>
      <c r="XI54" s="3"/>
      <c r="XJ54" s="3"/>
      <c r="XK54" s="3"/>
      <c r="XL54" s="3"/>
      <c r="XM54" s="3"/>
      <c r="XN54" s="3"/>
      <c r="XO54" s="3"/>
      <c r="XP54" s="3"/>
      <c r="XQ54" s="3"/>
      <c r="XR54" s="3"/>
      <c r="XS54" s="3"/>
      <c r="XT54" s="3"/>
      <c r="XU54" s="3"/>
      <c r="XV54" s="3"/>
      <c r="XW54" s="3"/>
      <c r="XX54" s="3"/>
      <c r="XY54" s="3"/>
      <c r="XZ54" s="3"/>
      <c r="YA54" s="3"/>
      <c r="YB54" s="3"/>
      <c r="YC54" s="3"/>
      <c r="YD54" s="3"/>
      <c r="YE54" s="3"/>
      <c r="YF54" s="3"/>
      <c r="YG54" s="3"/>
      <c r="YH54" s="3"/>
      <c r="YI54" s="3"/>
      <c r="YJ54" s="3"/>
      <c r="YK54" s="3"/>
      <c r="YL54" s="3"/>
      <c r="YM54" s="3"/>
      <c r="YN54" s="3"/>
      <c r="YO54" s="3"/>
      <c r="YP54" s="3"/>
      <c r="YQ54" s="3"/>
      <c r="YR54" s="3"/>
      <c r="YS54" s="3"/>
      <c r="YT54" s="3"/>
      <c r="YU54" s="3"/>
      <c r="YV54" s="3"/>
      <c r="YW54" s="3"/>
      <c r="YX54" s="3"/>
      <c r="YY54" s="3"/>
      <c r="YZ54" s="3"/>
      <c r="ZA54" s="3"/>
      <c r="ZB54" s="3"/>
      <c r="ZC54" s="3"/>
      <c r="ZD54" s="3"/>
      <c r="ZE54" s="3"/>
      <c r="ZF54" s="3"/>
      <c r="ZG54" s="3"/>
      <c r="ZH54" s="3"/>
      <c r="ZI54" s="3"/>
      <c r="ZJ54" s="3"/>
      <c r="ZK54" s="3"/>
      <c r="ZL54" s="3"/>
      <c r="ZM54" s="3"/>
      <c r="ZN54" s="3"/>
      <c r="ZO54" s="3"/>
      <c r="ZP54" s="3"/>
      <c r="ZQ54" s="3"/>
      <c r="ZR54" s="3"/>
      <c r="ZS54" s="3"/>
      <c r="ZT54" s="3"/>
      <c r="ZU54" s="3"/>
      <c r="ZV54" s="3"/>
      <c r="ZW54" s="3"/>
      <c r="ZX54" s="3"/>
      <c r="ZY54" s="3"/>
      <c r="ZZ54" s="3"/>
      <c r="AAA54" s="3"/>
      <c r="AAB54" s="3"/>
      <c r="AAC54" s="3"/>
      <c r="AAD54" s="3"/>
      <c r="AAE54" s="3"/>
      <c r="AAF54" s="3"/>
      <c r="AAG54" s="3"/>
      <c r="AAH54" s="3"/>
      <c r="AAI54" s="3"/>
      <c r="AAJ54" s="3"/>
      <c r="AAK54" s="3"/>
      <c r="AAL54" s="3"/>
      <c r="AAM54" s="3"/>
      <c r="AAN54" s="3"/>
      <c r="AAO54" s="3"/>
      <c r="AAP54" s="3"/>
      <c r="AAQ54" s="3"/>
      <c r="AAR54" s="3"/>
      <c r="AAS54" s="3"/>
      <c r="AAT54" s="3"/>
      <c r="AAU54" s="3"/>
      <c r="AAV54" s="3"/>
      <c r="AAW54" s="3"/>
      <c r="AAX54" s="3"/>
      <c r="AAY54" s="3"/>
      <c r="AAZ54" s="3"/>
      <c r="ABA54" s="3"/>
      <c r="ABB54" s="3"/>
      <c r="ABC54" s="3"/>
      <c r="ABD54" s="3"/>
      <c r="ABE54" s="3"/>
      <c r="ABF54" s="3"/>
      <c r="ABG54" s="3"/>
      <c r="ABH54" s="3"/>
      <c r="ABI54" s="3"/>
      <c r="ABJ54" s="3"/>
      <c r="ABK54" s="3"/>
      <c r="ABL54" s="3"/>
      <c r="ABM54" s="3"/>
      <c r="ABN54" s="3"/>
      <c r="ABO54" s="3"/>
      <c r="ABP54" s="3"/>
      <c r="ABQ54" s="3"/>
      <c r="ABR54" s="3"/>
      <c r="ABS54" s="3"/>
      <c r="ABT54" s="3"/>
      <c r="ABU54" s="3"/>
      <c r="ABV54" s="3"/>
      <c r="ABW54" s="3"/>
      <c r="ABX54" s="3"/>
      <c r="ABY54" s="3"/>
      <c r="ABZ54" s="3"/>
      <c r="ACA54" s="3"/>
      <c r="ACB54" s="3"/>
      <c r="ACC54" s="3"/>
      <c r="ACD54" s="3"/>
      <c r="ACE54" s="3"/>
      <c r="ACF54" s="3"/>
      <c r="ACG54" s="3"/>
      <c r="ACH54" s="3"/>
      <c r="ACI54" s="3"/>
      <c r="ACJ54" s="3"/>
      <c r="ACK54" s="3"/>
      <c r="ACL54" s="3"/>
      <c r="ACM54" s="3"/>
      <c r="ACN54" s="3"/>
      <c r="ACO54" s="3"/>
      <c r="ACP54" s="3"/>
      <c r="ACQ54" s="3"/>
      <c r="ACR54" s="3"/>
      <c r="ACS54" s="3"/>
      <c r="ACT54" s="3"/>
      <c r="ACU54" s="3"/>
      <c r="ACV54" s="3"/>
      <c r="ACW54" s="3"/>
      <c r="ACX54" s="3"/>
      <c r="ACY54" s="3"/>
      <c r="ACZ54" s="3"/>
      <c r="ADA54" s="3"/>
      <c r="ADB54" s="3"/>
      <c r="ADC54" s="3"/>
      <c r="ADD54" s="3"/>
      <c r="ADE54" s="3"/>
      <c r="ADF54" s="3"/>
      <c r="ADG54" s="3"/>
      <c r="ADH54" s="3"/>
      <c r="ADI54" s="3"/>
      <c r="ADJ54" s="3"/>
      <c r="ADK54" s="3"/>
      <c r="ADL54" s="3"/>
      <c r="ADM54" s="3"/>
      <c r="ADN54" s="3"/>
      <c r="ADO54" s="3"/>
      <c r="ADP54" s="3"/>
      <c r="ADQ54" s="3"/>
      <c r="ADR54" s="3"/>
      <c r="ADS54" s="3"/>
      <c r="ADT54" s="3"/>
      <c r="ADU54" s="3"/>
      <c r="ADV54" s="3"/>
      <c r="ADW54" s="3"/>
      <c r="ADX54" s="3"/>
      <c r="ADY54" s="3"/>
      <c r="ADZ54" s="3"/>
      <c r="AEA54" s="3"/>
      <c r="AEB54" s="3"/>
      <c r="AEC54" s="3"/>
      <c r="AED54" s="3"/>
      <c r="AEE54" s="3"/>
      <c r="AEF54" s="3"/>
      <c r="AEG54" s="3"/>
      <c r="AEH54" s="3"/>
      <c r="AEI54" s="3"/>
      <c r="AEJ54" s="3"/>
      <c r="AEK54" s="3"/>
      <c r="AEL54" s="3"/>
      <c r="AEM54" s="3"/>
      <c r="AEN54" s="3"/>
      <c r="AEO54" s="3"/>
      <c r="AEP54" s="3"/>
      <c r="AEQ54" s="3"/>
      <c r="AER54" s="3"/>
      <c r="AES54" s="3"/>
      <c r="AET54" s="3"/>
      <c r="AEU54" s="3"/>
      <c r="AEV54" s="3"/>
      <c r="AEW54" s="3"/>
      <c r="AEX54" s="3"/>
      <c r="AEY54" s="3"/>
      <c r="AEZ54" s="3"/>
      <c r="AFA54" s="3"/>
      <c r="AFB54" s="3"/>
      <c r="AFC54" s="3"/>
      <c r="AFD54" s="3"/>
      <c r="AFE54" s="3"/>
      <c r="AFF54" s="3"/>
      <c r="AFG54" s="3"/>
      <c r="AFH54" s="3"/>
      <c r="AFI54" s="3"/>
      <c r="AFJ54" s="3"/>
      <c r="AFK54" s="3"/>
      <c r="AFL54" s="3"/>
      <c r="AFM54" s="3"/>
      <c r="AFN54" s="3"/>
      <c r="AFO54" s="3"/>
      <c r="AFP54" s="3"/>
      <c r="AFQ54" s="3"/>
      <c r="AFR54" s="3"/>
      <c r="AFS54" s="3"/>
      <c r="AFT54" s="3"/>
      <c r="AFU54" s="3"/>
      <c r="AFV54" s="3"/>
      <c r="AFW54" s="3"/>
      <c r="AFX54" s="3"/>
      <c r="AFY54" s="3"/>
      <c r="AFZ54" s="3"/>
      <c r="AGA54" s="3"/>
      <c r="AGB54" s="3"/>
      <c r="AGC54" s="3"/>
      <c r="AGD54" s="3"/>
      <c r="AGE54" s="3"/>
      <c r="AGF54" s="3"/>
      <c r="AGG54" s="3"/>
      <c r="AGH54" s="3"/>
      <c r="AGI54" s="3"/>
      <c r="AGJ54" s="3"/>
      <c r="AGK54" s="3"/>
      <c r="AGL54" s="3"/>
      <c r="AGM54" s="3"/>
      <c r="AGN54" s="3"/>
      <c r="AGO54" s="3"/>
      <c r="AGP54" s="3"/>
      <c r="AGQ54" s="3"/>
      <c r="AGR54" s="3"/>
      <c r="AGS54" s="3"/>
      <c r="AGT54" s="3"/>
      <c r="AGU54" s="3"/>
      <c r="AGV54" s="3"/>
      <c r="AGW54" s="3"/>
      <c r="AGX54" s="3"/>
      <c r="AGY54" s="3"/>
      <c r="AGZ54" s="3"/>
      <c r="AHA54" s="3"/>
      <c r="AHB54" s="3"/>
      <c r="AHC54" s="3"/>
      <c r="AHD54" s="3"/>
      <c r="AHE54" s="3"/>
      <c r="AHF54" s="3"/>
      <c r="AHG54" s="3"/>
      <c r="AHH54" s="3"/>
      <c r="AHI54" s="3"/>
      <c r="AHJ54" s="3"/>
      <c r="AHK54" s="3"/>
      <c r="AHL54" s="3"/>
      <c r="AHM54" s="3"/>
      <c r="AHN54" s="3"/>
      <c r="AHO54" s="3"/>
      <c r="AHP54" s="3"/>
      <c r="AHQ54" s="3"/>
      <c r="AHR54" s="3"/>
      <c r="AHS54" s="3"/>
      <c r="AHT54" s="3"/>
      <c r="AHU54" s="3"/>
      <c r="AHV54" s="3"/>
      <c r="AHW54" s="3"/>
      <c r="AHX54" s="3"/>
      <c r="AHY54" s="3"/>
      <c r="AHZ54" s="3"/>
      <c r="AIA54" s="3"/>
      <c r="AIB54" s="3"/>
      <c r="AIC54" s="3"/>
      <c r="AID54" s="3"/>
      <c r="AIE54" s="3"/>
      <c r="AIF54" s="3"/>
      <c r="AIG54" s="3"/>
      <c r="AIH54" s="3"/>
      <c r="AII54" s="3"/>
      <c r="AIJ54" s="3"/>
      <c r="AIK54" s="3"/>
      <c r="AIL54" s="3"/>
      <c r="AIM54" s="3"/>
      <c r="AIN54" s="3"/>
      <c r="AIO54" s="3"/>
      <c r="AIP54" s="3"/>
      <c r="AIQ54" s="3"/>
      <c r="AIR54" s="3"/>
      <c r="AIS54" s="3"/>
      <c r="AIT54" s="3"/>
      <c r="AIU54" s="3"/>
      <c r="AIV54" s="3"/>
      <c r="AIW54" s="3"/>
      <c r="AIX54" s="3"/>
      <c r="AIY54" s="3"/>
      <c r="AIZ54" s="3"/>
      <c r="AJA54" s="3"/>
      <c r="AJB54" s="3"/>
      <c r="AJC54" s="3"/>
      <c r="AJD54" s="3"/>
      <c r="AJE54" s="3"/>
      <c r="AJF54" s="3"/>
      <c r="AJG54" s="3"/>
      <c r="AJH54" s="3"/>
      <c r="AJI54" s="3"/>
      <c r="AJJ54" s="3"/>
      <c r="AJK54" s="3"/>
      <c r="AJL54" s="3"/>
      <c r="AJM54" s="3"/>
      <c r="AJN54" s="3"/>
      <c r="AJO54" s="3"/>
      <c r="AJP54" s="3"/>
      <c r="AJQ54" s="3"/>
      <c r="AJR54" s="3"/>
      <c r="AJS54" s="3"/>
      <c r="AJT54" s="3"/>
      <c r="AJU54" s="3"/>
      <c r="AJV54" s="3"/>
      <c r="AJW54" s="3"/>
      <c r="AJX54" s="3"/>
      <c r="AJY54" s="3"/>
      <c r="AJZ54" s="3"/>
      <c r="AKA54" s="3"/>
      <c r="AKB54" s="3"/>
      <c r="AKC54" s="3"/>
      <c r="AKD54" s="3"/>
      <c r="AKE54" s="3"/>
      <c r="AKF54" s="3"/>
      <c r="AKG54" s="3"/>
      <c r="AKH54" s="3"/>
      <c r="AKI54" s="3"/>
      <c r="AKJ54" s="3"/>
      <c r="AKK54" s="3"/>
      <c r="AKL54" s="3"/>
      <c r="AKM54" s="3"/>
      <c r="AKN54" s="3"/>
      <c r="AKO54" s="3"/>
      <c r="AKP54" s="3"/>
      <c r="AKQ54" s="3"/>
      <c r="AKR54" s="3"/>
      <c r="AKS54" s="3"/>
      <c r="AKT54" s="3"/>
      <c r="AKU54" s="3"/>
      <c r="AKV54" s="3"/>
      <c r="AKW54" s="3"/>
      <c r="AKX54" s="3"/>
      <c r="AKY54" s="3"/>
      <c r="AKZ54" s="3"/>
      <c r="ALA54" s="3"/>
      <c r="ALB54" s="3"/>
      <c r="ALC54" s="3"/>
      <c r="ALD54" s="3"/>
      <c r="ALE54" s="3"/>
      <c r="ALF54" s="3"/>
      <c r="ALG54" s="3"/>
      <c r="ALH54" s="3"/>
      <c r="ALI54" s="3"/>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c r="AML54" s="3"/>
      <c r="AMM54" s="3"/>
      <c r="AMN54" s="3"/>
      <c r="AMO54" s="3"/>
      <c r="AMP54" s="3"/>
      <c r="AMQ54" s="3"/>
    </row>
    <row r="55" spans="1:1031" ht="13.5" customHeight="1">
      <c r="A55" s="338">
        <v>47</v>
      </c>
      <c r="B55" s="338"/>
      <c r="C55" s="338"/>
      <c r="D55" s="338" t="s">
        <v>1871</v>
      </c>
      <c r="E55" s="338"/>
      <c r="F55" s="338"/>
      <c r="G55" s="338"/>
      <c r="H55" s="313" t="s">
        <v>1690</v>
      </c>
      <c r="I55" s="313" t="s">
        <v>1872</v>
      </c>
      <c r="J55" s="313">
        <v>0</v>
      </c>
      <c r="K55" s="313"/>
      <c r="L55" s="313" t="s">
        <v>1873</v>
      </c>
      <c r="M55" s="313" t="s">
        <v>1873</v>
      </c>
      <c r="N55" s="313"/>
      <c r="O55" s="313"/>
      <c r="P55" s="313"/>
      <c r="Q55" s="313"/>
      <c r="R55" s="323" t="s">
        <v>817</v>
      </c>
      <c r="S55" s="323" t="s">
        <v>817</v>
      </c>
      <c r="T55" s="323" t="s">
        <v>817</v>
      </c>
      <c r="U55" s="313"/>
      <c r="V55" s="313"/>
      <c r="W55" s="313" t="s">
        <v>1401</v>
      </c>
      <c r="X55" s="313"/>
      <c r="Y55" s="313"/>
      <c r="Z55" s="313" t="s">
        <v>863</v>
      </c>
      <c r="AA55" s="313" t="s">
        <v>863</v>
      </c>
      <c r="AB55" s="328" t="s">
        <v>1656</v>
      </c>
      <c r="AC55" s="313"/>
      <c r="AD55" s="313"/>
      <c r="AE55" s="313"/>
      <c r="AF55" s="313"/>
      <c r="AG55" s="313"/>
      <c r="AH55" s="323" t="s">
        <v>817</v>
      </c>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c r="KC55" s="3"/>
      <c r="KD55" s="3"/>
      <c r="KE55" s="3"/>
      <c r="KF55" s="3"/>
      <c r="KG55" s="3"/>
      <c r="KH55" s="3"/>
      <c r="KI55" s="3"/>
      <c r="KJ55" s="3"/>
      <c r="KK55" s="3"/>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s="3"/>
      <c r="LL55" s="3"/>
      <c r="LM55" s="3"/>
      <c r="LN55" s="3"/>
      <c r="LO55" s="3"/>
      <c r="LP55" s="3"/>
      <c r="LQ55" s="3"/>
      <c r="LR55" s="3"/>
      <c r="LS55" s="3"/>
      <c r="LT55" s="3"/>
      <c r="LU55" s="3"/>
      <c r="LV55" s="3"/>
      <c r="LW55" s="3"/>
      <c r="LX55" s="3"/>
      <c r="LY55" s="3"/>
      <c r="LZ55" s="3"/>
      <c r="MA55" s="3"/>
      <c r="MB55" s="3"/>
      <c r="MC55" s="3"/>
      <c r="MD55" s="3"/>
      <c r="ME55" s="3"/>
      <c r="MF55" s="3"/>
      <c r="MG55" s="3"/>
      <c r="MH55" s="3"/>
      <c r="MI55" s="3"/>
      <c r="MJ55" s="3"/>
      <c r="MK55" s="3"/>
      <c r="ML55" s="3"/>
      <c r="MM55" s="3"/>
      <c r="MN55" s="3"/>
      <c r="MO55" s="3"/>
      <c r="MP55" s="3"/>
      <c r="MQ55" s="3"/>
      <c r="MR55" s="3"/>
      <c r="MS55" s="3"/>
      <c r="MT55" s="3"/>
      <c r="MU55" s="3"/>
      <c r="MV55" s="3"/>
      <c r="MW55" s="3"/>
      <c r="MX55" s="3"/>
      <c r="MY55" s="3"/>
      <c r="MZ55" s="3"/>
      <c r="NA55" s="3"/>
      <c r="NB55" s="3"/>
      <c r="NC55" s="3"/>
      <c r="ND55" s="3"/>
      <c r="NE55" s="3"/>
      <c r="NF55" s="3"/>
      <c r="NG55" s="3"/>
      <c r="NH55" s="3"/>
      <c r="NI55" s="3"/>
      <c r="NJ55" s="3"/>
      <c r="NK55" s="3"/>
      <c r="NL55" s="3"/>
      <c r="NM55" s="3"/>
      <c r="NN55" s="3"/>
      <c r="NO55" s="3"/>
      <c r="NP55" s="3"/>
      <c r="NQ55" s="3"/>
      <c r="NR55" s="3"/>
      <c r="NS55" s="3"/>
      <c r="NT55" s="3"/>
      <c r="NU55" s="3"/>
      <c r="NV55" s="3"/>
      <c r="NW55" s="3"/>
      <c r="NX55" s="3"/>
      <c r="NY55" s="3"/>
      <c r="NZ55" s="3"/>
      <c r="OA55" s="3"/>
      <c r="OB55" s="3"/>
      <c r="OC55" s="3"/>
      <c r="OD55" s="3"/>
      <c r="OE55" s="3"/>
      <c r="OF55" s="3"/>
      <c r="OG55" s="3"/>
      <c r="OH55" s="3"/>
      <c r="OI55" s="3"/>
      <c r="OJ55" s="3"/>
      <c r="OK55" s="3"/>
      <c r="OL55" s="3"/>
      <c r="OM55" s="3"/>
      <c r="ON55" s="3"/>
      <c r="OO55" s="3"/>
      <c r="OP55" s="3"/>
      <c r="OQ55" s="3"/>
      <c r="OR55" s="3"/>
      <c r="OS55" s="3"/>
      <c r="OT55" s="3"/>
      <c r="OU55" s="3"/>
      <c r="OV55" s="3"/>
      <c r="OW55" s="3"/>
      <c r="OX55" s="3"/>
      <c r="OY55" s="3"/>
      <c r="OZ55" s="3"/>
      <c r="PA55" s="3"/>
      <c r="PB55" s="3"/>
      <c r="PC55" s="3"/>
      <c r="PD55" s="3"/>
      <c r="PE55" s="3"/>
      <c r="PF55" s="3"/>
      <c r="PG55" s="3"/>
      <c r="PH55" s="3"/>
      <c r="PI55" s="3"/>
      <c r="PJ55" s="3"/>
      <c r="PK55" s="3"/>
      <c r="PL55" s="3"/>
      <c r="PM55" s="3"/>
      <c r="PN55" s="3"/>
      <c r="PO55" s="3"/>
      <c r="PP55" s="3"/>
      <c r="PQ55" s="3"/>
      <c r="PR55" s="3"/>
      <c r="PS55" s="3"/>
      <c r="PT55" s="3"/>
      <c r="PU55" s="3"/>
      <c r="PV55" s="3"/>
      <c r="PW55" s="3"/>
      <c r="PX55" s="3"/>
      <c r="PY55" s="3"/>
      <c r="PZ55" s="3"/>
      <c r="QA55" s="3"/>
      <c r="QB55" s="3"/>
      <c r="QC55" s="3"/>
      <c r="QD55" s="3"/>
      <c r="QE55" s="3"/>
      <c r="QF55" s="3"/>
      <c r="QG55" s="3"/>
      <c r="QH55" s="3"/>
      <c r="QI55" s="3"/>
      <c r="QJ55" s="3"/>
      <c r="QK55" s="3"/>
      <c r="QL55" s="3"/>
      <c r="QM55" s="3"/>
      <c r="QN55" s="3"/>
      <c r="QO55" s="3"/>
      <c r="QP55" s="3"/>
      <c r="QQ55" s="3"/>
      <c r="QR55" s="3"/>
      <c r="QS55" s="3"/>
      <c r="QT55" s="3"/>
      <c r="QU55" s="3"/>
      <c r="QV55" s="3"/>
      <c r="QW55" s="3"/>
      <c r="QX55" s="3"/>
      <c r="QY55" s="3"/>
      <c r="QZ55" s="3"/>
      <c r="RA55" s="3"/>
      <c r="RB55" s="3"/>
      <c r="RC55" s="3"/>
      <c r="RD55" s="3"/>
      <c r="RE55" s="3"/>
      <c r="RF55" s="3"/>
      <c r="RG55" s="3"/>
      <c r="RH55" s="3"/>
      <c r="RI55" s="3"/>
      <c r="RJ55" s="3"/>
      <c r="RK55" s="3"/>
      <c r="RL55" s="3"/>
      <c r="RM55" s="3"/>
      <c r="RN55" s="3"/>
      <c r="RO55" s="3"/>
      <c r="RP55" s="3"/>
      <c r="RQ55" s="3"/>
      <c r="RR55" s="3"/>
      <c r="RS55" s="3"/>
      <c r="RT55" s="3"/>
      <c r="RU55" s="3"/>
      <c r="RV55" s="3"/>
      <c r="RW55" s="3"/>
      <c r="RX55" s="3"/>
      <c r="RY55" s="3"/>
      <c r="RZ55" s="3"/>
      <c r="SA55" s="3"/>
      <c r="SB55" s="3"/>
      <c r="SC55" s="3"/>
      <c r="SD55" s="3"/>
      <c r="SE55" s="3"/>
      <c r="SF55" s="3"/>
      <c r="SG55" s="3"/>
      <c r="SH55" s="3"/>
      <c r="SI55" s="3"/>
      <c r="SJ55" s="3"/>
      <c r="SK55" s="3"/>
      <c r="SL55" s="3"/>
      <c r="SM55" s="3"/>
      <c r="SN55" s="3"/>
      <c r="SO55" s="3"/>
      <c r="SP55" s="3"/>
      <c r="SQ55" s="3"/>
      <c r="SR55" s="3"/>
      <c r="SS55" s="3"/>
      <c r="ST55" s="3"/>
      <c r="SU55" s="3"/>
      <c r="SV55" s="3"/>
      <c r="SW55" s="3"/>
      <c r="SX55" s="3"/>
      <c r="SY55" s="3"/>
      <c r="SZ55" s="3"/>
      <c r="TA55" s="3"/>
      <c r="TB55" s="3"/>
      <c r="TC55" s="3"/>
      <c r="TD55" s="3"/>
      <c r="TE55" s="3"/>
      <c r="TF55" s="3"/>
      <c r="TG55" s="3"/>
      <c r="TH55" s="3"/>
      <c r="TI55" s="3"/>
      <c r="TJ55" s="3"/>
      <c r="TK55" s="3"/>
      <c r="TL55" s="3"/>
      <c r="TM55" s="3"/>
      <c r="TN55" s="3"/>
      <c r="TO55" s="3"/>
      <c r="TP55" s="3"/>
      <c r="TQ55" s="3"/>
      <c r="TR55" s="3"/>
      <c r="TS55" s="3"/>
      <c r="TT55" s="3"/>
      <c r="TU55" s="3"/>
      <c r="TV55" s="3"/>
      <c r="TW55" s="3"/>
      <c r="TX55" s="3"/>
      <c r="TY55" s="3"/>
      <c r="TZ55" s="3"/>
      <c r="UA55" s="3"/>
      <c r="UB55" s="3"/>
      <c r="UC55" s="3"/>
      <c r="UD55" s="3"/>
      <c r="UE55" s="3"/>
      <c r="UF55" s="3"/>
      <c r="UG55" s="3"/>
      <c r="UH55" s="3"/>
      <c r="UI55" s="3"/>
      <c r="UJ55" s="3"/>
      <c r="UK55" s="3"/>
      <c r="UL55" s="3"/>
      <c r="UM55" s="3"/>
      <c r="UN55" s="3"/>
      <c r="UO55" s="3"/>
      <c r="UP55" s="3"/>
      <c r="UQ55" s="3"/>
      <c r="UR55" s="3"/>
      <c r="US55" s="3"/>
      <c r="UT55" s="3"/>
      <c r="UU55" s="3"/>
      <c r="UV55" s="3"/>
      <c r="UW55" s="3"/>
      <c r="UX55" s="3"/>
      <c r="UY55" s="3"/>
      <c r="UZ55" s="3"/>
      <c r="VA55" s="3"/>
      <c r="VB55" s="3"/>
      <c r="VC55" s="3"/>
      <c r="VD55" s="3"/>
      <c r="VE55" s="3"/>
      <c r="VF55" s="3"/>
      <c r="VG55" s="3"/>
      <c r="VH55" s="3"/>
      <c r="VI55" s="3"/>
      <c r="VJ55" s="3"/>
      <c r="VK55" s="3"/>
      <c r="VL55" s="3"/>
      <c r="VM55" s="3"/>
      <c r="VN55" s="3"/>
      <c r="VO55" s="3"/>
      <c r="VP55" s="3"/>
      <c r="VQ55" s="3"/>
      <c r="VR55" s="3"/>
      <c r="VS55" s="3"/>
      <c r="VT55" s="3"/>
      <c r="VU55" s="3"/>
      <c r="VV55" s="3"/>
      <c r="VW55" s="3"/>
      <c r="VX55" s="3"/>
      <c r="VY55" s="3"/>
      <c r="VZ55" s="3"/>
      <c r="WA55" s="3"/>
      <c r="WB55" s="3"/>
      <c r="WC55" s="3"/>
      <c r="WD55" s="3"/>
      <c r="WE55" s="3"/>
      <c r="WF55" s="3"/>
      <c r="WG55" s="3"/>
      <c r="WH55" s="3"/>
      <c r="WI55" s="3"/>
      <c r="WJ55" s="3"/>
      <c r="WK55" s="3"/>
      <c r="WL55" s="3"/>
      <c r="WM55" s="3"/>
      <c r="WN55" s="3"/>
      <c r="WO55" s="3"/>
      <c r="WP55" s="3"/>
      <c r="WQ55" s="3"/>
      <c r="WR55" s="3"/>
      <c r="WS55" s="3"/>
      <c r="WT55" s="3"/>
      <c r="WU55" s="3"/>
      <c r="WV55" s="3"/>
      <c r="WW55" s="3"/>
      <c r="WX55" s="3"/>
      <c r="WY55" s="3"/>
      <c r="WZ55" s="3"/>
      <c r="XA55" s="3"/>
      <c r="XB55" s="3"/>
      <c r="XC55" s="3"/>
      <c r="XD55" s="3"/>
      <c r="XE55" s="3"/>
      <c r="XF55" s="3"/>
      <c r="XG55" s="3"/>
      <c r="XH55" s="3"/>
      <c r="XI55" s="3"/>
      <c r="XJ55" s="3"/>
      <c r="XK55" s="3"/>
      <c r="XL55" s="3"/>
      <c r="XM55" s="3"/>
      <c r="XN55" s="3"/>
      <c r="XO55" s="3"/>
      <c r="XP55" s="3"/>
      <c r="XQ55" s="3"/>
      <c r="XR55" s="3"/>
      <c r="XS55" s="3"/>
      <c r="XT55" s="3"/>
      <c r="XU55" s="3"/>
      <c r="XV55" s="3"/>
      <c r="XW55" s="3"/>
      <c r="XX55" s="3"/>
      <c r="XY55" s="3"/>
      <c r="XZ55" s="3"/>
      <c r="YA55" s="3"/>
      <c r="YB55" s="3"/>
      <c r="YC55" s="3"/>
      <c r="YD55" s="3"/>
      <c r="YE55" s="3"/>
      <c r="YF55" s="3"/>
      <c r="YG55" s="3"/>
      <c r="YH55" s="3"/>
      <c r="YI55" s="3"/>
      <c r="YJ55" s="3"/>
      <c r="YK55" s="3"/>
      <c r="YL55" s="3"/>
      <c r="YM55" s="3"/>
      <c r="YN55" s="3"/>
      <c r="YO55" s="3"/>
      <c r="YP55" s="3"/>
      <c r="YQ55" s="3"/>
      <c r="YR55" s="3"/>
      <c r="YS55" s="3"/>
      <c r="YT55" s="3"/>
      <c r="YU55" s="3"/>
      <c r="YV55" s="3"/>
      <c r="YW55" s="3"/>
      <c r="YX55" s="3"/>
      <c r="YY55" s="3"/>
      <c r="YZ55" s="3"/>
      <c r="ZA55" s="3"/>
      <c r="ZB55" s="3"/>
      <c r="ZC55" s="3"/>
      <c r="ZD55" s="3"/>
      <c r="ZE55" s="3"/>
      <c r="ZF55" s="3"/>
      <c r="ZG55" s="3"/>
      <c r="ZH55" s="3"/>
      <c r="ZI55" s="3"/>
      <c r="ZJ55" s="3"/>
      <c r="ZK55" s="3"/>
      <c r="ZL55" s="3"/>
      <c r="ZM55" s="3"/>
      <c r="ZN55" s="3"/>
      <c r="ZO55" s="3"/>
      <c r="ZP55" s="3"/>
      <c r="ZQ55" s="3"/>
      <c r="ZR55" s="3"/>
      <c r="ZS55" s="3"/>
      <c r="ZT55" s="3"/>
      <c r="ZU55" s="3"/>
      <c r="ZV55" s="3"/>
      <c r="ZW55" s="3"/>
      <c r="ZX55" s="3"/>
      <c r="ZY55" s="3"/>
      <c r="ZZ55" s="3"/>
      <c r="AAA55" s="3"/>
      <c r="AAB55" s="3"/>
      <c r="AAC55" s="3"/>
      <c r="AAD55" s="3"/>
      <c r="AAE55" s="3"/>
      <c r="AAF55" s="3"/>
      <c r="AAG55" s="3"/>
      <c r="AAH55" s="3"/>
      <c r="AAI55" s="3"/>
      <c r="AAJ55" s="3"/>
      <c r="AAK55" s="3"/>
      <c r="AAL55" s="3"/>
      <c r="AAM55" s="3"/>
      <c r="AAN55" s="3"/>
      <c r="AAO55" s="3"/>
      <c r="AAP55" s="3"/>
      <c r="AAQ55" s="3"/>
      <c r="AAR55" s="3"/>
      <c r="AAS55" s="3"/>
      <c r="AAT55" s="3"/>
      <c r="AAU55" s="3"/>
      <c r="AAV55" s="3"/>
      <c r="AAW55" s="3"/>
      <c r="AAX55" s="3"/>
      <c r="AAY55" s="3"/>
      <c r="AAZ55" s="3"/>
      <c r="ABA55" s="3"/>
      <c r="ABB55" s="3"/>
      <c r="ABC55" s="3"/>
      <c r="ABD55" s="3"/>
      <c r="ABE55" s="3"/>
      <c r="ABF55" s="3"/>
      <c r="ABG55" s="3"/>
      <c r="ABH55" s="3"/>
      <c r="ABI55" s="3"/>
      <c r="ABJ55" s="3"/>
      <c r="ABK55" s="3"/>
      <c r="ABL55" s="3"/>
      <c r="ABM55" s="3"/>
      <c r="ABN55" s="3"/>
      <c r="ABO55" s="3"/>
      <c r="ABP55" s="3"/>
      <c r="ABQ55" s="3"/>
      <c r="ABR55" s="3"/>
      <c r="ABS55" s="3"/>
      <c r="ABT55" s="3"/>
      <c r="ABU55" s="3"/>
      <c r="ABV55" s="3"/>
      <c r="ABW55" s="3"/>
      <c r="ABX55" s="3"/>
      <c r="ABY55" s="3"/>
      <c r="ABZ55" s="3"/>
      <c r="ACA55" s="3"/>
      <c r="ACB55" s="3"/>
      <c r="ACC55" s="3"/>
      <c r="ACD55" s="3"/>
      <c r="ACE55" s="3"/>
      <c r="ACF55" s="3"/>
      <c r="ACG55" s="3"/>
      <c r="ACH55" s="3"/>
      <c r="ACI55" s="3"/>
      <c r="ACJ55" s="3"/>
      <c r="ACK55" s="3"/>
      <c r="ACL55" s="3"/>
      <c r="ACM55" s="3"/>
      <c r="ACN55" s="3"/>
      <c r="ACO55" s="3"/>
      <c r="ACP55" s="3"/>
      <c r="ACQ55" s="3"/>
      <c r="ACR55" s="3"/>
      <c r="ACS55" s="3"/>
      <c r="ACT55" s="3"/>
      <c r="ACU55" s="3"/>
      <c r="ACV55" s="3"/>
      <c r="ACW55" s="3"/>
      <c r="ACX55" s="3"/>
      <c r="ACY55" s="3"/>
      <c r="ACZ55" s="3"/>
      <c r="ADA55" s="3"/>
      <c r="ADB55" s="3"/>
      <c r="ADC55" s="3"/>
      <c r="ADD55" s="3"/>
      <c r="ADE55" s="3"/>
      <c r="ADF55" s="3"/>
      <c r="ADG55" s="3"/>
      <c r="ADH55" s="3"/>
      <c r="ADI55" s="3"/>
      <c r="ADJ55" s="3"/>
      <c r="ADK55" s="3"/>
      <c r="ADL55" s="3"/>
      <c r="ADM55" s="3"/>
      <c r="ADN55" s="3"/>
      <c r="ADO55" s="3"/>
      <c r="ADP55" s="3"/>
      <c r="ADQ55" s="3"/>
      <c r="ADR55" s="3"/>
      <c r="ADS55" s="3"/>
      <c r="ADT55" s="3"/>
      <c r="ADU55" s="3"/>
      <c r="ADV55" s="3"/>
      <c r="ADW55" s="3"/>
      <c r="ADX55" s="3"/>
      <c r="ADY55" s="3"/>
      <c r="ADZ55" s="3"/>
      <c r="AEA55" s="3"/>
      <c r="AEB55" s="3"/>
      <c r="AEC55" s="3"/>
      <c r="AED55" s="3"/>
      <c r="AEE55" s="3"/>
      <c r="AEF55" s="3"/>
      <c r="AEG55" s="3"/>
      <c r="AEH55" s="3"/>
      <c r="AEI55" s="3"/>
      <c r="AEJ55" s="3"/>
      <c r="AEK55" s="3"/>
      <c r="AEL55" s="3"/>
      <c r="AEM55" s="3"/>
      <c r="AEN55" s="3"/>
      <c r="AEO55" s="3"/>
      <c r="AEP55" s="3"/>
      <c r="AEQ55" s="3"/>
      <c r="AER55" s="3"/>
      <c r="AES55" s="3"/>
      <c r="AET55" s="3"/>
      <c r="AEU55" s="3"/>
      <c r="AEV55" s="3"/>
      <c r="AEW55" s="3"/>
      <c r="AEX55" s="3"/>
      <c r="AEY55" s="3"/>
      <c r="AEZ55" s="3"/>
      <c r="AFA55" s="3"/>
      <c r="AFB55" s="3"/>
      <c r="AFC55" s="3"/>
      <c r="AFD55" s="3"/>
      <c r="AFE55" s="3"/>
      <c r="AFF55" s="3"/>
      <c r="AFG55" s="3"/>
      <c r="AFH55" s="3"/>
      <c r="AFI55" s="3"/>
      <c r="AFJ55" s="3"/>
      <c r="AFK55" s="3"/>
      <c r="AFL55" s="3"/>
      <c r="AFM55" s="3"/>
      <c r="AFN55" s="3"/>
      <c r="AFO55" s="3"/>
      <c r="AFP55" s="3"/>
      <c r="AFQ55" s="3"/>
      <c r="AFR55" s="3"/>
      <c r="AFS55" s="3"/>
      <c r="AFT55" s="3"/>
      <c r="AFU55" s="3"/>
      <c r="AFV55" s="3"/>
      <c r="AFW55" s="3"/>
      <c r="AFX55" s="3"/>
      <c r="AFY55" s="3"/>
      <c r="AFZ55" s="3"/>
      <c r="AGA55" s="3"/>
      <c r="AGB55" s="3"/>
      <c r="AGC55" s="3"/>
      <c r="AGD55" s="3"/>
      <c r="AGE55" s="3"/>
      <c r="AGF55" s="3"/>
      <c r="AGG55" s="3"/>
      <c r="AGH55" s="3"/>
      <c r="AGI55" s="3"/>
      <c r="AGJ55" s="3"/>
      <c r="AGK55" s="3"/>
      <c r="AGL55" s="3"/>
      <c r="AGM55" s="3"/>
      <c r="AGN55" s="3"/>
      <c r="AGO55" s="3"/>
      <c r="AGP55" s="3"/>
      <c r="AGQ55" s="3"/>
      <c r="AGR55" s="3"/>
      <c r="AGS55" s="3"/>
      <c r="AGT55" s="3"/>
      <c r="AGU55" s="3"/>
      <c r="AGV55" s="3"/>
      <c r="AGW55" s="3"/>
      <c r="AGX55" s="3"/>
      <c r="AGY55" s="3"/>
      <c r="AGZ55" s="3"/>
      <c r="AHA55" s="3"/>
      <c r="AHB55" s="3"/>
      <c r="AHC55" s="3"/>
      <c r="AHD55" s="3"/>
      <c r="AHE55" s="3"/>
      <c r="AHF55" s="3"/>
      <c r="AHG55" s="3"/>
      <c r="AHH55" s="3"/>
      <c r="AHI55" s="3"/>
      <c r="AHJ55" s="3"/>
      <c r="AHK55" s="3"/>
      <c r="AHL55" s="3"/>
      <c r="AHM55" s="3"/>
      <c r="AHN55" s="3"/>
      <c r="AHO55" s="3"/>
      <c r="AHP55" s="3"/>
      <c r="AHQ55" s="3"/>
      <c r="AHR55" s="3"/>
      <c r="AHS55" s="3"/>
      <c r="AHT55" s="3"/>
      <c r="AHU55" s="3"/>
      <c r="AHV55" s="3"/>
      <c r="AHW55" s="3"/>
      <c r="AHX55" s="3"/>
      <c r="AHY55" s="3"/>
      <c r="AHZ55" s="3"/>
      <c r="AIA55" s="3"/>
      <c r="AIB55" s="3"/>
      <c r="AIC55" s="3"/>
      <c r="AID55" s="3"/>
      <c r="AIE55" s="3"/>
      <c r="AIF55" s="3"/>
      <c r="AIG55" s="3"/>
      <c r="AIH55" s="3"/>
      <c r="AII55" s="3"/>
      <c r="AIJ55" s="3"/>
      <c r="AIK55" s="3"/>
      <c r="AIL55" s="3"/>
      <c r="AIM55" s="3"/>
      <c r="AIN55" s="3"/>
      <c r="AIO55" s="3"/>
      <c r="AIP55" s="3"/>
      <c r="AIQ55" s="3"/>
      <c r="AIR55" s="3"/>
      <c r="AIS55" s="3"/>
      <c r="AIT55" s="3"/>
      <c r="AIU55" s="3"/>
      <c r="AIV55" s="3"/>
      <c r="AIW55" s="3"/>
      <c r="AIX55" s="3"/>
      <c r="AIY55" s="3"/>
      <c r="AIZ55" s="3"/>
      <c r="AJA55" s="3"/>
      <c r="AJB55" s="3"/>
      <c r="AJC55" s="3"/>
      <c r="AJD55" s="3"/>
      <c r="AJE55" s="3"/>
      <c r="AJF55" s="3"/>
      <c r="AJG55" s="3"/>
      <c r="AJH55" s="3"/>
      <c r="AJI55" s="3"/>
      <c r="AJJ55" s="3"/>
      <c r="AJK55" s="3"/>
      <c r="AJL55" s="3"/>
      <c r="AJM55" s="3"/>
      <c r="AJN55" s="3"/>
      <c r="AJO55" s="3"/>
      <c r="AJP55" s="3"/>
      <c r="AJQ55" s="3"/>
      <c r="AJR55" s="3"/>
      <c r="AJS55" s="3"/>
      <c r="AJT55" s="3"/>
      <c r="AJU55" s="3"/>
      <c r="AJV55" s="3"/>
      <c r="AJW55" s="3"/>
      <c r="AJX55" s="3"/>
      <c r="AJY55" s="3"/>
      <c r="AJZ55" s="3"/>
      <c r="AKA55" s="3"/>
      <c r="AKB55" s="3"/>
      <c r="AKC55" s="3"/>
      <c r="AKD55" s="3"/>
      <c r="AKE55" s="3"/>
      <c r="AKF55" s="3"/>
      <c r="AKG55" s="3"/>
      <c r="AKH55" s="3"/>
      <c r="AKI55" s="3"/>
      <c r="AKJ55" s="3"/>
      <c r="AKK55" s="3"/>
      <c r="AKL55" s="3"/>
      <c r="AKM55" s="3"/>
      <c r="AKN55" s="3"/>
      <c r="AKO55" s="3"/>
      <c r="AKP55" s="3"/>
      <c r="AKQ55" s="3"/>
      <c r="AKR55" s="3"/>
      <c r="AKS55" s="3"/>
      <c r="AKT55" s="3"/>
      <c r="AKU55" s="3"/>
      <c r="AKV55" s="3"/>
      <c r="AKW55" s="3"/>
      <c r="AKX55" s="3"/>
      <c r="AKY55" s="3"/>
      <c r="AKZ55" s="3"/>
      <c r="ALA55" s="3"/>
      <c r="ALB55" s="3"/>
      <c r="ALC55" s="3"/>
      <c r="ALD55" s="3"/>
      <c r="ALE55" s="3"/>
      <c r="ALF55" s="3"/>
      <c r="ALG55" s="3"/>
      <c r="ALH55" s="3"/>
      <c r="ALI55" s="3"/>
      <c r="ALJ55" s="3"/>
      <c r="ALK55" s="3"/>
      <c r="ALL55" s="3"/>
      <c r="ALM55" s="3"/>
      <c r="ALN55" s="3"/>
      <c r="ALO55" s="3"/>
      <c r="ALP55" s="3"/>
      <c r="ALQ55" s="3"/>
      <c r="ALR55" s="3"/>
      <c r="ALS55" s="3"/>
      <c r="ALT55" s="3"/>
      <c r="ALU55" s="3"/>
      <c r="ALV55" s="3"/>
      <c r="ALW55" s="3"/>
      <c r="ALX55" s="3"/>
      <c r="ALY55" s="3"/>
      <c r="ALZ55" s="3"/>
      <c r="AMA55" s="3"/>
      <c r="AMB55" s="3"/>
      <c r="AMC55" s="3"/>
      <c r="AMD55" s="3"/>
      <c r="AME55" s="3"/>
      <c r="AMF55" s="3"/>
      <c r="AMG55" s="3"/>
      <c r="AMH55" s="3"/>
      <c r="AMI55" s="3"/>
      <c r="AMJ55" s="3"/>
      <c r="AMK55" s="3"/>
      <c r="AML55" s="3"/>
      <c r="AMM55" s="3"/>
      <c r="AMN55" s="3"/>
      <c r="AMO55" s="3"/>
      <c r="AMP55" s="3"/>
      <c r="AMQ55" s="3"/>
    </row>
    <row r="56" spans="1:1031" ht="13.5" customHeight="1">
      <c r="A56" s="341">
        <v>48</v>
      </c>
      <c r="B56" s="341"/>
      <c r="C56" s="341"/>
      <c r="D56" s="341" t="s">
        <v>1874</v>
      </c>
      <c r="E56" s="341"/>
      <c r="F56" s="341"/>
      <c r="G56" s="341"/>
      <c r="H56" s="319" t="s">
        <v>1690</v>
      </c>
      <c r="I56" s="319" t="s">
        <v>1875</v>
      </c>
      <c r="J56" s="319">
        <v>0</v>
      </c>
      <c r="K56" s="319"/>
      <c r="L56" s="319" t="s">
        <v>1876</v>
      </c>
      <c r="M56" s="319" t="s">
        <v>1876</v>
      </c>
      <c r="N56" s="319"/>
      <c r="O56" s="319"/>
      <c r="P56" s="319"/>
      <c r="Q56" s="319"/>
      <c r="R56" s="329" t="s">
        <v>817</v>
      </c>
      <c r="S56" s="329" t="s">
        <v>817</v>
      </c>
      <c r="T56" s="329" t="s">
        <v>817</v>
      </c>
      <c r="U56" s="319"/>
      <c r="V56" s="319"/>
      <c r="W56" s="319" t="s">
        <v>1401</v>
      </c>
      <c r="X56" s="319"/>
      <c r="Y56" s="319"/>
      <c r="Z56" s="319" t="s">
        <v>863</v>
      </c>
      <c r="AA56" s="319" t="s">
        <v>863</v>
      </c>
      <c r="AB56" s="317" t="s">
        <v>1656</v>
      </c>
      <c r="AC56" s="319"/>
      <c r="AD56" s="319"/>
      <c r="AE56" s="319"/>
      <c r="AF56" s="319"/>
      <c r="AG56" s="319"/>
      <c r="AH56" s="329" t="s">
        <v>817</v>
      </c>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c r="KC56" s="3"/>
      <c r="KD56" s="3"/>
      <c r="KE56" s="3"/>
      <c r="KF56" s="3"/>
      <c r="KG56" s="3"/>
      <c r="KH56" s="3"/>
      <c r="KI56" s="3"/>
      <c r="KJ56" s="3"/>
      <c r="KK56" s="3"/>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s="3"/>
      <c r="LL56" s="3"/>
      <c r="LM56" s="3"/>
      <c r="LN56" s="3"/>
      <c r="LO56" s="3"/>
      <c r="LP56" s="3"/>
      <c r="LQ56" s="3"/>
      <c r="LR56" s="3"/>
      <c r="LS56" s="3"/>
      <c r="LT56" s="3"/>
      <c r="LU56" s="3"/>
      <c r="LV56" s="3"/>
      <c r="LW56" s="3"/>
      <c r="LX56" s="3"/>
      <c r="LY56" s="3"/>
      <c r="LZ56" s="3"/>
      <c r="MA56" s="3"/>
      <c r="MB56" s="3"/>
      <c r="MC56" s="3"/>
      <c r="MD56" s="3"/>
      <c r="ME56" s="3"/>
      <c r="MF56" s="3"/>
      <c r="MG56" s="3"/>
      <c r="MH56" s="3"/>
      <c r="MI56" s="3"/>
      <c r="MJ56" s="3"/>
      <c r="MK56" s="3"/>
      <c r="ML56" s="3"/>
      <c r="MM56" s="3"/>
      <c r="MN56" s="3"/>
      <c r="MO56" s="3"/>
      <c r="MP56" s="3"/>
      <c r="MQ56" s="3"/>
      <c r="MR56" s="3"/>
      <c r="MS56" s="3"/>
      <c r="MT56" s="3"/>
      <c r="MU56" s="3"/>
      <c r="MV56" s="3"/>
      <c r="MW56" s="3"/>
      <c r="MX56" s="3"/>
      <c r="MY56" s="3"/>
      <c r="MZ56" s="3"/>
      <c r="NA56" s="3"/>
      <c r="NB56" s="3"/>
      <c r="NC56" s="3"/>
      <c r="ND56" s="3"/>
      <c r="NE56" s="3"/>
      <c r="NF56" s="3"/>
      <c r="NG56" s="3"/>
      <c r="NH56" s="3"/>
      <c r="NI56" s="3"/>
      <c r="NJ56" s="3"/>
      <c r="NK56" s="3"/>
      <c r="NL56" s="3"/>
      <c r="NM56" s="3"/>
      <c r="NN56" s="3"/>
      <c r="NO56" s="3"/>
      <c r="NP56" s="3"/>
      <c r="NQ56" s="3"/>
      <c r="NR56" s="3"/>
      <c r="NS56" s="3"/>
      <c r="NT56" s="3"/>
      <c r="NU56" s="3"/>
      <c r="NV56" s="3"/>
      <c r="NW56" s="3"/>
      <c r="NX56" s="3"/>
      <c r="NY56" s="3"/>
      <c r="NZ56" s="3"/>
      <c r="OA56" s="3"/>
      <c r="OB56" s="3"/>
      <c r="OC56" s="3"/>
      <c r="OD56" s="3"/>
      <c r="OE56" s="3"/>
      <c r="OF56" s="3"/>
      <c r="OG56" s="3"/>
      <c r="OH56" s="3"/>
      <c r="OI56" s="3"/>
      <c r="OJ56" s="3"/>
      <c r="OK56" s="3"/>
      <c r="OL56" s="3"/>
      <c r="OM56" s="3"/>
      <c r="ON56" s="3"/>
      <c r="OO56" s="3"/>
      <c r="OP56" s="3"/>
      <c r="OQ56" s="3"/>
      <c r="OR56" s="3"/>
      <c r="OS56" s="3"/>
      <c r="OT56" s="3"/>
      <c r="OU56" s="3"/>
      <c r="OV56" s="3"/>
      <c r="OW56" s="3"/>
      <c r="OX56" s="3"/>
      <c r="OY56" s="3"/>
      <c r="OZ56" s="3"/>
      <c r="PA56" s="3"/>
      <c r="PB56" s="3"/>
      <c r="PC56" s="3"/>
      <c r="PD56" s="3"/>
      <c r="PE56" s="3"/>
      <c r="PF56" s="3"/>
      <c r="PG56" s="3"/>
      <c r="PH56" s="3"/>
      <c r="PI56" s="3"/>
      <c r="PJ56" s="3"/>
      <c r="PK56" s="3"/>
      <c r="PL56" s="3"/>
      <c r="PM56" s="3"/>
      <c r="PN56" s="3"/>
      <c r="PO56" s="3"/>
      <c r="PP56" s="3"/>
      <c r="PQ56" s="3"/>
      <c r="PR56" s="3"/>
      <c r="PS56" s="3"/>
      <c r="PT56" s="3"/>
      <c r="PU56" s="3"/>
      <c r="PV56" s="3"/>
      <c r="PW56" s="3"/>
      <c r="PX56" s="3"/>
      <c r="PY56" s="3"/>
      <c r="PZ56" s="3"/>
      <c r="QA56" s="3"/>
      <c r="QB56" s="3"/>
      <c r="QC56" s="3"/>
      <c r="QD56" s="3"/>
      <c r="QE56" s="3"/>
      <c r="QF56" s="3"/>
      <c r="QG56" s="3"/>
      <c r="QH56" s="3"/>
      <c r="QI56" s="3"/>
      <c r="QJ56" s="3"/>
      <c r="QK56" s="3"/>
      <c r="QL56" s="3"/>
      <c r="QM56" s="3"/>
      <c r="QN56" s="3"/>
      <c r="QO56" s="3"/>
      <c r="QP56" s="3"/>
      <c r="QQ56" s="3"/>
      <c r="QR56" s="3"/>
      <c r="QS56" s="3"/>
      <c r="QT56" s="3"/>
      <c r="QU56" s="3"/>
      <c r="QV56" s="3"/>
      <c r="QW56" s="3"/>
      <c r="QX56" s="3"/>
      <c r="QY56" s="3"/>
      <c r="QZ56" s="3"/>
      <c r="RA56" s="3"/>
      <c r="RB56" s="3"/>
      <c r="RC56" s="3"/>
      <c r="RD56" s="3"/>
      <c r="RE56" s="3"/>
      <c r="RF56" s="3"/>
      <c r="RG56" s="3"/>
      <c r="RH56" s="3"/>
      <c r="RI56" s="3"/>
      <c r="RJ56" s="3"/>
      <c r="RK56" s="3"/>
      <c r="RL56" s="3"/>
      <c r="RM56" s="3"/>
      <c r="RN56" s="3"/>
      <c r="RO56" s="3"/>
      <c r="RP56" s="3"/>
      <c r="RQ56" s="3"/>
      <c r="RR56" s="3"/>
      <c r="RS56" s="3"/>
      <c r="RT56" s="3"/>
      <c r="RU56" s="3"/>
      <c r="RV56" s="3"/>
      <c r="RW56" s="3"/>
      <c r="RX56" s="3"/>
      <c r="RY56" s="3"/>
      <c r="RZ56" s="3"/>
      <c r="SA56" s="3"/>
      <c r="SB56" s="3"/>
      <c r="SC56" s="3"/>
      <c r="SD56" s="3"/>
      <c r="SE56" s="3"/>
      <c r="SF56" s="3"/>
      <c r="SG56" s="3"/>
      <c r="SH56" s="3"/>
      <c r="SI56" s="3"/>
      <c r="SJ56" s="3"/>
      <c r="SK56" s="3"/>
      <c r="SL56" s="3"/>
      <c r="SM56" s="3"/>
      <c r="SN56" s="3"/>
      <c r="SO56" s="3"/>
      <c r="SP56" s="3"/>
      <c r="SQ56" s="3"/>
      <c r="SR56" s="3"/>
      <c r="SS56" s="3"/>
      <c r="ST56" s="3"/>
      <c r="SU56" s="3"/>
      <c r="SV56" s="3"/>
      <c r="SW56" s="3"/>
      <c r="SX56" s="3"/>
      <c r="SY56" s="3"/>
      <c r="SZ56" s="3"/>
      <c r="TA56" s="3"/>
      <c r="TB56" s="3"/>
      <c r="TC56" s="3"/>
      <c r="TD56" s="3"/>
      <c r="TE56" s="3"/>
      <c r="TF56" s="3"/>
      <c r="TG56" s="3"/>
      <c r="TH56" s="3"/>
      <c r="TI56" s="3"/>
      <c r="TJ56" s="3"/>
      <c r="TK56" s="3"/>
      <c r="TL56" s="3"/>
      <c r="TM56" s="3"/>
      <c r="TN56" s="3"/>
      <c r="TO56" s="3"/>
      <c r="TP56" s="3"/>
      <c r="TQ56" s="3"/>
      <c r="TR56" s="3"/>
      <c r="TS56" s="3"/>
      <c r="TT56" s="3"/>
      <c r="TU56" s="3"/>
      <c r="TV56" s="3"/>
      <c r="TW56" s="3"/>
      <c r="TX56" s="3"/>
      <c r="TY56" s="3"/>
      <c r="TZ56" s="3"/>
      <c r="UA56" s="3"/>
      <c r="UB56" s="3"/>
      <c r="UC56" s="3"/>
      <c r="UD56" s="3"/>
      <c r="UE56" s="3"/>
      <c r="UF56" s="3"/>
      <c r="UG56" s="3"/>
      <c r="UH56" s="3"/>
      <c r="UI56" s="3"/>
      <c r="UJ56" s="3"/>
      <c r="UK56" s="3"/>
      <c r="UL56" s="3"/>
      <c r="UM56" s="3"/>
      <c r="UN56" s="3"/>
      <c r="UO56" s="3"/>
      <c r="UP56" s="3"/>
      <c r="UQ56" s="3"/>
      <c r="UR56" s="3"/>
      <c r="US56" s="3"/>
      <c r="UT56" s="3"/>
      <c r="UU56" s="3"/>
      <c r="UV56" s="3"/>
      <c r="UW56" s="3"/>
      <c r="UX56" s="3"/>
      <c r="UY56" s="3"/>
      <c r="UZ56" s="3"/>
      <c r="VA56" s="3"/>
      <c r="VB56" s="3"/>
      <c r="VC56" s="3"/>
      <c r="VD56" s="3"/>
      <c r="VE56" s="3"/>
      <c r="VF56" s="3"/>
      <c r="VG56" s="3"/>
      <c r="VH56" s="3"/>
      <c r="VI56" s="3"/>
      <c r="VJ56" s="3"/>
      <c r="VK56" s="3"/>
      <c r="VL56" s="3"/>
      <c r="VM56" s="3"/>
      <c r="VN56" s="3"/>
      <c r="VO56" s="3"/>
      <c r="VP56" s="3"/>
      <c r="VQ56" s="3"/>
      <c r="VR56" s="3"/>
      <c r="VS56" s="3"/>
      <c r="VT56" s="3"/>
      <c r="VU56" s="3"/>
      <c r="VV56" s="3"/>
      <c r="VW56" s="3"/>
      <c r="VX56" s="3"/>
      <c r="VY56" s="3"/>
      <c r="VZ56" s="3"/>
      <c r="WA56" s="3"/>
      <c r="WB56" s="3"/>
      <c r="WC56" s="3"/>
      <c r="WD56" s="3"/>
      <c r="WE56" s="3"/>
      <c r="WF56" s="3"/>
      <c r="WG56" s="3"/>
      <c r="WH56" s="3"/>
      <c r="WI56" s="3"/>
      <c r="WJ56" s="3"/>
      <c r="WK56" s="3"/>
      <c r="WL56" s="3"/>
      <c r="WM56" s="3"/>
      <c r="WN56" s="3"/>
      <c r="WO56" s="3"/>
      <c r="WP56" s="3"/>
      <c r="WQ56" s="3"/>
      <c r="WR56" s="3"/>
      <c r="WS56" s="3"/>
      <c r="WT56" s="3"/>
      <c r="WU56" s="3"/>
      <c r="WV56" s="3"/>
      <c r="WW56" s="3"/>
      <c r="WX56" s="3"/>
      <c r="WY56" s="3"/>
      <c r="WZ56" s="3"/>
      <c r="XA56" s="3"/>
      <c r="XB56" s="3"/>
      <c r="XC56" s="3"/>
      <c r="XD56" s="3"/>
      <c r="XE56" s="3"/>
      <c r="XF56" s="3"/>
      <c r="XG56" s="3"/>
      <c r="XH56" s="3"/>
      <c r="XI56" s="3"/>
      <c r="XJ56" s="3"/>
      <c r="XK56" s="3"/>
      <c r="XL56" s="3"/>
      <c r="XM56" s="3"/>
      <c r="XN56" s="3"/>
      <c r="XO56" s="3"/>
      <c r="XP56" s="3"/>
      <c r="XQ56" s="3"/>
      <c r="XR56" s="3"/>
      <c r="XS56" s="3"/>
      <c r="XT56" s="3"/>
      <c r="XU56" s="3"/>
      <c r="XV56" s="3"/>
      <c r="XW56" s="3"/>
      <c r="XX56" s="3"/>
      <c r="XY56" s="3"/>
      <c r="XZ56" s="3"/>
      <c r="YA56" s="3"/>
      <c r="YB56" s="3"/>
      <c r="YC56" s="3"/>
      <c r="YD56" s="3"/>
      <c r="YE56" s="3"/>
      <c r="YF56" s="3"/>
      <c r="YG56" s="3"/>
      <c r="YH56" s="3"/>
      <c r="YI56" s="3"/>
      <c r="YJ56" s="3"/>
      <c r="YK56" s="3"/>
      <c r="YL56" s="3"/>
      <c r="YM56" s="3"/>
      <c r="YN56" s="3"/>
      <c r="YO56" s="3"/>
      <c r="YP56" s="3"/>
      <c r="YQ56" s="3"/>
      <c r="YR56" s="3"/>
      <c r="YS56" s="3"/>
      <c r="YT56" s="3"/>
      <c r="YU56" s="3"/>
      <c r="YV56" s="3"/>
      <c r="YW56" s="3"/>
      <c r="YX56" s="3"/>
      <c r="YY56" s="3"/>
      <c r="YZ56" s="3"/>
      <c r="ZA56" s="3"/>
      <c r="ZB56" s="3"/>
      <c r="ZC56" s="3"/>
      <c r="ZD56" s="3"/>
      <c r="ZE56" s="3"/>
      <c r="ZF56" s="3"/>
      <c r="ZG56" s="3"/>
      <c r="ZH56" s="3"/>
      <c r="ZI56" s="3"/>
      <c r="ZJ56" s="3"/>
      <c r="ZK56" s="3"/>
      <c r="ZL56" s="3"/>
      <c r="ZM56" s="3"/>
      <c r="ZN56" s="3"/>
      <c r="ZO56" s="3"/>
      <c r="ZP56" s="3"/>
      <c r="ZQ56" s="3"/>
      <c r="ZR56" s="3"/>
      <c r="ZS56" s="3"/>
      <c r="ZT56" s="3"/>
      <c r="ZU56" s="3"/>
      <c r="ZV56" s="3"/>
      <c r="ZW56" s="3"/>
      <c r="ZX56" s="3"/>
      <c r="ZY56" s="3"/>
      <c r="ZZ56" s="3"/>
      <c r="AAA56" s="3"/>
      <c r="AAB56" s="3"/>
      <c r="AAC56" s="3"/>
      <c r="AAD56" s="3"/>
      <c r="AAE56" s="3"/>
      <c r="AAF56" s="3"/>
      <c r="AAG56" s="3"/>
      <c r="AAH56" s="3"/>
      <c r="AAI56" s="3"/>
      <c r="AAJ56" s="3"/>
      <c r="AAK56" s="3"/>
      <c r="AAL56" s="3"/>
      <c r="AAM56" s="3"/>
      <c r="AAN56" s="3"/>
      <c r="AAO56" s="3"/>
      <c r="AAP56" s="3"/>
      <c r="AAQ56" s="3"/>
      <c r="AAR56" s="3"/>
      <c r="AAS56" s="3"/>
      <c r="AAT56" s="3"/>
      <c r="AAU56" s="3"/>
      <c r="AAV56" s="3"/>
      <c r="AAW56" s="3"/>
      <c r="AAX56" s="3"/>
      <c r="AAY56" s="3"/>
      <c r="AAZ56" s="3"/>
      <c r="ABA56" s="3"/>
      <c r="ABB56" s="3"/>
      <c r="ABC56" s="3"/>
      <c r="ABD56" s="3"/>
      <c r="ABE56" s="3"/>
      <c r="ABF56" s="3"/>
      <c r="ABG56" s="3"/>
      <c r="ABH56" s="3"/>
      <c r="ABI56" s="3"/>
      <c r="ABJ56" s="3"/>
      <c r="ABK56" s="3"/>
      <c r="ABL56" s="3"/>
      <c r="ABM56" s="3"/>
      <c r="ABN56" s="3"/>
      <c r="ABO56" s="3"/>
      <c r="ABP56" s="3"/>
      <c r="ABQ56" s="3"/>
      <c r="ABR56" s="3"/>
      <c r="ABS56" s="3"/>
      <c r="ABT56" s="3"/>
      <c r="ABU56" s="3"/>
      <c r="ABV56" s="3"/>
      <c r="ABW56" s="3"/>
      <c r="ABX56" s="3"/>
      <c r="ABY56" s="3"/>
      <c r="ABZ56" s="3"/>
      <c r="ACA56" s="3"/>
      <c r="ACB56" s="3"/>
      <c r="ACC56" s="3"/>
      <c r="ACD56" s="3"/>
      <c r="ACE56" s="3"/>
      <c r="ACF56" s="3"/>
      <c r="ACG56" s="3"/>
      <c r="ACH56" s="3"/>
      <c r="ACI56" s="3"/>
      <c r="ACJ56" s="3"/>
      <c r="ACK56" s="3"/>
      <c r="ACL56" s="3"/>
      <c r="ACM56" s="3"/>
      <c r="ACN56" s="3"/>
      <c r="ACO56" s="3"/>
      <c r="ACP56" s="3"/>
      <c r="ACQ56" s="3"/>
      <c r="ACR56" s="3"/>
      <c r="ACS56" s="3"/>
      <c r="ACT56" s="3"/>
      <c r="ACU56" s="3"/>
      <c r="ACV56" s="3"/>
      <c r="ACW56" s="3"/>
      <c r="ACX56" s="3"/>
      <c r="ACY56" s="3"/>
      <c r="ACZ56" s="3"/>
      <c r="ADA56" s="3"/>
      <c r="ADB56" s="3"/>
      <c r="ADC56" s="3"/>
      <c r="ADD56" s="3"/>
      <c r="ADE56" s="3"/>
      <c r="ADF56" s="3"/>
      <c r="ADG56" s="3"/>
      <c r="ADH56" s="3"/>
      <c r="ADI56" s="3"/>
      <c r="ADJ56" s="3"/>
      <c r="ADK56" s="3"/>
      <c r="ADL56" s="3"/>
      <c r="ADM56" s="3"/>
      <c r="ADN56" s="3"/>
      <c r="ADO56" s="3"/>
      <c r="ADP56" s="3"/>
      <c r="ADQ56" s="3"/>
      <c r="ADR56" s="3"/>
      <c r="ADS56" s="3"/>
      <c r="ADT56" s="3"/>
      <c r="ADU56" s="3"/>
      <c r="ADV56" s="3"/>
      <c r="ADW56" s="3"/>
      <c r="ADX56" s="3"/>
      <c r="ADY56" s="3"/>
      <c r="ADZ56" s="3"/>
      <c r="AEA56" s="3"/>
      <c r="AEB56" s="3"/>
      <c r="AEC56" s="3"/>
      <c r="AED56" s="3"/>
      <c r="AEE56" s="3"/>
      <c r="AEF56" s="3"/>
      <c r="AEG56" s="3"/>
      <c r="AEH56" s="3"/>
      <c r="AEI56" s="3"/>
      <c r="AEJ56" s="3"/>
      <c r="AEK56" s="3"/>
      <c r="AEL56" s="3"/>
      <c r="AEM56" s="3"/>
      <c r="AEN56" s="3"/>
      <c r="AEO56" s="3"/>
      <c r="AEP56" s="3"/>
      <c r="AEQ56" s="3"/>
      <c r="AER56" s="3"/>
      <c r="AES56" s="3"/>
      <c r="AET56" s="3"/>
      <c r="AEU56" s="3"/>
      <c r="AEV56" s="3"/>
      <c r="AEW56" s="3"/>
      <c r="AEX56" s="3"/>
      <c r="AEY56" s="3"/>
      <c r="AEZ56" s="3"/>
      <c r="AFA56" s="3"/>
      <c r="AFB56" s="3"/>
      <c r="AFC56" s="3"/>
      <c r="AFD56" s="3"/>
      <c r="AFE56" s="3"/>
      <c r="AFF56" s="3"/>
      <c r="AFG56" s="3"/>
      <c r="AFH56" s="3"/>
      <c r="AFI56" s="3"/>
      <c r="AFJ56" s="3"/>
      <c r="AFK56" s="3"/>
      <c r="AFL56" s="3"/>
      <c r="AFM56" s="3"/>
      <c r="AFN56" s="3"/>
      <c r="AFO56" s="3"/>
      <c r="AFP56" s="3"/>
      <c r="AFQ56" s="3"/>
      <c r="AFR56" s="3"/>
      <c r="AFS56" s="3"/>
      <c r="AFT56" s="3"/>
      <c r="AFU56" s="3"/>
      <c r="AFV56" s="3"/>
      <c r="AFW56" s="3"/>
      <c r="AFX56" s="3"/>
      <c r="AFY56" s="3"/>
      <c r="AFZ56" s="3"/>
      <c r="AGA56" s="3"/>
      <c r="AGB56" s="3"/>
      <c r="AGC56" s="3"/>
      <c r="AGD56" s="3"/>
      <c r="AGE56" s="3"/>
      <c r="AGF56" s="3"/>
      <c r="AGG56" s="3"/>
      <c r="AGH56" s="3"/>
      <c r="AGI56" s="3"/>
      <c r="AGJ56" s="3"/>
      <c r="AGK56" s="3"/>
      <c r="AGL56" s="3"/>
      <c r="AGM56" s="3"/>
      <c r="AGN56" s="3"/>
      <c r="AGO56" s="3"/>
      <c r="AGP56" s="3"/>
      <c r="AGQ56" s="3"/>
      <c r="AGR56" s="3"/>
      <c r="AGS56" s="3"/>
      <c r="AGT56" s="3"/>
      <c r="AGU56" s="3"/>
      <c r="AGV56" s="3"/>
      <c r="AGW56" s="3"/>
      <c r="AGX56" s="3"/>
      <c r="AGY56" s="3"/>
      <c r="AGZ56" s="3"/>
      <c r="AHA56" s="3"/>
      <c r="AHB56" s="3"/>
      <c r="AHC56" s="3"/>
      <c r="AHD56" s="3"/>
      <c r="AHE56" s="3"/>
      <c r="AHF56" s="3"/>
      <c r="AHG56" s="3"/>
      <c r="AHH56" s="3"/>
      <c r="AHI56" s="3"/>
      <c r="AHJ56" s="3"/>
      <c r="AHK56" s="3"/>
      <c r="AHL56" s="3"/>
      <c r="AHM56" s="3"/>
      <c r="AHN56" s="3"/>
      <c r="AHO56" s="3"/>
      <c r="AHP56" s="3"/>
      <c r="AHQ56" s="3"/>
      <c r="AHR56" s="3"/>
      <c r="AHS56" s="3"/>
      <c r="AHT56" s="3"/>
      <c r="AHU56" s="3"/>
      <c r="AHV56" s="3"/>
      <c r="AHW56" s="3"/>
      <c r="AHX56" s="3"/>
      <c r="AHY56" s="3"/>
      <c r="AHZ56" s="3"/>
      <c r="AIA56" s="3"/>
      <c r="AIB56" s="3"/>
      <c r="AIC56" s="3"/>
      <c r="AID56" s="3"/>
      <c r="AIE56" s="3"/>
      <c r="AIF56" s="3"/>
      <c r="AIG56" s="3"/>
      <c r="AIH56" s="3"/>
      <c r="AII56" s="3"/>
      <c r="AIJ56" s="3"/>
      <c r="AIK56" s="3"/>
      <c r="AIL56" s="3"/>
      <c r="AIM56" s="3"/>
      <c r="AIN56" s="3"/>
      <c r="AIO56" s="3"/>
      <c r="AIP56" s="3"/>
      <c r="AIQ56" s="3"/>
      <c r="AIR56" s="3"/>
      <c r="AIS56" s="3"/>
      <c r="AIT56" s="3"/>
      <c r="AIU56" s="3"/>
      <c r="AIV56" s="3"/>
      <c r="AIW56" s="3"/>
      <c r="AIX56" s="3"/>
      <c r="AIY56" s="3"/>
      <c r="AIZ56" s="3"/>
      <c r="AJA56" s="3"/>
      <c r="AJB56" s="3"/>
      <c r="AJC56" s="3"/>
      <c r="AJD56" s="3"/>
      <c r="AJE56" s="3"/>
      <c r="AJF56" s="3"/>
      <c r="AJG56" s="3"/>
      <c r="AJH56" s="3"/>
      <c r="AJI56" s="3"/>
      <c r="AJJ56" s="3"/>
      <c r="AJK56" s="3"/>
      <c r="AJL56" s="3"/>
      <c r="AJM56" s="3"/>
      <c r="AJN56" s="3"/>
      <c r="AJO56" s="3"/>
      <c r="AJP56" s="3"/>
      <c r="AJQ56" s="3"/>
      <c r="AJR56" s="3"/>
      <c r="AJS56" s="3"/>
      <c r="AJT56" s="3"/>
      <c r="AJU56" s="3"/>
      <c r="AJV56" s="3"/>
      <c r="AJW56" s="3"/>
      <c r="AJX56" s="3"/>
      <c r="AJY56" s="3"/>
      <c r="AJZ56" s="3"/>
      <c r="AKA56" s="3"/>
      <c r="AKB56" s="3"/>
      <c r="AKC56" s="3"/>
      <c r="AKD56" s="3"/>
      <c r="AKE56" s="3"/>
      <c r="AKF56" s="3"/>
      <c r="AKG56" s="3"/>
      <c r="AKH56" s="3"/>
      <c r="AKI56" s="3"/>
      <c r="AKJ56" s="3"/>
      <c r="AKK56" s="3"/>
      <c r="AKL56" s="3"/>
      <c r="AKM56" s="3"/>
      <c r="AKN56" s="3"/>
      <c r="AKO56" s="3"/>
      <c r="AKP56" s="3"/>
      <c r="AKQ56" s="3"/>
      <c r="AKR56" s="3"/>
      <c r="AKS56" s="3"/>
      <c r="AKT56" s="3"/>
      <c r="AKU56" s="3"/>
      <c r="AKV56" s="3"/>
      <c r="AKW56" s="3"/>
      <c r="AKX56" s="3"/>
      <c r="AKY56" s="3"/>
      <c r="AKZ56" s="3"/>
      <c r="ALA56" s="3"/>
      <c r="ALB56" s="3"/>
      <c r="ALC56" s="3"/>
      <c r="ALD56" s="3"/>
      <c r="ALE56" s="3"/>
      <c r="ALF56" s="3"/>
      <c r="ALG56" s="3"/>
      <c r="ALH56" s="3"/>
      <c r="ALI56" s="3"/>
      <c r="ALJ56" s="3"/>
      <c r="ALK56" s="3"/>
      <c r="ALL56" s="3"/>
      <c r="ALM56" s="3"/>
      <c r="ALN56" s="3"/>
      <c r="ALO56" s="3"/>
      <c r="ALP56" s="3"/>
      <c r="ALQ56" s="3"/>
      <c r="ALR56" s="3"/>
      <c r="ALS56" s="3"/>
      <c r="ALT56" s="3"/>
      <c r="ALU56" s="3"/>
      <c r="ALV56" s="3"/>
      <c r="ALW56" s="3"/>
      <c r="ALX56" s="3"/>
      <c r="ALY56" s="3"/>
      <c r="ALZ56" s="3"/>
      <c r="AMA56" s="3"/>
      <c r="AMB56" s="3"/>
      <c r="AMC56" s="3"/>
      <c r="AMD56" s="3"/>
      <c r="AME56" s="3"/>
      <c r="AMF56" s="3"/>
      <c r="AMG56" s="3"/>
      <c r="AMH56" s="3"/>
      <c r="AMI56" s="3"/>
      <c r="AMJ56" s="3"/>
      <c r="AMK56" s="3"/>
      <c r="AML56" s="3"/>
      <c r="AMM56" s="3"/>
      <c r="AMN56" s="3"/>
      <c r="AMO56" s="3"/>
      <c r="AMP56" s="3"/>
      <c r="AMQ56" s="3"/>
    </row>
    <row r="57" spans="1:1031" ht="13.5" customHeight="1">
      <c r="A57" s="338">
        <v>49</v>
      </c>
      <c r="B57" s="338"/>
      <c r="C57" s="338"/>
      <c r="D57" s="338" t="s">
        <v>1877</v>
      </c>
      <c r="E57" s="338"/>
      <c r="F57" s="338"/>
      <c r="G57" s="338"/>
      <c r="H57" s="313" t="s">
        <v>1690</v>
      </c>
      <c r="I57" s="313" t="s">
        <v>1878</v>
      </c>
      <c r="J57" s="313">
        <v>0</v>
      </c>
      <c r="K57" s="313"/>
      <c r="L57" s="313" t="s">
        <v>1879</v>
      </c>
      <c r="M57" s="313" t="s">
        <v>1879</v>
      </c>
      <c r="N57" s="313"/>
      <c r="O57" s="313"/>
      <c r="P57" s="313"/>
      <c r="Q57" s="313"/>
      <c r="R57" s="323" t="s">
        <v>817</v>
      </c>
      <c r="S57" s="323" t="s">
        <v>817</v>
      </c>
      <c r="T57" s="323" t="s">
        <v>817</v>
      </c>
      <c r="U57" s="313"/>
      <c r="V57" s="313"/>
      <c r="W57" s="313" t="s">
        <v>1401</v>
      </c>
      <c r="X57" s="313"/>
      <c r="Y57" s="313"/>
      <c r="Z57" s="313" t="s">
        <v>863</v>
      </c>
      <c r="AA57" s="313" t="s">
        <v>863</v>
      </c>
      <c r="AB57" s="317" t="s">
        <v>1656</v>
      </c>
      <c r="AC57" s="313"/>
      <c r="AD57" s="313"/>
      <c r="AE57" s="313"/>
      <c r="AF57" s="313"/>
      <c r="AG57" s="313"/>
      <c r="AH57" s="323" t="s">
        <v>817</v>
      </c>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c r="KC57" s="3"/>
      <c r="KD57" s="3"/>
      <c r="KE57" s="3"/>
      <c r="KF57" s="3"/>
      <c r="KG57" s="3"/>
      <c r="KH57" s="3"/>
      <c r="KI57" s="3"/>
      <c r="KJ57" s="3"/>
      <c r="KK57" s="3"/>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s="3"/>
      <c r="LL57" s="3"/>
      <c r="LM57" s="3"/>
      <c r="LN57" s="3"/>
      <c r="LO57" s="3"/>
      <c r="LP57" s="3"/>
      <c r="LQ57" s="3"/>
      <c r="LR57" s="3"/>
      <c r="LS57" s="3"/>
      <c r="LT57" s="3"/>
      <c r="LU57" s="3"/>
      <c r="LV57" s="3"/>
      <c r="LW57" s="3"/>
      <c r="LX57" s="3"/>
      <c r="LY57" s="3"/>
      <c r="LZ57" s="3"/>
      <c r="MA57" s="3"/>
      <c r="MB57" s="3"/>
      <c r="MC57" s="3"/>
      <c r="MD57" s="3"/>
      <c r="ME57" s="3"/>
      <c r="MF57" s="3"/>
      <c r="MG57" s="3"/>
      <c r="MH57" s="3"/>
      <c r="MI57" s="3"/>
      <c r="MJ57" s="3"/>
      <c r="MK57" s="3"/>
      <c r="ML57" s="3"/>
      <c r="MM57" s="3"/>
      <c r="MN57" s="3"/>
      <c r="MO57" s="3"/>
      <c r="MP57" s="3"/>
      <c r="MQ57" s="3"/>
      <c r="MR57" s="3"/>
      <c r="MS57" s="3"/>
      <c r="MT57" s="3"/>
      <c r="MU57" s="3"/>
      <c r="MV57" s="3"/>
      <c r="MW57" s="3"/>
      <c r="MX57" s="3"/>
      <c r="MY57" s="3"/>
      <c r="MZ57" s="3"/>
      <c r="NA57" s="3"/>
      <c r="NB57" s="3"/>
      <c r="NC57" s="3"/>
      <c r="ND57" s="3"/>
      <c r="NE57" s="3"/>
      <c r="NF57" s="3"/>
      <c r="NG57" s="3"/>
      <c r="NH57" s="3"/>
      <c r="NI57" s="3"/>
      <c r="NJ57" s="3"/>
      <c r="NK57" s="3"/>
      <c r="NL57" s="3"/>
      <c r="NM57" s="3"/>
      <c r="NN57" s="3"/>
      <c r="NO57" s="3"/>
      <c r="NP57" s="3"/>
      <c r="NQ57" s="3"/>
      <c r="NR57" s="3"/>
      <c r="NS57" s="3"/>
      <c r="NT57" s="3"/>
      <c r="NU57" s="3"/>
      <c r="NV57" s="3"/>
      <c r="NW57" s="3"/>
      <c r="NX57" s="3"/>
      <c r="NY57" s="3"/>
      <c r="NZ57" s="3"/>
      <c r="OA57" s="3"/>
      <c r="OB57" s="3"/>
      <c r="OC57" s="3"/>
      <c r="OD57" s="3"/>
      <c r="OE57" s="3"/>
      <c r="OF57" s="3"/>
      <c r="OG57" s="3"/>
      <c r="OH57" s="3"/>
      <c r="OI57" s="3"/>
      <c r="OJ57" s="3"/>
      <c r="OK57" s="3"/>
      <c r="OL57" s="3"/>
      <c r="OM57" s="3"/>
      <c r="ON57" s="3"/>
      <c r="OO57" s="3"/>
      <c r="OP57" s="3"/>
      <c r="OQ57" s="3"/>
      <c r="OR57" s="3"/>
      <c r="OS57" s="3"/>
      <c r="OT57" s="3"/>
      <c r="OU57" s="3"/>
      <c r="OV57" s="3"/>
      <c r="OW57" s="3"/>
      <c r="OX57" s="3"/>
      <c r="OY57" s="3"/>
      <c r="OZ57" s="3"/>
      <c r="PA57" s="3"/>
      <c r="PB57" s="3"/>
      <c r="PC57" s="3"/>
      <c r="PD57" s="3"/>
      <c r="PE57" s="3"/>
      <c r="PF57" s="3"/>
      <c r="PG57" s="3"/>
      <c r="PH57" s="3"/>
      <c r="PI57" s="3"/>
      <c r="PJ57" s="3"/>
      <c r="PK57" s="3"/>
      <c r="PL57" s="3"/>
      <c r="PM57" s="3"/>
      <c r="PN57" s="3"/>
      <c r="PO57" s="3"/>
      <c r="PP57" s="3"/>
      <c r="PQ57" s="3"/>
      <c r="PR57" s="3"/>
      <c r="PS57" s="3"/>
      <c r="PT57" s="3"/>
      <c r="PU57" s="3"/>
      <c r="PV57" s="3"/>
      <c r="PW57" s="3"/>
      <c r="PX57" s="3"/>
      <c r="PY57" s="3"/>
      <c r="PZ57" s="3"/>
      <c r="QA57" s="3"/>
      <c r="QB57" s="3"/>
      <c r="QC57" s="3"/>
      <c r="QD57" s="3"/>
      <c r="QE57" s="3"/>
      <c r="QF57" s="3"/>
      <c r="QG57" s="3"/>
      <c r="QH57" s="3"/>
      <c r="QI57" s="3"/>
      <c r="QJ57" s="3"/>
      <c r="QK57" s="3"/>
      <c r="QL57" s="3"/>
      <c r="QM57" s="3"/>
      <c r="QN57" s="3"/>
      <c r="QO57" s="3"/>
      <c r="QP57" s="3"/>
      <c r="QQ57" s="3"/>
      <c r="QR57" s="3"/>
      <c r="QS57" s="3"/>
      <c r="QT57" s="3"/>
      <c r="QU57" s="3"/>
      <c r="QV57" s="3"/>
      <c r="QW57" s="3"/>
      <c r="QX57" s="3"/>
      <c r="QY57" s="3"/>
      <c r="QZ57" s="3"/>
      <c r="RA57" s="3"/>
      <c r="RB57" s="3"/>
      <c r="RC57" s="3"/>
      <c r="RD57" s="3"/>
      <c r="RE57" s="3"/>
      <c r="RF57" s="3"/>
      <c r="RG57" s="3"/>
      <c r="RH57" s="3"/>
      <c r="RI57" s="3"/>
      <c r="RJ57" s="3"/>
      <c r="RK57" s="3"/>
      <c r="RL57" s="3"/>
      <c r="RM57" s="3"/>
      <c r="RN57" s="3"/>
      <c r="RO57" s="3"/>
      <c r="RP57" s="3"/>
      <c r="RQ57" s="3"/>
      <c r="RR57" s="3"/>
      <c r="RS57" s="3"/>
      <c r="RT57" s="3"/>
      <c r="RU57" s="3"/>
      <c r="RV57" s="3"/>
      <c r="RW57" s="3"/>
      <c r="RX57" s="3"/>
      <c r="RY57" s="3"/>
      <c r="RZ57" s="3"/>
      <c r="SA57" s="3"/>
      <c r="SB57" s="3"/>
      <c r="SC57" s="3"/>
      <c r="SD57" s="3"/>
      <c r="SE57" s="3"/>
      <c r="SF57" s="3"/>
      <c r="SG57" s="3"/>
      <c r="SH57" s="3"/>
      <c r="SI57" s="3"/>
      <c r="SJ57" s="3"/>
      <c r="SK57" s="3"/>
      <c r="SL57" s="3"/>
      <c r="SM57" s="3"/>
      <c r="SN57" s="3"/>
      <c r="SO57" s="3"/>
      <c r="SP57" s="3"/>
      <c r="SQ57" s="3"/>
      <c r="SR57" s="3"/>
      <c r="SS57" s="3"/>
      <c r="ST57" s="3"/>
      <c r="SU57" s="3"/>
      <c r="SV57" s="3"/>
      <c r="SW57" s="3"/>
      <c r="SX57" s="3"/>
      <c r="SY57" s="3"/>
      <c r="SZ57" s="3"/>
      <c r="TA57" s="3"/>
      <c r="TB57" s="3"/>
      <c r="TC57" s="3"/>
      <c r="TD57" s="3"/>
      <c r="TE57" s="3"/>
      <c r="TF57" s="3"/>
      <c r="TG57" s="3"/>
      <c r="TH57" s="3"/>
      <c r="TI57" s="3"/>
      <c r="TJ57" s="3"/>
      <c r="TK57" s="3"/>
      <c r="TL57" s="3"/>
      <c r="TM57" s="3"/>
      <c r="TN57" s="3"/>
      <c r="TO57" s="3"/>
      <c r="TP57" s="3"/>
      <c r="TQ57" s="3"/>
      <c r="TR57" s="3"/>
      <c r="TS57" s="3"/>
      <c r="TT57" s="3"/>
      <c r="TU57" s="3"/>
      <c r="TV57" s="3"/>
      <c r="TW57" s="3"/>
      <c r="TX57" s="3"/>
      <c r="TY57" s="3"/>
      <c r="TZ57" s="3"/>
      <c r="UA57" s="3"/>
      <c r="UB57" s="3"/>
      <c r="UC57" s="3"/>
      <c r="UD57" s="3"/>
      <c r="UE57" s="3"/>
      <c r="UF57" s="3"/>
      <c r="UG57" s="3"/>
      <c r="UH57" s="3"/>
      <c r="UI57" s="3"/>
      <c r="UJ57" s="3"/>
      <c r="UK57" s="3"/>
      <c r="UL57" s="3"/>
      <c r="UM57" s="3"/>
      <c r="UN57" s="3"/>
      <c r="UO57" s="3"/>
      <c r="UP57" s="3"/>
      <c r="UQ57" s="3"/>
      <c r="UR57" s="3"/>
      <c r="US57" s="3"/>
      <c r="UT57" s="3"/>
      <c r="UU57" s="3"/>
      <c r="UV57" s="3"/>
      <c r="UW57" s="3"/>
      <c r="UX57" s="3"/>
      <c r="UY57" s="3"/>
      <c r="UZ57" s="3"/>
      <c r="VA57" s="3"/>
      <c r="VB57" s="3"/>
      <c r="VC57" s="3"/>
      <c r="VD57" s="3"/>
      <c r="VE57" s="3"/>
      <c r="VF57" s="3"/>
      <c r="VG57" s="3"/>
      <c r="VH57" s="3"/>
      <c r="VI57" s="3"/>
      <c r="VJ57" s="3"/>
      <c r="VK57" s="3"/>
      <c r="VL57" s="3"/>
      <c r="VM57" s="3"/>
      <c r="VN57" s="3"/>
      <c r="VO57" s="3"/>
      <c r="VP57" s="3"/>
      <c r="VQ57" s="3"/>
      <c r="VR57" s="3"/>
      <c r="VS57" s="3"/>
      <c r="VT57" s="3"/>
      <c r="VU57" s="3"/>
      <c r="VV57" s="3"/>
      <c r="VW57" s="3"/>
      <c r="VX57" s="3"/>
      <c r="VY57" s="3"/>
      <c r="VZ57" s="3"/>
      <c r="WA57" s="3"/>
      <c r="WB57" s="3"/>
      <c r="WC57" s="3"/>
      <c r="WD57" s="3"/>
      <c r="WE57" s="3"/>
      <c r="WF57" s="3"/>
      <c r="WG57" s="3"/>
      <c r="WH57" s="3"/>
      <c r="WI57" s="3"/>
      <c r="WJ57" s="3"/>
      <c r="WK57" s="3"/>
      <c r="WL57" s="3"/>
      <c r="WM57" s="3"/>
      <c r="WN57" s="3"/>
      <c r="WO57" s="3"/>
      <c r="WP57" s="3"/>
      <c r="WQ57" s="3"/>
      <c r="WR57" s="3"/>
      <c r="WS57" s="3"/>
      <c r="WT57" s="3"/>
      <c r="WU57" s="3"/>
      <c r="WV57" s="3"/>
      <c r="WW57" s="3"/>
      <c r="WX57" s="3"/>
      <c r="WY57" s="3"/>
      <c r="WZ57" s="3"/>
      <c r="XA57" s="3"/>
      <c r="XB57" s="3"/>
      <c r="XC57" s="3"/>
      <c r="XD57" s="3"/>
      <c r="XE57" s="3"/>
      <c r="XF57" s="3"/>
      <c r="XG57" s="3"/>
      <c r="XH57" s="3"/>
      <c r="XI57" s="3"/>
      <c r="XJ57" s="3"/>
      <c r="XK57" s="3"/>
      <c r="XL57" s="3"/>
      <c r="XM57" s="3"/>
      <c r="XN57" s="3"/>
      <c r="XO57" s="3"/>
      <c r="XP57" s="3"/>
      <c r="XQ57" s="3"/>
      <c r="XR57" s="3"/>
      <c r="XS57" s="3"/>
      <c r="XT57" s="3"/>
      <c r="XU57" s="3"/>
      <c r="XV57" s="3"/>
      <c r="XW57" s="3"/>
      <c r="XX57" s="3"/>
      <c r="XY57" s="3"/>
      <c r="XZ57" s="3"/>
      <c r="YA57" s="3"/>
      <c r="YB57" s="3"/>
      <c r="YC57" s="3"/>
      <c r="YD57" s="3"/>
      <c r="YE57" s="3"/>
      <c r="YF57" s="3"/>
      <c r="YG57" s="3"/>
      <c r="YH57" s="3"/>
      <c r="YI57" s="3"/>
      <c r="YJ57" s="3"/>
      <c r="YK57" s="3"/>
      <c r="YL57" s="3"/>
      <c r="YM57" s="3"/>
      <c r="YN57" s="3"/>
      <c r="YO57" s="3"/>
      <c r="YP57" s="3"/>
      <c r="YQ57" s="3"/>
      <c r="YR57" s="3"/>
      <c r="YS57" s="3"/>
      <c r="YT57" s="3"/>
      <c r="YU57" s="3"/>
      <c r="YV57" s="3"/>
      <c r="YW57" s="3"/>
      <c r="YX57" s="3"/>
      <c r="YY57" s="3"/>
      <c r="YZ57" s="3"/>
      <c r="ZA57" s="3"/>
      <c r="ZB57" s="3"/>
      <c r="ZC57" s="3"/>
      <c r="ZD57" s="3"/>
      <c r="ZE57" s="3"/>
      <c r="ZF57" s="3"/>
      <c r="ZG57" s="3"/>
      <c r="ZH57" s="3"/>
      <c r="ZI57" s="3"/>
      <c r="ZJ57" s="3"/>
      <c r="ZK57" s="3"/>
      <c r="ZL57" s="3"/>
      <c r="ZM57" s="3"/>
      <c r="ZN57" s="3"/>
      <c r="ZO57" s="3"/>
      <c r="ZP57" s="3"/>
      <c r="ZQ57" s="3"/>
      <c r="ZR57" s="3"/>
      <c r="ZS57" s="3"/>
      <c r="ZT57" s="3"/>
      <c r="ZU57" s="3"/>
      <c r="ZV57" s="3"/>
      <c r="ZW57" s="3"/>
      <c r="ZX57" s="3"/>
      <c r="ZY57" s="3"/>
      <c r="ZZ57" s="3"/>
      <c r="AAA57" s="3"/>
      <c r="AAB57" s="3"/>
      <c r="AAC57" s="3"/>
      <c r="AAD57" s="3"/>
      <c r="AAE57" s="3"/>
      <c r="AAF57" s="3"/>
      <c r="AAG57" s="3"/>
      <c r="AAH57" s="3"/>
      <c r="AAI57" s="3"/>
      <c r="AAJ57" s="3"/>
      <c r="AAK57" s="3"/>
      <c r="AAL57" s="3"/>
      <c r="AAM57" s="3"/>
      <c r="AAN57" s="3"/>
      <c r="AAO57" s="3"/>
      <c r="AAP57" s="3"/>
      <c r="AAQ57" s="3"/>
      <c r="AAR57" s="3"/>
      <c r="AAS57" s="3"/>
      <c r="AAT57" s="3"/>
      <c r="AAU57" s="3"/>
      <c r="AAV57" s="3"/>
      <c r="AAW57" s="3"/>
      <c r="AAX57" s="3"/>
      <c r="AAY57" s="3"/>
      <c r="AAZ57" s="3"/>
      <c r="ABA57" s="3"/>
      <c r="ABB57" s="3"/>
      <c r="ABC57" s="3"/>
      <c r="ABD57" s="3"/>
      <c r="ABE57" s="3"/>
      <c r="ABF57" s="3"/>
      <c r="ABG57" s="3"/>
      <c r="ABH57" s="3"/>
      <c r="ABI57" s="3"/>
      <c r="ABJ57" s="3"/>
      <c r="ABK57" s="3"/>
      <c r="ABL57" s="3"/>
      <c r="ABM57" s="3"/>
      <c r="ABN57" s="3"/>
      <c r="ABO57" s="3"/>
      <c r="ABP57" s="3"/>
      <c r="ABQ57" s="3"/>
      <c r="ABR57" s="3"/>
      <c r="ABS57" s="3"/>
      <c r="ABT57" s="3"/>
      <c r="ABU57" s="3"/>
      <c r="ABV57" s="3"/>
      <c r="ABW57" s="3"/>
      <c r="ABX57" s="3"/>
      <c r="ABY57" s="3"/>
      <c r="ABZ57" s="3"/>
      <c r="ACA57" s="3"/>
      <c r="ACB57" s="3"/>
      <c r="ACC57" s="3"/>
      <c r="ACD57" s="3"/>
      <c r="ACE57" s="3"/>
      <c r="ACF57" s="3"/>
      <c r="ACG57" s="3"/>
      <c r="ACH57" s="3"/>
      <c r="ACI57" s="3"/>
      <c r="ACJ57" s="3"/>
      <c r="ACK57" s="3"/>
      <c r="ACL57" s="3"/>
      <c r="ACM57" s="3"/>
      <c r="ACN57" s="3"/>
      <c r="ACO57" s="3"/>
      <c r="ACP57" s="3"/>
      <c r="ACQ57" s="3"/>
      <c r="ACR57" s="3"/>
      <c r="ACS57" s="3"/>
      <c r="ACT57" s="3"/>
      <c r="ACU57" s="3"/>
      <c r="ACV57" s="3"/>
      <c r="ACW57" s="3"/>
      <c r="ACX57" s="3"/>
      <c r="ACY57" s="3"/>
      <c r="ACZ57" s="3"/>
      <c r="ADA57" s="3"/>
      <c r="ADB57" s="3"/>
      <c r="ADC57" s="3"/>
      <c r="ADD57" s="3"/>
      <c r="ADE57" s="3"/>
      <c r="ADF57" s="3"/>
      <c r="ADG57" s="3"/>
      <c r="ADH57" s="3"/>
      <c r="ADI57" s="3"/>
      <c r="ADJ57" s="3"/>
      <c r="ADK57" s="3"/>
      <c r="ADL57" s="3"/>
      <c r="ADM57" s="3"/>
      <c r="ADN57" s="3"/>
      <c r="ADO57" s="3"/>
      <c r="ADP57" s="3"/>
      <c r="ADQ57" s="3"/>
      <c r="ADR57" s="3"/>
      <c r="ADS57" s="3"/>
      <c r="ADT57" s="3"/>
      <c r="ADU57" s="3"/>
      <c r="ADV57" s="3"/>
      <c r="ADW57" s="3"/>
      <c r="ADX57" s="3"/>
      <c r="ADY57" s="3"/>
      <c r="ADZ57" s="3"/>
      <c r="AEA57" s="3"/>
      <c r="AEB57" s="3"/>
      <c r="AEC57" s="3"/>
      <c r="AED57" s="3"/>
      <c r="AEE57" s="3"/>
      <c r="AEF57" s="3"/>
      <c r="AEG57" s="3"/>
      <c r="AEH57" s="3"/>
      <c r="AEI57" s="3"/>
      <c r="AEJ57" s="3"/>
      <c r="AEK57" s="3"/>
      <c r="AEL57" s="3"/>
      <c r="AEM57" s="3"/>
      <c r="AEN57" s="3"/>
      <c r="AEO57" s="3"/>
      <c r="AEP57" s="3"/>
      <c r="AEQ57" s="3"/>
      <c r="AER57" s="3"/>
      <c r="AES57" s="3"/>
      <c r="AET57" s="3"/>
      <c r="AEU57" s="3"/>
      <c r="AEV57" s="3"/>
      <c r="AEW57" s="3"/>
      <c r="AEX57" s="3"/>
      <c r="AEY57" s="3"/>
      <c r="AEZ57" s="3"/>
      <c r="AFA57" s="3"/>
      <c r="AFB57" s="3"/>
      <c r="AFC57" s="3"/>
      <c r="AFD57" s="3"/>
      <c r="AFE57" s="3"/>
      <c r="AFF57" s="3"/>
      <c r="AFG57" s="3"/>
      <c r="AFH57" s="3"/>
      <c r="AFI57" s="3"/>
      <c r="AFJ57" s="3"/>
      <c r="AFK57" s="3"/>
      <c r="AFL57" s="3"/>
      <c r="AFM57" s="3"/>
      <c r="AFN57" s="3"/>
      <c r="AFO57" s="3"/>
      <c r="AFP57" s="3"/>
      <c r="AFQ57" s="3"/>
      <c r="AFR57" s="3"/>
      <c r="AFS57" s="3"/>
      <c r="AFT57" s="3"/>
      <c r="AFU57" s="3"/>
      <c r="AFV57" s="3"/>
      <c r="AFW57" s="3"/>
      <c r="AFX57" s="3"/>
      <c r="AFY57" s="3"/>
      <c r="AFZ57" s="3"/>
      <c r="AGA57" s="3"/>
      <c r="AGB57" s="3"/>
      <c r="AGC57" s="3"/>
      <c r="AGD57" s="3"/>
      <c r="AGE57" s="3"/>
      <c r="AGF57" s="3"/>
      <c r="AGG57" s="3"/>
      <c r="AGH57" s="3"/>
      <c r="AGI57" s="3"/>
      <c r="AGJ57" s="3"/>
      <c r="AGK57" s="3"/>
      <c r="AGL57" s="3"/>
      <c r="AGM57" s="3"/>
      <c r="AGN57" s="3"/>
      <c r="AGO57" s="3"/>
      <c r="AGP57" s="3"/>
      <c r="AGQ57" s="3"/>
      <c r="AGR57" s="3"/>
      <c r="AGS57" s="3"/>
      <c r="AGT57" s="3"/>
      <c r="AGU57" s="3"/>
      <c r="AGV57" s="3"/>
      <c r="AGW57" s="3"/>
      <c r="AGX57" s="3"/>
      <c r="AGY57" s="3"/>
      <c r="AGZ57" s="3"/>
      <c r="AHA57" s="3"/>
      <c r="AHB57" s="3"/>
      <c r="AHC57" s="3"/>
      <c r="AHD57" s="3"/>
      <c r="AHE57" s="3"/>
      <c r="AHF57" s="3"/>
      <c r="AHG57" s="3"/>
      <c r="AHH57" s="3"/>
      <c r="AHI57" s="3"/>
      <c r="AHJ57" s="3"/>
      <c r="AHK57" s="3"/>
      <c r="AHL57" s="3"/>
      <c r="AHM57" s="3"/>
      <c r="AHN57" s="3"/>
      <c r="AHO57" s="3"/>
      <c r="AHP57" s="3"/>
      <c r="AHQ57" s="3"/>
      <c r="AHR57" s="3"/>
      <c r="AHS57" s="3"/>
      <c r="AHT57" s="3"/>
      <c r="AHU57" s="3"/>
      <c r="AHV57" s="3"/>
      <c r="AHW57" s="3"/>
      <c r="AHX57" s="3"/>
      <c r="AHY57" s="3"/>
      <c r="AHZ57" s="3"/>
      <c r="AIA57" s="3"/>
      <c r="AIB57" s="3"/>
      <c r="AIC57" s="3"/>
      <c r="AID57" s="3"/>
      <c r="AIE57" s="3"/>
      <c r="AIF57" s="3"/>
      <c r="AIG57" s="3"/>
      <c r="AIH57" s="3"/>
      <c r="AII57" s="3"/>
      <c r="AIJ57" s="3"/>
      <c r="AIK57" s="3"/>
      <c r="AIL57" s="3"/>
      <c r="AIM57" s="3"/>
      <c r="AIN57" s="3"/>
      <c r="AIO57" s="3"/>
      <c r="AIP57" s="3"/>
      <c r="AIQ57" s="3"/>
      <c r="AIR57" s="3"/>
      <c r="AIS57" s="3"/>
      <c r="AIT57" s="3"/>
      <c r="AIU57" s="3"/>
      <c r="AIV57" s="3"/>
      <c r="AIW57" s="3"/>
      <c r="AIX57" s="3"/>
      <c r="AIY57" s="3"/>
      <c r="AIZ57" s="3"/>
      <c r="AJA57" s="3"/>
      <c r="AJB57" s="3"/>
      <c r="AJC57" s="3"/>
      <c r="AJD57" s="3"/>
      <c r="AJE57" s="3"/>
      <c r="AJF57" s="3"/>
      <c r="AJG57" s="3"/>
      <c r="AJH57" s="3"/>
      <c r="AJI57" s="3"/>
      <c r="AJJ57" s="3"/>
      <c r="AJK57" s="3"/>
      <c r="AJL57" s="3"/>
      <c r="AJM57" s="3"/>
      <c r="AJN57" s="3"/>
      <c r="AJO57" s="3"/>
      <c r="AJP57" s="3"/>
      <c r="AJQ57" s="3"/>
      <c r="AJR57" s="3"/>
      <c r="AJS57" s="3"/>
      <c r="AJT57" s="3"/>
      <c r="AJU57" s="3"/>
      <c r="AJV57" s="3"/>
      <c r="AJW57" s="3"/>
      <c r="AJX57" s="3"/>
      <c r="AJY57" s="3"/>
      <c r="AJZ57" s="3"/>
      <c r="AKA57" s="3"/>
      <c r="AKB57" s="3"/>
      <c r="AKC57" s="3"/>
      <c r="AKD57" s="3"/>
      <c r="AKE57" s="3"/>
      <c r="AKF57" s="3"/>
      <c r="AKG57" s="3"/>
      <c r="AKH57" s="3"/>
      <c r="AKI57" s="3"/>
      <c r="AKJ57" s="3"/>
      <c r="AKK57" s="3"/>
      <c r="AKL57" s="3"/>
      <c r="AKM57" s="3"/>
      <c r="AKN57" s="3"/>
      <c r="AKO57" s="3"/>
      <c r="AKP57" s="3"/>
      <c r="AKQ57" s="3"/>
      <c r="AKR57" s="3"/>
      <c r="AKS57" s="3"/>
      <c r="AKT57" s="3"/>
      <c r="AKU57" s="3"/>
      <c r="AKV57" s="3"/>
      <c r="AKW57" s="3"/>
      <c r="AKX57" s="3"/>
      <c r="AKY57" s="3"/>
      <c r="AKZ57" s="3"/>
      <c r="ALA57" s="3"/>
      <c r="ALB57" s="3"/>
      <c r="ALC57" s="3"/>
      <c r="ALD57" s="3"/>
      <c r="ALE57" s="3"/>
      <c r="ALF57" s="3"/>
      <c r="ALG57" s="3"/>
      <c r="ALH57" s="3"/>
      <c r="ALI57" s="3"/>
      <c r="ALJ57" s="3"/>
      <c r="ALK57" s="3"/>
      <c r="ALL57" s="3"/>
      <c r="ALM57" s="3"/>
      <c r="ALN57" s="3"/>
      <c r="ALO57" s="3"/>
      <c r="ALP57" s="3"/>
      <c r="ALQ57" s="3"/>
      <c r="ALR57" s="3"/>
      <c r="ALS57" s="3"/>
      <c r="ALT57" s="3"/>
      <c r="ALU57" s="3"/>
      <c r="ALV57" s="3"/>
      <c r="ALW57" s="3"/>
      <c r="ALX57" s="3"/>
      <c r="ALY57" s="3"/>
      <c r="ALZ57" s="3"/>
      <c r="AMA57" s="3"/>
      <c r="AMB57" s="3"/>
      <c r="AMC57" s="3"/>
      <c r="AMD57" s="3"/>
      <c r="AME57" s="3"/>
      <c r="AMF57" s="3"/>
      <c r="AMG57" s="3"/>
      <c r="AMH57" s="3"/>
      <c r="AMI57" s="3"/>
      <c r="AMJ57" s="3"/>
      <c r="AMK57" s="3"/>
      <c r="AML57" s="3"/>
      <c r="AMM57" s="3"/>
      <c r="AMN57" s="3"/>
      <c r="AMO57" s="3"/>
      <c r="AMP57" s="3"/>
      <c r="AMQ57" s="3"/>
    </row>
    <row r="58" spans="1:1031" ht="13.5" customHeight="1">
      <c r="A58" s="341">
        <v>50</v>
      </c>
      <c r="B58" s="341"/>
      <c r="C58" s="341" t="s">
        <v>1880</v>
      </c>
      <c r="D58" s="343"/>
      <c r="E58" s="343"/>
      <c r="F58" s="343"/>
      <c r="G58" s="343"/>
      <c r="H58" s="319" t="s">
        <v>1690</v>
      </c>
      <c r="I58" s="319" t="s">
        <v>1881</v>
      </c>
      <c r="J58" s="326"/>
      <c r="K58" s="319"/>
      <c r="L58" s="319" t="s">
        <v>1882</v>
      </c>
      <c r="M58" s="319" t="s">
        <v>1882</v>
      </c>
      <c r="N58" s="319"/>
      <c r="O58" s="319"/>
      <c r="P58" s="319"/>
      <c r="Q58" s="319"/>
      <c r="R58" s="327" t="s">
        <v>823</v>
      </c>
      <c r="S58" s="344" t="s">
        <v>823</v>
      </c>
      <c r="T58" s="344" t="s">
        <v>823</v>
      </c>
      <c r="U58" s="319"/>
      <c r="V58" s="319" t="s">
        <v>863</v>
      </c>
      <c r="W58" s="319" t="s">
        <v>1883</v>
      </c>
      <c r="X58" s="319"/>
      <c r="Y58" s="319"/>
      <c r="Z58" s="319" t="s">
        <v>863</v>
      </c>
      <c r="AA58" s="319" t="s">
        <v>863</v>
      </c>
      <c r="AB58" s="317" t="s">
        <v>1656</v>
      </c>
      <c r="AC58" s="319"/>
      <c r="AD58" s="319"/>
      <c r="AE58" s="319"/>
      <c r="AF58" s="319"/>
      <c r="AG58" s="319"/>
      <c r="AH58" s="327" t="s">
        <v>823</v>
      </c>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s="3"/>
      <c r="LL58" s="3"/>
      <c r="LM58" s="3"/>
      <c r="LN58" s="3"/>
      <c r="LO58" s="3"/>
      <c r="LP58" s="3"/>
      <c r="LQ58" s="3"/>
      <c r="LR58" s="3"/>
      <c r="LS58" s="3"/>
      <c r="LT58" s="3"/>
      <c r="LU58" s="3"/>
      <c r="LV58" s="3"/>
      <c r="LW58" s="3"/>
      <c r="LX58" s="3"/>
      <c r="LY58" s="3"/>
      <c r="LZ58" s="3"/>
      <c r="MA58" s="3"/>
      <c r="MB58" s="3"/>
      <c r="MC58" s="3"/>
      <c r="MD58" s="3"/>
      <c r="ME58" s="3"/>
      <c r="MF58" s="3"/>
      <c r="MG58" s="3"/>
      <c r="MH58" s="3"/>
      <c r="MI58" s="3"/>
      <c r="MJ58" s="3"/>
      <c r="MK58" s="3"/>
      <c r="ML58" s="3"/>
      <c r="MM58" s="3"/>
      <c r="MN58" s="3"/>
      <c r="MO58" s="3"/>
      <c r="MP58" s="3"/>
      <c r="MQ58" s="3"/>
      <c r="MR58" s="3"/>
      <c r="MS58" s="3"/>
      <c r="MT58" s="3"/>
      <c r="MU58" s="3"/>
      <c r="MV58" s="3"/>
      <c r="MW58" s="3"/>
      <c r="MX58" s="3"/>
      <c r="MY58" s="3"/>
      <c r="MZ58" s="3"/>
      <c r="NA58" s="3"/>
      <c r="NB58" s="3"/>
      <c r="NC58" s="3"/>
      <c r="ND58" s="3"/>
      <c r="NE58" s="3"/>
      <c r="NF58" s="3"/>
      <c r="NG58" s="3"/>
      <c r="NH58" s="3"/>
      <c r="NI58" s="3"/>
      <c r="NJ58" s="3"/>
      <c r="NK58" s="3"/>
      <c r="NL58" s="3"/>
      <c r="NM58" s="3"/>
      <c r="NN58" s="3"/>
      <c r="NO58" s="3"/>
      <c r="NP58" s="3"/>
      <c r="NQ58" s="3"/>
      <c r="NR58" s="3"/>
      <c r="NS58" s="3"/>
      <c r="NT58" s="3"/>
      <c r="NU58" s="3"/>
      <c r="NV58" s="3"/>
      <c r="NW58" s="3"/>
      <c r="NX58" s="3"/>
      <c r="NY58" s="3"/>
      <c r="NZ58" s="3"/>
      <c r="OA58" s="3"/>
      <c r="OB58" s="3"/>
      <c r="OC58" s="3"/>
      <c r="OD58" s="3"/>
      <c r="OE58" s="3"/>
      <c r="OF58" s="3"/>
      <c r="OG58" s="3"/>
      <c r="OH58" s="3"/>
      <c r="OI58" s="3"/>
      <c r="OJ58" s="3"/>
      <c r="OK58" s="3"/>
      <c r="OL58" s="3"/>
      <c r="OM58" s="3"/>
      <c r="ON58" s="3"/>
      <c r="OO58" s="3"/>
      <c r="OP58" s="3"/>
      <c r="OQ58" s="3"/>
      <c r="OR58" s="3"/>
      <c r="OS58" s="3"/>
      <c r="OT58" s="3"/>
      <c r="OU58" s="3"/>
      <c r="OV58" s="3"/>
      <c r="OW58" s="3"/>
      <c r="OX58" s="3"/>
      <c r="OY58" s="3"/>
      <c r="OZ58" s="3"/>
      <c r="PA58" s="3"/>
      <c r="PB58" s="3"/>
      <c r="PC58" s="3"/>
      <c r="PD58" s="3"/>
      <c r="PE58" s="3"/>
      <c r="PF58" s="3"/>
      <c r="PG58" s="3"/>
      <c r="PH58" s="3"/>
      <c r="PI58" s="3"/>
      <c r="PJ58" s="3"/>
      <c r="PK58" s="3"/>
      <c r="PL58" s="3"/>
      <c r="PM58" s="3"/>
      <c r="PN58" s="3"/>
      <c r="PO58" s="3"/>
      <c r="PP58" s="3"/>
      <c r="PQ58" s="3"/>
      <c r="PR58" s="3"/>
      <c r="PS58" s="3"/>
      <c r="PT58" s="3"/>
      <c r="PU58" s="3"/>
      <c r="PV58" s="3"/>
      <c r="PW58" s="3"/>
      <c r="PX58" s="3"/>
      <c r="PY58" s="3"/>
      <c r="PZ58" s="3"/>
      <c r="QA58" s="3"/>
      <c r="QB58" s="3"/>
      <c r="QC58" s="3"/>
      <c r="QD58" s="3"/>
      <c r="QE58" s="3"/>
      <c r="QF58" s="3"/>
      <c r="QG58" s="3"/>
      <c r="QH58" s="3"/>
      <c r="QI58" s="3"/>
      <c r="QJ58" s="3"/>
      <c r="QK58" s="3"/>
      <c r="QL58" s="3"/>
      <c r="QM58" s="3"/>
      <c r="QN58" s="3"/>
      <c r="QO58" s="3"/>
      <c r="QP58" s="3"/>
      <c r="QQ58" s="3"/>
      <c r="QR58" s="3"/>
      <c r="QS58" s="3"/>
      <c r="QT58" s="3"/>
      <c r="QU58" s="3"/>
      <c r="QV58" s="3"/>
      <c r="QW58" s="3"/>
      <c r="QX58" s="3"/>
      <c r="QY58" s="3"/>
      <c r="QZ58" s="3"/>
      <c r="RA58" s="3"/>
      <c r="RB58" s="3"/>
      <c r="RC58" s="3"/>
      <c r="RD58" s="3"/>
      <c r="RE58" s="3"/>
      <c r="RF58" s="3"/>
      <c r="RG58" s="3"/>
      <c r="RH58" s="3"/>
      <c r="RI58" s="3"/>
      <c r="RJ58" s="3"/>
      <c r="RK58" s="3"/>
      <c r="RL58" s="3"/>
      <c r="RM58" s="3"/>
      <c r="RN58" s="3"/>
      <c r="RO58" s="3"/>
      <c r="RP58" s="3"/>
      <c r="RQ58" s="3"/>
      <c r="RR58" s="3"/>
      <c r="RS58" s="3"/>
      <c r="RT58" s="3"/>
      <c r="RU58" s="3"/>
      <c r="RV58" s="3"/>
      <c r="RW58" s="3"/>
      <c r="RX58" s="3"/>
      <c r="RY58" s="3"/>
      <c r="RZ58" s="3"/>
      <c r="SA58" s="3"/>
      <c r="SB58" s="3"/>
      <c r="SC58" s="3"/>
      <c r="SD58" s="3"/>
      <c r="SE58" s="3"/>
      <c r="SF58" s="3"/>
      <c r="SG58" s="3"/>
      <c r="SH58" s="3"/>
      <c r="SI58" s="3"/>
      <c r="SJ58" s="3"/>
      <c r="SK58" s="3"/>
      <c r="SL58" s="3"/>
      <c r="SM58" s="3"/>
      <c r="SN58" s="3"/>
      <c r="SO58" s="3"/>
      <c r="SP58" s="3"/>
      <c r="SQ58" s="3"/>
      <c r="SR58" s="3"/>
      <c r="SS58" s="3"/>
      <c r="ST58" s="3"/>
      <c r="SU58" s="3"/>
      <c r="SV58" s="3"/>
      <c r="SW58" s="3"/>
      <c r="SX58" s="3"/>
      <c r="SY58" s="3"/>
      <c r="SZ58" s="3"/>
      <c r="TA58" s="3"/>
      <c r="TB58" s="3"/>
      <c r="TC58" s="3"/>
      <c r="TD58" s="3"/>
      <c r="TE58" s="3"/>
      <c r="TF58" s="3"/>
      <c r="TG58" s="3"/>
      <c r="TH58" s="3"/>
      <c r="TI58" s="3"/>
      <c r="TJ58" s="3"/>
      <c r="TK58" s="3"/>
      <c r="TL58" s="3"/>
      <c r="TM58" s="3"/>
      <c r="TN58" s="3"/>
      <c r="TO58" s="3"/>
      <c r="TP58" s="3"/>
      <c r="TQ58" s="3"/>
      <c r="TR58" s="3"/>
      <c r="TS58" s="3"/>
      <c r="TT58" s="3"/>
      <c r="TU58" s="3"/>
      <c r="TV58" s="3"/>
      <c r="TW58" s="3"/>
      <c r="TX58" s="3"/>
      <c r="TY58" s="3"/>
      <c r="TZ58" s="3"/>
      <c r="UA58" s="3"/>
      <c r="UB58" s="3"/>
      <c r="UC58" s="3"/>
      <c r="UD58" s="3"/>
      <c r="UE58" s="3"/>
      <c r="UF58" s="3"/>
      <c r="UG58" s="3"/>
      <c r="UH58" s="3"/>
      <c r="UI58" s="3"/>
      <c r="UJ58" s="3"/>
      <c r="UK58" s="3"/>
      <c r="UL58" s="3"/>
      <c r="UM58" s="3"/>
      <c r="UN58" s="3"/>
      <c r="UO58" s="3"/>
      <c r="UP58" s="3"/>
      <c r="UQ58" s="3"/>
      <c r="UR58" s="3"/>
      <c r="US58" s="3"/>
      <c r="UT58" s="3"/>
      <c r="UU58" s="3"/>
      <c r="UV58" s="3"/>
      <c r="UW58" s="3"/>
      <c r="UX58" s="3"/>
      <c r="UY58" s="3"/>
      <c r="UZ58" s="3"/>
      <c r="VA58" s="3"/>
      <c r="VB58" s="3"/>
      <c r="VC58" s="3"/>
      <c r="VD58" s="3"/>
      <c r="VE58" s="3"/>
      <c r="VF58" s="3"/>
      <c r="VG58" s="3"/>
      <c r="VH58" s="3"/>
      <c r="VI58" s="3"/>
      <c r="VJ58" s="3"/>
      <c r="VK58" s="3"/>
      <c r="VL58" s="3"/>
      <c r="VM58" s="3"/>
      <c r="VN58" s="3"/>
      <c r="VO58" s="3"/>
      <c r="VP58" s="3"/>
      <c r="VQ58" s="3"/>
      <c r="VR58" s="3"/>
      <c r="VS58" s="3"/>
      <c r="VT58" s="3"/>
      <c r="VU58" s="3"/>
      <c r="VV58" s="3"/>
      <c r="VW58" s="3"/>
      <c r="VX58" s="3"/>
      <c r="VY58" s="3"/>
      <c r="VZ58" s="3"/>
      <c r="WA58" s="3"/>
      <c r="WB58" s="3"/>
      <c r="WC58" s="3"/>
      <c r="WD58" s="3"/>
      <c r="WE58" s="3"/>
      <c r="WF58" s="3"/>
      <c r="WG58" s="3"/>
      <c r="WH58" s="3"/>
      <c r="WI58" s="3"/>
      <c r="WJ58" s="3"/>
      <c r="WK58" s="3"/>
      <c r="WL58" s="3"/>
      <c r="WM58" s="3"/>
      <c r="WN58" s="3"/>
      <c r="WO58" s="3"/>
      <c r="WP58" s="3"/>
      <c r="WQ58" s="3"/>
      <c r="WR58" s="3"/>
      <c r="WS58" s="3"/>
      <c r="WT58" s="3"/>
      <c r="WU58" s="3"/>
      <c r="WV58" s="3"/>
      <c r="WW58" s="3"/>
      <c r="WX58" s="3"/>
      <c r="WY58" s="3"/>
      <c r="WZ58" s="3"/>
      <c r="XA58" s="3"/>
      <c r="XB58" s="3"/>
      <c r="XC58" s="3"/>
      <c r="XD58" s="3"/>
      <c r="XE58" s="3"/>
      <c r="XF58" s="3"/>
      <c r="XG58" s="3"/>
      <c r="XH58" s="3"/>
      <c r="XI58" s="3"/>
      <c r="XJ58" s="3"/>
      <c r="XK58" s="3"/>
      <c r="XL58" s="3"/>
      <c r="XM58" s="3"/>
      <c r="XN58" s="3"/>
      <c r="XO58" s="3"/>
      <c r="XP58" s="3"/>
      <c r="XQ58" s="3"/>
      <c r="XR58" s="3"/>
      <c r="XS58" s="3"/>
      <c r="XT58" s="3"/>
      <c r="XU58" s="3"/>
      <c r="XV58" s="3"/>
      <c r="XW58" s="3"/>
      <c r="XX58" s="3"/>
      <c r="XY58" s="3"/>
      <c r="XZ58" s="3"/>
      <c r="YA58" s="3"/>
      <c r="YB58" s="3"/>
      <c r="YC58" s="3"/>
      <c r="YD58" s="3"/>
      <c r="YE58" s="3"/>
      <c r="YF58" s="3"/>
      <c r="YG58" s="3"/>
      <c r="YH58" s="3"/>
      <c r="YI58" s="3"/>
      <c r="YJ58" s="3"/>
      <c r="YK58" s="3"/>
      <c r="YL58" s="3"/>
      <c r="YM58" s="3"/>
      <c r="YN58" s="3"/>
      <c r="YO58" s="3"/>
      <c r="YP58" s="3"/>
      <c r="YQ58" s="3"/>
      <c r="YR58" s="3"/>
      <c r="YS58" s="3"/>
      <c r="YT58" s="3"/>
      <c r="YU58" s="3"/>
      <c r="YV58" s="3"/>
      <c r="YW58" s="3"/>
      <c r="YX58" s="3"/>
      <c r="YY58" s="3"/>
      <c r="YZ58" s="3"/>
      <c r="ZA58" s="3"/>
      <c r="ZB58" s="3"/>
      <c r="ZC58" s="3"/>
      <c r="ZD58" s="3"/>
      <c r="ZE58" s="3"/>
      <c r="ZF58" s="3"/>
      <c r="ZG58" s="3"/>
      <c r="ZH58" s="3"/>
      <c r="ZI58" s="3"/>
      <c r="ZJ58" s="3"/>
      <c r="ZK58" s="3"/>
      <c r="ZL58" s="3"/>
      <c r="ZM58" s="3"/>
      <c r="ZN58" s="3"/>
      <c r="ZO58" s="3"/>
      <c r="ZP58" s="3"/>
      <c r="ZQ58" s="3"/>
      <c r="ZR58" s="3"/>
      <c r="ZS58" s="3"/>
      <c r="ZT58" s="3"/>
      <c r="ZU58" s="3"/>
      <c r="ZV58" s="3"/>
      <c r="ZW58" s="3"/>
      <c r="ZX58" s="3"/>
      <c r="ZY58" s="3"/>
      <c r="ZZ58" s="3"/>
      <c r="AAA58" s="3"/>
      <c r="AAB58" s="3"/>
      <c r="AAC58" s="3"/>
      <c r="AAD58" s="3"/>
      <c r="AAE58" s="3"/>
      <c r="AAF58" s="3"/>
      <c r="AAG58" s="3"/>
      <c r="AAH58" s="3"/>
      <c r="AAI58" s="3"/>
      <c r="AAJ58" s="3"/>
      <c r="AAK58" s="3"/>
      <c r="AAL58" s="3"/>
      <c r="AAM58" s="3"/>
      <c r="AAN58" s="3"/>
      <c r="AAO58" s="3"/>
      <c r="AAP58" s="3"/>
      <c r="AAQ58" s="3"/>
      <c r="AAR58" s="3"/>
      <c r="AAS58" s="3"/>
      <c r="AAT58" s="3"/>
      <c r="AAU58" s="3"/>
      <c r="AAV58" s="3"/>
      <c r="AAW58" s="3"/>
      <c r="AAX58" s="3"/>
      <c r="AAY58" s="3"/>
      <c r="AAZ58" s="3"/>
      <c r="ABA58" s="3"/>
      <c r="ABB58" s="3"/>
      <c r="ABC58" s="3"/>
      <c r="ABD58" s="3"/>
      <c r="ABE58" s="3"/>
      <c r="ABF58" s="3"/>
      <c r="ABG58" s="3"/>
      <c r="ABH58" s="3"/>
      <c r="ABI58" s="3"/>
      <c r="ABJ58" s="3"/>
      <c r="ABK58" s="3"/>
      <c r="ABL58" s="3"/>
      <c r="ABM58" s="3"/>
      <c r="ABN58" s="3"/>
      <c r="ABO58" s="3"/>
      <c r="ABP58" s="3"/>
      <c r="ABQ58" s="3"/>
      <c r="ABR58" s="3"/>
      <c r="ABS58" s="3"/>
      <c r="ABT58" s="3"/>
      <c r="ABU58" s="3"/>
      <c r="ABV58" s="3"/>
      <c r="ABW58" s="3"/>
      <c r="ABX58" s="3"/>
      <c r="ABY58" s="3"/>
      <c r="ABZ58" s="3"/>
      <c r="ACA58" s="3"/>
      <c r="ACB58" s="3"/>
      <c r="ACC58" s="3"/>
      <c r="ACD58" s="3"/>
      <c r="ACE58" s="3"/>
      <c r="ACF58" s="3"/>
      <c r="ACG58" s="3"/>
      <c r="ACH58" s="3"/>
      <c r="ACI58" s="3"/>
      <c r="ACJ58" s="3"/>
      <c r="ACK58" s="3"/>
      <c r="ACL58" s="3"/>
      <c r="ACM58" s="3"/>
      <c r="ACN58" s="3"/>
      <c r="ACO58" s="3"/>
      <c r="ACP58" s="3"/>
      <c r="ACQ58" s="3"/>
      <c r="ACR58" s="3"/>
      <c r="ACS58" s="3"/>
      <c r="ACT58" s="3"/>
      <c r="ACU58" s="3"/>
      <c r="ACV58" s="3"/>
      <c r="ACW58" s="3"/>
      <c r="ACX58" s="3"/>
      <c r="ACY58" s="3"/>
      <c r="ACZ58" s="3"/>
      <c r="ADA58" s="3"/>
      <c r="ADB58" s="3"/>
      <c r="ADC58" s="3"/>
      <c r="ADD58" s="3"/>
      <c r="ADE58" s="3"/>
      <c r="ADF58" s="3"/>
      <c r="ADG58" s="3"/>
      <c r="ADH58" s="3"/>
      <c r="ADI58" s="3"/>
      <c r="ADJ58" s="3"/>
      <c r="ADK58" s="3"/>
      <c r="ADL58" s="3"/>
      <c r="ADM58" s="3"/>
      <c r="ADN58" s="3"/>
      <c r="ADO58" s="3"/>
      <c r="ADP58" s="3"/>
      <c r="ADQ58" s="3"/>
      <c r="ADR58" s="3"/>
      <c r="ADS58" s="3"/>
      <c r="ADT58" s="3"/>
      <c r="ADU58" s="3"/>
      <c r="ADV58" s="3"/>
      <c r="ADW58" s="3"/>
      <c r="ADX58" s="3"/>
      <c r="ADY58" s="3"/>
      <c r="ADZ58" s="3"/>
      <c r="AEA58" s="3"/>
      <c r="AEB58" s="3"/>
      <c r="AEC58" s="3"/>
      <c r="AED58" s="3"/>
      <c r="AEE58" s="3"/>
      <c r="AEF58" s="3"/>
      <c r="AEG58" s="3"/>
      <c r="AEH58" s="3"/>
      <c r="AEI58" s="3"/>
      <c r="AEJ58" s="3"/>
      <c r="AEK58" s="3"/>
      <c r="AEL58" s="3"/>
      <c r="AEM58" s="3"/>
      <c r="AEN58" s="3"/>
      <c r="AEO58" s="3"/>
      <c r="AEP58" s="3"/>
      <c r="AEQ58" s="3"/>
      <c r="AER58" s="3"/>
      <c r="AES58" s="3"/>
      <c r="AET58" s="3"/>
      <c r="AEU58" s="3"/>
      <c r="AEV58" s="3"/>
      <c r="AEW58" s="3"/>
      <c r="AEX58" s="3"/>
      <c r="AEY58" s="3"/>
      <c r="AEZ58" s="3"/>
      <c r="AFA58" s="3"/>
      <c r="AFB58" s="3"/>
      <c r="AFC58" s="3"/>
      <c r="AFD58" s="3"/>
      <c r="AFE58" s="3"/>
      <c r="AFF58" s="3"/>
      <c r="AFG58" s="3"/>
      <c r="AFH58" s="3"/>
      <c r="AFI58" s="3"/>
      <c r="AFJ58" s="3"/>
      <c r="AFK58" s="3"/>
      <c r="AFL58" s="3"/>
      <c r="AFM58" s="3"/>
      <c r="AFN58" s="3"/>
      <c r="AFO58" s="3"/>
      <c r="AFP58" s="3"/>
      <c r="AFQ58" s="3"/>
      <c r="AFR58" s="3"/>
      <c r="AFS58" s="3"/>
      <c r="AFT58" s="3"/>
      <c r="AFU58" s="3"/>
      <c r="AFV58" s="3"/>
      <c r="AFW58" s="3"/>
      <c r="AFX58" s="3"/>
      <c r="AFY58" s="3"/>
      <c r="AFZ58" s="3"/>
      <c r="AGA58" s="3"/>
      <c r="AGB58" s="3"/>
      <c r="AGC58" s="3"/>
      <c r="AGD58" s="3"/>
      <c r="AGE58" s="3"/>
      <c r="AGF58" s="3"/>
      <c r="AGG58" s="3"/>
      <c r="AGH58" s="3"/>
      <c r="AGI58" s="3"/>
      <c r="AGJ58" s="3"/>
      <c r="AGK58" s="3"/>
      <c r="AGL58" s="3"/>
      <c r="AGM58" s="3"/>
      <c r="AGN58" s="3"/>
      <c r="AGO58" s="3"/>
      <c r="AGP58" s="3"/>
      <c r="AGQ58" s="3"/>
      <c r="AGR58" s="3"/>
      <c r="AGS58" s="3"/>
      <c r="AGT58" s="3"/>
      <c r="AGU58" s="3"/>
      <c r="AGV58" s="3"/>
      <c r="AGW58" s="3"/>
      <c r="AGX58" s="3"/>
      <c r="AGY58" s="3"/>
      <c r="AGZ58" s="3"/>
      <c r="AHA58" s="3"/>
      <c r="AHB58" s="3"/>
      <c r="AHC58" s="3"/>
      <c r="AHD58" s="3"/>
      <c r="AHE58" s="3"/>
      <c r="AHF58" s="3"/>
      <c r="AHG58" s="3"/>
      <c r="AHH58" s="3"/>
      <c r="AHI58" s="3"/>
      <c r="AHJ58" s="3"/>
      <c r="AHK58" s="3"/>
      <c r="AHL58" s="3"/>
      <c r="AHM58" s="3"/>
      <c r="AHN58" s="3"/>
      <c r="AHO58" s="3"/>
      <c r="AHP58" s="3"/>
      <c r="AHQ58" s="3"/>
      <c r="AHR58" s="3"/>
      <c r="AHS58" s="3"/>
      <c r="AHT58" s="3"/>
      <c r="AHU58" s="3"/>
      <c r="AHV58" s="3"/>
      <c r="AHW58" s="3"/>
      <c r="AHX58" s="3"/>
      <c r="AHY58" s="3"/>
      <c r="AHZ58" s="3"/>
      <c r="AIA58" s="3"/>
      <c r="AIB58" s="3"/>
      <c r="AIC58" s="3"/>
      <c r="AID58" s="3"/>
      <c r="AIE58" s="3"/>
      <c r="AIF58" s="3"/>
      <c r="AIG58" s="3"/>
      <c r="AIH58" s="3"/>
      <c r="AII58" s="3"/>
      <c r="AIJ58" s="3"/>
      <c r="AIK58" s="3"/>
      <c r="AIL58" s="3"/>
      <c r="AIM58" s="3"/>
      <c r="AIN58" s="3"/>
      <c r="AIO58" s="3"/>
      <c r="AIP58" s="3"/>
      <c r="AIQ58" s="3"/>
      <c r="AIR58" s="3"/>
      <c r="AIS58" s="3"/>
      <c r="AIT58" s="3"/>
      <c r="AIU58" s="3"/>
      <c r="AIV58" s="3"/>
      <c r="AIW58" s="3"/>
      <c r="AIX58" s="3"/>
      <c r="AIY58" s="3"/>
      <c r="AIZ58" s="3"/>
      <c r="AJA58" s="3"/>
      <c r="AJB58" s="3"/>
      <c r="AJC58" s="3"/>
      <c r="AJD58" s="3"/>
      <c r="AJE58" s="3"/>
      <c r="AJF58" s="3"/>
      <c r="AJG58" s="3"/>
      <c r="AJH58" s="3"/>
      <c r="AJI58" s="3"/>
      <c r="AJJ58" s="3"/>
      <c r="AJK58" s="3"/>
      <c r="AJL58" s="3"/>
      <c r="AJM58" s="3"/>
      <c r="AJN58" s="3"/>
      <c r="AJO58" s="3"/>
      <c r="AJP58" s="3"/>
      <c r="AJQ58" s="3"/>
      <c r="AJR58" s="3"/>
      <c r="AJS58" s="3"/>
      <c r="AJT58" s="3"/>
      <c r="AJU58" s="3"/>
      <c r="AJV58" s="3"/>
      <c r="AJW58" s="3"/>
      <c r="AJX58" s="3"/>
      <c r="AJY58" s="3"/>
      <c r="AJZ58" s="3"/>
      <c r="AKA58" s="3"/>
      <c r="AKB58" s="3"/>
      <c r="AKC58" s="3"/>
      <c r="AKD58" s="3"/>
      <c r="AKE58" s="3"/>
      <c r="AKF58" s="3"/>
      <c r="AKG58" s="3"/>
      <c r="AKH58" s="3"/>
      <c r="AKI58" s="3"/>
      <c r="AKJ58" s="3"/>
      <c r="AKK58" s="3"/>
      <c r="AKL58" s="3"/>
      <c r="AKM58" s="3"/>
      <c r="AKN58" s="3"/>
      <c r="AKO58" s="3"/>
      <c r="AKP58" s="3"/>
      <c r="AKQ58" s="3"/>
      <c r="AKR58" s="3"/>
      <c r="AKS58" s="3"/>
      <c r="AKT58" s="3"/>
      <c r="AKU58" s="3"/>
      <c r="AKV58" s="3"/>
      <c r="AKW58" s="3"/>
      <c r="AKX58" s="3"/>
      <c r="AKY58" s="3"/>
      <c r="AKZ58" s="3"/>
      <c r="ALA58" s="3"/>
      <c r="ALB58" s="3"/>
      <c r="ALC58" s="3"/>
      <c r="ALD58" s="3"/>
      <c r="ALE58" s="3"/>
      <c r="ALF58" s="3"/>
      <c r="ALG58" s="3"/>
      <c r="ALH58" s="3"/>
      <c r="ALI58" s="3"/>
      <c r="ALJ58" s="3"/>
      <c r="ALK58" s="3"/>
      <c r="ALL58" s="3"/>
      <c r="ALM58" s="3"/>
      <c r="ALN58" s="3"/>
      <c r="ALO58" s="3"/>
      <c r="ALP58" s="3"/>
      <c r="ALQ58" s="3"/>
      <c r="ALR58" s="3"/>
      <c r="ALS58" s="3"/>
      <c r="ALT58" s="3"/>
      <c r="ALU58" s="3"/>
      <c r="ALV58" s="3"/>
      <c r="ALW58" s="3"/>
      <c r="ALX58" s="3"/>
      <c r="ALY58" s="3"/>
      <c r="ALZ58" s="3"/>
      <c r="AMA58" s="3"/>
      <c r="AMB58" s="3"/>
      <c r="AMC58" s="3"/>
      <c r="AMD58" s="3"/>
      <c r="AME58" s="3"/>
      <c r="AMF58" s="3"/>
      <c r="AMG58" s="3"/>
      <c r="AMH58" s="3"/>
      <c r="AMI58" s="3"/>
      <c r="AMJ58" s="3"/>
      <c r="AMK58" s="3"/>
      <c r="AML58" s="3"/>
      <c r="AMM58" s="3"/>
      <c r="AMN58" s="3"/>
      <c r="AMO58" s="3"/>
      <c r="AMP58" s="3"/>
      <c r="AMQ58" s="3"/>
    </row>
    <row r="59" spans="1:1031" ht="13.5" customHeight="1">
      <c r="A59" s="338">
        <v>51</v>
      </c>
      <c r="B59" s="338"/>
      <c r="C59" s="338"/>
      <c r="D59" s="338" t="s">
        <v>1884</v>
      </c>
      <c r="E59" s="338"/>
      <c r="F59" s="338"/>
      <c r="G59" s="338"/>
      <c r="H59" s="313" t="s">
        <v>1690</v>
      </c>
      <c r="I59" s="313" t="s">
        <v>1885</v>
      </c>
      <c r="J59" s="313" t="s">
        <v>1886</v>
      </c>
      <c r="K59" s="313"/>
      <c r="L59" s="313" t="s">
        <v>1860</v>
      </c>
      <c r="M59" s="313" t="s">
        <v>1860</v>
      </c>
      <c r="N59" s="313"/>
      <c r="O59" s="313"/>
      <c r="P59" s="313"/>
      <c r="Q59" s="313"/>
      <c r="R59" s="323" t="s">
        <v>817</v>
      </c>
      <c r="S59" s="323" t="s">
        <v>817</v>
      </c>
      <c r="T59" s="323" t="s">
        <v>817</v>
      </c>
      <c r="U59" s="313"/>
      <c r="V59" s="313"/>
      <c r="W59" s="313" t="s">
        <v>878</v>
      </c>
      <c r="X59" s="313"/>
      <c r="Y59" s="313" t="s">
        <v>931</v>
      </c>
      <c r="Z59" s="313" t="s">
        <v>863</v>
      </c>
      <c r="AA59" s="313" t="s">
        <v>863</v>
      </c>
      <c r="AB59" s="317" t="s">
        <v>1656</v>
      </c>
      <c r="AC59" s="313"/>
      <c r="AD59" s="313"/>
      <c r="AE59" s="313"/>
      <c r="AF59" s="313"/>
      <c r="AG59" s="313"/>
      <c r="AH59" s="323" t="s">
        <v>817</v>
      </c>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c r="LL59" s="3"/>
      <c r="LM59" s="3"/>
      <c r="LN59" s="3"/>
      <c r="LO59" s="3"/>
      <c r="LP59" s="3"/>
      <c r="LQ59" s="3"/>
      <c r="LR59" s="3"/>
      <c r="LS59" s="3"/>
      <c r="LT59" s="3"/>
      <c r="LU59" s="3"/>
      <c r="LV59" s="3"/>
      <c r="LW59" s="3"/>
      <c r="LX59" s="3"/>
      <c r="LY59" s="3"/>
      <c r="LZ59" s="3"/>
      <c r="MA59" s="3"/>
      <c r="MB59" s="3"/>
      <c r="MC59" s="3"/>
      <c r="MD59" s="3"/>
      <c r="ME59" s="3"/>
      <c r="MF59" s="3"/>
      <c r="MG59" s="3"/>
      <c r="MH59" s="3"/>
      <c r="MI59" s="3"/>
      <c r="MJ59" s="3"/>
      <c r="MK59" s="3"/>
      <c r="ML59" s="3"/>
      <c r="MM59" s="3"/>
      <c r="MN59" s="3"/>
      <c r="MO59" s="3"/>
      <c r="MP59" s="3"/>
      <c r="MQ59" s="3"/>
      <c r="MR59" s="3"/>
      <c r="MS59" s="3"/>
      <c r="MT59" s="3"/>
      <c r="MU59" s="3"/>
      <c r="MV59" s="3"/>
      <c r="MW59" s="3"/>
      <c r="MX59" s="3"/>
      <c r="MY59" s="3"/>
      <c r="MZ59" s="3"/>
      <c r="NA59" s="3"/>
      <c r="NB59" s="3"/>
      <c r="NC59" s="3"/>
      <c r="ND59" s="3"/>
      <c r="NE59" s="3"/>
      <c r="NF59" s="3"/>
      <c r="NG59" s="3"/>
      <c r="NH59" s="3"/>
      <c r="NI59" s="3"/>
      <c r="NJ59" s="3"/>
      <c r="NK59" s="3"/>
      <c r="NL59" s="3"/>
      <c r="NM59" s="3"/>
      <c r="NN59" s="3"/>
      <c r="NO59" s="3"/>
      <c r="NP59" s="3"/>
      <c r="NQ59" s="3"/>
      <c r="NR59" s="3"/>
      <c r="NS59" s="3"/>
      <c r="NT59" s="3"/>
      <c r="NU59" s="3"/>
      <c r="NV59" s="3"/>
      <c r="NW59" s="3"/>
      <c r="NX59" s="3"/>
      <c r="NY59" s="3"/>
      <c r="NZ59" s="3"/>
      <c r="OA59" s="3"/>
      <c r="OB59" s="3"/>
      <c r="OC59" s="3"/>
      <c r="OD59" s="3"/>
      <c r="OE59" s="3"/>
      <c r="OF59" s="3"/>
      <c r="OG59" s="3"/>
      <c r="OH59" s="3"/>
      <c r="OI59" s="3"/>
      <c r="OJ59" s="3"/>
      <c r="OK59" s="3"/>
      <c r="OL59" s="3"/>
      <c r="OM59" s="3"/>
      <c r="ON59" s="3"/>
      <c r="OO59" s="3"/>
      <c r="OP59" s="3"/>
      <c r="OQ59" s="3"/>
      <c r="OR59" s="3"/>
      <c r="OS59" s="3"/>
      <c r="OT59" s="3"/>
      <c r="OU59" s="3"/>
      <c r="OV59" s="3"/>
      <c r="OW59" s="3"/>
      <c r="OX59" s="3"/>
      <c r="OY59" s="3"/>
      <c r="OZ59" s="3"/>
      <c r="PA59" s="3"/>
      <c r="PB59" s="3"/>
      <c r="PC59" s="3"/>
      <c r="PD59" s="3"/>
      <c r="PE59" s="3"/>
      <c r="PF59" s="3"/>
      <c r="PG59" s="3"/>
      <c r="PH59" s="3"/>
      <c r="PI59" s="3"/>
      <c r="PJ59" s="3"/>
      <c r="PK59" s="3"/>
      <c r="PL59" s="3"/>
      <c r="PM59" s="3"/>
      <c r="PN59" s="3"/>
      <c r="PO59" s="3"/>
      <c r="PP59" s="3"/>
      <c r="PQ59" s="3"/>
      <c r="PR59" s="3"/>
      <c r="PS59" s="3"/>
      <c r="PT59" s="3"/>
      <c r="PU59" s="3"/>
      <c r="PV59" s="3"/>
      <c r="PW59" s="3"/>
      <c r="PX59" s="3"/>
      <c r="PY59" s="3"/>
      <c r="PZ59" s="3"/>
      <c r="QA59" s="3"/>
      <c r="QB59" s="3"/>
      <c r="QC59" s="3"/>
      <c r="QD59" s="3"/>
      <c r="QE59" s="3"/>
      <c r="QF59" s="3"/>
      <c r="QG59" s="3"/>
      <c r="QH59" s="3"/>
      <c r="QI59" s="3"/>
      <c r="QJ59" s="3"/>
      <c r="QK59" s="3"/>
      <c r="QL59" s="3"/>
      <c r="QM59" s="3"/>
      <c r="QN59" s="3"/>
      <c r="QO59" s="3"/>
      <c r="QP59" s="3"/>
      <c r="QQ59" s="3"/>
      <c r="QR59" s="3"/>
      <c r="QS59" s="3"/>
      <c r="QT59" s="3"/>
      <c r="QU59" s="3"/>
      <c r="QV59" s="3"/>
      <c r="QW59" s="3"/>
      <c r="QX59" s="3"/>
      <c r="QY59" s="3"/>
      <c r="QZ59" s="3"/>
      <c r="RA59" s="3"/>
      <c r="RB59" s="3"/>
      <c r="RC59" s="3"/>
      <c r="RD59" s="3"/>
      <c r="RE59" s="3"/>
      <c r="RF59" s="3"/>
      <c r="RG59" s="3"/>
      <c r="RH59" s="3"/>
      <c r="RI59" s="3"/>
      <c r="RJ59" s="3"/>
      <c r="RK59" s="3"/>
      <c r="RL59" s="3"/>
      <c r="RM59" s="3"/>
      <c r="RN59" s="3"/>
      <c r="RO59" s="3"/>
      <c r="RP59" s="3"/>
      <c r="RQ59" s="3"/>
      <c r="RR59" s="3"/>
      <c r="RS59" s="3"/>
      <c r="RT59" s="3"/>
      <c r="RU59" s="3"/>
      <c r="RV59" s="3"/>
      <c r="RW59" s="3"/>
      <c r="RX59" s="3"/>
      <c r="RY59" s="3"/>
      <c r="RZ59" s="3"/>
      <c r="SA59" s="3"/>
      <c r="SB59" s="3"/>
      <c r="SC59" s="3"/>
      <c r="SD59" s="3"/>
      <c r="SE59" s="3"/>
      <c r="SF59" s="3"/>
      <c r="SG59" s="3"/>
      <c r="SH59" s="3"/>
      <c r="SI59" s="3"/>
      <c r="SJ59" s="3"/>
      <c r="SK59" s="3"/>
      <c r="SL59" s="3"/>
      <c r="SM59" s="3"/>
      <c r="SN59" s="3"/>
      <c r="SO59" s="3"/>
      <c r="SP59" s="3"/>
      <c r="SQ59" s="3"/>
      <c r="SR59" s="3"/>
      <c r="SS59" s="3"/>
      <c r="ST59" s="3"/>
      <c r="SU59" s="3"/>
      <c r="SV59" s="3"/>
      <c r="SW59" s="3"/>
      <c r="SX59" s="3"/>
      <c r="SY59" s="3"/>
      <c r="SZ59" s="3"/>
      <c r="TA59" s="3"/>
      <c r="TB59" s="3"/>
      <c r="TC59" s="3"/>
      <c r="TD59" s="3"/>
      <c r="TE59" s="3"/>
      <c r="TF59" s="3"/>
      <c r="TG59" s="3"/>
      <c r="TH59" s="3"/>
      <c r="TI59" s="3"/>
      <c r="TJ59" s="3"/>
      <c r="TK59" s="3"/>
      <c r="TL59" s="3"/>
      <c r="TM59" s="3"/>
      <c r="TN59" s="3"/>
      <c r="TO59" s="3"/>
      <c r="TP59" s="3"/>
      <c r="TQ59" s="3"/>
      <c r="TR59" s="3"/>
      <c r="TS59" s="3"/>
      <c r="TT59" s="3"/>
      <c r="TU59" s="3"/>
      <c r="TV59" s="3"/>
      <c r="TW59" s="3"/>
      <c r="TX59" s="3"/>
      <c r="TY59" s="3"/>
      <c r="TZ59" s="3"/>
      <c r="UA59" s="3"/>
      <c r="UB59" s="3"/>
      <c r="UC59" s="3"/>
      <c r="UD59" s="3"/>
      <c r="UE59" s="3"/>
      <c r="UF59" s="3"/>
      <c r="UG59" s="3"/>
      <c r="UH59" s="3"/>
      <c r="UI59" s="3"/>
      <c r="UJ59" s="3"/>
      <c r="UK59" s="3"/>
      <c r="UL59" s="3"/>
      <c r="UM59" s="3"/>
      <c r="UN59" s="3"/>
      <c r="UO59" s="3"/>
      <c r="UP59" s="3"/>
      <c r="UQ59" s="3"/>
      <c r="UR59" s="3"/>
      <c r="US59" s="3"/>
      <c r="UT59" s="3"/>
      <c r="UU59" s="3"/>
      <c r="UV59" s="3"/>
      <c r="UW59" s="3"/>
      <c r="UX59" s="3"/>
      <c r="UY59" s="3"/>
      <c r="UZ59" s="3"/>
      <c r="VA59" s="3"/>
      <c r="VB59" s="3"/>
      <c r="VC59" s="3"/>
      <c r="VD59" s="3"/>
      <c r="VE59" s="3"/>
      <c r="VF59" s="3"/>
      <c r="VG59" s="3"/>
      <c r="VH59" s="3"/>
      <c r="VI59" s="3"/>
      <c r="VJ59" s="3"/>
      <c r="VK59" s="3"/>
      <c r="VL59" s="3"/>
      <c r="VM59" s="3"/>
      <c r="VN59" s="3"/>
      <c r="VO59" s="3"/>
      <c r="VP59" s="3"/>
      <c r="VQ59" s="3"/>
      <c r="VR59" s="3"/>
      <c r="VS59" s="3"/>
      <c r="VT59" s="3"/>
      <c r="VU59" s="3"/>
      <c r="VV59" s="3"/>
      <c r="VW59" s="3"/>
      <c r="VX59" s="3"/>
      <c r="VY59" s="3"/>
      <c r="VZ59" s="3"/>
      <c r="WA59" s="3"/>
      <c r="WB59" s="3"/>
      <c r="WC59" s="3"/>
      <c r="WD59" s="3"/>
      <c r="WE59" s="3"/>
      <c r="WF59" s="3"/>
      <c r="WG59" s="3"/>
      <c r="WH59" s="3"/>
      <c r="WI59" s="3"/>
      <c r="WJ59" s="3"/>
      <c r="WK59" s="3"/>
      <c r="WL59" s="3"/>
      <c r="WM59" s="3"/>
      <c r="WN59" s="3"/>
      <c r="WO59" s="3"/>
      <c r="WP59" s="3"/>
      <c r="WQ59" s="3"/>
      <c r="WR59" s="3"/>
      <c r="WS59" s="3"/>
      <c r="WT59" s="3"/>
      <c r="WU59" s="3"/>
      <c r="WV59" s="3"/>
      <c r="WW59" s="3"/>
      <c r="WX59" s="3"/>
      <c r="WY59" s="3"/>
      <c r="WZ59" s="3"/>
      <c r="XA59" s="3"/>
      <c r="XB59" s="3"/>
      <c r="XC59" s="3"/>
      <c r="XD59" s="3"/>
      <c r="XE59" s="3"/>
      <c r="XF59" s="3"/>
      <c r="XG59" s="3"/>
      <c r="XH59" s="3"/>
      <c r="XI59" s="3"/>
      <c r="XJ59" s="3"/>
      <c r="XK59" s="3"/>
      <c r="XL59" s="3"/>
      <c r="XM59" s="3"/>
      <c r="XN59" s="3"/>
      <c r="XO59" s="3"/>
      <c r="XP59" s="3"/>
      <c r="XQ59" s="3"/>
      <c r="XR59" s="3"/>
      <c r="XS59" s="3"/>
      <c r="XT59" s="3"/>
      <c r="XU59" s="3"/>
      <c r="XV59" s="3"/>
      <c r="XW59" s="3"/>
      <c r="XX59" s="3"/>
      <c r="XY59" s="3"/>
      <c r="XZ59" s="3"/>
      <c r="YA59" s="3"/>
      <c r="YB59" s="3"/>
      <c r="YC59" s="3"/>
      <c r="YD59" s="3"/>
      <c r="YE59" s="3"/>
      <c r="YF59" s="3"/>
      <c r="YG59" s="3"/>
      <c r="YH59" s="3"/>
      <c r="YI59" s="3"/>
      <c r="YJ59" s="3"/>
      <c r="YK59" s="3"/>
      <c r="YL59" s="3"/>
      <c r="YM59" s="3"/>
      <c r="YN59" s="3"/>
      <c r="YO59" s="3"/>
      <c r="YP59" s="3"/>
      <c r="YQ59" s="3"/>
      <c r="YR59" s="3"/>
      <c r="YS59" s="3"/>
      <c r="YT59" s="3"/>
      <c r="YU59" s="3"/>
      <c r="YV59" s="3"/>
      <c r="YW59" s="3"/>
      <c r="YX59" s="3"/>
      <c r="YY59" s="3"/>
      <c r="YZ59" s="3"/>
      <c r="ZA59" s="3"/>
      <c r="ZB59" s="3"/>
      <c r="ZC59" s="3"/>
      <c r="ZD59" s="3"/>
      <c r="ZE59" s="3"/>
      <c r="ZF59" s="3"/>
      <c r="ZG59" s="3"/>
      <c r="ZH59" s="3"/>
      <c r="ZI59" s="3"/>
      <c r="ZJ59" s="3"/>
      <c r="ZK59" s="3"/>
      <c r="ZL59" s="3"/>
      <c r="ZM59" s="3"/>
      <c r="ZN59" s="3"/>
      <c r="ZO59" s="3"/>
      <c r="ZP59" s="3"/>
      <c r="ZQ59" s="3"/>
      <c r="ZR59" s="3"/>
      <c r="ZS59" s="3"/>
      <c r="ZT59" s="3"/>
      <c r="ZU59" s="3"/>
      <c r="ZV59" s="3"/>
      <c r="ZW59" s="3"/>
      <c r="ZX59" s="3"/>
      <c r="ZY59" s="3"/>
      <c r="ZZ59" s="3"/>
      <c r="AAA59" s="3"/>
      <c r="AAB59" s="3"/>
      <c r="AAC59" s="3"/>
      <c r="AAD59" s="3"/>
      <c r="AAE59" s="3"/>
      <c r="AAF59" s="3"/>
      <c r="AAG59" s="3"/>
      <c r="AAH59" s="3"/>
      <c r="AAI59" s="3"/>
      <c r="AAJ59" s="3"/>
      <c r="AAK59" s="3"/>
      <c r="AAL59" s="3"/>
      <c r="AAM59" s="3"/>
      <c r="AAN59" s="3"/>
      <c r="AAO59" s="3"/>
      <c r="AAP59" s="3"/>
      <c r="AAQ59" s="3"/>
      <c r="AAR59" s="3"/>
      <c r="AAS59" s="3"/>
      <c r="AAT59" s="3"/>
      <c r="AAU59" s="3"/>
      <c r="AAV59" s="3"/>
      <c r="AAW59" s="3"/>
      <c r="AAX59" s="3"/>
      <c r="AAY59" s="3"/>
      <c r="AAZ59" s="3"/>
      <c r="ABA59" s="3"/>
      <c r="ABB59" s="3"/>
      <c r="ABC59" s="3"/>
      <c r="ABD59" s="3"/>
      <c r="ABE59" s="3"/>
      <c r="ABF59" s="3"/>
      <c r="ABG59" s="3"/>
      <c r="ABH59" s="3"/>
      <c r="ABI59" s="3"/>
      <c r="ABJ59" s="3"/>
      <c r="ABK59" s="3"/>
      <c r="ABL59" s="3"/>
      <c r="ABM59" s="3"/>
      <c r="ABN59" s="3"/>
      <c r="ABO59" s="3"/>
      <c r="ABP59" s="3"/>
      <c r="ABQ59" s="3"/>
      <c r="ABR59" s="3"/>
      <c r="ABS59" s="3"/>
      <c r="ABT59" s="3"/>
      <c r="ABU59" s="3"/>
      <c r="ABV59" s="3"/>
      <c r="ABW59" s="3"/>
      <c r="ABX59" s="3"/>
      <c r="ABY59" s="3"/>
      <c r="ABZ59" s="3"/>
      <c r="ACA59" s="3"/>
      <c r="ACB59" s="3"/>
      <c r="ACC59" s="3"/>
      <c r="ACD59" s="3"/>
      <c r="ACE59" s="3"/>
      <c r="ACF59" s="3"/>
      <c r="ACG59" s="3"/>
      <c r="ACH59" s="3"/>
      <c r="ACI59" s="3"/>
      <c r="ACJ59" s="3"/>
      <c r="ACK59" s="3"/>
      <c r="ACL59" s="3"/>
      <c r="ACM59" s="3"/>
      <c r="ACN59" s="3"/>
      <c r="ACO59" s="3"/>
      <c r="ACP59" s="3"/>
      <c r="ACQ59" s="3"/>
      <c r="ACR59" s="3"/>
      <c r="ACS59" s="3"/>
      <c r="ACT59" s="3"/>
      <c r="ACU59" s="3"/>
      <c r="ACV59" s="3"/>
      <c r="ACW59" s="3"/>
      <c r="ACX59" s="3"/>
      <c r="ACY59" s="3"/>
      <c r="ACZ59" s="3"/>
      <c r="ADA59" s="3"/>
      <c r="ADB59" s="3"/>
      <c r="ADC59" s="3"/>
      <c r="ADD59" s="3"/>
      <c r="ADE59" s="3"/>
      <c r="ADF59" s="3"/>
      <c r="ADG59" s="3"/>
      <c r="ADH59" s="3"/>
      <c r="ADI59" s="3"/>
      <c r="ADJ59" s="3"/>
      <c r="ADK59" s="3"/>
      <c r="ADL59" s="3"/>
      <c r="ADM59" s="3"/>
      <c r="ADN59" s="3"/>
      <c r="ADO59" s="3"/>
      <c r="ADP59" s="3"/>
      <c r="ADQ59" s="3"/>
      <c r="ADR59" s="3"/>
      <c r="ADS59" s="3"/>
      <c r="ADT59" s="3"/>
      <c r="ADU59" s="3"/>
      <c r="ADV59" s="3"/>
      <c r="ADW59" s="3"/>
      <c r="ADX59" s="3"/>
      <c r="ADY59" s="3"/>
      <c r="ADZ59" s="3"/>
      <c r="AEA59" s="3"/>
      <c r="AEB59" s="3"/>
      <c r="AEC59" s="3"/>
      <c r="AED59" s="3"/>
      <c r="AEE59" s="3"/>
      <c r="AEF59" s="3"/>
      <c r="AEG59" s="3"/>
      <c r="AEH59" s="3"/>
      <c r="AEI59" s="3"/>
      <c r="AEJ59" s="3"/>
      <c r="AEK59" s="3"/>
      <c r="AEL59" s="3"/>
      <c r="AEM59" s="3"/>
      <c r="AEN59" s="3"/>
      <c r="AEO59" s="3"/>
      <c r="AEP59" s="3"/>
      <c r="AEQ59" s="3"/>
      <c r="AER59" s="3"/>
      <c r="AES59" s="3"/>
      <c r="AET59" s="3"/>
      <c r="AEU59" s="3"/>
      <c r="AEV59" s="3"/>
      <c r="AEW59" s="3"/>
      <c r="AEX59" s="3"/>
      <c r="AEY59" s="3"/>
      <c r="AEZ59" s="3"/>
      <c r="AFA59" s="3"/>
      <c r="AFB59" s="3"/>
      <c r="AFC59" s="3"/>
      <c r="AFD59" s="3"/>
      <c r="AFE59" s="3"/>
      <c r="AFF59" s="3"/>
      <c r="AFG59" s="3"/>
      <c r="AFH59" s="3"/>
      <c r="AFI59" s="3"/>
      <c r="AFJ59" s="3"/>
      <c r="AFK59" s="3"/>
      <c r="AFL59" s="3"/>
      <c r="AFM59" s="3"/>
      <c r="AFN59" s="3"/>
      <c r="AFO59" s="3"/>
      <c r="AFP59" s="3"/>
      <c r="AFQ59" s="3"/>
      <c r="AFR59" s="3"/>
      <c r="AFS59" s="3"/>
      <c r="AFT59" s="3"/>
      <c r="AFU59" s="3"/>
      <c r="AFV59" s="3"/>
      <c r="AFW59" s="3"/>
      <c r="AFX59" s="3"/>
      <c r="AFY59" s="3"/>
      <c r="AFZ59" s="3"/>
      <c r="AGA59" s="3"/>
      <c r="AGB59" s="3"/>
      <c r="AGC59" s="3"/>
      <c r="AGD59" s="3"/>
      <c r="AGE59" s="3"/>
      <c r="AGF59" s="3"/>
      <c r="AGG59" s="3"/>
      <c r="AGH59" s="3"/>
      <c r="AGI59" s="3"/>
      <c r="AGJ59" s="3"/>
      <c r="AGK59" s="3"/>
      <c r="AGL59" s="3"/>
      <c r="AGM59" s="3"/>
      <c r="AGN59" s="3"/>
      <c r="AGO59" s="3"/>
      <c r="AGP59" s="3"/>
      <c r="AGQ59" s="3"/>
      <c r="AGR59" s="3"/>
      <c r="AGS59" s="3"/>
      <c r="AGT59" s="3"/>
      <c r="AGU59" s="3"/>
      <c r="AGV59" s="3"/>
      <c r="AGW59" s="3"/>
      <c r="AGX59" s="3"/>
      <c r="AGY59" s="3"/>
      <c r="AGZ59" s="3"/>
      <c r="AHA59" s="3"/>
      <c r="AHB59" s="3"/>
      <c r="AHC59" s="3"/>
      <c r="AHD59" s="3"/>
      <c r="AHE59" s="3"/>
      <c r="AHF59" s="3"/>
      <c r="AHG59" s="3"/>
      <c r="AHH59" s="3"/>
      <c r="AHI59" s="3"/>
      <c r="AHJ59" s="3"/>
      <c r="AHK59" s="3"/>
      <c r="AHL59" s="3"/>
      <c r="AHM59" s="3"/>
      <c r="AHN59" s="3"/>
      <c r="AHO59" s="3"/>
      <c r="AHP59" s="3"/>
      <c r="AHQ59" s="3"/>
      <c r="AHR59" s="3"/>
      <c r="AHS59" s="3"/>
      <c r="AHT59" s="3"/>
      <c r="AHU59" s="3"/>
      <c r="AHV59" s="3"/>
      <c r="AHW59" s="3"/>
      <c r="AHX59" s="3"/>
      <c r="AHY59" s="3"/>
      <c r="AHZ59" s="3"/>
      <c r="AIA59" s="3"/>
      <c r="AIB59" s="3"/>
      <c r="AIC59" s="3"/>
      <c r="AID59" s="3"/>
      <c r="AIE59" s="3"/>
      <c r="AIF59" s="3"/>
      <c r="AIG59" s="3"/>
      <c r="AIH59" s="3"/>
      <c r="AII59" s="3"/>
      <c r="AIJ59" s="3"/>
      <c r="AIK59" s="3"/>
      <c r="AIL59" s="3"/>
      <c r="AIM59" s="3"/>
      <c r="AIN59" s="3"/>
      <c r="AIO59" s="3"/>
      <c r="AIP59" s="3"/>
      <c r="AIQ59" s="3"/>
      <c r="AIR59" s="3"/>
      <c r="AIS59" s="3"/>
      <c r="AIT59" s="3"/>
      <c r="AIU59" s="3"/>
      <c r="AIV59" s="3"/>
      <c r="AIW59" s="3"/>
      <c r="AIX59" s="3"/>
      <c r="AIY59" s="3"/>
      <c r="AIZ59" s="3"/>
      <c r="AJA59" s="3"/>
      <c r="AJB59" s="3"/>
      <c r="AJC59" s="3"/>
      <c r="AJD59" s="3"/>
      <c r="AJE59" s="3"/>
      <c r="AJF59" s="3"/>
      <c r="AJG59" s="3"/>
      <c r="AJH59" s="3"/>
      <c r="AJI59" s="3"/>
      <c r="AJJ59" s="3"/>
      <c r="AJK59" s="3"/>
      <c r="AJL59" s="3"/>
      <c r="AJM59" s="3"/>
      <c r="AJN59" s="3"/>
      <c r="AJO59" s="3"/>
      <c r="AJP59" s="3"/>
      <c r="AJQ59" s="3"/>
      <c r="AJR59" s="3"/>
      <c r="AJS59" s="3"/>
      <c r="AJT59" s="3"/>
      <c r="AJU59" s="3"/>
      <c r="AJV59" s="3"/>
      <c r="AJW59" s="3"/>
      <c r="AJX59" s="3"/>
      <c r="AJY59" s="3"/>
      <c r="AJZ59" s="3"/>
      <c r="AKA59" s="3"/>
      <c r="AKB59" s="3"/>
      <c r="AKC59" s="3"/>
      <c r="AKD59" s="3"/>
      <c r="AKE59" s="3"/>
      <c r="AKF59" s="3"/>
      <c r="AKG59" s="3"/>
      <c r="AKH59" s="3"/>
      <c r="AKI59" s="3"/>
      <c r="AKJ59" s="3"/>
      <c r="AKK59" s="3"/>
      <c r="AKL59" s="3"/>
      <c r="AKM59" s="3"/>
      <c r="AKN59" s="3"/>
      <c r="AKO59" s="3"/>
      <c r="AKP59" s="3"/>
      <c r="AKQ59" s="3"/>
      <c r="AKR59" s="3"/>
      <c r="AKS59" s="3"/>
      <c r="AKT59" s="3"/>
      <c r="AKU59" s="3"/>
      <c r="AKV59" s="3"/>
      <c r="AKW59" s="3"/>
      <c r="AKX59" s="3"/>
      <c r="AKY59" s="3"/>
      <c r="AKZ59" s="3"/>
      <c r="ALA59" s="3"/>
      <c r="ALB59" s="3"/>
      <c r="ALC59" s="3"/>
      <c r="ALD59" s="3"/>
      <c r="ALE59" s="3"/>
      <c r="ALF59" s="3"/>
      <c r="ALG59" s="3"/>
      <c r="ALH59" s="3"/>
      <c r="ALI59" s="3"/>
      <c r="ALJ59" s="3"/>
      <c r="ALK59" s="3"/>
      <c r="ALL59" s="3"/>
      <c r="ALM59" s="3"/>
      <c r="ALN59" s="3"/>
      <c r="ALO59" s="3"/>
      <c r="ALP59" s="3"/>
      <c r="ALQ59" s="3"/>
      <c r="ALR59" s="3"/>
      <c r="ALS59" s="3"/>
      <c r="ALT59" s="3"/>
      <c r="ALU59" s="3"/>
      <c r="ALV59" s="3"/>
      <c r="ALW59" s="3"/>
      <c r="ALX59" s="3"/>
      <c r="ALY59" s="3"/>
      <c r="ALZ59" s="3"/>
      <c r="AMA59" s="3"/>
      <c r="AMB59" s="3"/>
      <c r="AMC59" s="3"/>
      <c r="AMD59" s="3"/>
      <c r="AME59" s="3"/>
      <c r="AMF59" s="3"/>
      <c r="AMG59" s="3"/>
      <c r="AMH59" s="3"/>
      <c r="AMI59" s="3"/>
      <c r="AMJ59" s="3"/>
      <c r="AMK59" s="3"/>
      <c r="AML59" s="3"/>
      <c r="AMM59" s="3"/>
      <c r="AMN59" s="3"/>
      <c r="AMO59" s="3"/>
      <c r="AMP59" s="3"/>
      <c r="AMQ59" s="3"/>
    </row>
    <row r="60" spans="1:1031" ht="13.5" customHeight="1">
      <c r="A60" s="341">
        <v>52</v>
      </c>
      <c r="B60" s="341"/>
      <c r="C60" s="341"/>
      <c r="D60" s="341" t="s">
        <v>1887</v>
      </c>
      <c r="E60" s="341"/>
      <c r="F60" s="341"/>
      <c r="G60" s="341"/>
      <c r="H60" s="319" t="s">
        <v>1690</v>
      </c>
      <c r="I60" s="319" t="s">
        <v>1888</v>
      </c>
      <c r="J60" s="319">
        <v>0</v>
      </c>
      <c r="K60" s="319"/>
      <c r="L60" s="319" t="s">
        <v>1889</v>
      </c>
      <c r="M60" s="319" t="s">
        <v>1889</v>
      </c>
      <c r="N60" s="319"/>
      <c r="O60" s="319"/>
      <c r="P60" s="319"/>
      <c r="Q60" s="319"/>
      <c r="R60" s="329" t="s">
        <v>817</v>
      </c>
      <c r="S60" s="329" t="s">
        <v>817</v>
      </c>
      <c r="T60" s="329" t="s">
        <v>817</v>
      </c>
      <c r="U60" s="319"/>
      <c r="V60" s="319"/>
      <c r="W60" s="319" t="s">
        <v>1401</v>
      </c>
      <c r="X60" s="319"/>
      <c r="Y60" s="319"/>
      <c r="Z60" s="319" t="s">
        <v>863</v>
      </c>
      <c r="AA60" s="319" t="s">
        <v>863</v>
      </c>
      <c r="AB60" s="328" t="s">
        <v>1656</v>
      </c>
      <c r="AC60" s="319"/>
      <c r="AD60" s="319"/>
      <c r="AE60" s="319"/>
      <c r="AF60" s="319"/>
      <c r="AG60" s="319"/>
      <c r="AH60" s="329" t="s">
        <v>817</v>
      </c>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c r="KC60" s="3"/>
      <c r="KD60" s="3"/>
      <c r="KE60" s="3"/>
      <c r="KF60" s="3"/>
      <c r="KG60" s="3"/>
      <c r="KH60" s="3"/>
      <c r="KI60" s="3"/>
      <c r="KJ60" s="3"/>
      <c r="KK60" s="3"/>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s="3"/>
      <c r="LL60" s="3"/>
      <c r="LM60" s="3"/>
      <c r="LN60" s="3"/>
      <c r="LO60" s="3"/>
      <c r="LP60" s="3"/>
      <c r="LQ60" s="3"/>
      <c r="LR60" s="3"/>
      <c r="LS60" s="3"/>
      <c r="LT60" s="3"/>
      <c r="LU60" s="3"/>
      <c r="LV60" s="3"/>
      <c r="LW60" s="3"/>
      <c r="LX60" s="3"/>
      <c r="LY60" s="3"/>
      <c r="LZ60" s="3"/>
      <c r="MA60" s="3"/>
      <c r="MB60" s="3"/>
      <c r="MC60" s="3"/>
      <c r="MD60" s="3"/>
      <c r="ME60" s="3"/>
      <c r="MF60" s="3"/>
      <c r="MG60" s="3"/>
      <c r="MH60" s="3"/>
      <c r="MI60" s="3"/>
      <c r="MJ60" s="3"/>
      <c r="MK60" s="3"/>
      <c r="ML60" s="3"/>
      <c r="MM60" s="3"/>
      <c r="MN60" s="3"/>
      <c r="MO60" s="3"/>
      <c r="MP60" s="3"/>
      <c r="MQ60" s="3"/>
      <c r="MR60" s="3"/>
      <c r="MS60" s="3"/>
      <c r="MT60" s="3"/>
      <c r="MU60" s="3"/>
      <c r="MV60" s="3"/>
      <c r="MW60" s="3"/>
      <c r="MX60" s="3"/>
      <c r="MY60" s="3"/>
      <c r="MZ60" s="3"/>
      <c r="NA60" s="3"/>
      <c r="NB60" s="3"/>
      <c r="NC60" s="3"/>
      <c r="ND60" s="3"/>
      <c r="NE60" s="3"/>
      <c r="NF60" s="3"/>
      <c r="NG60" s="3"/>
      <c r="NH60" s="3"/>
      <c r="NI60" s="3"/>
      <c r="NJ60" s="3"/>
      <c r="NK60" s="3"/>
      <c r="NL60" s="3"/>
      <c r="NM60" s="3"/>
      <c r="NN60" s="3"/>
      <c r="NO60" s="3"/>
      <c r="NP60" s="3"/>
      <c r="NQ60" s="3"/>
      <c r="NR60" s="3"/>
      <c r="NS60" s="3"/>
      <c r="NT60" s="3"/>
      <c r="NU60" s="3"/>
      <c r="NV60" s="3"/>
      <c r="NW60" s="3"/>
      <c r="NX60" s="3"/>
      <c r="NY60" s="3"/>
      <c r="NZ60" s="3"/>
      <c r="OA60" s="3"/>
      <c r="OB60" s="3"/>
      <c r="OC60" s="3"/>
      <c r="OD60" s="3"/>
      <c r="OE60" s="3"/>
      <c r="OF60" s="3"/>
      <c r="OG60" s="3"/>
      <c r="OH60" s="3"/>
      <c r="OI60" s="3"/>
      <c r="OJ60" s="3"/>
      <c r="OK60" s="3"/>
      <c r="OL60" s="3"/>
      <c r="OM60" s="3"/>
      <c r="ON60" s="3"/>
      <c r="OO60" s="3"/>
      <c r="OP60" s="3"/>
      <c r="OQ60" s="3"/>
      <c r="OR60" s="3"/>
      <c r="OS60" s="3"/>
      <c r="OT60" s="3"/>
      <c r="OU60" s="3"/>
      <c r="OV60" s="3"/>
      <c r="OW60" s="3"/>
      <c r="OX60" s="3"/>
      <c r="OY60" s="3"/>
      <c r="OZ60" s="3"/>
      <c r="PA60" s="3"/>
      <c r="PB60" s="3"/>
      <c r="PC60" s="3"/>
      <c r="PD60" s="3"/>
      <c r="PE60" s="3"/>
      <c r="PF60" s="3"/>
      <c r="PG60" s="3"/>
      <c r="PH60" s="3"/>
      <c r="PI60" s="3"/>
      <c r="PJ60" s="3"/>
      <c r="PK60" s="3"/>
      <c r="PL60" s="3"/>
      <c r="PM60" s="3"/>
      <c r="PN60" s="3"/>
      <c r="PO60" s="3"/>
      <c r="PP60" s="3"/>
      <c r="PQ60" s="3"/>
      <c r="PR60" s="3"/>
      <c r="PS60" s="3"/>
      <c r="PT60" s="3"/>
      <c r="PU60" s="3"/>
      <c r="PV60" s="3"/>
      <c r="PW60" s="3"/>
      <c r="PX60" s="3"/>
      <c r="PY60" s="3"/>
      <c r="PZ60" s="3"/>
      <c r="QA60" s="3"/>
      <c r="QB60" s="3"/>
      <c r="QC60" s="3"/>
      <c r="QD60" s="3"/>
      <c r="QE60" s="3"/>
      <c r="QF60" s="3"/>
      <c r="QG60" s="3"/>
      <c r="QH60" s="3"/>
      <c r="QI60" s="3"/>
      <c r="QJ60" s="3"/>
      <c r="QK60" s="3"/>
      <c r="QL60" s="3"/>
      <c r="QM60" s="3"/>
      <c r="QN60" s="3"/>
      <c r="QO60" s="3"/>
      <c r="QP60" s="3"/>
      <c r="QQ60" s="3"/>
      <c r="QR60" s="3"/>
      <c r="QS60" s="3"/>
      <c r="QT60" s="3"/>
      <c r="QU60" s="3"/>
      <c r="QV60" s="3"/>
      <c r="QW60" s="3"/>
      <c r="QX60" s="3"/>
      <c r="QY60" s="3"/>
      <c r="QZ60" s="3"/>
      <c r="RA60" s="3"/>
      <c r="RB60" s="3"/>
      <c r="RC60" s="3"/>
      <c r="RD60" s="3"/>
      <c r="RE60" s="3"/>
      <c r="RF60" s="3"/>
      <c r="RG60" s="3"/>
      <c r="RH60" s="3"/>
      <c r="RI60" s="3"/>
      <c r="RJ60" s="3"/>
      <c r="RK60" s="3"/>
      <c r="RL60" s="3"/>
      <c r="RM60" s="3"/>
      <c r="RN60" s="3"/>
      <c r="RO60" s="3"/>
      <c r="RP60" s="3"/>
      <c r="RQ60" s="3"/>
      <c r="RR60" s="3"/>
      <c r="RS60" s="3"/>
      <c r="RT60" s="3"/>
      <c r="RU60" s="3"/>
      <c r="RV60" s="3"/>
      <c r="RW60" s="3"/>
      <c r="RX60" s="3"/>
      <c r="RY60" s="3"/>
      <c r="RZ60" s="3"/>
      <c r="SA60" s="3"/>
      <c r="SB60" s="3"/>
      <c r="SC60" s="3"/>
      <c r="SD60" s="3"/>
      <c r="SE60" s="3"/>
      <c r="SF60" s="3"/>
      <c r="SG60" s="3"/>
      <c r="SH60" s="3"/>
      <c r="SI60" s="3"/>
      <c r="SJ60" s="3"/>
      <c r="SK60" s="3"/>
      <c r="SL60" s="3"/>
      <c r="SM60" s="3"/>
      <c r="SN60" s="3"/>
      <c r="SO60" s="3"/>
      <c r="SP60" s="3"/>
      <c r="SQ60" s="3"/>
      <c r="SR60" s="3"/>
      <c r="SS60" s="3"/>
      <c r="ST60" s="3"/>
      <c r="SU60" s="3"/>
      <c r="SV60" s="3"/>
      <c r="SW60" s="3"/>
      <c r="SX60" s="3"/>
      <c r="SY60" s="3"/>
      <c r="SZ60" s="3"/>
      <c r="TA60" s="3"/>
      <c r="TB60" s="3"/>
      <c r="TC60" s="3"/>
      <c r="TD60" s="3"/>
      <c r="TE60" s="3"/>
      <c r="TF60" s="3"/>
      <c r="TG60" s="3"/>
      <c r="TH60" s="3"/>
      <c r="TI60" s="3"/>
      <c r="TJ60" s="3"/>
      <c r="TK60" s="3"/>
      <c r="TL60" s="3"/>
      <c r="TM60" s="3"/>
      <c r="TN60" s="3"/>
      <c r="TO60" s="3"/>
      <c r="TP60" s="3"/>
      <c r="TQ60" s="3"/>
      <c r="TR60" s="3"/>
      <c r="TS60" s="3"/>
      <c r="TT60" s="3"/>
      <c r="TU60" s="3"/>
      <c r="TV60" s="3"/>
      <c r="TW60" s="3"/>
      <c r="TX60" s="3"/>
      <c r="TY60" s="3"/>
      <c r="TZ60" s="3"/>
      <c r="UA60" s="3"/>
      <c r="UB60" s="3"/>
      <c r="UC60" s="3"/>
      <c r="UD60" s="3"/>
      <c r="UE60" s="3"/>
      <c r="UF60" s="3"/>
      <c r="UG60" s="3"/>
      <c r="UH60" s="3"/>
      <c r="UI60" s="3"/>
      <c r="UJ60" s="3"/>
      <c r="UK60" s="3"/>
      <c r="UL60" s="3"/>
      <c r="UM60" s="3"/>
      <c r="UN60" s="3"/>
      <c r="UO60" s="3"/>
      <c r="UP60" s="3"/>
      <c r="UQ60" s="3"/>
      <c r="UR60" s="3"/>
      <c r="US60" s="3"/>
      <c r="UT60" s="3"/>
      <c r="UU60" s="3"/>
      <c r="UV60" s="3"/>
      <c r="UW60" s="3"/>
      <c r="UX60" s="3"/>
      <c r="UY60" s="3"/>
      <c r="UZ60" s="3"/>
      <c r="VA60" s="3"/>
      <c r="VB60" s="3"/>
      <c r="VC60" s="3"/>
      <c r="VD60" s="3"/>
      <c r="VE60" s="3"/>
      <c r="VF60" s="3"/>
      <c r="VG60" s="3"/>
      <c r="VH60" s="3"/>
      <c r="VI60" s="3"/>
      <c r="VJ60" s="3"/>
      <c r="VK60" s="3"/>
      <c r="VL60" s="3"/>
      <c r="VM60" s="3"/>
      <c r="VN60" s="3"/>
      <c r="VO60" s="3"/>
      <c r="VP60" s="3"/>
      <c r="VQ60" s="3"/>
      <c r="VR60" s="3"/>
      <c r="VS60" s="3"/>
      <c r="VT60" s="3"/>
      <c r="VU60" s="3"/>
      <c r="VV60" s="3"/>
      <c r="VW60" s="3"/>
      <c r="VX60" s="3"/>
      <c r="VY60" s="3"/>
      <c r="VZ60" s="3"/>
      <c r="WA60" s="3"/>
      <c r="WB60" s="3"/>
      <c r="WC60" s="3"/>
      <c r="WD60" s="3"/>
      <c r="WE60" s="3"/>
      <c r="WF60" s="3"/>
      <c r="WG60" s="3"/>
      <c r="WH60" s="3"/>
      <c r="WI60" s="3"/>
      <c r="WJ60" s="3"/>
      <c r="WK60" s="3"/>
      <c r="WL60" s="3"/>
      <c r="WM60" s="3"/>
      <c r="WN60" s="3"/>
      <c r="WO60" s="3"/>
      <c r="WP60" s="3"/>
      <c r="WQ60" s="3"/>
      <c r="WR60" s="3"/>
      <c r="WS60" s="3"/>
      <c r="WT60" s="3"/>
      <c r="WU60" s="3"/>
      <c r="WV60" s="3"/>
      <c r="WW60" s="3"/>
      <c r="WX60" s="3"/>
      <c r="WY60" s="3"/>
      <c r="WZ60" s="3"/>
      <c r="XA60" s="3"/>
      <c r="XB60" s="3"/>
      <c r="XC60" s="3"/>
      <c r="XD60" s="3"/>
      <c r="XE60" s="3"/>
      <c r="XF60" s="3"/>
      <c r="XG60" s="3"/>
      <c r="XH60" s="3"/>
      <c r="XI60" s="3"/>
      <c r="XJ60" s="3"/>
      <c r="XK60" s="3"/>
      <c r="XL60" s="3"/>
      <c r="XM60" s="3"/>
      <c r="XN60" s="3"/>
      <c r="XO60" s="3"/>
      <c r="XP60" s="3"/>
      <c r="XQ60" s="3"/>
      <c r="XR60" s="3"/>
      <c r="XS60" s="3"/>
      <c r="XT60" s="3"/>
      <c r="XU60" s="3"/>
      <c r="XV60" s="3"/>
      <c r="XW60" s="3"/>
      <c r="XX60" s="3"/>
      <c r="XY60" s="3"/>
      <c r="XZ60" s="3"/>
      <c r="YA60" s="3"/>
      <c r="YB60" s="3"/>
      <c r="YC60" s="3"/>
      <c r="YD60" s="3"/>
      <c r="YE60" s="3"/>
      <c r="YF60" s="3"/>
      <c r="YG60" s="3"/>
      <c r="YH60" s="3"/>
      <c r="YI60" s="3"/>
      <c r="YJ60" s="3"/>
      <c r="YK60" s="3"/>
      <c r="YL60" s="3"/>
      <c r="YM60" s="3"/>
      <c r="YN60" s="3"/>
      <c r="YO60" s="3"/>
      <c r="YP60" s="3"/>
      <c r="YQ60" s="3"/>
      <c r="YR60" s="3"/>
      <c r="YS60" s="3"/>
      <c r="YT60" s="3"/>
      <c r="YU60" s="3"/>
      <c r="YV60" s="3"/>
      <c r="YW60" s="3"/>
      <c r="YX60" s="3"/>
      <c r="YY60" s="3"/>
      <c r="YZ60" s="3"/>
      <c r="ZA60" s="3"/>
      <c r="ZB60" s="3"/>
      <c r="ZC60" s="3"/>
      <c r="ZD60" s="3"/>
      <c r="ZE60" s="3"/>
      <c r="ZF60" s="3"/>
      <c r="ZG60" s="3"/>
      <c r="ZH60" s="3"/>
      <c r="ZI60" s="3"/>
      <c r="ZJ60" s="3"/>
      <c r="ZK60" s="3"/>
      <c r="ZL60" s="3"/>
      <c r="ZM60" s="3"/>
      <c r="ZN60" s="3"/>
      <c r="ZO60" s="3"/>
      <c r="ZP60" s="3"/>
      <c r="ZQ60" s="3"/>
      <c r="ZR60" s="3"/>
      <c r="ZS60" s="3"/>
      <c r="ZT60" s="3"/>
      <c r="ZU60" s="3"/>
      <c r="ZV60" s="3"/>
      <c r="ZW60" s="3"/>
      <c r="ZX60" s="3"/>
      <c r="ZY60" s="3"/>
      <c r="ZZ60" s="3"/>
      <c r="AAA60" s="3"/>
      <c r="AAB60" s="3"/>
      <c r="AAC60" s="3"/>
      <c r="AAD60" s="3"/>
      <c r="AAE60" s="3"/>
      <c r="AAF60" s="3"/>
      <c r="AAG60" s="3"/>
      <c r="AAH60" s="3"/>
      <c r="AAI60" s="3"/>
      <c r="AAJ60" s="3"/>
      <c r="AAK60" s="3"/>
      <c r="AAL60" s="3"/>
      <c r="AAM60" s="3"/>
      <c r="AAN60" s="3"/>
      <c r="AAO60" s="3"/>
      <c r="AAP60" s="3"/>
      <c r="AAQ60" s="3"/>
      <c r="AAR60" s="3"/>
      <c r="AAS60" s="3"/>
      <c r="AAT60" s="3"/>
      <c r="AAU60" s="3"/>
      <c r="AAV60" s="3"/>
      <c r="AAW60" s="3"/>
      <c r="AAX60" s="3"/>
      <c r="AAY60" s="3"/>
      <c r="AAZ60" s="3"/>
      <c r="ABA60" s="3"/>
      <c r="ABB60" s="3"/>
      <c r="ABC60" s="3"/>
      <c r="ABD60" s="3"/>
      <c r="ABE60" s="3"/>
      <c r="ABF60" s="3"/>
      <c r="ABG60" s="3"/>
      <c r="ABH60" s="3"/>
      <c r="ABI60" s="3"/>
      <c r="ABJ60" s="3"/>
      <c r="ABK60" s="3"/>
      <c r="ABL60" s="3"/>
      <c r="ABM60" s="3"/>
      <c r="ABN60" s="3"/>
      <c r="ABO60" s="3"/>
      <c r="ABP60" s="3"/>
      <c r="ABQ60" s="3"/>
      <c r="ABR60" s="3"/>
      <c r="ABS60" s="3"/>
      <c r="ABT60" s="3"/>
      <c r="ABU60" s="3"/>
      <c r="ABV60" s="3"/>
      <c r="ABW60" s="3"/>
      <c r="ABX60" s="3"/>
      <c r="ABY60" s="3"/>
      <c r="ABZ60" s="3"/>
      <c r="ACA60" s="3"/>
      <c r="ACB60" s="3"/>
      <c r="ACC60" s="3"/>
      <c r="ACD60" s="3"/>
      <c r="ACE60" s="3"/>
      <c r="ACF60" s="3"/>
      <c r="ACG60" s="3"/>
      <c r="ACH60" s="3"/>
      <c r="ACI60" s="3"/>
      <c r="ACJ60" s="3"/>
      <c r="ACK60" s="3"/>
      <c r="ACL60" s="3"/>
      <c r="ACM60" s="3"/>
      <c r="ACN60" s="3"/>
      <c r="ACO60" s="3"/>
      <c r="ACP60" s="3"/>
      <c r="ACQ60" s="3"/>
      <c r="ACR60" s="3"/>
      <c r="ACS60" s="3"/>
      <c r="ACT60" s="3"/>
      <c r="ACU60" s="3"/>
      <c r="ACV60" s="3"/>
      <c r="ACW60" s="3"/>
      <c r="ACX60" s="3"/>
      <c r="ACY60" s="3"/>
      <c r="ACZ60" s="3"/>
      <c r="ADA60" s="3"/>
      <c r="ADB60" s="3"/>
      <c r="ADC60" s="3"/>
      <c r="ADD60" s="3"/>
      <c r="ADE60" s="3"/>
      <c r="ADF60" s="3"/>
      <c r="ADG60" s="3"/>
      <c r="ADH60" s="3"/>
      <c r="ADI60" s="3"/>
      <c r="ADJ60" s="3"/>
      <c r="ADK60" s="3"/>
      <c r="ADL60" s="3"/>
      <c r="ADM60" s="3"/>
      <c r="ADN60" s="3"/>
      <c r="ADO60" s="3"/>
      <c r="ADP60" s="3"/>
      <c r="ADQ60" s="3"/>
      <c r="ADR60" s="3"/>
      <c r="ADS60" s="3"/>
      <c r="ADT60" s="3"/>
      <c r="ADU60" s="3"/>
      <c r="ADV60" s="3"/>
      <c r="ADW60" s="3"/>
      <c r="ADX60" s="3"/>
      <c r="ADY60" s="3"/>
      <c r="ADZ60" s="3"/>
      <c r="AEA60" s="3"/>
      <c r="AEB60" s="3"/>
      <c r="AEC60" s="3"/>
      <c r="AED60" s="3"/>
      <c r="AEE60" s="3"/>
      <c r="AEF60" s="3"/>
      <c r="AEG60" s="3"/>
      <c r="AEH60" s="3"/>
      <c r="AEI60" s="3"/>
      <c r="AEJ60" s="3"/>
      <c r="AEK60" s="3"/>
      <c r="AEL60" s="3"/>
      <c r="AEM60" s="3"/>
      <c r="AEN60" s="3"/>
      <c r="AEO60" s="3"/>
      <c r="AEP60" s="3"/>
      <c r="AEQ60" s="3"/>
      <c r="AER60" s="3"/>
      <c r="AES60" s="3"/>
      <c r="AET60" s="3"/>
      <c r="AEU60" s="3"/>
      <c r="AEV60" s="3"/>
      <c r="AEW60" s="3"/>
      <c r="AEX60" s="3"/>
      <c r="AEY60" s="3"/>
      <c r="AEZ60" s="3"/>
      <c r="AFA60" s="3"/>
      <c r="AFB60" s="3"/>
      <c r="AFC60" s="3"/>
      <c r="AFD60" s="3"/>
      <c r="AFE60" s="3"/>
      <c r="AFF60" s="3"/>
      <c r="AFG60" s="3"/>
      <c r="AFH60" s="3"/>
      <c r="AFI60" s="3"/>
      <c r="AFJ60" s="3"/>
      <c r="AFK60" s="3"/>
      <c r="AFL60" s="3"/>
      <c r="AFM60" s="3"/>
      <c r="AFN60" s="3"/>
      <c r="AFO60" s="3"/>
      <c r="AFP60" s="3"/>
      <c r="AFQ60" s="3"/>
      <c r="AFR60" s="3"/>
      <c r="AFS60" s="3"/>
      <c r="AFT60" s="3"/>
      <c r="AFU60" s="3"/>
      <c r="AFV60" s="3"/>
      <c r="AFW60" s="3"/>
      <c r="AFX60" s="3"/>
      <c r="AFY60" s="3"/>
      <c r="AFZ60" s="3"/>
      <c r="AGA60" s="3"/>
      <c r="AGB60" s="3"/>
      <c r="AGC60" s="3"/>
      <c r="AGD60" s="3"/>
      <c r="AGE60" s="3"/>
      <c r="AGF60" s="3"/>
      <c r="AGG60" s="3"/>
      <c r="AGH60" s="3"/>
      <c r="AGI60" s="3"/>
      <c r="AGJ60" s="3"/>
      <c r="AGK60" s="3"/>
      <c r="AGL60" s="3"/>
      <c r="AGM60" s="3"/>
      <c r="AGN60" s="3"/>
      <c r="AGO60" s="3"/>
      <c r="AGP60" s="3"/>
      <c r="AGQ60" s="3"/>
      <c r="AGR60" s="3"/>
      <c r="AGS60" s="3"/>
      <c r="AGT60" s="3"/>
      <c r="AGU60" s="3"/>
      <c r="AGV60" s="3"/>
      <c r="AGW60" s="3"/>
      <c r="AGX60" s="3"/>
      <c r="AGY60" s="3"/>
      <c r="AGZ60" s="3"/>
      <c r="AHA60" s="3"/>
      <c r="AHB60" s="3"/>
      <c r="AHC60" s="3"/>
      <c r="AHD60" s="3"/>
      <c r="AHE60" s="3"/>
      <c r="AHF60" s="3"/>
      <c r="AHG60" s="3"/>
      <c r="AHH60" s="3"/>
      <c r="AHI60" s="3"/>
      <c r="AHJ60" s="3"/>
      <c r="AHK60" s="3"/>
      <c r="AHL60" s="3"/>
      <c r="AHM60" s="3"/>
      <c r="AHN60" s="3"/>
      <c r="AHO60" s="3"/>
      <c r="AHP60" s="3"/>
      <c r="AHQ60" s="3"/>
      <c r="AHR60" s="3"/>
      <c r="AHS60" s="3"/>
      <c r="AHT60" s="3"/>
      <c r="AHU60" s="3"/>
      <c r="AHV60" s="3"/>
      <c r="AHW60" s="3"/>
      <c r="AHX60" s="3"/>
      <c r="AHY60" s="3"/>
      <c r="AHZ60" s="3"/>
      <c r="AIA60" s="3"/>
      <c r="AIB60" s="3"/>
      <c r="AIC60" s="3"/>
      <c r="AID60" s="3"/>
      <c r="AIE60" s="3"/>
      <c r="AIF60" s="3"/>
      <c r="AIG60" s="3"/>
      <c r="AIH60" s="3"/>
      <c r="AII60" s="3"/>
      <c r="AIJ60" s="3"/>
      <c r="AIK60" s="3"/>
      <c r="AIL60" s="3"/>
      <c r="AIM60" s="3"/>
      <c r="AIN60" s="3"/>
      <c r="AIO60" s="3"/>
      <c r="AIP60" s="3"/>
      <c r="AIQ60" s="3"/>
      <c r="AIR60" s="3"/>
      <c r="AIS60" s="3"/>
      <c r="AIT60" s="3"/>
      <c r="AIU60" s="3"/>
      <c r="AIV60" s="3"/>
      <c r="AIW60" s="3"/>
      <c r="AIX60" s="3"/>
      <c r="AIY60" s="3"/>
      <c r="AIZ60" s="3"/>
      <c r="AJA60" s="3"/>
      <c r="AJB60" s="3"/>
      <c r="AJC60" s="3"/>
      <c r="AJD60" s="3"/>
      <c r="AJE60" s="3"/>
      <c r="AJF60" s="3"/>
      <c r="AJG60" s="3"/>
      <c r="AJH60" s="3"/>
      <c r="AJI60" s="3"/>
      <c r="AJJ60" s="3"/>
      <c r="AJK60" s="3"/>
      <c r="AJL60" s="3"/>
      <c r="AJM60" s="3"/>
      <c r="AJN60" s="3"/>
      <c r="AJO60" s="3"/>
      <c r="AJP60" s="3"/>
      <c r="AJQ60" s="3"/>
      <c r="AJR60" s="3"/>
      <c r="AJS60" s="3"/>
      <c r="AJT60" s="3"/>
      <c r="AJU60" s="3"/>
      <c r="AJV60" s="3"/>
      <c r="AJW60" s="3"/>
      <c r="AJX60" s="3"/>
      <c r="AJY60" s="3"/>
      <c r="AJZ60" s="3"/>
      <c r="AKA60" s="3"/>
      <c r="AKB60" s="3"/>
      <c r="AKC60" s="3"/>
      <c r="AKD60" s="3"/>
      <c r="AKE60" s="3"/>
      <c r="AKF60" s="3"/>
      <c r="AKG60" s="3"/>
      <c r="AKH60" s="3"/>
      <c r="AKI60" s="3"/>
      <c r="AKJ60" s="3"/>
      <c r="AKK60" s="3"/>
      <c r="AKL60" s="3"/>
      <c r="AKM60" s="3"/>
      <c r="AKN60" s="3"/>
      <c r="AKO60" s="3"/>
      <c r="AKP60" s="3"/>
      <c r="AKQ60" s="3"/>
      <c r="AKR60" s="3"/>
      <c r="AKS60" s="3"/>
      <c r="AKT60" s="3"/>
      <c r="AKU60" s="3"/>
      <c r="AKV60" s="3"/>
      <c r="AKW60" s="3"/>
      <c r="AKX60" s="3"/>
      <c r="AKY60" s="3"/>
      <c r="AKZ60" s="3"/>
      <c r="ALA60" s="3"/>
      <c r="ALB60" s="3"/>
      <c r="ALC60" s="3"/>
      <c r="ALD60" s="3"/>
      <c r="ALE60" s="3"/>
      <c r="ALF60" s="3"/>
      <c r="ALG60" s="3"/>
      <c r="ALH60" s="3"/>
      <c r="ALI60" s="3"/>
      <c r="ALJ60" s="3"/>
      <c r="ALK60" s="3"/>
      <c r="ALL60" s="3"/>
      <c r="ALM60" s="3"/>
      <c r="ALN60" s="3"/>
      <c r="ALO60" s="3"/>
      <c r="ALP60" s="3"/>
      <c r="ALQ60" s="3"/>
      <c r="ALR60" s="3"/>
      <c r="ALS60" s="3"/>
      <c r="ALT60" s="3"/>
      <c r="ALU60" s="3"/>
      <c r="ALV60" s="3"/>
      <c r="ALW60" s="3"/>
      <c r="ALX60" s="3"/>
      <c r="ALY60" s="3"/>
      <c r="ALZ60" s="3"/>
      <c r="AMA60" s="3"/>
      <c r="AMB60" s="3"/>
      <c r="AMC60" s="3"/>
      <c r="AMD60" s="3"/>
      <c r="AME60" s="3"/>
      <c r="AMF60" s="3"/>
      <c r="AMG60" s="3"/>
      <c r="AMH60" s="3"/>
      <c r="AMI60" s="3"/>
      <c r="AMJ60" s="3"/>
      <c r="AMK60" s="3"/>
      <c r="AML60" s="3"/>
      <c r="AMM60" s="3"/>
      <c r="AMN60" s="3"/>
      <c r="AMO60" s="3"/>
      <c r="AMP60" s="3"/>
      <c r="AMQ60" s="3"/>
    </row>
    <row r="61" spans="1:1031" ht="13.5" customHeight="1">
      <c r="A61" s="338">
        <v>53</v>
      </c>
      <c r="B61" s="338"/>
      <c r="C61" s="338"/>
      <c r="D61" s="338" t="s">
        <v>1890</v>
      </c>
      <c r="E61" s="338"/>
      <c r="F61" s="338"/>
      <c r="G61" s="338"/>
      <c r="H61" s="313" t="s">
        <v>1690</v>
      </c>
      <c r="I61" s="313" t="s">
        <v>1891</v>
      </c>
      <c r="J61" s="313">
        <v>1</v>
      </c>
      <c r="K61" s="313"/>
      <c r="L61" s="313" t="s">
        <v>1892</v>
      </c>
      <c r="M61" s="313" t="s">
        <v>1892</v>
      </c>
      <c r="N61" s="313"/>
      <c r="O61" s="313"/>
      <c r="P61" s="313"/>
      <c r="Q61" s="313"/>
      <c r="R61" s="323" t="s">
        <v>817</v>
      </c>
      <c r="S61" s="323" t="s">
        <v>817</v>
      </c>
      <c r="T61" s="323" t="s">
        <v>817</v>
      </c>
      <c r="U61" s="313"/>
      <c r="V61" s="313"/>
      <c r="W61" s="313" t="s">
        <v>1401</v>
      </c>
      <c r="X61" s="313"/>
      <c r="Y61" s="313"/>
      <c r="Z61" s="313" t="s">
        <v>863</v>
      </c>
      <c r="AA61" s="313" t="s">
        <v>863</v>
      </c>
      <c r="AB61" s="317" t="s">
        <v>1656</v>
      </c>
      <c r="AC61" s="313"/>
      <c r="AD61" s="313"/>
      <c r="AE61" s="313"/>
      <c r="AF61" s="313"/>
      <c r="AG61" s="313"/>
      <c r="AH61" s="323" t="s">
        <v>817</v>
      </c>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s="3"/>
      <c r="LL61" s="3"/>
      <c r="LM61" s="3"/>
      <c r="LN61" s="3"/>
      <c r="LO61" s="3"/>
      <c r="LP61" s="3"/>
      <c r="LQ61" s="3"/>
      <c r="LR61" s="3"/>
      <c r="LS61" s="3"/>
      <c r="LT61" s="3"/>
      <c r="LU61" s="3"/>
      <c r="LV61" s="3"/>
      <c r="LW61" s="3"/>
      <c r="LX61" s="3"/>
      <c r="LY61" s="3"/>
      <c r="LZ61" s="3"/>
      <c r="MA61" s="3"/>
      <c r="MB61" s="3"/>
      <c r="MC61" s="3"/>
      <c r="MD61" s="3"/>
      <c r="ME61" s="3"/>
      <c r="MF61" s="3"/>
      <c r="MG61" s="3"/>
      <c r="MH61" s="3"/>
      <c r="MI61" s="3"/>
      <c r="MJ61" s="3"/>
      <c r="MK61" s="3"/>
      <c r="ML61" s="3"/>
      <c r="MM61" s="3"/>
      <c r="MN61" s="3"/>
      <c r="MO61" s="3"/>
      <c r="MP61" s="3"/>
      <c r="MQ61" s="3"/>
      <c r="MR61" s="3"/>
      <c r="MS61" s="3"/>
      <c r="MT61" s="3"/>
      <c r="MU61" s="3"/>
      <c r="MV61" s="3"/>
      <c r="MW61" s="3"/>
      <c r="MX61" s="3"/>
      <c r="MY61" s="3"/>
      <c r="MZ61" s="3"/>
      <c r="NA61" s="3"/>
      <c r="NB61" s="3"/>
      <c r="NC61" s="3"/>
      <c r="ND61" s="3"/>
      <c r="NE61" s="3"/>
      <c r="NF61" s="3"/>
      <c r="NG61" s="3"/>
      <c r="NH61" s="3"/>
      <c r="NI61" s="3"/>
      <c r="NJ61" s="3"/>
      <c r="NK61" s="3"/>
      <c r="NL61" s="3"/>
      <c r="NM61" s="3"/>
      <c r="NN61" s="3"/>
      <c r="NO61" s="3"/>
      <c r="NP61" s="3"/>
      <c r="NQ61" s="3"/>
      <c r="NR61" s="3"/>
      <c r="NS61" s="3"/>
      <c r="NT61" s="3"/>
      <c r="NU61" s="3"/>
      <c r="NV61" s="3"/>
      <c r="NW61" s="3"/>
      <c r="NX61" s="3"/>
      <c r="NY61" s="3"/>
      <c r="NZ61" s="3"/>
      <c r="OA61" s="3"/>
      <c r="OB61" s="3"/>
      <c r="OC61" s="3"/>
      <c r="OD61" s="3"/>
      <c r="OE61" s="3"/>
      <c r="OF61" s="3"/>
      <c r="OG61" s="3"/>
      <c r="OH61" s="3"/>
      <c r="OI61" s="3"/>
      <c r="OJ61" s="3"/>
      <c r="OK61" s="3"/>
      <c r="OL61" s="3"/>
      <c r="OM61" s="3"/>
      <c r="ON61" s="3"/>
      <c r="OO61" s="3"/>
      <c r="OP61" s="3"/>
      <c r="OQ61" s="3"/>
      <c r="OR61" s="3"/>
      <c r="OS61" s="3"/>
      <c r="OT61" s="3"/>
      <c r="OU61" s="3"/>
      <c r="OV61" s="3"/>
      <c r="OW61" s="3"/>
      <c r="OX61" s="3"/>
      <c r="OY61" s="3"/>
      <c r="OZ61" s="3"/>
      <c r="PA61" s="3"/>
      <c r="PB61" s="3"/>
      <c r="PC61" s="3"/>
      <c r="PD61" s="3"/>
      <c r="PE61" s="3"/>
      <c r="PF61" s="3"/>
      <c r="PG61" s="3"/>
      <c r="PH61" s="3"/>
      <c r="PI61" s="3"/>
      <c r="PJ61" s="3"/>
      <c r="PK61" s="3"/>
      <c r="PL61" s="3"/>
      <c r="PM61" s="3"/>
      <c r="PN61" s="3"/>
      <c r="PO61" s="3"/>
      <c r="PP61" s="3"/>
      <c r="PQ61" s="3"/>
      <c r="PR61" s="3"/>
      <c r="PS61" s="3"/>
      <c r="PT61" s="3"/>
      <c r="PU61" s="3"/>
      <c r="PV61" s="3"/>
      <c r="PW61" s="3"/>
      <c r="PX61" s="3"/>
      <c r="PY61" s="3"/>
      <c r="PZ61" s="3"/>
      <c r="QA61" s="3"/>
      <c r="QB61" s="3"/>
      <c r="QC61" s="3"/>
      <c r="QD61" s="3"/>
      <c r="QE61" s="3"/>
      <c r="QF61" s="3"/>
      <c r="QG61" s="3"/>
      <c r="QH61" s="3"/>
      <c r="QI61" s="3"/>
      <c r="QJ61" s="3"/>
      <c r="QK61" s="3"/>
      <c r="QL61" s="3"/>
      <c r="QM61" s="3"/>
      <c r="QN61" s="3"/>
      <c r="QO61" s="3"/>
      <c r="QP61" s="3"/>
      <c r="QQ61" s="3"/>
      <c r="QR61" s="3"/>
      <c r="QS61" s="3"/>
      <c r="QT61" s="3"/>
      <c r="QU61" s="3"/>
      <c r="QV61" s="3"/>
      <c r="QW61" s="3"/>
      <c r="QX61" s="3"/>
      <c r="QY61" s="3"/>
      <c r="QZ61" s="3"/>
      <c r="RA61" s="3"/>
      <c r="RB61" s="3"/>
      <c r="RC61" s="3"/>
      <c r="RD61" s="3"/>
      <c r="RE61" s="3"/>
      <c r="RF61" s="3"/>
      <c r="RG61" s="3"/>
      <c r="RH61" s="3"/>
      <c r="RI61" s="3"/>
      <c r="RJ61" s="3"/>
      <c r="RK61" s="3"/>
      <c r="RL61" s="3"/>
      <c r="RM61" s="3"/>
      <c r="RN61" s="3"/>
      <c r="RO61" s="3"/>
      <c r="RP61" s="3"/>
      <c r="RQ61" s="3"/>
      <c r="RR61" s="3"/>
      <c r="RS61" s="3"/>
      <c r="RT61" s="3"/>
      <c r="RU61" s="3"/>
      <c r="RV61" s="3"/>
      <c r="RW61" s="3"/>
      <c r="RX61" s="3"/>
      <c r="RY61" s="3"/>
      <c r="RZ61" s="3"/>
      <c r="SA61" s="3"/>
      <c r="SB61" s="3"/>
      <c r="SC61" s="3"/>
      <c r="SD61" s="3"/>
      <c r="SE61" s="3"/>
      <c r="SF61" s="3"/>
      <c r="SG61" s="3"/>
      <c r="SH61" s="3"/>
      <c r="SI61" s="3"/>
      <c r="SJ61" s="3"/>
      <c r="SK61" s="3"/>
      <c r="SL61" s="3"/>
      <c r="SM61" s="3"/>
      <c r="SN61" s="3"/>
      <c r="SO61" s="3"/>
      <c r="SP61" s="3"/>
      <c r="SQ61" s="3"/>
      <c r="SR61" s="3"/>
      <c r="SS61" s="3"/>
      <c r="ST61" s="3"/>
      <c r="SU61" s="3"/>
      <c r="SV61" s="3"/>
      <c r="SW61" s="3"/>
      <c r="SX61" s="3"/>
      <c r="SY61" s="3"/>
      <c r="SZ61" s="3"/>
      <c r="TA61" s="3"/>
      <c r="TB61" s="3"/>
      <c r="TC61" s="3"/>
      <c r="TD61" s="3"/>
      <c r="TE61" s="3"/>
      <c r="TF61" s="3"/>
      <c r="TG61" s="3"/>
      <c r="TH61" s="3"/>
      <c r="TI61" s="3"/>
      <c r="TJ61" s="3"/>
      <c r="TK61" s="3"/>
      <c r="TL61" s="3"/>
      <c r="TM61" s="3"/>
      <c r="TN61" s="3"/>
      <c r="TO61" s="3"/>
      <c r="TP61" s="3"/>
      <c r="TQ61" s="3"/>
      <c r="TR61" s="3"/>
      <c r="TS61" s="3"/>
      <c r="TT61" s="3"/>
      <c r="TU61" s="3"/>
      <c r="TV61" s="3"/>
      <c r="TW61" s="3"/>
      <c r="TX61" s="3"/>
      <c r="TY61" s="3"/>
      <c r="TZ61" s="3"/>
      <c r="UA61" s="3"/>
      <c r="UB61" s="3"/>
      <c r="UC61" s="3"/>
      <c r="UD61" s="3"/>
      <c r="UE61" s="3"/>
      <c r="UF61" s="3"/>
      <c r="UG61" s="3"/>
      <c r="UH61" s="3"/>
      <c r="UI61" s="3"/>
      <c r="UJ61" s="3"/>
      <c r="UK61" s="3"/>
      <c r="UL61" s="3"/>
      <c r="UM61" s="3"/>
      <c r="UN61" s="3"/>
      <c r="UO61" s="3"/>
      <c r="UP61" s="3"/>
      <c r="UQ61" s="3"/>
      <c r="UR61" s="3"/>
      <c r="US61" s="3"/>
      <c r="UT61" s="3"/>
      <c r="UU61" s="3"/>
      <c r="UV61" s="3"/>
      <c r="UW61" s="3"/>
      <c r="UX61" s="3"/>
      <c r="UY61" s="3"/>
      <c r="UZ61" s="3"/>
      <c r="VA61" s="3"/>
      <c r="VB61" s="3"/>
      <c r="VC61" s="3"/>
      <c r="VD61" s="3"/>
      <c r="VE61" s="3"/>
      <c r="VF61" s="3"/>
      <c r="VG61" s="3"/>
      <c r="VH61" s="3"/>
      <c r="VI61" s="3"/>
      <c r="VJ61" s="3"/>
      <c r="VK61" s="3"/>
      <c r="VL61" s="3"/>
      <c r="VM61" s="3"/>
      <c r="VN61" s="3"/>
      <c r="VO61" s="3"/>
      <c r="VP61" s="3"/>
      <c r="VQ61" s="3"/>
      <c r="VR61" s="3"/>
      <c r="VS61" s="3"/>
      <c r="VT61" s="3"/>
      <c r="VU61" s="3"/>
      <c r="VV61" s="3"/>
      <c r="VW61" s="3"/>
      <c r="VX61" s="3"/>
      <c r="VY61" s="3"/>
      <c r="VZ61" s="3"/>
      <c r="WA61" s="3"/>
      <c r="WB61" s="3"/>
      <c r="WC61" s="3"/>
      <c r="WD61" s="3"/>
      <c r="WE61" s="3"/>
      <c r="WF61" s="3"/>
      <c r="WG61" s="3"/>
      <c r="WH61" s="3"/>
      <c r="WI61" s="3"/>
      <c r="WJ61" s="3"/>
      <c r="WK61" s="3"/>
      <c r="WL61" s="3"/>
      <c r="WM61" s="3"/>
      <c r="WN61" s="3"/>
      <c r="WO61" s="3"/>
      <c r="WP61" s="3"/>
      <c r="WQ61" s="3"/>
      <c r="WR61" s="3"/>
      <c r="WS61" s="3"/>
      <c r="WT61" s="3"/>
      <c r="WU61" s="3"/>
      <c r="WV61" s="3"/>
      <c r="WW61" s="3"/>
      <c r="WX61" s="3"/>
      <c r="WY61" s="3"/>
      <c r="WZ61" s="3"/>
      <c r="XA61" s="3"/>
      <c r="XB61" s="3"/>
      <c r="XC61" s="3"/>
      <c r="XD61" s="3"/>
      <c r="XE61" s="3"/>
      <c r="XF61" s="3"/>
      <c r="XG61" s="3"/>
      <c r="XH61" s="3"/>
      <c r="XI61" s="3"/>
      <c r="XJ61" s="3"/>
      <c r="XK61" s="3"/>
      <c r="XL61" s="3"/>
      <c r="XM61" s="3"/>
      <c r="XN61" s="3"/>
      <c r="XO61" s="3"/>
      <c r="XP61" s="3"/>
      <c r="XQ61" s="3"/>
      <c r="XR61" s="3"/>
      <c r="XS61" s="3"/>
      <c r="XT61" s="3"/>
      <c r="XU61" s="3"/>
      <c r="XV61" s="3"/>
      <c r="XW61" s="3"/>
      <c r="XX61" s="3"/>
      <c r="XY61" s="3"/>
      <c r="XZ61" s="3"/>
      <c r="YA61" s="3"/>
      <c r="YB61" s="3"/>
      <c r="YC61" s="3"/>
      <c r="YD61" s="3"/>
      <c r="YE61" s="3"/>
      <c r="YF61" s="3"/>
      <c r="YG61" s="3"/>
      <c r="YH61" s="3"/>
      <c r="YI61" s="3"/>
      <c r="YJ61" s="3"/>
      <c r="YK61" s="3"/>
      <c r="YL61" s="3"/>
      <c r="YM61" s="3"/>
      <c r="YN61" s="3"/>
      <c r="YO61" s="3"/>
      <c r="YP61" s="3"/>
      <c r="YQ61" s="3"/>
      <c r="YR61" s="3"/>
      <c r="YS61" s="3"/>
      <c r="YT61" s="3"/>
      <c r="YU61" s="3"/>
      <c r="YV61" s="3"/>
      <c r="YW61" s="3"/>
      <c r="YX61" s="3"/>
      <c r="YY61" s="3"/>
      <c r="YZ61" s="3"/>
      <c r="ZA61" s="3"/>
      <c r="ZB61" s="3"/>
      <c r="ZC61" s="3"/>
      <c r="ZD61" s="3"/>
      <c r="ZE61" s="3"/>
      <c r="ZF61" s="3"/>
      <c r="ZG61" s="3"/>
      <c r="ZH61" s="3"/>
      <c r="ZI61" s="3"/>
      <c r="ZJ61" s="3"/>
      <c r="ZK61" s="3"/>
      <c r="ZL61" s="3"/>
      <c r="ZM61" s="3"/>
      <c r="ZN61" s="3"/>
      <c r="ZO61" s="3"/>
      <c r="ZP61" s="3"/>
      <c r="ZQ61" s="3"/>
      <c r="ZR61" s="3"/>
      <c r="ZS61" s="3"/>
      <c r="ZT61" s="3"/>
      <c r="ZU61" s="3"/>
      <c r="ZV61" s="3"/>
      <c r="ZW61" s="3"/>
      <c r="ZX61" s="3"/>
      <c r="ZY61" s="3"/>
      <c r="ZZ61" s="3"/>
      <c r="AAA61" s="3"/>
      <c r="AAB61" s="3"/>
      <c r="AAC61" s="3"/>
      <c r="AAD61" s="3"/>
      <c r="AAE61" s="3"/>
      <c r="AAF61" s="3"/>
      <c r="AAG61" s="3"/>
      <c r="AAH61" s="3"/>
      <c r="AAI61" s="3"/>
      <c r="AAJ61" s="3"/>
      <c r="AAK61" s="3"/>
      <c r="AAL61" s="3"/>
      <c r="AAM61" s="3"/>
      <c r="AAN61" s="3"/>
      <c r="AAO61" s="3"/>
      <c r="AAP61" s="3"/>
      <c r="AAQ61" s="3"/>
      <c r="AAR61" s="3"/>
      <c r="AAS61" s="3"/>
      <c r="AAT61" s="3"/>
      <c r="AAU61" s="3"/>
      <c r="AAV61" s="3"/>
      <c r="AAW61" s="3"/>
      <c r="AAX61" s="3"/>
      <c r="AAY61" s="3"/>
      <c r="AAZ61" s="3"/>
      <c r="ABA61" s="3"/>
      <c r="ABB61" s="3"/>
      <c r="ABC61" s="3"/>
      <c r="ABD61" s="3"/>
      <c r="ABE61" s="3"/>
      <c r="ABF61" s="3"/>
      <c r="ABG61" s="3"/>
      <c r="ABH61" s="3"/>
      <c r="ABI61" s="3"/>
      <c r="ABJ61" s="3"/>
      <c r="ABK61" s="3"/>
      <c r="ABL61" s="3"/>
      <c r="ABM61" s="3"/>
      <c r="ABN61" s="3"/>
      <c r="ABO61" s="3"/>
      <c r="ABP61" s="3"/>
      <c r="ABQ61" s="3"/>
      <c r="ABR61" s="3"/>
      <c r="ABS61" s="3"/>
      <c r="ABT61" s="3"/>
      <c r="ABU61" s="3"/>
      <c r="ABV61" s="3"/>
      <c r="ABW61" s="3"/>
      <c r="ABX61" s="3"/>
      <c r="ABY61" s="3"/>
      <c r="ABZ61" s="3"/>
      <c r="ACA61" s="3"/>
      <c r="ACB61" s="3"/>
      <c r="ACC61" s="3"/>
      <c r="ACD61" s="3"/>
      <c r="ACE61" s="3"/>
      <c r="ACF61" s="3"/>
      <c r="ACG61" s="3"/>
      <c r="ACH61" s="3"/>
      <c r="ACI61" s="3"/>
      <c r="ACJ61" s="3"/>
      <c r="ACK61" s="3"/>
      <c r="ACL61" s="3"/>
      <c r="ACM61" s="3"/>
      <c r="ACN61" s="3"/>
      <c r="ACO61" s="3"/>
      <c r="ACP61" s="3"/>
      <c r="ACQ61" s="3"/>
      <c r="ACR61" s="3"/>
      <c r="ACS61" s="3"/>
      <c r="ACT61" s="3"/>
      <c r="ACU61" s="3"/>
      <c r="ACV61" s="3"/>
      <c r="ACW61" s="3"/>
      <c r="ACX61" s="3"/>
      <c r="ACY61" s="3"/>
      <c r="ACZ61" s="3"/>
      <c r="ADA61" s="3"/>
      <c r="ADB61" s="3"/>
      <c r="ADC61" s="3"/>
      <c r="ADD61" s="3"/>
      <c r="ADE61" s="3"/>
      <c r="ADF61" s="3"/>
      <c r="ADG61" s="3"/>
      <c r="ADH61" s="3"/>
      <c r="ADI61" s="3"/>
      <c r="ADJ61" s="3"/>
      <c r="ADK61" s="3"/>
      <c r="ADL61" s="3"/>
      <c r="ADM61" s="3"/>
      <c r="ADN61" s="3"/>
      <c r="ADO61" s="3"/>
      <c r="ADP61" s="3"/>
      <c r="ADQ61" s="3"/>
      <c r="ADR61" s="3"/>
      <c r="ADS61" s="3"/>
      <c r="ADT61" s="3"/>
      <c r="ADU61" s="3"/>
      <c r="ADV61" s="3"/>
      <c r="ADW61" s="3"/>
      <c r="ADX61" s="3"/>
      <c r="ADY61" s="3"/>
      <c r="ADZ61" s="3"/>
      <c r="AEA61" s="3"/>
      <c r="AEB61" s="3"/>
      <c r="AEC61" s="3"/>
      <c r="AED61" s="3"/>
      <c r="AEE61" s="3"/>
      <c r="AEF61" s="3"/>
      <c r="AEG61" s="3"/>
      <c r="AEH61" s="3"/>
      <c r="AEI61" s="3"/>
      <c r="AEJ61" s="3"/>
      <c r="AEK61" s="3"/>
      <c r="AEL61" s="3"/>
      <c r="AEM61" s="3"/>
      <c r="AEN61" s="3"/>
      <c r="AEO61" s="3"/>
      <c r="AEP61" s="3"/>
      <c r="AEQ61" s="3"/>
      <c r="AER61" s="3"/>
      <c r="AES61" s="3"/>
      <c r="AET61" s="3"/>
      <c r="AEU61" s="3"/>
      <c r="AEV61" s="3"/>
      <c r="AEW61" s="3"/>
      <c r="AEX61" s="3"/>
      <c r="AEY61" s="3"/>
      <c r="AEZ61" s="3"/>
      <c r="AFA61" s="3"/>
      <c r="AFB61" s="3"/>
      <c r="AFC61" s="3"/>
      <c r="AFD61" s="3"/>
      <c r="AFE61" s="3"/>
      <c r="AFF61" s="3"/>
      <c r="AFG61" s="3"/>
      <c r="AFH61" s="3"/>
      <c r="AFI61" s="3"/>
      <c r="AFJ61" s="3"/>
      <c r="AFK61" s="3"/>
      <c r="AFL61" s="3"/>
      <c r="AFM61" s="3"/>
      <c r="AFN61" s="3"/>
      <c r="AFO61" s="3"/>
      <c r="AFP61" s="3"/>
      <c r="AFQ61" s="3"/>
      <c r="AFR61" s="3"/>
      <c r="AFS61" s="3"/>
      <c r="AFT61" s="3"/>
      <c r="AFU61" s="3"/>
      <c r="AFV61" s="3"/>
      <c r="AFW61" s="3"/>
      <c r="AFX61" s="3"/>
      <c r="AFY61" s="3"/>
      <c r="AFZ61" s="3"/>
      <c r="AGA61" s="3"/>
      <c r="AGB61" s="3"/>
      <c r="AGC61" s="3"/>
      <c r="AGD61" s="3"/>
      <c r="AGE61" s="3"/>
      <c r="AGF61" s="3"/>
      <c r="AGG61" s="3"/>
      <c r="AGH61" s="3"/>
      <c r="AGI61" s="3"/>
      <c r="AGJ61" s="3"/>
      <c r="AGK61" s="3"/>
      <c r="AGL61" s="3"/>
      <c r="AGM61" s="3"/>
      <c r="AGN61" s="3"/>
      <c r="AGO61" s="3"/>
      <c r="AGP61" s="3"/>
      <c r="AGQ61" s="3"/>
      <c r="AGR61" s="3"/>
      <c r="AGS61" s="3"/>
      <c r="AGT61" s="3"/>
      <c r="AGU61" s="3"/>
      <c r="AGV61" s="3"/>
      <c r="AGW61" s="3"/>
      <c r="AGX61" s="3"/>
      <c r="AGY61" s="3"/>
      <c r="AGZ61" s="3"/>
      <c r="AHA61" s="3"/>
      <c r="AHB61" s="3"/>
      <c r="AHC61" s="3"/>
      <c r="AHD61" s="3"/>
      <c r="AHE61" s="3"/>
      <c r="AHF61" s="3"/>
      <c r="AHG61" s="3"/>
      <c r="AHH61" s="3"/>
      <c r="AHI61" s="3"/>
      <c r="AHJ61" s="3"/>
      <c r="AHK61" s="3"/>
      <c r="AHL61" s="3"/>
      <c r="AHM61" s="3"/>
      <c r="AHN61" s="3"/>
      <c r="AHO61" s="3"/>
      <c r="AHP61" s="3"/>
      <c r="AHQ61" s="3"/>
      <c r="AHR61" s="3"/>
      <c r="AHS61" s="3"/>
      <c r="AHT61" s="3"/>
      <c r="AHU61" s="3"/>
      <c r="AHV61" s="3"/>
      <c r="AHW61" s="3"/>
      <c r="AHX61" s="3"/>
      <c r="AHY61" s="3"/>
      <c r="AHZ61" s="3"/>
      <c r="AIA61" s="3"/>
      <c r="AIB61" s="3"/>
      <c r="AIC61" s="3"/>
      <c r="AID61" s="3"/>
      <c r="AIE61" s="3"/>
      <c r="AIF61" s="3"/>
      <c r="AIG61" s="3"/>
      <c r="AIH61" s="3"/>
      <c r="AII61" s="3"/>
      <c r="AIJ61" s="3"/>
      <c r="AIK61" s="3"/>
      <c r="AIL61" s="3"/>
      <c r="AIM61" s="3"/>
      <c r="AIN61" s="3"/>
      <c r="AIO61" s="3"/>
      <c r="AIP61" s="3"/>
      <c r="AIQ61" s="3"/>
      <c r="AIR61" s="3"/>
      <c r="AIS61" s="3"/>
      <c r="AIT61" s="3"/>
      <c r="AIU61" s="3"/>
      <c r="AIV61" s="3"/>
      <c r="AIW61" s="3"/>
      <c r="AIX61" s="3"/>
      <c r="AIY61" s="3"/>
      <c r="AIZ61" s="3"/>
      <c r="AJA61" s="3"/>
      <c r="AJB61" s="3"/>
      <c r="AJC61" s="3"/>
      <c r="AJD61" s="3"/>
      <c r="AJE61" s="3"/>
      <c r="AJF61" s="3"/>
      <c r="AJG61" s="3"/>
      <c r="AJH61" s="3"/>
      <c r="AJI61" s="3"/>
      <c r="AJJ61" s="3"/>
      <c r="AJK61" s="3"/>
      <c r="AJL61" s="3"/>
      <c r="AJM61" s="3"/>
      <c r="AJN61" s="3"/>
      <c r="AJO61" s="3"/>
      <c r="AJP61" s="3"/>
      <c r="AJQ61" s="3"/>
      <c r="AJR61" s="3"/>
      <c r="AJS61" s="3"/>
      <c r="AJT61" s="3"/>
      <c r="AJU61" s="3"/>
      <c r="AJV61" s="3"/>
      <c r="AJW61" s="3"/>
      <c r="AJX61" s="3"/>
      <c r="AJY61" s="3"/>
      <c r="AJZ61" s="3"/>
      <c r="AKA61" s="3"/>
      <c r="AKB61" s="3"/>
      <c r="AKC61" s="3"/>
      <c r="AKD61" s="3"/>
      <c r="AKE61" s="3"/>
      <c r="AKF61" s="3"/>
      <c r="AKG61" s="3"/>
      <c r="AKH61" s="3"/>
      <c r="AKI61" s="3"/>
      <c r="AKJ61" s="3"/>
      <c r="AKK61" s="3"/>
      <c r="AKL61" s="3"/>
      <c r="AKM61" s="3"/>
      <c r="AKN61" s="3"/>
      <c r="AKO61" s="3"/>
      <c r="AKP61" s="3"/>
      <c r="AKQ61" s="3"/>
      <c r="AKR61" s="3"/>
      <c r="AKS61" s="3"/>
      <c r="AKT61" s="3"/>
      <c r="AKU61" s="3"/>
      <c r="AKV61" s="3"/>
      <c r="AKW61" s="3"/>
      <c r="AKX61" s="3"/>
      <c r="AKY61" s="3"/>
      <c r="AKZ61" s="3"/>
      <c r="ALA61" s="3"/>
      <c r="ALB61" s="3"/>
      <c r="ALC61" s="3"/>
      <c r="ALD61" s="3"/>
      <c r="ALE61" s="3"/>
      <c r="ALF61" s="3"/>
      <c r="ALG61" s="3"/>
      <c r="ALH61" s="3"/>
      <c r="ALI61" s="3"/>
      <c r="ALJ61" s="3"/>
      <c r="ALK61" s="3"/>
      <c r="ALL61" s="3"/>
      <c r="ALM61" s="3"/>
      <c r="ALN61" s="3"/>
      <c r="ALO61" s="3"/>
      <c r="ALP61" s="3"/>
      <c r="ALQ61" s="3"/>
      <c r="ALR61" s="3"/>
      <c r="ALS61" s="3"/>
      <c r="ALT61" s="3"/>
      <c r="ALU61" s="3"/>
      <c r="ALV61" s="3"/>
      <c r="ALW61" s="3"/>
      <c r="ALX61" s="3"/>
      <c r="ALY61" s="3"/>
      <c r="ALZ61" s="3"/>
      <c r="AMA61" s="3"/>
      <c r="AMB61" s="3"/>
      <c r="AMC61" s="3"/>
      <c r="AMD61" s="3"/>
      <c r="AME61" s="3"/>
      <c r="AMF61" s="3"/>
      <c r="AMG61" s="3"/>
      <c r="AMH61" s="3"/>
      <c r="AMI61" s="3"/>
      <c r="AMJ61" s="3"/>
      <c r="AMK61" s="3"/>
      <c r="AML61" s="3"/>
      <c r="AMM61" s="3"/>
      <c r="AMN61" s="3"/>
      <c r="AMO61" s="3"/>
      <c r="AMP61" s="3"/>
      <c r="AMQ61" s="3"/>
    </row>
    <row r="62" spans="1:1031" ht="13.5" customHeight="1">
      <c r="A62" s="318">
        <v>54</v>
      </c>
      <c r="B62" s="318"/>
      <c r="C62" s="318" t="s">
        <v>1893</v>
      </c>
      <c r="D62" s="318"/>
      <c r="E62" s="318"/>
      <c r="F62" s="318"/>
      <c r="G62" s="318"/>
      <c r="H62" s="319" t="s">
        <v>1894</v>
      </c>
      <c r="I62" s="319" t="s">
        <v>1895</v>
      </c>
      <c r="J62" s="326"/>
      <c r="K62" s="319" t="s">
        <v>863</v>
      </c>
      <c r="L62" s="319" t="s">
        <v>1896</v>
      </c>
      <c r="M62" s="319" t="s">
        <v>1896</v>
      </c>
      <c r="N62" s="319"/>
      <c r="O62" s="319"/>
      <c r="P62" s="319"/>
      <c r="Q62" s="319"/>
      <c r="R62" s="327" t="s">
        <v>823</v>
      </c>
      <c r="S62" s="327" t="s">
        <v>823</v>
      </c>
      <c r="T62" s="327" t="s">
        <v>823</v>
      </c>
      <c r="U62" s="319"/>
      <c r="V62" s="319" t="s">
        <v>863</v>
      </c>
      <c r="W62" s="319" t="s">
        <v>1897</v>
      </c>
      <c r="X62" s="319"/>
      <c r="Y62" s="319"/>
      <c r="Z62" s="319" t="s">
        <v>863</v>
      </c>
      <c r="AA62" s="319" t="s">
        <v>863</v>
      </c>
      <c r="AB62" s="317" t="s">
        <v>1656</v>
      </c>
      <c r="AC62" s="319"/>
      <c r="AD62" s="319"/>
      <c r="AE62" s="319"/>
      <c r="AF62" s="319">
        <v>1</v>
      </c>
      <c r="AG62" s="319">
        <v>1</v>
      </c>
      <c r="AH62" s="327" t="s">
        <v>823</v>
      </c>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c r="KC62" s="3"/>
      <c r="KD62" s="3"/>
      <c r="KE62" s="3"/>
      <c r="KF62" s="3"/>
      <c r="KG62" s="3"/>
      <c r="KH62" s="3"/>
      <c r="KI62" s="3"/>
      <c r="KJ62" s="3"/>
      <c r="KK62" s="3"/>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s="3"/>
      <c r="LL62" s="3"/>
      <c r="LM62" s="3"/>
      <c r="LN62" s="3"/>
      <c r="LO62" s="3"/>
      <c r="LP62" s="3"/>
      <c r="LQ62" s="3"/>
      <c r="LR62" s="3"/>
      <c r="LS62" s="3"/>
      <c r="LT62" s="3"/>
      <c r="LU62" s="3"/>
      <c r="LV62" s="3"/>
      <c r="LW62" s="3"/>
      <c r="LX62" s="3"/>
      <c r="LY62" s="3"/>
      <c r="LZ62" s="3"/>
      <c r="MA62" s="3"/>
      <c r="MB62" s="3"/>
      <c r="MC62" s="3"/>
      <c r="MD62" s="3"/>
      <c r="ME62" s="3"/>
      <c r="MF62" s="3"/>
      <c r="MG62" s="3"/>
      <c r="MH62" s="3"/>
      <c r="MI62" s="3"/>
      <c r="MJ62" s="3"/>
      <c r="MK62" s="3"/>
      <c r="ML62" s="3"/>
      <c r="MM62" s="3"/>
      <c r="MN62" s="3"/>
      <c r="MO62" s="3"/>
      <c r="MP62" s="3"/>
      <c r="MQ62" s="3"/>
      <c r="MR62" s="3"/>
      <c r="MS62" s="3"/>
      <c r="MT62" s="3"/>
      <c r="MU62" s="3"/>
      <c r="MV62" s="3"/>
      <c r="MW62" s="3"/>
      <c r="MX62" s="3"/>
      <c r="MY62" s="3"/>
      <c r="MZ62" s="3"/>
      <c r="NA62" s="3"/>
      <c r="NB62" s="3"/>
      <c r="NC62" s="3"/>
      <c r="ND62" s="3"/>
      <c r="NE62" s="3"/>
      <c r="NF62" s="3"/>
      <c r="NG62" s="3"/>
      <c r="NH62" s="3"/>
      <c r="NI62" s="3"/>
      <c r="NJ62" s="3"/>
      <c r="NK62" s="3"/>
      <c r="NL62" s="3"/>
      <c r="NM62" s="3"/>
      <c r="NN62" s="3"/>
      <c r="NO62" s="3"/>
      <c r="NP62" s="3"/>
      <c r="NQ62" s="3"/>
      <c r="NR62" s="3"/>
      <c r="NS62" s="3"/>
      <c r="NT62" s="3"/>
      <c r="NU62" s="3"/>
      <c r="NV62" s="3"/>
      <c r="NW62" s="3"/>
      <c r="NX62" s="3"/>
      <c r="NY62" s="3"/>
      <c r="NZ62" s="3"/>
      <c r="OA62" s="3"/>
      <c r="OB62" s="3"/>
      <c r="OC62" s="3"/>
      <c r="OD62" s="3"/>
      <c r="OE62" s="3"/>
      <c r="OF62" s="3"/>
      <c r="OG62" s="3"/>
      <c r="OH62" s="3"/>
      <c r="OI62" s="3"/>
      <c r="OJ62" s="3"/>
      <c r="OK62" s="3"/>
      <c r="OL62" s="3"/>
      <c r="OM62" s="3"/>
      <c r="ON62" s="3"/>
      <c r="OO62" s="3"/>
      <c r="OP62" s="3"/>
      <c r="OQ62" s="3"/>
      <c r="OR62" s="3"/>
      <c r="OS62" s="3"/>
      <c r="OT62" s="3"/>
      <c r="OU62" s="3"/>
      <c r="OV62" s="3"/>
      <c r="OW62" s="3"/>
      <c r="OX62" s="3"/>
      <c r="OY62" s="3"/>
      <c r="OZ62" s="3"/>
      <c r="PA62" s="3"/>
      <c r="PB62" s="3"/>
      <c r="PC62" s="3"/>
      <c r="PD62" s="3"/>
      <c r="PE62" s="3"/>
      <c r="PF62" s="3"/>
      <c r="PG62" s="3"/>
      <c r="PH62" s="3"/>
      <c r="PI62" s="3"/>
      <c r="PJ62" s="3"/>
      <c r="PK62" s="3"/>
      <c r="PL62" s="3"/>
      <c r="PM62" s="3"/>
      <c r="PN62" s="3"/>
      <c r="PO62" s="3"/>
      <c r="PP62" s="3"/>
      <c r="PQ62" s="3"/>
      <c r="PR62" s="3"/>
      <c r="PS62" s="3"/>
      <c r="PT62" s="3"/>
      <c r="PU62" s="3"/>
      <c r="PV62" s="3"/>
      <c r="PW62" s="3"/>
      <c r="PX62" s="3"/>
      <c r="PY62" s="3"/>
      <c r="PZ62" s="3"/>
      <c r="QA62" s="3"/>
      <c r="QB62" s="3"/>
      <c r="QC62" s="3"/>
      <c r="QD62" s="3"/>
      <c r="QE62" s="3"/>
      <c r="QF62" s="3"/>
      <c r="QG62" s="3"/>
      <c r="QH62" s="3"/>
      <c r="QI62" s="3"/>
      <c r="QJ62" s="3"/>
      <c r="QK62" s="3"/>
      <c r="QL62" s="3"/>
      <c r="QM62" s="3"/>
      <c r="QN62" s="3"/>
      <c r="QO62" s="3"/>
      <c r="QP62" s="3"/>
      <c r="QQ62" s="3"/>
      <c r="QR62" s="3"/>
      <c r="QS62" s="3"/>
      <c r="QT62" s="3"/>
      <c r="QU62" s="3"/>
      <c r="QV62" s="3"/>
      <c r="QW62" s="3"/>
      <c r="QX62" s="3"/>
      <c r="QY62" s="3"/>
      <c r="QZ62" s="3"/>
      <c r="RA62" s="3"/>
      <c r="RB62" s="3"/>
      <c r="RC62" s="3"/>
      <c r="RD62" s="3"/>
      <c r="RE62" s="3"/>
      <c r="RF62" s="3"/>
      <c r="RG62" s="3"/>
      <c r="RH62" s="3"/>
      <c r="RI62" s="3"/>
      <c r="RJ62" s="3"/>
      <c r="RK62" s="3"/>
      <c r="RL62" s="3"/>
      <c r="RM62" s="3"/>
      <c r="RN62" s="3"/>
      <c r="RO62" s="3"/>
      <c r="RP62" s="3"/>
      <c r="RQ62" s="3"/>
      <c r="RR62" s="3"/>
      <c r="RS62" s="3"/>
      <c r="RT62" s="3"/>
      <c r="RU62" s="3"/>
      <c r="RV62" s="3"/>
      <c r="RW62" s="3"/>
      <c r="RX62" s="3"/>
      <c r="RY62" s="3"/>
      <c r="RZ62" s="3"/>
      <c r="SA62" s="3"/>
      <c r="SB62" s="3"/>
      <c r="SC62" s="3"/>
      <c r="SD62" s="3"/>
      <c r="SE62" s="3"/>
      <c r="SF62" s="3"/>
      <c r="SG62" s="3"/>
      <c r="SH62" s="3"/>
      <c r="SI62" s="3"/>
      <c r="SJ62" s="3"/>
      <c r="SK62" s="3"/>
      <c r="SL62" s="3"/>
      <c r="SM62" s="3"/>
      <c r="SN62" s="3"/>
      <c r="SO62" s="3"/>
      <c r="SP62" s="3"/>
      <c r="SQ62" s="3"/>
      <c r="SR62" s="3"/>
      <c r="SS62" s="3"/>
      <c r="ST62" s="3"/>
      <c r="SU62" s="3"/>
      <c r="SV62" s="3"/>
      <c r="SW62" s="3"/>
      <c r="SX62" s="3"/>
      <c r="SY62" s="3"/>
      <c r="SZ62" s="3"/>
      <c r="TA62" s="3"/>
      <c r="TB62" s="3"/>
      <c r="TC62" s="3"/>
      <c r="TD62" s="3"/>
      <c r="TE62" s="3"/>
      <c r="TF62" s="3"/>
      <c r="TG62" s="3"/>
      <c r="TH62" s="3"/>
      <c r="TI62" s="3"/>
      <c r="TJ62" s="3"/>
      <c r="TK62" s="3"/>
      <c r="TL62" s="3"/>
      <c r="TM62" s="3"/>
      <c r="TN62" s="3"/>
      <c r="TO62" s="3"/>
      <c r="TP62" s="3"/>
      <c r="TQ62" s="3"/>
      <c r="TR62" s="3"/>
      <c r="TS62" s="3"/>
      <c r="TT62" s="3"/>
      <c r="TU62" s="3"/>
      <c r="TV62" s="3"/>
      <c r="TW62" s="3"/>
      <c r="TX62" s="3"/>
      <c r="TY62" s="3"/>
      <c r="TZ62" s="3"/>
      <c r="UA62" s="3"/>
      <c r="UB62" s="3"/>
      <c r="UC62" s="3"/>
      <c r="UD62" s="3"/>
      <c r="UE62" s="3"/>
      <c r="UF62" s="3"/>
      <c r="UG62" s="3"/>
      <c r="UH62" s="3"/>
      <c r="UI62" s="3"/>
      <c r="UJ62" s="3"/>
      <c r="UK62" s="3"/>
      <c r="UL62" s="3"/>
      <c r="UM62" s="3"/>
      <c r="UN62" s="3"/>
      <c r="UO62" s="3"/>
      <c r="UP62" s="3"/>
      <c r="UQ62" s="3"/>
      <c r="UR62" s="3"/>
      <c r="US62" s="3"/>
      <c r="UT62" s="3"/>
      <c r="UU62" s="3"/>
      <c r="UV62" s="3"/>
      <c r="UW62" s="3"/>
      <c r="UX62" s="3"/>
      <c r="UY62" s="3"/>
      <c r="UZ62" s="3"/>
      <c r="VA62" s="3"/>
      <c r="VB62" s="3"/>
      <c r="VC62" s="3"/>
      <c r="VD62" s="3"/>
      <c r="VE62" s="3"/>
      <c r="VF62" s="3"/>
      <c r="VG62" s="3"/>
      <c r="VH62" s="3"/>
      <c r="VI62" s="3"/>
      <c r="VJ62" s="3"/>
      <c r="VK62" s="3"/>
      <c r="VL62" s="3"/>
      <c r="VM62" s="3"/>
      <c r="VN62" s="3"/>
      <c r="VO62" s="3"/>
      <c r="VP62" s="3"/>
      <c r="VQ62" s="3"/>
      <c r="VR62" s="3"/>
      <c r="VS62" s="3"/>
      <c r="VT62" s="3"/>
      <c r="VU62" s="3"/>
      <c r="VV62" s="3"/>
      <c r="VW62" s="3"/>
      <c r="VX62" s="3"/>
      <c r="VY62" s="3"/>
      <c r="VZ62" s="3"/>
      <c r="WA62" s="3"/>
      <c r="WB62" s="3"/>
      <c r="WC62" s="3"/>
      <c r="WD62" s="3"/>
      <c r="WE62" s="3"/>
      <c r="WF62" s="3"/>
      <c r="WG62" s="3"/>
      <c r="WH62" s="3"/>
      <c r="WI62" s="3"/>
      <c r="WJ62" s="3"/>
      <c r="WK62" s="3"/>
      <c r="WL62" s="3"/>
      <c r="WM62" s="3"/>
      <c r="WN62" s="3"/>
      <c r="WO62" s="3"/>
      <c r="WP62" s="3"/>
      <c r="WQ62" s="3"/>
      <c r="WR62" s="3"/>
      <c r="WS62" s="3"/>
      <c r="WT62" s="3"/>
      <c r="WU62" s="3"/>
      <c r="WV62" s="3"/>
      <c r="WW62" s="3"/>
      <c r="WX62" s="3"/>
      <c r="WY62" s="3"/>
      <c r="WZ62" s="3"/>
      <c r="XA62" s="3"/>
      <c r="XB62" s="3"/>
      <c r="XC62" s="3"/>
      <c r="XD62" s="3"/>
      <c r="XE62" s="3"/>
      <c r="XF62" s="3"/>
      <c r="XG62" s="3"/>
      <c r="XH62" s="3"/>
      <c r="XI62" s="3"/>
      <c r="XJ62" s="3"/>
      <c r="XK62" s="3"/>
      <c r="XL62" s="3"/>
      <c r="XM62" s="3"/>
      <c r="XN62" s="3"/>
      <c r="XO62" s="3"/>
      <c r="XP62" s="3"/>
      <c r="XQ62" s="3"/>
      <c r="XR62" s="3"/>
      <c r="XS62" s="3"/>
      <c r="XT62" s="3"/>
      <c r="XU62" s="3"/>
      <c r="XV62" s="3"/>
      <c r="XW62" s="3"/>
      <c r="XX62" s="3"/>
      <c r="XY62" s="3"/>
      <c r="XZ62" s="3"/>
      <c r="YA62" s="3"/>
      <c r="YB62" s="3"/>
      <c r="YC62" s="3"/>
      <c r="YD62" s="3"/>
      <c r="YE62" s="3"/>
      <c r="YF62" s="3"/>
      <c r="YG62" s="3"/>
      <c r="YH62" s="3"/>
      <c r="YI62" s="3"/>
      <c r="YJ62" s="3"/>
      <c r="YK62" s="3"/>
      <c r="YL62" s="3"/>
      <c r="YM62" s="3"/>
      <c r="YN62" s="3"/>
      <c r="YO62" s="3"/>
      <c r="YP62" s="3"/>
      <c r="YQ62" s="3"/>
      <c r="YR62" s="3"/>
      <c r="YS62" s="3"/>
      <c r="YT62" s="3"/>
      <c r="YU62" s="3"/>
      <c r="YV62" s="3"/>
      <c r="YW62" s="3"/>
      <c r="YX62" s="3"/>
      <c r="YY62" s="3"/>
      <c r="YZ62" s="3"/>
      <c r="ZA62" s="3"/>
      <c r="ZB62" s="3"/>
      <c r="ZC62" s="3"/>
      <c r="ZD62" s="3"/>
      <c r="ZE62" s="3"/>
      <c r="ZF62" s="3"/>
      <c r="ZG62" s="3"/>
      <c r="ZH62" s="3"/>
      <c r="ZI62" s="3"/>
      <c r="ZJ62" s="3"/>
      <c r="ZK62" s="3"/>
      <c r="ZL62" s="3"/>
      <c r="ZM62" s="3"/>
      <c r="ZN62" s="3"/>
      <c r="ZO62" s="3"/>
      <c r="ZP62" s="3"/>
      <c r="ZQ62" s="3"/>
      <c r="ZR62" s="3"/>
      <c r="ZS62" s="3"/>
      <c r="ZT62" s="3"/>
      <c r="ZU62" s="3"/>
      <c r="ZV62" s="3"/>
      <c r="ZW62" s="3"/>
      <c r="ZX62" s="3"/>
      <c r="ZY62" s="3"/>
      <c r="ZZ62" s="3"/>
      <c r="AAA62" s="3"/>
      <c r="AAB62" s="3"/>
      <c r="AAC62" s="3"/>
      <c r="AAD62" s="3"/>
      <c r="AAE62" s="3"/>
      <c r="AAF62" s="3"/>
      <c r="AAG62" s="3"/>
      <c r="AAH62" s="3"/>
      <c r="AAI62" s="3"/>
      <c r="AAJ62" s="3"/>
      <c r="AAK62" s="3"/>
      <c r="AAL62" s="3"/>
      <c r="AAM62" s="3"/>
      <c r="AAN62" s="3"/>
      <c r="AAO62" s="3"/>
      <c r="AAP62" s="3"/>
      <c r="AAQ62" s="3"/>
      <c r="AAR62" s="3"/>
      <c r="AAS62" s="3"/>
      <c r="AAT62" s="3"/>
      <c r="AAU62" s="3"/>
      <c r="AAV62" s="3"/>
      <c r="AAW62" s="3"/>
      <c r="AAX62" s="3"/>
      <c r="AAY62" s="3"/>
      <c r="AAZ62" s="3"/>
      <c r="ABA62" s="3"/>
      <c r="ABB62" s="3"/>
      <c r="ABC62" s="3"/>
      <c r="ABD62" s="3"/>
      <c r="ABE62" s="3"/>
      <c r="ABF62" s="3"/>
      <c r="ABG62" s="3"/>
      <c r="ABH62" s="3"/>
      <c r="ABI62" s="3"/>
      <c r="ABJ62" s="3"/>
      <c r="ABK62" s="3"/>
      <c r="ABL62" s="3"/>
      <c r="ABM62" s="3"/>
      <c r="ABN62" s="3"/>
      <c r="ABO62" s="3"/>
      <c r="ABP62" s="3"/>
      <c r="ABQ62" s="3"/>
      <c r="ABR62" s="3"/>
      <c r="ABS62" s="3"/>
      <c r="ABT62" s="3"/>
      <c r="ABU62" s="3"/>
      <c r="ABV62" s="3"/>
      <c r="ABW62" s="3"/>
      <c r="ABX62" s="3"/>
      <c r="ABY62" s="3"/>
      <c r="ABZ62" s="3"/>
      <c r="ACA62" s="3"/>
      <c r="ACB62" s="3"/>
      <c r="ACC62" s="3"/>
      <c r="ACD62" s="3"/>
      <c r="ACE62" s="3"/>
      <c r="ACF62" s="3"/>
      <c r="ACG62" s="3"/>
      <c r="ACH62" s="3"/>
      <c r="ACI62" s="3"/>
      <c r="ACJ62" s="3"/>
      <c r="ACK62" s="3"/>
      <c r="ACL62" s="3"/>
      <c r="ACM62" s="3"/>
      <c r="ACN62" s="3"/>
      <c r="ACO62" s="3"/>
      <c r="ACP62" s="3"/>
      <c r="ACQ62" s="3"/>
      <c r="ACR62" s="3"/>
      <c r="ACS62" s="3"/>
      <c r="ACT62" s="3"/>
      <c r="ACU62" s="3"/>
      <c r="ACV62" s="3"/>
      <c r="ACW62" s="3"/>
      <c r="ACX62" s="3"/>
      <c r="ACY62" s="3"/>
      <c r="ACZ62" s="3"/>
      <c r="ADA62" s="3"/>
      <c r="ADB62" s="3"/>
      <c r="ADC62" s="3"/>
      <c r="ADD62" s="3"/>
      <c r="ADE62" s="3"/>
      <c r="ADF62" s="3"/>
      <c r="ADG62" s="3"/>
      <c r="ADH62" s="3"/>
      <c r="ADI62" s="3"/>
      <c r="ADJ62" s="3"/>
      <c r="ADK62" s="3"/>
      <c r="ADL62" s="3"/>
      <c r="ADM62" s="3"/>
      <c r="ADN62" s="3"/>
      <c r="ADO62" s="3"/>
      <c r="ADP62" s="3"/>
      <c r="ADQ62" s="3"/>
      <c r="ADR62" s="3"/>
      <c r="ADS62" s="3"/>
      <c r="ADT62" s="3"/>
      <c r="ADU62" s="3"/>
      <c r="ADV62" s="3"/>
      <c r="ADW62" s="3"/>
      <c r="ADX62" s="3"/>
      <c r="ADY62" s="3"/>
      <c r="ADZ62" s="3"/>
      <c r="AEA62" s="3"/>
      <c r="AEB62" s="3"/>
      <c r="AEC62" s="3"/>
      <c r="AED62" s="3"/>
      <c r="AEE62" s="3"/>
      <c r="AEF62" s="3"/>
      <c r="AEG62" s="3"/>
      <c r="AEH62" s="3"/>
      <c r="AEI62" s="3"/>
      <c r="AEJ62" s="3"/>
      <c r="AEK62" s="3"/>
      <c r="AEL62" s="3"/>
      <c r="AEM62" s="3"/>
      <c r="AEN62" s="3"/>
      <c r="AEO62" s="3"/>
      <c r="AEP62" s="3"/>
      <c r="AEQ62" s="3"/>
      <c r="AER62" s="3"/>
      <c r="AES62" s="3"/>
      <c r="AET62" s="3"/>
      <c r="AEU62" s="3"/>
      <c r="AEV62" s="3"/>
      <c r="AEW62" s="3"/>
      <c r="AEX62" s="3"/>
      <c r="AEY62" s="3"/>
      <c r="AEZ62" s="3"/>
      <c r="AFA62" s="3"/>
      <c r="AFB62" s="3"/>
      <c r="AFC62" s="3"/>
      <c r="AFD62" s="3"/>
      <c r="AFE62" s="3"/>
      <c r="AFF62" s="3"/>
      <c r="AFG62" s="3"/>
      <c r="AFH62" s="3"/>
      <c r="AFI62" s="3"/>
      <c r="AFJ62" s="3"/>
      <c r="AFK62" s="3"/>
      <c r="AFL62" s="3"/>
      <c r="AFM62" s="3"/>
      <c r="AFN62" s="3"/>
      <c r="AFO62" s="3"/>
      <c r="AFP62" s="3"/>
      <c r="AFQ62" s="3"/>
      <c r="AFR62" s="3"/>
      <c r="AFS62" s="3"/>
      <c r="AFT62" s="3"/>
      <c r="AFU62" s="3"/>
      <c r="AFV62" s="3"/>
      <c r="AFW62" s="3"/>
      <c r="AFX62" s="3"/>
      <c r="AFY62" s="3"/>
      <c r="AFZ62" s="3"/>
      <c r="AGA62" s="3"/>
      <c r="AGB62" s="3"/>
      <c r="AGC62" s="3"/>
      <c r="AGD62" s="3"/>
      <c r="AGE62" s="3"/>
      <c r="AGF62" s="3"/>
      <c r="AGG62" s="3"/>
      <c r="AGH62" s="3"/>
      <c r="AGI62" s="3"/>
      <c r="AGJ62" s="3"/>
      <c r="AGK62" s="3"/>
      <c r="AGL62" s="3"/>
      <c r="AGM62" s="3"/>
      <c r="AGN62" s="3"/>
      <c r="AGO62" s="3"/>
      <c r="AGP62" s="3"/>
      <c r="AGQ62" s="3"/>
      <c r="AGR62" s="3"/>
      <c r="AGS62" s="3"/>
      <c r="AGT62" s="3"/>
      <c r="AGU62" s="3"/>
      <c r="AGV62" s="3"/>
      <c r="AGW62" s="3"/>
      <c r="AGX62" s="3"/>
      <c r="AGY62" s="3"/>
      <c r="AGZ62" s="3"/>
      <c r="AHA62" s="3"/>
      <c r="AHB62" s="3"/>
      <c r="AHC62" s="3"/>
      <c r="AHD62" s="3"/>
      <c r="AHE62" s="3"/>
      <c r="AHF62" s="3"/>
      <c r="AHG62" s="3"/>
      <c r="AHH62" s="3"/>
      <c r="AHI62" s="3"/>
      <c r="AHJ62" s="3"/>
      <c r="AHK62" s="3"/>
      <c r="AHL62" s="3"/>
      <c r="AHM62" s="3"/>
      <c r="AHN62" s="3"/>
      <c r="AHO62" s="3"/>
      <c r="AHP62" s="3"/>
      <c r="AHQ62" s="3"/>
      <c r="AHR62" s="3"/>
      <c r="AHS62" s="3"/>
      <c r="AHT62" s="3"/>
      <c r="AHU62" s="3"/>
      <c r="AHV62" s="3"/>
      <c r="AHW62" s="3"/>
      <c r="AHX62" s="3"/>
      <c r="AHY62" s="3"/>
      <c r="AHZ62" s="3"/>
      <c r="AIA62" s="3"/>
      <c r="AIB62" s="3"/>
      <c r="AIC62" s="3"/>
      <c r="AID62" s="3"/>
      <c r="AIE62" s="3"/>
      <c r="AIF62" s="3"/>
      <c r="AIG62" s="3"/>
      <c r="AIH62" s="3"/>
      <c r="AII62" s="3"/>
      <c r="AIJ62" s="3"/>
      <c r="AIK62" s="3"/>
      <c r="AIL62" s="3"/>
      <c r="AIM62" s="3"/>
      <c r="AIN62" s="3"/>
      <c r="AIO62" s="3"/>
      <c r="AIP62" s="3"/>
      <c r="AIQ62" s="3"/>
      <c r="AIR62" s="3"/>
      <c r="AIS62" s="3"/>
      <c r="AIT62" s="3"/>
      <c r="AIU62" s="3"/>
      <c r="AIV62" s="3"/>
      <c r="AIW62" s="3"/>
      <c r="AIX62" s="3"/>
      <c r="AIY62" s="3"/>
      <c r="AIZ62" s="3"/>
      <c r="AJA62" s="3"/>
      <c r="AJB62" s="3"/>
      <c r="AJC62" s="3"/>
      <c r="AJD62" s="3"/>
      <c r="AJE62" s="3"/>
      <c r="AJF62" s="3"/>
      <c r="AJG62" s="3"/>
      <c r="AJH62" s="3"/>
      <c r="AJI62" s="3"/>
      <c r="AJJ62" s="3"/>
      <c r="AJK62" s="3"/>
      <c r="AJL62" s="3"/>
      <c r="AJM62" s="3"/>
      <c r="AJN62" s="3"/>
      <c r="AJO62" s="3"/>
      <c r="AJP62" s="3"/>
      <c r="AJQ62" s="3"/>
      <c r="AJR62" s="3"/>
      <c r="AJS62" s="3"/>
      <c r="AJT62" s="3"/>
      <c r="AJU62" s="3"/>
      <c r="AJV62" s="3"/>
      <c r="AJW62" s="3"/>
      <c r="AJX62" s="3"/>
      <c r="AJY62" s="3"/>
      <c r="AJZ62" s="3"/>
      <c r="AKA62" s="3"/>
      <c r="AKB62" s="3"/>
      <c r="AKC62" s="3"/>
      <c r="AKD62" s="3"/>
      <c r="AKE62" s="3"/>
      <c r="AKF62" s="3"/>
      <c r="AKG62" s="3"/>
      <c r="AKH62" s="3"/>
      <c r="AKI62" s="3"/>
      <c r="AKJ62" s="3"/>
      <c r="AKK62" s="3"/>
      <c r="AKL62" s="3"/>
      <c r="AKM62" s="3"/>
      <c r="AKN62" s="3"/>
      <c r="AKO62" s="3"/>
      <c r="AKP62" s="3"/>
      <c r="AKQ62" s="3"/>
      <c r="AKR62" s="3"/>
      <c r="AKS62" s="3"/>
      <c r="AKT62" s="3"/>
      <c r="AKU62" s="3"/>
      <c r="AKV62" s="3"/>
      <c r="AKW62" s="3"/>
      <c r="AKX62" s="3"/>
      <c r="AKY62" s="3"/>
      <c r="AKZ62" s="3"/>
      <c r="ALA62" s="3"/>
      <c r="ALB62" s="3"/>
      <c r="ALC62" s="3"/>
      <c r="ALD62" s="3"/>
      <c r="ALE62" s="3"/>
      <c r="ALF62" s="3"/>
      <c r="ALG62" s="3"/>
      <c r="ALH62" s="3"/>
      <c r="ALI62" s="3"/>
      <c r="ALJ62" s="3"/>
      <c r="ALK62" s="3"/>
      <c r="ALL62" s="3"/>
      <c r="ALM62" s="3"/>
      <c r="ALN62" s="3"/>
      <c r="ALO62" s="3"/>
      <c r="ALP62" s="3"/>
      <c r="ALQ62" s="3"/>
      <c r="ALR62" s="3"/>
      <c r="ALS62" s="3"/>
      <c r="ALT62" s="3"/>
      <c r="ALU62" s="3"/>
      <c r="ALV62" s="3"/>
      <c r="ALW62" s="3"/>
      <c r="ALX62" s="3"/>
      <c r="ALY62" s="3"/>
      <c r="ALZ62" s="3"/>
      <c r="AMA62" s="3"/>
      <c r="AMB62" s="3"/>
      <c r="AMC62" s="3"/>
      <c r="AMD62" s="3"/>
      <c r="AME62" s="3"/>
      <c r="AMF62" s="3"/>
      <c r="AMG62" s="3"/>
      <c r="AMH62" s="3"/>
      <c r="AMI62" s="3"/>
      <c r="AMJ62" s="3"/>
      <c r="AMK62" s="3"/>
      <c r="AML62" s="3"/>
      <c r="AMM62" s="3"/>
      <c r="AMN62" s="3"/>
      <c r="AMO62" s="3"/>
      <c r="AMP62" s="3"/>
      <c r="AMQ62" s="3"/>
    </row>
    <row r="63" spans="1:1031" ht="13.5" customHeight="1">
      <c r="A63" s="322">
        <v>55</v>
      </c>
      <c r="B63" s="322"/>
      <c r="C63" s="322"/>
      <c r="D63" s="322" t="s">
        <v>1898</v>
      </c>
      <c r="E63" s="336"/>
      <c r="F63" s="322"/>
      <c r="G63" s="322"/>
      <c r="H63" s="313" t="s">
        <v>1899</v>
      </c>
      <c r="I63" s="313" t="s">
        <v>1900</v>
      </c>
      <c r="J63" s="313" t="s">
        <v>1823</v>
      </c>
      <c r="K63" s="313" t="s">
        <v>863</v>
      </c>
      <c r="L63" s="313" t="s">
        <v>1860</v>
      </c>
      <c r="M63" s="313" t="s">
        <v>1860</v>
      </c>
      <c r="N63" s="313"/>
      <c r="O63" s="313"/>
      <c r="P63" s="313"/>
      <c r="Q63" s="313"/>
      <c r="R63" s="323" t="s">
        <v>817</v>
      </c>
      <c r="S63" s="325" t="s">
        <v>817</v>
      </c>
      <c r="T63" s="325" t="s">
        <v>817</v>
      </c>
      <c r="U63" s="313"/>
      <c r="V63" s="313"/>
      <c r="W63" s="313" t="s">
        <v>878</v>
      </c>
      <c r="X63" s="313"/>
      <c r="Y63" s="313" t="s">
        <v>931</v>
      </c>
      <c r="Z63" s="313" t="s">
        <v>863</v>
      </c>
      <c r="AA63" s="313" t="s">
        <v>863</v>
      </c>
      <c r="AB63" s="317" t="s">
        <v>1656</v>
      </c>
      <c r="AC63" s="313"/>
      <c r="AD63" s="313"/>
      <c r="AE63" s="313"/>
      <c r="AF63" s="313">
        <v>1</v>
      </c>
      <c r="AG63" s="313">
        <v>1</v>
      </c>
      <c r="AH63" s="323" t="s">
        <v>817</v>
      </c>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c r="LL63" s="3"/>
      <c r="LM63" s="3"/>
      <c r="LN63" s="3"/>
      <c r="LO63" s="3"/>
      <c r="LP63" s="3"/>
      <c r="LQ63" s="3"/>
      <c r="LR63" s="3"/>
      <c r="LS63" s="3"/>
      <c r="LT63" s="3"/>
      <c r="LU63" s="3"/>
      <c r="LV63" s="3"/>
      <c r="LW63" s="3"/>
      <c r="LX63" s="3"/>
      <c r="LY63" s="3"/>
      <c r="LZ63" s="3"/>
      <c r="MA63" s="3"/>
      <c r="MB63" s="3"/>
      <c r="MC63" s="3"/>
      <c r="MD63" s="3"/>
      <c r="ME63" s="3"/>
      <c r="MF63" s="3"/>
      <c r="MG63" s="3"/>
      <c r="MH63" s="3"/>
      <c r="MI63" s="3"/>
      <c r="MJ63" s="3"/>
      <c r="MK63" s="3"/>
      <c r="ML63" s="3"/>
      <c r="MM63" s="3"/>
      <c r="MN63" s="3"/>
      <c r="MO63" s="3"/>
      <c r="MP63" s="3"/>
      <c r="MQ63" s="3"/>
      <c r="MR63" s="3"/>
      <c r="MS63" s="3"/>
      <c r="MT63" s="3"/>
      <c r="MU63" s="3"/>
      <c r="MV63" s="3"/>
      <c r="MW63" s="3"/>
      <c r="MX63" s="3"/>
      <c r="MY63" s="3"/>
      <c r="MZ63" s="3"/>
      <c r="NA63" s="3"/>
      <c r="NB63" s="3"/>
      <c r="NC63" s="3"/>
      <c r="ND63" s="3"/>
      <c r="NE63" s="3"/>
      <c r="NF63" s="3"/>
      <c r="NG63" s="3"/>
      <c r="NH63" s="3"/>
      <c r="NI63" s="3"/>
      <c r="NJ63" s="3"/>
      <c r="NK63" s="3"/>
      <c r="NL63" s="3"/>
      <c r="NM63" s="3"/>
      <c r="NN63" s="3"/>
      <c r="NO63" s="3"/>
      <c r="NP63" s="3"/>
      <c r="NQ63" s="3"/>
      <c r="NR63" s="3"/>
      <c r="NS63" s="3"/>
      <c r="NT63" s="3"/>
      <c r="NU63" s="3"/>
      <c r="NV63" s="3"/>
      <c r="NW63" s="3"/>
      <c r="NX63" s="3"/>
      <c r="NY63" s="3"/>
      <c r="NZ63" s="3"/>
      <c r="OA63" s="3"/>
      <c r="OB63" s="3"/>
      <c r="OC63" s="3"/>
      <c r="OD63" s="3"/>
      <c r="OE63" s="3"/>
      <c r="OF63" s="3"/>
      <c r="OG63" s="3"/>
      <c r="OH63" s="3"/>
      <c r="OI63" s="3"/>
      <c r="OJ63" s="3"/>
      <c r="OK63" s="3"/>
      <c r="OL63" s="3"/>
      <c r="OM63" s="3"/>
      <c r="ON63" s="3"/>
      <c r="OO63" s="3"/>
      <c r="OP63" s="3"/>
      <c r="OQ63" s="3"/>
      <c r="OR63" s="3"/>
      <c r="OS63" s="3"/>
      <c r="OT63" s="3"/>
      <c r="OU63" s="3"/>
      <c r="OV63" s="3"/>
      <c r="OW63" s="3"/>
      <c r="OX63" s="3"/>
      <c r="OY63" s="3"/>
      <c r="OZ63" s="3"/>
      <c r="PA63" s="3"/>
      <c r="PB63" s="3"/>
      <c r="PC63" s="3"/>
      <c r="PD63" s="3"/>
      <c r="PE63" s="3"/>
      <c r="PF63" s="3"/>
      <c r="PG63" s="3"/>
      <c r="PH63" s="3"/>
      <c r="PI63" s="3"/>
      <c r="PJ63" s="3"/>
      <c r="PK63" s="3"/>
      <c r="PL63" s="3"/>
      <c r="PM63" s="3"/>
      <c r="PN63" s="3"/>
      <c r="PO63" s="3"/>
      <c r="PP63" s="3"/>
      <c r="PQ63" s="3"/>
      <c r="PR63" s="3"/>
      <c r="PS63" s="3"/>
      <c r="PT63" s="3"/>
      <c r="PU63" s="3"/>
      <c r="PV63" s="3"/>
      <c r="PW63" s="3"/>
      <c r="PX63" s="3"/>
      <c r="PY63" s="3"/>
      <c r="PZ63" s="3"/>
      <c r="QA63" s="3"/>
      <c r="QB63" s="3"/>
      <c r="QC63" s="3"/>
      <c r="QD63" s="3"/>
      <c r="QE63" s="3"/>
      <c r="QF63" s="3"/>
      <c r="QG63" s="3"/>
      <c r="QH63" s="3"/>
      <c r="QI63" s="3"/>
      <c r="QJ63" s="3"/>
      <c r="QK63" s="3"/>
      <c r="QL63" s="3"/>
      <c r="QM63" s="3"/>
      <c r="QN63" s="3"/>
      <c r="QO63" s="3"/>
      <c r="QP63" s="3"/>
      <c r="QQ63" s="3"/>
      <c r="QR63" s="3"/>
      <c r="QS63" s="3"/>
      <c r="QT63" s="3"/>
      <c r="QU63" s="3"/>
      <c r="QV63" s="3"/>
      <c r="QW63" s="3"/>
      <c r="QX63" s="3"/>
      <c r="QY63" s="3"/>
      <c r="QZ63" s="3"/>
      <c r="RA63" s="3"/>
      <c r="RB63" s="3"/>
      <c r="RC63" s="3"/>
      <c r="RD63" s="3"/>
      <c r="RE63" s="3"/>
      <c r="RF63" s="3"/>
      <c r="RG63" s="3"/>
      <c r="RH63" s="3"/>
      <c r="RI63" s="3"/>
      <c r="RJ63" s="3"/>
      <c r="RK63" s="3"/>
      <c r="RL63" s="3"/>
      <c r="RM63" s="3"/>
      <c r="RN63" s="3"/>
      <c r="RO63" s="3"/>
      <c r="RP63" s="3"/>
      <c r="RQ63" s="3"/>
      <c r="RR63" s="3"/>
      <c r="RS63" s="3"/>
      <c r="RT63" s="3"/>
      <c r="RU63" s="3"/>
      <c r="RV63" s="3"/>
      <c r="RW63" s="3"/>
      <c r="RX63" s="3"/>
      <c r="RY63" s="3"/>
      <c r="RZ63" s="3"/>
      <c r="SA63" s="3"/>
      <c r="SB63" s="3"/>
      <c r="SC63" s="3"/>
      <c r="SD63" s="3"/>
      <c r="SE63" s="3"/>
      <c r="SF63" s="3"/>
      <c r="SG63" s="3"/>
      <c r="SH63" s="3"/>
      <c r="SI63" s="3"/>
      <c r="SJ63" s="3"/>
      <c r="SK63" s="3"/>
      <c r="SL63" s="3"/>
      <c r="SM63" s="3"/>
      <c r="SN63" s="3"/>
      <c r="SO63" s="3"/>
      <c r="SP63" s="3"/>
      <c r="SQ63" s="3"/>
      <c r="SR63" s="3"/>
      <c r="SS63" s="3"/>
      <c r="ST63" s="3"/>
      <c r="SU63" s="3"/>
      <c r="SV63" s="3"/>
      <c r="SW63" s="3"/>
      <c r="SX63" s="3"/>
      <c r="SY63" s="3"/>
      <c r="SZ63" s="3"/>
      <c r="TA63" s="3"/>
      <c r="TB63" s="3"/>
      <c r="TC63" s="3"/>
      <c r="TD63" s="3"/>
      <c r="TE63" s="3"/>
      <c r="TF63" s="3"/>
      <c r="TG63" s="3"/>
      <c r="TH63" s="3"/>
      <c r="TI63" s="3"/>
      <c r="TJ63" s="3"/>
      <c r="TK63" s="3"/>
      <c r="TL63" s="3"/>
      <c r="TM63" s="3"/>
      <c r="TN63" s="3"/>
      <c r="TO63" s="3"/>
      <c r="TP63" s="3"/>
      <c r="TQ63" s="3"/>
      <c r="TR63" s="3"/>
      <c r="TS63" s="3"/>
      <c r="TT63" s="3"/>
      <c r="TU63" s="3"/>
      <c r="TV63" s="3"/>
      <c r="TW63" s="3"/>
      <c r="TX63" s="3"/>
      <c r="TY63" s="3"/>
      <c r="TZ63" s="3"/>
      <c r="UA63" s="3"/>
      <c r="UB63" s="3"/>
      <c r="UC63" s="3"/>
      <c r="UD63" s="3"/>
      <c r="UE63" s="3"/>
      <c r="UF63" s="3"/>
      <c r="UG63" s="3"/>
      <c r="UH63" s="3"/>
      <c r="UI63" s="3"/>
      <c r="UJ63" s="3"/>
      <c r="UK63" s="3"/>
      <c r="UL63" s="3"/>
      <c r="UM63" s="3"/>
      <c r="UN63" s="3"/>
      <c r="UO63" s="3"/>
      <c r="UP63" s="3"/>
      <c r="UQ63" s="3"/>
      <c r="UR63" s="3"/>
      <c r="US63" s="3"/>
      <c r="UT63" s="3"/>
      <c r="UU63" s="3"/>
      <c r="UV63" s="3"/>
      <c r="UW63" s="3"/>
      <c r="UX63" s="3"/>
      <c r="UY63" s="3"/>
      <c r="UZ63" s="3"/>
      <c r="VA63" s="3"/>
      <c r="VB63" s="3"/>
      <c r="VC63" s="3"/>
      <c r="VD63" s="3"/>
      <c r="VE63" s="3"/>
      <c r="VF63" s="3"/>
      <c r="VG63" s="3"/>
      <c r="VH63" s="3"/>
      <c r="VI63" s="3"/>
      <c r="VJ63" s="3"/>
      <c r="VK63" s="3"/>
      <c r="VL63" s="3"/>
      <c r="VM63" s="3"/>
      <c r="VN63" s="3"/>
      <c r="VO63" s="3"/>
      <c r="VP63" s="3"/>
      <c r="VQ63" s="3"/>
      <c r="VR63" s="3"/>
      <c r="VS63" s="3"/>
      <c r="VT63" s="3"/>
      <c r="VU63" s="3"/>
      <c r="VV63" s="3"/>
      <c r="VW63" s="3"/>
      <c r="VX63" s="3"/>
      <c r="VY63" s="3"/>
      <c r="VZ63" s="3"/>
      <c r="WA63" s="3"/>
      <c r="WB63" s="3"/>
      <c r="WC63" s="3"/>
      <c r="WD63" s="3"/>
      <c r="WE63" s="3"/>
      <c r="WF63" s="3"/>
      <c r="WG63" s="3"/>
      <c r="WH63" s="3"/>
      <c r="WI63" s="3"/>
      <c r="WJ63" s="3"/>
      <c r="WK63" s="3"/>
      <c r="WL63" s="3"/>
      <c r="WM63" s="3"/>
      <c r="WN63" s="3"/>
      <c r="WO63" s="3"/>
      <c r="WP63" s="3"/>
      <c r="WQ63" s="3"/>
      <c r="WR63" s="3"/>
      <c r="WS63" s="3"/>
      <c r="WT63" s="3"/>
      <c r="WU63" s="3"/>
      <c r="WV63" s="3"/>
      <c r="WW63" s="3"/>
      <c r="WX63" s="3"/>
      <c r="WY63" s="3"/>
      <c r="WZ63" s="3"/>
      <c r="XA63" s="3"/>
      <c r="XB63" s="3"/>
      <c r="XC63" s="3"/>
      <c r="XD63" s="3"/>
      <c r="XE63" s="3"/>
      <c r="XF63" s="3"/>
      <c r="XG63" s="3"/>
      <c r="XH63" s="3"/>
      <c r="XI63" s="3"/>
      <c r="XJ63" s="3"/>
      <c r="XK63" s="3"/>
      <c r="XL63" s="3"/>
      <c r="XM63" s="3"/>
      <c r="XN63" s="3"/>
      <c r="XO63" s="3"/>
      <c r="XP63" s="3"/>
      <c r="XQ63" s="3"/>
      <c r="XR63" s="3"/>
      <c r="XS63" s="3"/>
      <c r="XT63" s="3"/>
      <c r="XU63" s="3"/>
      <c r="XV63" s="3"/>
      <c r="XW63" s="3"/>
      <c r="XX63" s="3"/>
      <c r="XY63" s="3"/>
      <c r="XZ63" s="3"/>
      <c r="YA63" s="3"/>
      <c r="YB63" s="3"/>
      <c r="YC63" s="3"/>
      <c r="YD63" s="3"/>
      <c r="YE63" s="3"/>
      <c r="YF63" s="3"/>
      <c r="YG63" s="3"/>
      <c r="YH63" s="3"/>
      <c r="YI63" s="3"/>
      <c r="YJ63" s="3"/>
      <c r="YK63" s="3"/>
      <c r="YL63" s="3"/>
      <c r="YM63" s="3"/>
      <c r="YN63" s="3"/>
      <c r="YO63" s="3"/>
      <c r="YP63" s="3"/>
      <c r="YQ63" s="3"/>
      <c r="YR63" s="3"/>
      <c r="YS63" s="3"/>
      <c r="YT63" s="3"/>
      <c r="YU63" s="3"/>
      <c r="YV63" s="3"/>
      <c r="YW63" s="3"/>
      <c r="YX63" s="3"/>
      <c r="YY63" s="3"/>
      <c r="YZ63" s="3"/>
      <c r="ZA63" s="3"/>
      <c r="ZB63" s="3"/>
      <c r="ZC63" s="3"/>
      <c r="ZD63" s="3"/>
      <c r="ZE63" s="3"/>
      <c r="ZF63" s="3"/>
      <c r="ZG63" s="3"/>
      <c r="ZH63" s="3"/>
      <c r="ZI63" s="3"/>
      <c r="ZJ63" s="3"/>
      <c r="ZK63" s="3"/>
      <c r="ZL63" s="3"/>
      <c r="ZM63" s="3"/>
      <c r="ZN63" s="3"/>
      <c r="ZO63" s="3"/>
      <c r="ZP63" s="3"/>
      <c r="ZQ63" s="3"/>
      <c r="ZR63" s="3"/>
      <c r="ZS63" s="3"/>
      <c r="ZT63" s="3"/>
      <c r="ZU63" s="3"/>
      <c r="ZV63" s="3"/>
      <c r="ZW63" s="3"/>
      <c r="ZX63" s="3"/>
      <c r="ZY63" s="3"/>
      <c r="ZZ63" s="3"/>
      <c r="AAA63" s="3"/>
      <c r="AAB63" s="3"/>
      <c r="AAC63" s="3"/>
      <c r="AAD63" s="3"/>
      <c r="AAE63" s="3"/>
      <c r="AAF63" s="3"/>
      <c r="AAG63" s="3"/>
      <c r="AAH63" s="3"/>
      <c r="AAI63" s="3"/>
      <c r="AAJ63" s="3"/>
      <c r="AAK63" s="3"/>
      <c r="AAL63" s="3"/>
      <c r="AAM63" s="3"/>
      <c r="AAN63" s="3"/>
      <c r="AAO63" s="3"/>
      <c r="AAP63" s="3"/>
      <c r="AAQ63" s="3"/>
      <c r="AAR63" s="3"/>
      <c r="AAS63" s="3"/>
      <c r="AAT63" s="3"/>
      <c r="AAU63" s="3"/>
      <c r="AAV63" s="3"/>
      <c r="AAW63" s="3"/>
      <c r="AAX63" s="3"/>
      <c r="AAY63" s="3"/>
      <c r="AAZ63" s="3"/>
      <c r="ABA63" s="3"/>
      <c r="ABB63" s="3"/>
      <c r="ABC63" s="3"/>
      <c r="ABD63" s="3"/>
      <c r="ABE63" s="3"/>
      <c r="ABF63" s="3"/>
      <c r="ABG63" s="3"/>
      <c r="ABH63" s="3"/>
      <c r="ABI63" s="3"/>
      <c r="ABJ63" s="3"/>
      <c r="ABK63" s="3"/>
      <c r="ABL63" s="3"/>
      <c r="ABM63" s="3"/>
      <c r="ABN63" s="3"/>
      <c r="ABO63" s="3"/>
      <c r="ABP63" s="3"/>
      <c r="ABQ63" s="3"/>
      <c r="ABR63" s="3"/>
      <c r="ABS63" s="3"/>
      <c r="ABT63" s="3"/>
      <c r="ABU63" s="3"/>
      <c r="ABV63" s="3"/>
      <c r="ABW63" s="3"/>
      <c r="ABX63" s="3"/>
      <c r="ABY63" s="3"/>
      <c r="ABZ63" s="3"/>
      <c r="ACA63" s="3"/>
      <c r="ACB63" s="3"/>
      <c r="ACC63" s="3"/>
      <c r="ACD63" s="3"/>
      <c r="ACE63" s="3"/>
      <c r="ACF63" s="3"/>
      <c r="ACG63" s="3"/>
      <c r="ACH63" s="3"/>
      <c r="ACI63" s="3"/>
      <c r="ACJ63" s="3"/>
      <c r="ACK63" s="3"/>
      <c r="ACL63" s="3"/>
      <c r="ACM63" s="3"/>
      <c r="ACN63" s="3"/>
      <c r="ACO63" s="3"/>
      <c r="ACP63" s="3"/>
      <c r="ACQ63" s="3"/>
      <c r="ACR63" s="3"/>
      <c r="ACS63" s="3"/>
      <c r="ACT63" s="3"/>
      <c r="ACU63" s="3"/>
      <c r="ACV63" s="3"/>
      <c r="ACW63" s="3"/>
      <c r="ACX63" s="3"/>
      <c r="ACY63" s="3"/>
      <c r="ACZ63" s="3"/>
      <c r="ADA63" s="3"/>
      <c r="ADB63" s="3"/>
      <c r="ADC63" s="3"/>
      <c r="ADD63" s="3"/>
      <c r="ADE63" s="3"/>
      <c r="ADF63" s="3"/>
      <c r="ADG63" s="3"/>
      <c r="ADH63" s="3"/>
      <c r="ADI63" s="3"/>
      <c r="ADJ63" s="3"/>
      <c r="ADK63" s="3"/>
      <c r="ADL63" s="3"/>
      <c r="ADM63" s="3"/>
      <c r="ADN63" s="3"/>
      <c r="ADO63" s="3"/>
      <c r="ADP63" s="3"/>
      <c r="ADQ63" s="3"/>
      <c r="ADR63" s="3"/>
      <c r="ADS63" s="3"/>
      <c r="ADT63" s="3"/>
      <c r="ADU63" s="3"/>
      <c r="ADV63" s="3"/>
      <c r="ADW63" s="3"/>
      <c r="ADX63" s="3"/>
      <c r="ADY63" s="3"/>
      <c r="ADZ63" s="3"/>
      <c r="AEA63" s="3"/>
      <c r="AEB63" s="3"/>
      <c r="AEC63" s="3"/>
      <c r="AED63" s="3"/>
      <c r="AEE63" s="3"/>
      <c r="AEF63" s="3"/>
      <c r="AEG63" s="3"/>
      <c r="AEH63" s="3"/>
      <c r="AEI63" s="3"/>
      <c r="AEJ63" s="3"/>
      <c r="AEK63" s="3"/>
      <c r="AEL63" s="3"/>
      <c r="AEM63" s="3"/>
      <c r="AEN63" s="3"/>
      <c r="AEO63" s="3"/>
      <c r="AEP63" s="3"/>
      <c r="AEQ63" s="3"/>
      <c r="AER63" s="3"/>
      <c r="AES63" s="3"/>
      <c r="AET63" s="3"/>
      <c r="AEU63" s="3"/>
      <c r="AEV63" s="3"/>
      <c r="AEW63" s="3"/>
      <c r="AEX63" s="3"/>
      <c r="AEY63" s="3"/>
      <c r="AEZ63" s="3"/>
      <c r="AFA63" s="3"/>
      <c r="AFB63" s="3"/>
      <c r="AFC63" s="3"/>
      <c r="AFD63" s="3"/>
      <c r="AFE63" s="3"/>
      <c r="AFF63" s="3"/>
      <c r="AFG63" s="3"/>
      <c r="AFH63" s="3"/>
      <c r="AFI63" s="3"/>
      <c r="AFJ63" s="3"/>
      <c r="AFK63" s="3"/>
      <c r="AFL63" s="3"/>
      <c r="AFM63" s="3"/>
      <c r="AFN63" s="3"/>
      <c r="AFO63" s="3"/>
      <c r="AFP63" s="3"/>
      <c r="AFQ63" s="3"/>
      <c r="AFR63" s="3"/>
      <c r="AFS63" s="3"/>
      <c r="AFT63" s="3"/>
      <c r="AFU63" s="3"/>
      <c r="AFV63" s="3"/>
      <c r="AFW63" s="3"/>
      <c r="AFX63" s="3"/>
      <c r="AFY63" s="3"/>
      <c r="AFZ63" s="3"/>
      <c r="AGA63" s="3"/>
      <c r="AGB63" s="3"/>
      <c r="AGC63" s="3"/>
      <c r="AGD63" s="3"/>
      <c r="AGE63" s="3"/>
      <c r="AGF63" s="3"/>
      <c r="AGG63" s="3"/>
      <c r="AGH63" s="3"/>
      <c r="AGI63" s="3"/>
      <c r="AGJ63" s="3"/>
      <c r="AGK63" s="3"/>
      <c r="AGL63" s="3"/>
      <c r="AGM63" s="3"/>
      <c r="AGN63" s="3"/>
      <c r="AGO63" s="3"/>
      <c r="AGP63" s="3"/>
      <c r="AGQ63" s="3"/>
      <c r="AGR63" s="3"/>
      <c r="AGS63" s="3"/>
      <c r="AGT63" s="3"/>
      <c r="AGU63" s="3"/>
      <c r="AGV63" s="3"/>
      <c r="AGW63" s="3"/>
      <c r="AGX63" s="3"/>
      <c r="AGY63" s="3"/>
      <c r="AGZ63" s="3"/>
      <c r="AHA63" s="3"/>
      <c r="AHB63" s="3"/>
      <c r="AHC63" s="3"/>
      <c r="AHD63" s="3"/>
      <c r="AHE63" s="3"/>
      <c r="AHF63" s="3"/>
      <c r="AHG63" s="3"/>
      <c r="AHH63" s="3"/>
      <c r="AHI63" s="3"/>
      <c r="AHJ63" s="3"/>
      <c r="AHK63" s="3"/>
      <c r="AHL63" s="3"/>
      <c r="AHM63" s="3"/>
      <c r="AHN63" s="3"/>
      <c r="AHO63" s="3"/>
      <c r="AHP63" s="3"/>
      <c r="AHQ63" s="3"/>
      <c r="AHR63" s="3"/>
      <c r="AHS63" s="3"/>
      <c r="AHT63" s="3"/>
      <c r="AHU63" s="3"/>
      <c r="AHV63" s="3"/>
      <c r="AHW63" s="3"/>
      <c r="AHX63" s="3"/>
      <c r="AHY63" s="3"/>
      <c r="AHZ63" s="3"/>
      <c r="AIA63" s="3"/>
      <c r="AIB63" s="3"/>
      <c r="AIC63" s="3"/>
      <c r="AID63" s="3"/>
      <c r="AIE63" s="3"/>
      <c r="AIF63" s="3"/>
      <c r="AIG63" s="3"/>
      <c r="AIH63" s="3"/>
      <c r="AII63" s="3"/>
      <c r="AIJ63" s="3"/>
      <c r="AIK63" s="3"/>
      <c r="AIL63" s="3"/>
      <c r="AIM63" s="3"/>
      <c r="AIN63" s="3"/>
      <c r="AIO63" s="3"/>
      <c r="AIP63" s="3"/>
      <c r="AIQ63" s="3"/>
      <c r="AIR63" s="3"/>
      <c r="AIS63" s="3"/>
      <c r="AIT63" s="3"/>
      <c r="AIU63" s="3"/>
      <c r="AIV63" s="3"/>
      <c r="AIW63" s="3"/>
      <c r="AIX63" s="3"/>
      <c r="AIY63" s="3"/>
      <c r="AIZ63" s="3"/>
      <c r="AJA63" s="3"/>
      <c r="AJB63" s="3"/>
      <c r="AJC63" s="3"/>
      <c r="AJD63" s="3"/>
      <c r="AJE63" s="3"/>
      <c r="AJF63" s="3"/>
      <c r="AJG63" s="3"/>
      <c r="AJH63" s="3"/>
      <c r="AJI63" s="3"/>
      <c r="AJJ63" s="3"/>
      <c r="AJK63" s="3"/>
      <c r="AJL63" s="3"/>
      <c r="AJM63" s="3"/>
      <c r="AJN63" s="3"/>
      <c r="AJO63" s="3"/>
      <c r="AJP63" s="3"/>
      <c r="AJQ63" s="3"/>
      <c r="AJR63" s="3"/>
      <c r="AJS63" s="3"/>
      <c r="AJT63" s="3"/>
      <c r="AJU63" s="3"/>
      <c r="AJV63" s="3"/>
      <c r="AJW63" s="3"/>
      <c r="AJX63" s="3"/>
      <c r="AJY63" s="3"/>
      <c r="AJZ63" s="3"/>
      <c r="AKA63" s="3"/>
      <c r="AKB63" s="3"/>
      <c r="AKC63" s="3"/>
      <c r="AKD63" s="3"/>
      <c r="AKE63" s="3"/>
      <c r="AKF63" s="3"/>
      <c r="AKG63" s="3"/>
      <c r="AKH63" s="3"/>
      <c r="AKI63" s="3"/>
      <c r="AKJ63" s="3"/>
      <c r="AKK63" s="3"/>
      <c r="AKL63" s="3"/>
      <c r="AKM63" s="3"/>
      <c r="AKN63" s="3"/>
      <c r="AKO63" s="3"/>
      <c r="AKP63" s="3"/>
      <c r="AKQ63" s="3"/>
      <c r="AKR63" s="3"/>
      <c r="AKS63" s="3"/>
      <c r="AKT63" s="3"/>
      <c r="AKU63" s="3"/>
      <c r="AKV63" s="3"/>
      <c r="AKW63" s="3"/>
      <c r="AKX63" s="3"/>
      <c r="AKY63" s="3"/>
      <c r="AKZ63" s="3"/>
      <c r="ALA63" s="3"/>
      <c r="ALB63" s="3"/>
      <c r="ALC63" s="3"/>
      <c r="ALD63" s="3"/>
      <c r="ALE63" s="3"/>
      <c r="ALF63" s="3"/>
      <c r="ALG63" s="3"/>
      <c r="ALH63" s="3"/>
      <c r="ALI63" s="3"/>
      <c r="ALJ63" s="3"/>
      <c r="ALK63" s="3"/>
      <c r="ALL63" s="3"/>
      <c r="ALM63" s="3"/>
      <c r="ALN63" s="3"/>
      <c r="ALO63" s="3"/>
      <c r="ALP63" s="3"/>
      <c r="ALQ63" s="3"/>
      <c r="ALR63" s="3"/>
      <c r="ALS63" s="3"/>
      <c r="ALT63" s="3"/>
      <c r="ALU63" s="3"/>
      <c r="ALV63" s="3"/>
      <c r="ALW63" s="3"/>
      <c r="ALX63" s="3"/>
      <c r="ALY63" s="3"/>
      <c r="ALZ63" s="3"/>
      <c r="AMA63" s="3"/>
      <c r="AMB63" s="3"/>
      <c r="AMC63" s="3"/>
      <c r="AMD63" s="3"/>
      <c r="AME63" s="3"/>
      <c r="AMF63" s="3"/>
      <c r="AMG63" s="3"/>
      <c r="AMH63" s="3"/>
      <c r="AMI63" s="3"/>
      <c r="AMJ63" s="3"/>
      <c r="AMK63" s="3"/>
      <c r="AML63" s="3"/>
      <c r="AMM63" s="3"/>
      <c r="AMN63" s="3"/>
      <c r="AMO63" s="3"/>
      <c r="AMP63" s="3"/>
      <c r="AMQ63" s="3"/>
    </row>
    <row r="64" spans="1:1031" ht="13.5" customHeight="1">
      <c r="A64" s="332">
        <v>56</v>
      </c>
      <c r="B64" s="332"/>
      <c r="C64" s="332"/>
      <c r="D64" s="332" t="s">
        <v>1786</v>
      </c>
      <c r="E64" s="332"/>
      <c r="F64" s="332"/>
      <c r="G64" s="332"/>
      <c r="H64" s="319" t="s">
        <v>1901</v>
      </c>
      <c r="I64" s="319" t="s">
        <v>1902</v>
      </c>
      <c r="J64" s="319" t="s">
        <v>1903</v>
      </c>
      <c r="K64" s="319" t="s">
        <v>863</v>
      </c>
      <c r="L64" s="319" t="s">
        <v>1745</v>
      </c>
      <c r="M64" s="319" t="s">
        <v>1745</v>
      </c>
      <c r="N64" s="319"/>
      <c r="O64" s="319"/>
      <c r="P64" s="319"/>
      <c r="Q64" s="319"/>
      <c r="R64" s="323" t="s">
        <v>817</v>
      </c>
      <c r="S64" s="321" t="s">
        <v>820</v>
      </c>
      <c r="T64" s="321" t="s">
        <v>820</v>
      </c>
      <c r="U64" s="319"/>
      <c r="V64" s="319"/>
      <c r="W64" s="319" t="s">
        <v>862</v>
      </c>
      <c r="X64" s="319"/>
      <c r="Y64" s="319" t="s">
        <v>1904</v>
      </c>
      <c r="Z64" s="319" t="s">
        <v>863</v>
      </c>
      <c r="AA64" s="319" t="s">
        <v>863</v>
      </c>
      <c r="AB64" s="317" t="s">
        <v>1656</v>
      </c>
      <c r="AC64" s="319"/>
      <c r="AD64" s="319"/>
      <c r="AE64" s="319"/>
      <c r="AF64" s="319">
        <v>1</v>
      </c>
      <c r="AG64" s="319"/>
      <c r="AH64" s="323" t="s">
        <v>817</v>
      </c>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c r="LK64" s="3"/>
      <c r="LL64" s="3"/>
      <c r="LM64" s="3"/>
      <c r="LN64" s="3"/>
      <c r="LO64" s="3"/>
      <c r="LP64" s="3"/>
      <c r="LQ64" s="3"/>
      <c r="LR64" s="3"/>
      <c r="LS64" s="3"/>
      <c r="LT64" s="3"/>
      <c r="LU64" s="3"/>
      <c r="LV64" s="3"/>
      <c r="LW64" s="3"/>
      <c r="LX64" s="3"/>
      <c r="LY64" s="3"/>
      <c r="LZ64" s="3"/>
      <c r="MA64" s="3"/>
      <c r="MB64" s="3"/>
      <c r="MC64" s="3"/>
      <c r="MD64" s="3"/>
      <c r="ME64" s="3"/>
      <c r="MF64" s="3"/>
      <c r="MG64" s="3"/>
      <c r="MH64" s="3"/>
      <c r="MI64" s="3"/>
      <c r="MJ64" s="3"/>
      <c r="MK64" s="3"/>
      <c r="ML64" s="3"/>
      <c r="MM64" s="3"/>
      <c r="MN64" s="3"/>
      <c r="MO64" s="3"/>
      <c r="MP64" s="3"/>
      <c r="MQ64" s="3"/>
      <c r="MR64" s="3"/>
      <c r="MS64" s="3"/>
      <c r="MT64" s="3"/>
      <c r="MU64" s="3"/>
      <c r="MV64" s="3"/>
      <c r="MW64" s="3"/>
      <c r="MX64" s="3"/>
      <c r="MY64" s="3"/>
      <c r="MZ64" s="3"/>
      <c r="NA64" s="3"/>
      <c r="NB64" s="3"/>
      <c r="NC64" s="3"/>
      <c r="ND64" s="3"/>
      <c r="NE64" s="3"/>
      <c r="NF64" s="3"/>
      <c r="NG64" s="3"/>
      <c r="NH64" s="3"/>
      <c r="NI64" s="3"/>
      <c r="NJ64" s="3"/>
      <c r="NK64" s="3"/>
      <c r="NL64" s="3"/>
      <c r="NM64" s="3"/>
      <c r="NN64" s="3"/>
      <c r="NO64" s="3"/>
      <c r="NP64" s="3"/>
      <c r="NQ64" s="3"/>
      <c r="NR64" s="3"/>
      <c r="NS64" s="3"/>
      <c r="NT64" s="3"/>
      <c r="NU64" s="3"/>
      <c r="NV64" s="3"/>
      <c r="NW64" s="3"/>
      <c r="NX64" s="3"/>
      <c r="NY64" s="3"/>
      <c r="NZ64" s="3"/>
      <c r="OA64" s="3"/>
      <c r="OB64" s="3"/>
      <c r="OC64" s="3"/>
      <c r="OD64" s="3"/>
      <c r="OE64" s="3"/>
      <c r="OF64" s="3"/>
      <c r="OG64" s="3"/>
      <c r="OH64" s="3"/>
      <c r="OI64" s="3"/>
      <c r="OJ64" s="3"/>
      <c r="OK64" s="3"/>
      <c r="OL64" s="3"/>
      <c r="OM64" s="3"/>
      <c r="ON64" s="3"/>
      <c r="OO64" s="3"/>
      <c r="OP64" s="3"/>
      <c r="OQ64" s="3"/>
      <c r="OR64" s="3"/>
      <c r="OS64" s="3"/>
      <c r="OT64" s="3"/>
      <c r="OU64" s="3"/>
      <c r="OV64" s="3"/>
      <c r="OW64" s="3"/>
      <c r="OX64" s="3"/>
      <c r="OY64" s="3"/>
      <c r="OZ64" s="3"/>
      <c r="PA64" s="3"/>
      <c r="PB64" s="3"/>
      <c r="PC64" s="3"/>
      <c r="PD64" s="3"/>
      <c r="PE64" s="3"/>
      <c r="PF64" s="3"/>
      <c r="PG64" s="3"/>
      <c r="PH64" s="3"/>
      <c r="PI64" s="3"/>
      <c r="PJ64" s="3"/>
      <c r="PK64" s="3"/>
      <c r="PL64" s="3"/>
      <c r="PM64" s="3"/>
      <c r="PN64" s="3"/>
      <c r="PO64" s="3"/>
      <c r="PP64" s="3"/>
      <c r="PQ64" s="3"/>
      <c r="PR64" s="3"/>
      <c r="PS64" s="3"/>
      <c r="PT64" s="3"/>
      <c r="PU64" s="3"/>
      <c r="PV64" s="3"/>
      <c r="PW64" s="3"/>
      <c r="PX64" s="3"/>
      <c r="PY64" s="3"/>
      <c r="PZ64" s="3"/>
      <c r="QA64" s="3"/>
      <c r="QB64" s="3"/>
      <c r="QC64" s="3"/>
      <c r="QD64" s="3"/>
      <c r="QE64" s="3"/>
      <c r="QF64" s="3"/>
      <c r="QG64" s="3"/>
      <c r="QH64" s="3"/>
      <c r="QI64" s="3"/>
      <c r="QJ64" s="3"/>
      <c r="QK64" s="3"/>
      <c r="QL64" s="3"/>
      <c r="QM64" s="3"/>
      <c r="QN64" s="3"/>
      <c r="QO64" s="3"/>
      <c r="QP64" s="3"/>
      <c r="QQ64" s="3"/>
      <c r="QR64" s="3"/>
      <c r="QS64" s="3"/>
      <c r="QT64" s="3"/>
      <c r="QU64" s="3"/>
      <c r="QV64" s="3"/>
      <c r="QW64" s="3"/>
      <c r="QX64" s="3"/>
      <c r="QY64" s="3"/>
      <c r="QZ64" s="3"/>
      <c r="RA64" s="3"/>
      <c r="RB64" s="3"/>
      <c r="RC64" s="3"/>
      <c r="RD64" s="3"/>
      <c r="RE64" s="3"/>
      <c r="RF64" s="3"/>
      <c r="RG64" s="3"/>
      <c r="RH64" s="3"/>
      <c r="RI64" s="3"/>
      <c r="RJ64" s="3"/>
      <c r="RK64" s="3"/>
      <c r="RL64" s="3"/>
      <c r="RM64" s="3"/>
      <c r="RN64" s="3"/>
      <c r="RO64" s="3"/>
      <c r="RP64" s="3"/>
      <c r="RQ64" s="3"/>
      <c r="RR64" s="3"/>
      <c r="RS64" s="3"/>
      <c r="RT64" s="3"/>
      <c r="RU64" s="3"/>
      <c r="RV64" s="3"/>
      <c r="RW64" s="3"/>
      <c r="RX64" s="3"/>
      <c r="RY64" s="3"/>
      <c r="RZ64" s="3"/>
      <c r="SA64" s="3"/>
      <c r="SB64" s="3"/>
      <c r="SC64" s="3"/>
      <c r="SD64" s="3"/>
      <c r="SE64" s="3"/>
      <c r="SF64" s="3"/>
      <c r="SG64" s="3"/>
      <c r="SH64" s="3"/>
      <c r="SI64" s="3"/>
      <c r="SJ64" s="3"/>
      <c r="SK64" s="3"/>
      <c r="SL64" s="3"/>
      <c r="SM64" s="3"/>
      <c r="SN64" s="3"/>
      <c r="SO64" s="3"/>
      <c r="SP64" s="3"/>
      <c r="SQ64" s="3"/>
      <c r="SR64" s="3"/>
      <c r="SS64" s="3"/>
      <c r="ST64" s="3"/>
      <c r="SU64" s="3"/>
      <c r="SV64" s="3"/>
      <c r="SW64" s="3"/>
      <c r="SX64" s="3"/>
      <c r="SY64" s="3"/>
      <c r="SZ64" s="3"/>
      <c r="TA64" s="3"/>
      <c r="TB64" s="3"/>
      <c r="TC64" s="3"/>
      <c r="TD64" s="3"/>
      <c r="TE64" s="3"/>
      <c r="TF64" s="3"/>
      <c r="TG64" s="3"/>
      <c r="TH64" s="3"/>
      <c r="TI64" s="3"/>
      <c r="TJ64" s="3"/>
      <c r="TK64" s="3"/>
      <c r="TL64" s="3"/>
      <c r="TM64" s="3"/>
      <c r="TN64" s="3"/>
      <c r="TO64" s="3"/>
      <c r="TP64" s="3"/>
      <c r="TQ64" s="3"/>
      <c r="TR64" s="3"/>
      <c r="TS64" s="3"/>
      <c r="TT64" s="3"/>
      <c r="TU64" s="3"/>
      <c r="TV64" s="3"/>
      <c r="TW64" s="3"/>
      <c r="TX64" s="3"/>
      <c r="TY64" s="3"/>
      <c r="TZ64" s="3"/>
      <c r="UA64" s="3"/>
      <c r="UB64" s="3"/>
      <c r="UC64" s="3"/>
      <c r="UD64" s="3"/>
      <c r="UE64" s="3"/>
      <c r="UF64" s="3"/>
      <c r="UG64" s="3"/>
      <c r="UH64" s="3"/>
      <c r="UI64" s="3"/>
      <c r="UJ64" s="3"/>
      <c r="UK64" s="3"/>
      <c r="UL64" s="3"/>
      <c r="UM64" s="3"/>
      <c r="UN64" s="3"/>
      <c r="UO64" s="3"/>
      <c r="UP64" s="3"/>
      <c r="UQ64" s="3"/>
      <c r="UR64" s="3"/>
      <c r="US64" s="3"/>
      <c r="UT64" s="3"/>
      <c r="UU64" s="3"/>
      <c r="UV64" s="3"/>
      <c r="UW64" s="3"/>
      <c r="UX64" s="3"/>
      <c r="UY64" s="3"/>
      <c r="UZ64" s="3"/>
      <c r="VA64" s="3"/>
      <c r="VB64" s="3"/>
      <c r="VC64" s="3"/>
      <c r="VD64" s="3"/>
      <c r="VE64" s="3"/>
      <c r="VF64" s="3"/>
      <c r="VG64" s="3"/>
      <c r="VH64" s="3"/>
      <c r="VI64" s="3"/>
      <c r="VJ64" s="3"/>
      <c r="VK64" s="3"/>
      <c r="VL64" s="3"/>
      <c r="VM64" s="3"/>
      <c r="VN64" s="3"/>
      <c r="VO64" s="3"/>
      <c r="VP64" s="3"/>
      <c r="VQ64" s="3"/>
      <c r="VR64" s="3"/>
      <c r="VS64" s="3"/>
      <c r="VT64" s="3"/>
      <c r="VU64" s="3"/>
      <c r="VV64" s="3"/>
      <c r="VW64" s="3"/>
      <c r="VX64" s="3"/>
      <c r="VY64" s="3"/>
      <c r="VZ64" s="3"/>
      <c r="WA64" s="3"/>
      <c r="WB64" s="3"/>
      <c r="WC64" s="3"/>
      <c r="WD64" s="3"/>
      <c r="WE64" s="3"/>
      <c r="WF64" s="3"/>
      <c r="WG64" s="3"/>
      <c r="WH64" s="3"/>
      <c r="WI64" s="3"/>
      <c r="WJ64" s="3"/>
      <c r="WK64" s="3"/>
      <c r="WL64" s="3"/>
      <c r="WM64" s="3"/>
      <c r="WN64" s="3"/>
      <c r="WO64" s="3"/>
      <c r="WP64" s="3"/>
      <c r="WQ64" s="3"/>
      <c r="WR64" s="3"/>
      <c r="WS64" s="3"/>
      <c r="WT64" s="3"/>
      <c r="WU64" s="3"/>
      <c r="WV64" s="3"/>
      <c r="WW64" s="3"/>
      <c r="WX64" s="3"/>
      <c r="WY64" s="3"/>
      <c r="WZ64" s="3"/>
      <c r="XA64" s="3"/>
      <c r="XB64" s="3"/>
      <c r="XC64" s="3"/>
      <c r="XD64" s="3"/>
      <c r="XE64" s="3"/>
      <c r="XF64" s="3"/>
      <c r="XG64" s="3"/>
      <c r="XH64" s="3"/>
      <c r="XI64" s="3"/>
      <c r="XJ64" s="3"/>
      <c r="XK64" s="3"/>
      <c r="XL64" s="3"/>
      <c r="XM64" s="3"/>
      <c r="XN64" s="3"/>
      <c r="XO64" s="3"/>
      <c r="XP64" s="3"/>
      <c r="XQ64" s="3"/>
      <c r="XR64" s="3"/>
      <c r="XS64" s="3"/>
      <c r="XT64" s="3"/>
      <c r="XU64" s="3"/>
      <c r="XV64" s="3"/>
      <c r="XW64" s="3"/>
      <c r="XX64" s="3"/>
      <c r="XY64" s="3"/>
      <c r="XZ64" s="3"/>
      <c r="YA64" s="3"/>
      <c r="YB64" s="3"/>
      <c r="YC64" s="3"/>
      <c r="YD64" s="3"/>
      <c r="YE64" s="3"/>
      <c r="YF64" s="3"/>
      <c r="YG64" s="3"/>
      <c r="YH64" s="3"/>
      <c r="YI64" s="3"/>
      <c r="YJ64" s="3"/>
      <c r="YK64" s="3"/>
      <c r="YL64" s="3"/>
      <c r="YM64" s="3"/>
      <c r="YN64" s="3"/>
      <c r="YO64" s="3"/>
      <c r="YP64" s="3"/>
      <c r="YQ64" s="3"/>
      <c r="YR64" s="3"/>
      <c r="YS64" s="3"/>
      <c r="YT64" s="3"/>
      <c r="YU64" s="3"/>
      <c r="YV64" s="3"/>
      <c r="YW64" s="3"/>
      <c r="YX64" s="3"/>
      <c r="YY64" s="3"/>
      <c r="YZ64" s="3"/>
      <c r="ZA64" s="3"/>
      <c r="ZB64" s="3"/>
      <c r="ZC64" s="3"/>
      <c r="ZD64" s="3"/>
      <c r="ZE64" s="3"/>
      <c r="ZF64" s="3"/>
      <c r="ZG64" s="3"/>
      <c r="ZH64" s="3"/>
      <c r="ZI64" s="3"/>
      <c r="ZJ64" s="3"/>
      <c r="ZK64" s="3"/>
      <c r="ZL64" s="3"/>
      <c r="ZM64" s="3"/>
      <c r="ZN64" s="3"/>
      <c r="ZO64" s="3"/>
      <c r="ZP64" s="3"/>
      <c r="ZQ64" s="3"/>
      <c r="ZR64" s="3"/>
      <c r="ZS64" s="3"/>
      <c r="ZT64" s="3"/>
      <c r="ZU64" s="3"/>
      <c r="ZV64" s="3"/>
      <c r="ZW64" s="3"/>
      <c r="ZX64" s="3"/>
      <c r="ZY64" s="3"/>
      <c r="ZZ64" s="3"/>
      <c r="AAA64" s="3"/>
      <c r="AAB64" s="3"/>
      <c r="AAC64" s="3"/>
      <c r="AAD64" s="3"/>
      <c r="AAE64" s="3"/>
      <c r="AAF64" s="3"/>
      <c r="AAG64" s="3"/>
      <c r="AAH64" s="3"/>
      <c r="AAI64" s="3"/>
      <c r="AAJ64" s="3"/>
      <c r="AAK64" s="3"/>
      <c r="AAL64" s="3"/>
      <c r="AAM64" s="3"/>
      <c r="AAN64" s="3"/>
      <c r="AAO64" s="3"/>
      <c r="AAP64" s="3"/>
      <c r="AAQ64" s="3"/>
      <c r="AAR64" s="3"/>
      <c r="AAS64" s="3"/>
      <c r="AAT64" s="3"/>
      <c r="AAU64" s="3"/>
      <c r="AAV64" s="3"/>
      <c r="AAW64" s="3"/>
      <c r="AAX64" s="3"/>
      <c r="AAY64" s="3"/>
      <c r="AAZ64" s="3"/>
      <c r="ABA64" s="3"/>
      <c r="ABB64" s="3"/>
      <c r="ABC64" s="3"/>
      <c r="ABD64" s="3"/>
      <c r="ABE64" s="3"/>
      <c r="ABF64" s="3"/>
      <c r="ABG64" s="3"/>
      <c r="ABH64" s="3"/>
      <c r="ABI64" s="3"/>
      <c r="ABJ64" s="3"/>
      <c r="ABK64" s="3"/>
      <c r="ABL64" s="3"/>
      <c r="ABM64" s="3"/>
      <c r="ABN64" s="3"/>
      <c r="ABO64" s="3"/>
      <c r="ABP64" s="3"/>
      <c r="ABQ64" s="3"/>
      <c r="ABR64" s="3"/>
      <c r="ABS64" s="3"/>
      <c r="ABT64" s="3"/>
      <c r="ABU64" s="3"/>
      <c r="ABV64" s="3"/>
      <c r="ABW64" s="3"/>
      <c r="ABX64" s="3"/>
      <c r="ABY64" s="3"/>
      <c r="ABZ64" s="3"/>
      <c r="ACA64" s="3"/>
      <c r="ACB64" s="3"/>
      <c r="ACC64" s="3"/>
      <c r="ACD64" s="3"/>
      <c r="ACE64" s="3"/>
      <c r="ACF64" s="3"/>
      <c r="ACG64" s="3"/>
      <c r="ACH64" s="3"/>
      <c r="ACI64" s="3"/>
      <c r="ACJ64" s="3"/>
      <c r="ACK64" s="3"/>
      <c r="ACL64" s="3"/>
      <c r="ACM64" s="3"/>
      <c r="ACN64" s="3"/>
      <c r="ACO64" s="3"/>
      <c r="ACP64" s="3"/>
      <c r="ACQ64" s="3"/>
      <c r="ACR64" s="3"/>
      <c r="ACS64" s="3"/>
      <c r="ACT64" s="3"/>
      <c r="ACU64" s="3"/>
      <c r="ACV64" s="3"/>
      <c r="ACW64" s="3"/>
      <c r="ACX64" s="3"/>
      <c r="ACY64" s="3"/>
      <c r="ACZ64" s="3"/>
      <c r="ADA64" s="3"/>
      <c r="ADB64" s="3"/>
      <c r="ADC64" s="3"/>
      <c r="ADD64" s="3"/>
      <c r="ADE64" s="3"/>
      <c r="ADF64" s="3"/>
      <c r="ADG64" s="3"/>
      <c r="ADH64" s="3"/>
      <c r="ADI64" s="3"/>
      <c r="ADJ64" s="3"/>
      <c r="ADK64" s="3"/>
      <c r="ADL64" s="3"/>
      <c r="ADM64" s="3"/>
      <c r="ADN64" s="3"/>
      <c r="ADO64" s="3"/>
      <c r="ADP64" s="3"/>
      <c r="ADQ64" s="3"/>
      <c r="ADR64" s="3"/>
      <c r="ADS64" s="3"/>
      <c r="ADT64" s="3"/>
      <c r="ADU64" s="3"/>
      <c r="ADV64" s="3"/>
      <c r="ADW64" s="3"/>
      <c r="ADX64" s="3"/>
      <c r="ADY64" s="3"/>
      <c r="ADZ64" s="3"/>
      <c r="AEA64" s="3"/>
      <c r="AEB64" s="3"/>
      <c r="AEC64" s="3"/>
      <c r="AED64" s="3"/>
      <c r="AEE64" s="3"/>
      <c r="AEF64" s="3"/>
      <c r="AEG64" s="3"/>
      <c r="AEH64" s="3"/>
      <c r="AEI64" s="3"/>
      <c r="AEJ64" s="3"/>
      <c r="AEK64" s="3"/>
      <c r="AEL64" s="3"/>
      <c r="AEM64" s="3"/>
      <c r="AEN64" s="3"/>
      <c r="AEO64" s="3"/>
      <c r="AEP64" s="3"/>
      <c r="AEQ64" s="3"/>
      <c r="AER64" s="3"/>
      <c r="AES64" s="3"/>
      <c r="AET64" s="3"/>
      <c r="AEU64" s="3"/>
      <c r="AEV64" s="3"/>
      <c r="AEW64" s="3"/>
      <c r="AEX64" s="3"/>
      <c r="AEY64" s="3"/>
      <c r="AEZ64" s="3"/>
      <c r="AFA64" s="3"/>
      <c r="AFB64" s="3"/>
      <c r="AFC64" s="3"/>
      <c r="AFD64" s="3"/>
      <c r="AFE64" s="3"/>
      <c r="AFF64" s="3"/>
      <c r="AFG64" s="3"/>
      <c r="AFH64" s="3"/>
      <c r="AFI64" s="3"/>
      <c r="AFJ64" s="3"/>
      <c r="AFK64" s="3"/>
      <c r="AFL64" s="3"/>
      <c r="AFM64" s="3"/>
      <c r="AFN64" s="3"/>
      <c r="AFO64" s="3"/>
      <c r="AFP64" s="3"/>
      <c r="AFQ64" s="3"/>
      <c r="AFR64" s="3"/>
      <c r="AFS64" s="3"/>
      <c r="AFT64" s="3"/>
      <c r="AFU64" s="3"/>
      <c r="AFV64" s="3"/>
      <c r="AFW64" s="3"/>
      <c r="AFX64" s="3"/>
      <c r="AFY64" s="3"/>
      <c r="AFZ64" s="3"/>
      <c r="AGA64" s="3"/>
      <c r="AGB64" s="3"/>
      <c r="AGC64" s="3"/>
      <c r="AGD64" s="3"/>
      <c r="AGE64" s="3"/>
      <c r="AGF64" s="3"/>
      <c r="AGG64" s="3"/>
      <c r="AGH64" s="3"/>
      <c r="AGI64" s="3"/>
      <c r="AGJ64" s="3"/>
      <c r="AGK64" s="3"/>
      <c r="AGL64" s="3"/>
      <c r="AGM64" s="3"/>
      <c r="AGN64" s="3"/>
      <c r="AGO64" s="3"/>
      <c r="AGP64" s="3"/>
      <c r="AGQ64" s="3"/>
      <c r="AGR64" s="3"/>
      <c r="AGS64" s="3"/>
      <c r="AGT64" s="3"/>
      <c r="AGU64" s="3"/>
      <c r="AGV64" s="3"/>
      <c r="AGW64" s="3"/>
      <c r="AGX64" s="3"/>
      <c r="AGY64" s="3"/>
      <c r="AGZ64" s="3"/>
      <c r="AHA64" s="3"/>
      <c r="AHB64" s="3"/>
      <c r="AHC64" s="3"/>
      <c r="AHD64" s="3"/>
      <c r="AHE64" s="3"/>
      <c r="AHF64" s="3"/>
      <c r="AHG64" s="3"/>
      <c r="AHH64" s="3"/>
      <c r="AHI64" s="3"/>
      <c r="AHJ64" s="3"/>
      <c r="AHK64" s="3"/>
      <c r="AHL64" s="3"/>
      <c r="AHM64" s="3"/>
      <c r="AHN64" s="3"/>
      <c r="AHO64" s="3"/>
      <c r="AHP64" s="3"/>
      <c r="AHQ64" s="3"/>
      <c r="AHR64" s="3"/>
      <c r="AHS64" s="3"/>
      <c r="AHT64" s="3"/>
      <c r="AHU64" s="3"/>
      <c r="AHV64" s="3"/>
      <c r="AHW64" s="3"/>
      <c r="AHX64" s="3"/>
      <c r="AHY64" s="3"/>
      <c r="AHZ64" s="3"/>
      <c r="AIA64" s="3"/>
      <c r="AIB64" s="3"/>
      <c r="AIC64" s="3"/>
      <c r="AID64" s="3"/>
      <c r="AIE64" s="3"/>
      <c r="AIF64" s="3"/>
      <c r="AIG64" s="3"/>
      <c r="AIH64" s="3"/>
      <c r="AII64" s="3"/>
      <c r="AIJ64" s="3"/>
      <c r="AIK64" s="3"/>
      <c r="AIL64" s="3"/>
      <c r="AIM64" s="3"/>
      <c r="AIN64" s="3"/>
      <c r="AIO64" s="3"/>
      <c r="AIP64" s="3"/>
      <c r="AIQ64" s="3"/>
      <c r="AIR64" s="3"/>
      <c r="AIS64" s="3"/>
      <c r="AIT64" s="3"/>
      <c r="AIU64" s="3"/>
      <c r="AIV64" s="3"/>
      <c r="AIW64" s="3"/>
      <c r="AIX64" s="3"/>
      <c r="AIY64" s="3"/>
      <c r="AIZ64" s="3"/>
      <c r="AJA64" s="3"/>
      <c r="AJB64" s="3"/>
      <c r="AJC64" s="3"/>
      <c r="AJD64" s="3"/>
      <c r="AJE64" s="3"/>
      <c r="AJF64" s="3"/>
      <c r="AJG64" s="3"/>
      <c r="AJH64" s="3"/>
      <c r="AJI64" s="3"/>
      <c r="AJJ64" s="3"/>
      <c r="AJK64" s="3"/>
      <c r="AJL64" s="3"/>
      <c r="AJM64" s="3"/>
      <c r="AJN64" s="3"/>
      <c r="AJO64" s="3"/>
      <c r="AJP64" s="3"/>
      <c r="AJQ64" s="3"/>
      <c r="AJR64" s="3"/>
      <c r="AJS64" s="3"/>
      <c r="AJT64" s="3"/>
      <c r="AJU64" s="3"/>
      <c r="AJV64" s="3"/>
      <c r="AJW64" s="3"/>
      <c r="AJX64" s="3"/>
      <c r="AJY64" s="3"/>
      <c r="AJZ64" s="3"/>
      <c r="AKA64" s="3"/>
      <c r="AKB64" s="3"/>
      <c r="AKC64" s="3"/>
      <c r="AKD64" s="3"/>
      <c r="AKE64" s="3"/>
      <c r="AKF64" s="3"/>
      <c r="AKG64" s="3"/>
      <c r="AKH64" s="3"/>
      <c r="AKI64" s="3"/>
      <c r="AKJ64" s="3"/>
      <c r="AKK64" s="3"/>
      <c r="AKL64" s="3"/>
      <c r="AKM64" s="3"/>
      <c r="AKN64" s="3"/>
      <c r="AKO64" s="3"/>
      <c r="AKP64" s="3"/>
      <c r="AKQ64" s="3"/>
      <c r="AKR64" s="3"/>
      <c r="AKS64" s="3"/>
      <c r="AKT64" s="3"/>
      <c r="AKU64" s="3"/>
      <c r="AKV64" s="3"/>
      <c r="AKW64" s="3"/>
      <c r="AKX64" s="3"/>
      <c r="AKY64" s="3"/>
      <c r="AKZ64" s="3"/>
      <c r="ALA64" s="3"/>
      <c r="ALB64" s="3"/>
      <c r="ALC64" s="3"/>
      <c r="ALD64" s="3"/>
      <c r="ALE64" s="3"/>
      <c r="ALF64" s="3"/>
      <c r="ALG64" s="3"/>
      <c r="ALH64" s="3"/>
      <c r="ALI64" s="3"/>
      <c r="ALJ64" s="3"/>
      <c r="ALK64" s="3"/>
      <c r="ALL64" s="3"/>
      <c r="ALM64" s="3"/>
      <c r="ALN64" s="3"/>
      <c r="ALO64" s="3"/>
      <c r="ALP64" s="3"/>
      <c r="ALQ64" s="3"/>
      <c r="ALR64" s="3"/>
      <c r="ALS64" s="3"/>
      <c r="ALT64" s="3"/>
      <c r="ALU64" s="3"/>
      <c r="ALV64" s="3"/>
      <c r="ALW64" s="3"/>
      <c r="ALX64" s="3"/>
      <c r="ALY64" s="3"/>
      <c r="ALZ64" s="3"/>
      <c r="AMA64" s="3"/>
      <c r="AMB64" s="3"/>
      <c r="AMC64" s="3"/>
      <c r="AMD64" s="3"/>
      <c r="AME64" s="3"/>
      <c r="AMF64" s="3"/>
      <c r="AMG64" s="3"/>
      <c r="AMH64" s="3"/>
      <c r="AMI64" s="3"/>
      <c r="AMJ64" s="3"/>
      <c r="AMK64" s="3"/>
      <c r="AML64" s="3"/>
      <c r="AMM64" s="3"/>
      <c r="AMN64" s="3"/>
      <c r="AMO64" s="3"/>
      <c r="AMP64" s="3"/>
      <c r="AMQ64" s="3"/>
    </row>
    <row r="65" spans="1:1031" ht="13.5" customHeight="1">
      <c r="A65" s="312">
        <v>57</v>
      </c>
      <c r="B65" s="312"/>
      <c r="C65" s="312"/>
      <c r="D65" s="312" t="s">
        <v>1905</v>
      </c>
      <c r="E65" s="312"/>
      <c r="F65" s="312"/>
      <c r="G65" s="312"/>
      <c r="H65" s="313" t="s">
        <v>1899</v>
      </c>
      <c r="I65" s="313" t="s">
        <v>1906</v>
      </c>
      <c r="J65" s="313" t="s">
        <v>1907</v>
      </c>
      <c r="K65" s="313"/>
      <c r="L65" s="313" t="s">
        <v>1908</v>
      </c>
      <c r="M65" s="313" t="s">
        <v>1908</v>
      </c>
      <c r="N65" s="313"/>
      <c r="O65" s="313"/>
      <c r="P65" s="313"/>
      <c r="Q65" s="313"/>
      <c r="R65" s="340" t="s">
        <v>823</v>
      </c>
      <c r="S65" s="340" t="s">
        <v>823</v>
      </c>
      <c r="T65" s="340" t="s">
        <v>823</v>
      </c>
      <c r="U65" s="313"/>
      <c r="V65" s="313"/>
      <c r="W65" s="313" t="s">
        <v>862</v>
      </c>
      <c r="X65" s="313"/>
      <c r="Y65" s="313" t="s">
        <v>1909</v>
      </c>
      <c r="Z65" s="313" t="s">
        <v>863</v>
      </c>
      <c r="AA65" s="313" t="s">
        <v>863</v>
      </c>
      <c r="AB65" s="328" t="s">
        <v>1656</v>
      </c>
      <c r="AC65" s="313"/>
      <c r="AD65" s="313"/>
      <c r="AE65" s="313"/>
      <c r="AF65" s="313">
        <v>1</v>
      </c>
      <c r="AG65" s="313"/>
      <c r="AH65" s="340" t="s">
        <v>823</v>
      </c>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c r="LL65" s="3"/>
      <c r="LM65" s="3"/>
      <c r="LN65" s="3"/>
      <c r="LO65" s="3"/>
      <c r="LP65" s="3"/>
      <c r="LQ65" s="3"/>
      <c r="LR65" s="3"/>
      <c r="LS65" s="3"/>
      <c r="LT65" s="3"/>
      <c r="LU65" s="3"/>
      <c r="LV65" s="3"/>
      <c r="LW65" s="3"/>
      <c r="LX65" s="3"/>
      <c r="LY65" s="3"/>
      <c r="LZ65" s="3"/>
      <c r="MA65" s="3"/>
      <c r="MB65" s="3"/>
      <c r="MC65" s="3"/>
      <c r="MD65" s="3"/>
      <c r="ME65" s="3"/>
      <c r="MF65" s="3"/>
      <c r="MG65" s="3"/>
      <c r="MH65" s="3"/>
      <c r="MI65" s="3"/>
      <c r="MJ65" s="3"/>
      <c r="MK65" s="3"/>
      <c r="ML65" s="3"/>
      <c r="MM65" s="3"/>
      <c r="MN65" s="3"/>
      <c r="MO65" s="3"/>
      <c r="MP65" s="3"/>
      <c r="MQ65" s="3"/>
      <c r="MR65" s="3"/>
      <c r="MS65" s="3"/>
      <c r="MT65" s="3"/>
      <c r="MU65" s="3"/>
      <c r="MV65" s="3"/>
      <c r="MW65" s="3"/>
      <c r="MX65" s="3"/>
      <c r="MY65" s="3"/>
      <c r="MZ65" s="3"/>
      <c r="NA65" s="3"/>
      <c r="NB65" s="3"/>
      <c r="NC65" s="3"/>
      <c r="ND65" s="3"/>
      <c r="NE65" s="3"/>
      <c r="NF65" s="3"/>
      <c r="NG65" s="3"/>
      <c r="NH65" s="3"/>
      <c r="NI65" s="3"/>
      <c r="NJ65" s="3"/>
      <c r="NK65" s="3"/>
      <c r="NL65" s="3"/>
      <c r="NM65" s="3"/>
      <c r="NN65" s="3"/>
      <c r="NO65" s="3"/>
      <c r="NP65" s="3"/>
      <c r="NQ65" s="3"/>
      <c r="NR65" s="3"/>
      <c r="NS65" s="3"/>
      <c r="NT65" s="3"/>
      <c r="NU65" s="3"/>
      <c r="NV65" s="3"/>
      <c r="NW65" s="3"/>
      <c r="NX65" s="3"/>
      <c r="NY65" s="3"/>
      <c r="NZ65" s="3"/>
      <c r="OA65" s="3"/>
      <c r="OB65" s="3"/>
      <c r="OC65" s="3"/>
      <c r="OD65" s="3"/>
      <c r="OE65" s="3"/>
      <c r="OF65" s="3"/>
      <c r="OG65" s="3"/>
      <c r="OH65" s="3"/>
      <c r="OI65" s="3"/>
      <c r="OJ65" s="3"/>
      <c r="OK65" s="3"/>
      <c r="OL65" s="3"/>
      <c r="OM65" s="3"/>
      <c r="ON65" s="3"/>
      <c r="OO65" s="3"/>
      <c r="OP65" s="3"/>
      <c r="OQ65" s="3"/>
      <c r="OR65" s="3"/>
      <c r="OS65" s="3"/>
      <c r="OT65" s="3"/>
      <c r="OU65" s="3"/>
      <c r="OV65" s="3"/>
      <c r="OW65" s="3"/>
      <c r="OX65" s="3"/>
      <c r="OY65" s="3"/>
      <c r="OZ65" s="3"/>
      <c r="PA65" s="3"/>
      <c r="PB65" s="3"/>
      <c r="PC65" s="3"/>
      <c r="PD65" s="3"/>
      <c r="PE65" s="3"/>
      <c r="PF65" s="3"/>
      <c r="PG65" s="3"/>
      <c r="PH65" s="3"/>
      <c r="PI65" s="3"/>
      <c r="PJ65" s="3"/>
      <c r="PK65" s="3"/>
      <c r="PL65" s="3"/>
      <c r="PM65" s="3"/>
      <c r="PN65" s="3"/>
      <c r="PO65" s="3"/>
      <c r="PP65" s="3"/>
      <c r="PQ65" s="3"/>
      <c r="PR65" s="3"/>
      <c r="PS65" s="3"/>
      <c r="PT65" s="3"/>
      <c r="PU65" s="3"/>
      <c r="PV65" s="3"/>
      <c r="PW65" s="3"/>
      <c r="PX65" s="3"/>
      <c r="PY65" s="3"/>
      <c r="PZ65" s="3"/>
      <c r="QA65" s="3"/>
      <c r="QB65" s="3"/>
      <c r="QC65" s="3"/>
      <c r="QD65" s="3"/>
      <c r="QE65" s="3"/>
      <c r="QF65" s="3"/>
      <c r="QG65" s="3"/>
      <c r="QH65" s="3"/>
      <c r="QI65" s="3"/>
      <c r="QJ65" s="3"/>
      <c r="QK65" s="3"/>
      <c r="QL65" s="3"/>
      <c r="QM65" s="3"/>
      <c r="QN65" s="3"/>
      <c r="QO65" s="3"/>
      <c r="QP65" s="3"/>
      <c r="QQ65" s="3"/>
      <c r="QR65" s="3"/>
      <c r="QS65" s="3"/>
      <c r="QT65" s="3"/>
      <c r="QU65" s="3"/>
      <c r="QV65" s="3"/>
      <c r="QW65" s="3"/>
      <c r="QX65" s="3"/>
      <c r="QY65" s="3"/>
      <c r="QZ65" s="3"/>
      <c r="RA65" s="3"/>
      <c r="RB65" s="3"/>
      <c r="RC65" s="3"/>
      <c r="RD65" s="3"/>
      <c r="RE65" s="3"/>
      <c r="RF65" s="3"/>
      <c r="RG65" s="3"/>
      <c r="RH65" s="3"/>
      <c r="RI65" s="3"/>
      <c r="RJ65" s="3"/>
      <c r="RK65" s="3"/>
      <c r="RL65" s="3"/>
      <c r="RM65" s="3"/>
      <c r="RN65" s="3"/>
      <c r="RO65" s="3"/>
      <c r="RP65" s="3"/>
      <c r="RQ65" s="3"/>
      <c r="RR65" s="3"/>
      <c r="RS65" s="3"/>
      <c r="RT65" s="3"/>
      <c r="RU65" s="3"/>
      <c r="RV65" s="3"/>
      <c r="RW65" s="3"/>
      <c r="RX65" s="3"/>
      <c r="RY65" s="3"/>
      <c r="RZ65" s="3"/>
      <c r="SA65" s="3"/>
      <c r="SB65" s="3"/>
      <c r="SC65" s="3"/>
      <c r="SD65" s="3"/>
      <c r="SE65" s="3"/>
      <c r="SF65" s="3"/>
      <c r="SG65" s="3"/>
      <c r="SH65" s="3"/>
      <c r="SI65" s="3"/>
      <c r="SJ65" s="3"/>
      <c r="SK65" s="3"/>
      <c r="SL65" s="3"/>
      <c r="SM65" s="3"/>
      <c r="SN65" s="3"/>
      <c r="SO65" s="3"/>
      <c r="SP65" s="3"/>
      <c r="SQ65" s="3"/>
      <c r="SR65" s="3"/>
      <c r="SS65" s="3"/>
      <c r="ST65" s="3"/>
      <c r="SU65" s="3"/>
      <c r="SV65" s="3"/>
      <c r="SW65" s="3"/>
      <c r="SX65" s="3"/>
      <c r="SY65" s="3"/>
      <c r="SZ65" s="3"/>
      <c r="TA65" s="3"/>
      <c r="TB65" s="3"/>
      <c r="TC65" s="3"/>
      <c r="TD65" s="3"/>
      <c r="TE65" s="3"/>
      <c r="TF65" s="3"/>
      <c r="TG65" s="3"/>
      <c r="TH65" s="3"/>
      <c r="TI65" s="3"/>
      <c r="TJ65" s="3"/>
      <c r="TK65" s="3"/>
      <c r="TL65" s="3"/>
      <c r="TM65" s="3"/>
      <c r="TN65" s="3"/>
      <c r="TO65" s="3"/>
      <c r="TP65" s="3"/>
      <c r="TQ65" s="3"/>
      <c r="TR65" s="3"/>
      <c r="TS65" s="3"/>
      <c r="TT65" s="3"/>
      <c r="TU65" s="3"/>
      <c r="TV65" s="3"/>
      <c r="TW65" s="3"/>
      <c r="TX65" s="3"/>
      <c r="TY65" s="3"/>
      <c r="TZ65" s="3"/>
      <c r="UA65" s="3"/>
      <c r="UB65" s="3"/>
      <c r="UC65" s="3"/>
      <c r="UD65" s="3"/>
      <c r="UE65" s="3"/>
      <c r="UF65" s="3"/>
      <c r="UG65" s="3"/>
      <c r="UH65" s="3"/>
      <c r="UI65" s="3"/>
      <c r="UJ65" s="3"/>
      <c r="UK65" s="3"/>
      <c r="UL65" s="3"/>
      <c r="UM65" s="3"/>
      <c r="UN65" s="3"/>
      <c r="UO65" s="3"/>
      <c r="UP65" s="3"/>
      <c r="UQ65" s="3"/>
      <c r="UR65" s="3"/>
      <c r="US65" s="3"/>
      <c r="UT65" s="3"/>
      <c r="UU65" s="3"/>
      <c r="UV65" s="3"/>
      <c r="UW65" s="3"/>
      <c r="UX65" s="3"/>
      <c r="UY65" s="3"/>
      <c r="UZ65" s="3"/>
      <c r="VA65" s="3"/>
      <c r="VB65" s="3"/>
      <c r="VC65" s="3"/>
      <c r="VD65" s="3"/>
      <c r="VE65" s="3"/>
      <c r="VF65" s="3"/>
      <c r="VG65" s="3"/>
      <c r="VH65" s="3"/>
      <c r="VI65" s="3"/>
      <c r="VJ65" s="3"/>
      <c r="VK65" s="3"/>
      <c r="VL65" s="3"/>
      <c r="VM65" s="3"/>
      <c r="VN65" s="3"/>
      <c r="VO65" s="3"/>
      <c r="VP65" s="3"/>
      <c r="VQ65" s="3"/>
      <c r="VR65" s="3"/>
      <c r="VS65" s="3"/>
      <c r="VT65" s="3"/>
      <c r="VU65" s="3"/>
      <c r="VV65" s="3"/>
      <c r="VW65" s="3"/>
      <c r="VX65" s="3"/>
      <c r="VY65" s="3"/>
      <c r="VZ65" s="3"/>
      <c r="WA65" s="3"/>
      <c r="WB65" s="3"/>
      <c r="WC65" s="3"/>
      <c r="WD65" s="3"/>
      <c r="WE65" s="3"/>
      <c r="WF65" s="3"/>
      <c r="WG65" s="3"/>
      <c r="WH65" s="3"/>
      <c r="WI65" s="3"/>
      <c r="WJ65" s="3"/>
      <c r="WK65" s="3"/>
      <c r="WL65" s="3"/>
      <c r="WM65" s="3"/>
      <c r="WN65" s="3"/>
      <c r="WO65" s="3"/>
      <c r="WP65" s="3"/>
      <c r="WQ65" s="3"/>
      <c r="WR65" s="3"/>
      <c r="WS65" s="3"/>
      <c r="WT65" s="3"/>
      <c r="WU65" s="3"/>
      <c r="WV65" s="3"/>
      <c r="WW65" s="3"/>
      <c r="WX65" s="3"/>
      <c r="WY65" s="3"/>
      <c r="WZ65" s="3"/>
      <c r="XA65" s="3"/>
      <c r="XB65" s="3"/>
      <c r="XC65" s="3"/>
      <c r="XD65" s="3"/>
      <c r="XE65" s="3"/>
      <c r="XF65" s="3"/>
      <c r="XG65" s="3"/>
      <c r="XH65" s="3"/>
      <c r="XI65" s="3"/>
      <c r="XJ65" s="3"/>
      <c r="XK65" s="3"/>
      <c r="XL65" s="3"/>
      <c r="XM65" s="3"/>
      <c r="XN65" s="3"/>
      <c r="XO65" s="3"/>
      <c r="XP65" s="3"/>
      <c r="XQ65" s="3"/>
      <c r="XR65" s="3"/>
      <c r="XS65" s="3"/>
      <c r="XT65" s="3"/>
      <c r="XU65" s="3"/>
      <c r="XV65" s="3"/>
      <c r="XW65" s="3"/>
      <c r="XX65" s="3"/>
      <c r="XY65" s="3"/>
      <c r="XZ65" s="3"/>
      <c r="YA65" s="3"/>
      <c r="YB65" s="3"/>
      <c r="YC65" s="3"/>
      <c r="YD65" s="3"/>
      <c r="YE65" s="3"/>
      <c r="YF65" s="3"/>
      <c r="YG65" s="3"/>
      <c r="YH65" s="3"/>
      <c r="YI65" s="3"/>
      <c r="YJ65" s="3"/>
      <c r="YK65" s="3"/>
      <c r="YL65" s="3"/>
      <c r="YM65" s="3"/>
      <c r="YN65" s="3"/>
      <c r="YO65" s="3"/>
      <c r="YP65" s="3"/>
      <c r="YQ65" s="3"/>
      <c r="YR65" s="3"/>
      <c r="YS65" s="3"/>
      <c r="YT65" s="3"/>
      <c r="YU65" s="3"/>
      <c r="YV65" s="3"/>
      <c r="YW65" s="3"/>
      <c r="YX65" s="3"/>
      <c r="YY65" s="3"/>
      <c r="YZ65" s="3"/>
      <c r="ZA65" s="3"/>
      <c r="ZB65" s="3"/>
      <c r="ZC65" s="3"/>
      <c r="ZD65" s="3"/>
      <c r="ZE65" s="3"/>
      <c r="ZF65" s="3"/>
      <c r="ZG65" s="3"/>
      <c r="ZH65" s="3"/>
      <c r="ZI65" s="3"/>
      <c r="ZJ65" s="3"/>
      <c r="ZK65" s="3"/>
      <c r="ZL65" s="3"/>
      <c r="ZM65" s="3"/>
      <c r="ZN65" s="3"/>
      <c r="ZO65" s="3"/>
      <c r="ZP65" s="3"/>
      <c r="ZQ65" s="3"/>
      <c r="ZR65" s="3"/>
      <c r="ZS65" s="3"/>
      <c r="ZT65" s="3"/>
      <c r="ZU65" s="3"/>
      <c r="ZV65" s="3"/>
      <c r="ZW65" s="3"/>
      <c r="ZX65" s="3"/>
      <c r="ZY65" s="3"/>
      <c r="ZZ65" s="3"/>
      <c r="AAA65" s="3"/>
      <c r="AAB65" s="3"/>
      <c r="AAC65" s="3"/>
      <c r="AAD65" s="3"/>
      <c r="AAE65" s="3"/>
      <c r="AAF65" s="3"/>
      <c r="AAG65" s="3"/>
      <c r="AAH65" s="3"/>
      <c r="AAI65" s="3"/>
      <c r="AAJ65" s="3"/>
      <c r="AAK65" s="3"/>
      <c r="AAL65" s="3"/>
      <c r="AAM65" s="3"/>
      <c r="AAN65" s="3"/>
      <c r="AAO65" s="3"/>
      <c r="AAP65" s="3"/>
      <c r="AAQ65" s="3"/>
      <c r="AAR65" s="3"/>
      <c r="AAS65" s="3"/>
      <c r="AAT65" s="3"/>
      <c r="AAU65" s="3"/>
      <c r="AAV65" s="3"/>
      <c r="AAW65" s="3"/>
      <c r="AAX65" s="3"/>
      <c r="AAY65" s="3"/>
      <c r="AAZ65" s="3"/>
      <c r="ABA65" s="3"/>
      <c r="ABB65" s="3"/>
      <c r="ABC65" s="3"/>
      <c r="ABD65" s="3"/>
      <c r="ABE65" s="3"/>
      <c r="ABF65" s="3"/>
      <c r="ABG65" s="3"/>
      <c r="ABH65" s="3"/>
      <c r="ABI65" s="3"/>
      <c r="ABJ65" s="3"/>
      <c r="ABK65" s="3"/>
      <c r="ABL65" s="3"/>
      <c r="ABM65" s="3"/>
      <c r="ABN65" s="3"/>
      <c r="ABO65" s="3"/>
      <c r="ABP65" s="3"/>
      <c r="ABQ65" s="3"/>
      <c r="ABR65" s="3"/>
      <c r="ABS65" s="3"/>
      <c r="ABT65" s="3"/>
      <c r="ABU65" s="3"/>
      <c r="ABV65" s="3"/>
      <c r="ABW65" s="3"/>
      <c r="ABX65" s="3"/>
      <c r="ABY65" s="3"/>
      <c r="ABZ65" s="3"/>
      <c r="ACA65" s="3"/>
      <c r="ACB65" s="3"/>
      <c r="ACC65" s="3"/>
      <c r="ACD65" s="3"/>
      <c r="ACE65" s="3"/>
      <c r="ACF65" s="3"/>
      <c r="ACG65" s="3"/>
      <c r="ACH65" s="3"/>
      <c r="ACI65" s="3"/>
      <c r="ACJ65" s="3"/>
      <c r="ACK65" s="3"/>
      <c r="ACL65" s="3"/>
      <c r="ACM65" s="3"/>
      <c r="ACN65" s="3"/>
      <c r="ACO65" s="3"/>
      <c r="ACP65" s="3"/>
      <c r="ACQ65" s="3"/>
      <c r="ACR65" s="3"/>
      <c r="ACS65" s="3"/>
      <c r="ACT65" s="3"/>
      <c r="ACU65" s="3"/>
      <c r="ACV65" s="3"/>
      <c r="ACW65" s="3"/>
      <c r="ACX65" s="3"/>
      <c r="ACY65" s="3"/>
      <c r="ACZ65" s="3"/>
      <c r="ADA65" s="3"/>
      <c r="ADB65" s="3"/>
      <c r="ADC65" s="3"/>
      <c r="ADD65" s="3"/>
      <c r="ADE65" s="3"/>
      <c r="ADF65" s="3"/>
      <c r="ADG65" s="3"/>
      <c r="ADH65" s="3"/>
      <c r="ADI65" s="3"/>
      <c r="ADJ65" s="3"/>
      <c r="ADK65" s="3"/>
      <c r="ADL65" s="3"/>
      <c r="ADM65" s="3"/>
      <c r="ADN65" s="3"/>
      <c r="ADO65" s="3"/>
      <c r="ADP65" s="3"/>
      <c r="ADQ65" s="3"/>
      <c r="ADR65" s="3"/>
      <c r="ADS65" s="3"/>
      <c r="ADT65" s="3"/>
      <c r="ADU65" s="3"/>
      <c r="ADV65" s="3"/>
      <c r="ADW65" s="3"/>
      <c r="ADX65" s="3"/>
      <c r="ADY65" s="3"/>
      <c r="ADZ65" s="3"/>
      <c r="AEA65" s="3"/>
      <c r="AEB65" s="3"/>
      <c r="AEC65" s="3"/>
      <c r="AED65" s="3"/>
      <c r="AEE65" s="3"/>
      <c r="AEF65" s="3"/>
      <c r="AEG65" s="3"/>
      <c r="AEH65" s="3"/>
      <c r="AEI65" s="3"/>
      <c r="AEJ65" s="3"/>
      <c r="AEK65" s="3"/>
      <c r="AEL65" s="3"/>
      <c r="AEM65" s="3"/>
      <c r="AEN65" s="3"/>
      <c r="AEO65" s="3"/>
      <c r="AEP65" s="3"/>
      <c r="AEQ65" s="3"/>
      <c r="AER65" s="3"/>
      <c r="AES65" s="3"/>
      <c r="AET65" s="3"/>
      <c r="AEU65" s="3"/>
      <c r="AEV65" s="3"/>
      <c r="AEW65" s="3"/>
      <c r="AEX65" s="3"/>
      <c r="AEY65" s="3"/>
      <c r="AEZ65" s="3"/>
      <c r="AFA65" s="3"/>
      <c r="AFB65" s="3"/>
      <c r="AFC65" s="3"/>
      <c r="AFD65" s="3"/>
      <c r="AFE65" s="3"/>
      <c r="AFF65" s="3"/>
      <c r="AFG65" s="3"/>
      <c r="AFH65" s="3"/>
      <c r="AFI65" s="3"/>
      <c r="AFJ65" s="3"/>
      <c r="AFK65" s="3"/>
      <c r="AFL65" s="3"/>
      <c r="AFM65" s="3"/>
      <c r="AFN65" s="3"/>
      <c r="AFO65" s="3"/>
      <c r="AFP65" s="3"/>
      <c r="AFQ65" s="3"/>
      <c r="AFR65" s="3"/>
      <c r="AFS65" s="3"/>
      <c r="AFT65" s="3"/>
      <c r="AFU65" s="3"/>
      <c r="AFV65" s="3"/>
      <c r="AFW65" s="3"/>
      <c r="AFX65" s="3"/>
      <c r="AFY65" s="3"/>
      <c r="AFZ65" s="3"/>
      <c r="AGA65" s="3"/>
      <c r="AGB65" s="3"/>
      <c r="AGC65" s="3"/>
      <c r="AGD65" s="3"/>
      <c r="AGE65" s="3"/>
      <c r="AGF65" s="3"/>
      <c r="AGG65" s="3"/>
      <c r="AGH65" s="3"/>
      <c r="AGI65" s="3"/>
      <c r="AGJ65" s="3"/>
      <c r="AGK65" s="3"/>
      <c r="AGL65" s="3"/>
      <c r="AGM65" s="3"/>
      <c r="AGN65" s="3"/>
      <c r="AGO65" s="3"/>
      <c r="AGP65" s="3"/>
      <c r="AGQ65" s="3"/>
      <c r="AGR65" s="3"/>
      <c r="AGS65" s="3"/>
      <c r="AGT65" s="3"/>
      <c r="AGU65" s="3"/>
      <c r="AGV65" s="3"/>
      <c r="AGW65" s="3"/>
      <c r="AGX65" s="3"/>
      <c r="AGY65" s="3"/>
      <c r="AGZ65" s="3"/>
      <c r="AHA65" s="3"/>
      <c r="AHB65" s="3"/>
      <c r="AHC65" s="3"/>
      <c r="AHD65" s="3"/>
      <c r="AHE65" s="3"/>
      <c r="AHF65" s="3"/>
      <c r="AHG65" s="3"/>
      <c r="AHH65" s="3"/>
      <c r="AHI65" s="3"/>
      <c r="AHJ65" s="3"/>
      <c r="AHK65" s="3"/>
      <c r="AHL65" s="3"/>
      <c r="AHM65" s="3"/>
      <c r="AHN65" s="3"/>
      <c r="AHO65" s="3"/>
      <c r="AHP65" s="3"/>
      <c r="AHQ65" s="3"/>
      <c r="AHR65" s="3"/>
      <c r="AHS65" s="3"/>
      <c r="AHT65" s="3"/>
      <c r="AHU65" s="3"/>
      <c r="AHV65" s="3"/>
      <c r="AHW65" s="3"/>
      <c r="AHX65" s="3"/>
      <c r="AHY65" s="3"/>
      <c r="AHZ65" s="3"/>
      <c r="AIA65" s="3"/>
      <c r="AIB65" s="3"/>
      <c r="AIC65" s="3"/>
      <c r="AID65" s="3"/>
      <c r="AIE65" s="3"/>
      <c r="AIF65" s="3"/>
      <c r="AIG65" s="3"/>
      <c r="AIH65" s="3"/>
      <c r="AII65" s="3"/>
      <c r="AIJ65" s="3"/>
      <c r="AIK65" s="3"/>
      <c r="AIL65" s="3"/>
      <c r="AIM65" s="3"/>
      <c r="AIN65" s="3"/>
      <c r="AIO65" s="3"/>
      <c r="AIP65" s="3"/>
      <c r="AIQ65" s="3"/>
      <c r="AIR65" s="3"/>
      <c r="AIS65" s="3"/>
      <c r="AIT65" s="3"/>
      <c r="AIU65" s="3"/>
      <c r="AIV65" s="3"/>
      <c r="AIW65" s="3"/>
      <c r="AIX65" s="3"/>
      <c r="AIY65" s="3"/>
      <c r="AIZ65" s="3"/>
      <c r="AJA65" s="3"/>
      <c r="AJB65" s="3"/>
      <c r="AJC65" s="3"/>
      <c r="AJD65" s="3"/>
      <c r="AJE65" s="3"/>
      <c r="AJF65" s="3"/>
      <c r="AJG65" s="3"/>
      <c r="AJH65" s="3"/>
      <c r="AJI65" s="3"/>
      <c r="AJJ65" s="3"/>
      <c r="AJK65" s="3"/>
      <c r="AJL65" s="3"/>
      <c r="AJM65" s="3"/>
      <c r="AJN65" s="3"/>
      <c r="AJO65" s="3"/>
      <c r="AJP65" s="3"/>
      <c r="AJQ65" s="3"/>
      <c r="AJR65" s="3"/>
      <c r="AJS65" s="3"/>
      <c r="AJT65" s="3"/>
      <c r="AJU65" s="3"/>
      <c r="AJV65" s="3"/>
      <c r="AJW65" s="3"/>
      <c r="AJX65" s="3"/>
      <c r="AJY65" s="3"/>
      <c r="AJZ65" s="3"/>
      <c r="AKA65" s="3"/>
      <c r="AKB65" s="3"/>
      <c r="AKC65" s="3"/>
      <c r="AKD65" s="3"/>
      <c r="AKE65" s="3"/>
      <c r="AKF65" s="3"/>
      <c r="AKG65" s="3"/>
      <c r="AKH65" s="3"/>
      <c r="AKI65" s="3"/>
      <c r="AKJ65" s="3"/>
      <c r="AKK65" s="3"/>
      <c r="AKL65" s="3"/>
      <c r="AKM65" s="3"/>
      <c r="AKN65" s="3"/>
      <c r="AKO65" s="3"/>
      <c r="AKP65" s="3"/>
      <c r="AKQ65" s="3"/>
      <c r="AKR65" s="3"/>
      <c r="AKS65" s="3"/>
      <c r="AKT65" s="3"/>
      <c r="AKU65" s="3"/>
      <c r="AKV65" s="3"/>
      <c r="AKW65" s="3"/>
      <c r="AKX65" s="3"/>
      <c r="AKY65" s="3"/>
      <c r="AKZ65" s="3"/>
      <c r="ALA65" s="3"/>
      <c r="ALB65" s="3"/>
      <c r="ALC65" s="3"/>
      <c r="ALD65" s="3"/>
      <c r="ALE65" s="3"/>
      <c r="ALF65" s="3"/>
      <c r="ALG65" s="3"/>
      <c r="ALH65" s="3"/>
      <c r="ALI65" s="3"/>
      <c r="ALJ65" s="3"/>
      <c r="ALK65" s="3"/>
      <c r="ALL65" s="3"/>
      <c r="ALM65" s="3"/>
      <c r="ALN65" s="3"/>
      <c r="ALO65" s="3"/>
      <c r="ALP65" s="3"/>
      <c r="ALQ65" s="3"/>
      <c r="ALR65" s="3"/>
      <c r="ALS65" s="3"/>
      <c r="ALT65" s="3"/>
      <c r="ALU65" s="3"/>
      <c r="ALV65" s="3"/>
      <c r="ALW65" s="3"/>
      <c r="ALX65" s="3"/>
      <c r="ALY65" s="3"/>
      <c r="ALZ65" s="3"/>
      <c r="AMA65" s="3"/>
      <c r="AMB65" s="3"/>
      <c r="AMC65" s="3"/>
      <c r="AMD65" s="3"/>
      <c r="AME65" s="3"/>
      <c r="AMF65" s="3"/>
      <c r="AMG65" s="3"/>
      <c r="AMH65" s="3"/>
      <c r="AMI65" s="3"/>
      <c r="AMJ65" s="3"/>
      <c r="AMK65" s="3"/>
      <c r="AML65" s="3"/>
      <c r="AMM65" s="3"/>
      <c r="AMN65" s="3"/>
      <c r="AMO65" s="3"/>
      <c r="AMP65" s="3"/>
      <c r="AMQ65" s="3"/>
    </row>
    <row r="66" spans="1:1031" ht="13.5" customHeight="1">
      <c r="A66" s="318">
        <v>58</v>
      </c>
      <c r="B66" s="318"/>
      <c r="C66" s="318"/>
      <c r="D66" s="318" t="s">
        <v>1910</v>
      </c>
      <c r="E66" s="335"/>
      <c r="F66" s="318"/>
      <c r="G66" s="318"/>
      <c r="H66" s="319" t="s">
        <v>1899</v>
      </c>
      <c r="I66" s="319" t="s">
        <v>1911</v>
      </c>
      <c r="J66" s="319" t="s">
        <v>1912</v>
      </c>
      <c r="K66" s="319"/>
      <c r="L66" s="319" t="s">
        <v>1717</v>
      </c>
      <c r="M66" s="319" t="s">
        <v>1717</v>
      </c>
      <c r="N66" s="319"/>
      <c r="O66" s="319"/>
      <c r="P66" s="319"/>
      <c r="Q66" s="319"/>
      <c r="R66" s="329" t="s">
        <v>817</v>
      </c>
      <c r="S66" s="329" t="s">
        <v>817</v>
      </c>
      <c r="T66" s="329" t="s">
        <v>817</v>
      </c>
      <c r="U66" s="319"/>
      <c r="V66" s="319"/>
      <c r="W66" s="319" t="s">
        <v>862</v>
      </c>
      <c r="X66" s="319"/>
      <c r="Y66" s="319"/>
      <c r="Z66" s="319" t="s">
        <v>863</v>
      </c>
      <c r="AA66" s="319" t="s">
        <v>863</v>
      </c>
      <c r="AB66" s="317" t="s">
        <v>1656</v>
      </c>
      <c r="AC66" s="319"/>
      <c r="AD66" s="319"/>
      <c r="AE66" s="319"/>
      <c r="AF66" s="319">
        <v>1</v>
      </c>
      <c r="AG66" s="319">
        <v>1</v>
      </c>
      <c r="AH66" s="329" t="s">
        <v>817</v>
      </c>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c r="LL66" s="3"/>
      <c r="LM66" s="3"/>
      <c r="LN66" s="3"/>
      <c r="LO66" s="3"/>
      <c r="LP66" s="3"/>
      <c r="LQ66" s="3"/>
      <c r="LR66" s="3"/>
      <c r="LS66" s="3"/>
      <c r="LT66" s="3"/>
      <c r="LU66" s="3"/>
      <c r="LV66" s="3"/>
      <c r="LW66" s="3"/>
      <c r="LX66" s="3"/>
      <c r="LY66" s="3"/>
      <c r="LZ66" s="3"/>
      <c r="MA66" s="3"/>
      <c r="MB66" s="3"/>
      <c r="MC66" s="3"/>
      <c r="MD66" s="3"/>
      <c r="ME66" s="3"/>
      <c r="MF66" s="3"/>
      <c r="MG66" s="3"/>
      <c r="MH66" s="3"/>
      <c r="MI66" s="3"/>
      <c r="MJ66" s="3"/>
      <c r="MK66" s="3"/>
      <c r="ML66" s="3"/>
      <c r="MM66" s="3"/>
      <c r="MN66" s="3"/>
      <c r="MO66" s="3"/>
      <c r="MP66" s="3"/>
      <c r="MQ66" s="3"/>
      <c r="MR66" s="3"/>
      <c r="MS66" s="3"/>
      <c r="MT66" s="3"/>
      <c r="MU66" s="3"/>
      <c r="MV66" s="3"/>
      <c r="MW66" s="3"/>
      <c r="MX66" s="3"/>
      <c r="MY66" s="3"/>
      <c r="MZ66" s="3"/>
      <c r="NA66" s="3"/>
      <c r="NB66" s="3"/>
      <c r="NC66" s="3"/>
      <c r="ND66" s="3"/>
      <c r="NE66" s="3"/>
      <c r="NF66" s="3"/>
      <c r="NG66" s="3"/>
      <c r="NH66" s="3"/>
      <c r="NI66" s="3"/>
      <c r="NJ66" s="3"/>
      <c r="NK66" s="3"/>
      <c r="NL66" s="3"/>
      <c r="NM66" s="3"/>
      <c r="NN66" s="3"/>
      <c r="NO66" s="3"/>
      <c r="NP66" s="3"/>
      <c r="NQ66" s="3"/>
      <c r="NR66" s="3"/>
      <c r="NS66" s="3"/>
      <c r="NT66" s="3"/>
      <c r="NU66" s="3"/>
      <c r="NV66" s="3"/>
      <c r="NW66" s="3"/>
      <c r="NX66" s="3"/>
      <c r="NY66" s="3"/>
      <c r="NZ66" s="3"/>
      <c r="OA66" s="3"/>
      <c r="OB66" s="3"/>
      <c r="OC66" s="3"/>
      <c r="OD66" s="3"/>
      <c r="OE66" s="3"/>
      <c r="OF66" s="3"/>
      <c r="OG66" s="3"/>
      <c r="OH66" s="3"/>
      <c r="OI66" s="3"/>
      <c r="OJ66" s="3"/>
      <c r="OK66" s="3"/>
      <c r="OL66" s="3"/>
      <c r="OM66" s="3"/>
      <c r="ON66" s="3"/>
      <c r="OO66" s="3"/>
      <c r="OP66" s="3"/>
      <c r="OQ66" s="3"/>
      <c r="OR66" s="3"/>
      <c r="OS66" s="3"/>
      <c r="OT66" s="3"/>
      <c r="OU66" s="3"/>
      <c r="OV66" s="3"/>
      <c r="OW66" s="3"/>
      <c r="OX66" s="3"/>
      <c r="OY66" s="3"/>
      <c r="OZ66" s="3"/>
      <c r="PA66" s="3"/>
      <c r="PB66" s="3"/>
      <c r="PC66" s="3"/>
      <c r="PD66" s="3"/>
      <c r="PE66" s="3"/>
      <c r="PF66" s="3"/>
      <c r="PG66" s="3"/>
      <c r="PH66" s="3"/>
      <c r="PI66" s="3"/>
      <c r="PJ66" s="3"/>
      <c r="PK66" s="3"/>
      <c r="PL66" s="3"/>
      <c r="PM66" s="3"/>
      <c r="PN66" s="3"/>
      <c r="PO66" s="3"/>
      <c r="PP66" s="3"/>
      <c r="PQ66" s="3"/>
      <c r="PR66" s="3"/>
      <c r="PS66" s="3"/>
      <c r="PT66" s="3"/>
      <c r="PU66" s="3"/>
      <c r="PV66" s="3"/>
      <c r="PW66" s="3"/>
      <c r="PX66" s="3"/>
      <c r="PY66" s="3"/>
      <c r="PZ66" s="3"/>
      <c r="QA66" s="3"/>
      <c r="QB66" s="3"/>
      <c r="QC66" s="3"/>
      <c r="QD66" s="3"/>
      <c r="QE66" s="3"/>
      <c r="QF66" s="3"/>
      <c r="QG66" s="3"/>
      <c r="QH66" s="3"/>
      <c r="QI66" s="3"/>
      <c r="QJ66" s="3"/>
      <c r="QK66" s="3"/>
      <c r="QL66" s="3"/>
      <c r="QM66" s="3"/>
      <c r="QN66" s="3"/>
      <c r="QO66" s="3"/>
      <c r="QP66" s="3"/>
      <c r="QQ66" s="3"/>
      <c r="QR66" s="3"/>
      <c r="QS66" s="3"/>
      <c r="QT66" s="3"/>
      <c r="QU66" s="3"/>
      <c r="QV66" s="3"/>
      <c r="QW66" s="3"/>
      <c r="QX66" s="3"/>
      <c r="QY66" s="3"/>
      <c r="QZ66" s="3"/>
      <c r="RA66" s="3"/>
      <c r="RB66" s="3"/>
      <c r="RC66" s="3"/>
      <c r="RD66" s="3"/>
      <c r="RE66" s="3"/>
      <c r="RF66" s="3"/>
      <c r="RG66" s="3"/>
      <c r="RH66" s="3"/>
      <c r="RI66" s="3"/>
      <c r="RJ66" s="3"/>
      <c r="RK66" s="3"/>
      <c r="RL66" s="3"/>
      <c r="RM66" s="3"/>
      <c r="RN66" s="3"/>
      <c r="RO66" s="3"/>
      <c r="RP66" s="3"/>
      <c r="RQ66" s="3"/>
      <c r="RR66" s="3"/>
      <c r="RS66" s="3"/>
      <c r="RT66" s="3"/>
      <c r="RU66" s="3"/>
      <c r="RV66" s="3"/>
      <c r="RW66" s="3"/>
      <c r="RX66" s="3"/>
      <c r="RY66" s="3"/>
      <c r="RZ66" s="3"/>
      <c r="SA66" s="3"/>
      <c r="SB66" s="3"/>
      <c r="SC66" s="3"/>
      <c r="SD66" s="3"/>
      <c r="SE66" s="3"/>
      <c r="SF66" s="3"/>
      <c r="SG66" s="3"/>
      <c r="SH66" s="3"/>
      <c r="SI66" s="3"/>
      <c r="SJ66" s="3"/>
      <c r="SK66" s="3"/>
      <c r="SL66" s="3"/>
      <c r="SM66" s="3"/>
      <c r="SN66" s="3"/>
      <c r="SO66" s="3"/>
      <c r="SP66" s="3"/>
      <c r="SQ66" s="3"/>
      <c r="SR66" s="3"/>
      <c r="SS66" s="3"/>
      <c r="ST66" s="3"/>
      <c r="SU66" s="3"/>
      <c r="SV66" s="3"/>
      <c r="SW66" s="3"/>
      <c r="SX66" s="3"/>
      <c r="SY66" s="3"/>
      <c r="SZ66" s="3"/>
      <c r="TA66" s="3"/>
      <c r="TB66" s="3"/>
      <c r="TC66" s="3"/>
      <c r="TD66" s="3"/>
      <c r="TE66" s="3"/>
      <c r="TF66" s="3"/>
      <c r="TG66" s="3"/>
      <c r="TH66" s="3"/>
      <c r="TI66" s="3"/>
      <c r="TJ66" s="3"/>
      <c r="TK66" s="3"/>
      <c r="TL66" s="3"/>
      <c r="TM66" s="3"/>
      <c r="TN66" s="3"/>
      <c r="TO66" s="3"/>
      <c r="TP66" s="3"/>
      <c r="TQ66" s="3"/>
      <c r="TR66" s="3"/>
      <c r="TS66" s="3"/>
      <c r="TT66" s="3"/>
      <c r="TU66" s="3"/>
      <c r="TV66" s="3"/>
      <c r="TW66" s="3"/>
      <c r="TX66" s="3"/>
      <c r="TY66" s="3"/>
      <c r="TZ66" s="3"/>
      <c r="UA66" s="3"/>
      <c r="UB66" s="3"/>
      <c r="UC66" s="3"/>
      <c r="UD66" s="3"/>
      <c r="UE66" s="3"/>
      <c r="UF66" s="3"/>
      <c r="UG66" s="3"/>
      <c r="UH66" s="3"/>
      <c r="UI66" s="3"/>
      <c r="UJ66" s="3"/>
      <c r="UK66" s="3"/>
      <c r="UL66" s="3"/>
      <c r="UM66" s="3"/>
      <c r="UN66" s="3"/>
      <c r="UO66" s="3"/>
      <c r="UP66" s="3"/>
      <c r="UQ66" s="3"/>
      <c r="UR66" s="3"/>
      <c r="US66" s="3"/>
      <c r="UT66" s="3"/>
      <c r="UU66" s="3"/>
      <c r="UV66" s="3"/>
      <c r="UW66" s="3"/>
      <c r="UX66" s="3"/>
      <c r="UY66" s="3"/>
      <c r="UZ66" s="3"/>
      <c r="VA66" s="3"/>
      <c r="VB66" s="3"/>
      <c r="VC66" s="3"/>
      <c r="VD66" s="3"/>
      <c r="VE66" s="3"/>
      <c r="VF66" s="3"/>
      <c r="VG66" s="3"/>
      <c r="VH66" s="3"/>
      <c r="VI66" s="3"/>
      <c r="VJ66" s="3"/>
      <c r="VK66" s="3"/>
      <c r="VL66" s="3"/>
      <c r="VM66" s="3"/>
      <c r="VN66" s="3"/>
      <c r="VO66" s="3"/>
      <c r="VP66" s="3"/>
      <c r="VQ66" s="3"/>
      <c r="VR66" s="3"/>
      <c r="VS66" s="3"/>
      <c r="VT66" s="3"/>
      <c r="VU66" s="3"/>
      <c r="VV66" s="3"/>
      <c r="VW66" s="3"/>
      <c r="VX66" s="3"/>
      <c r="VY66" s="3"/>
      <c r="VZ66" s="3"/>
      <c r="WA66" s="3"/>
      <c r="WB66" s="3"/>
      <c r="WC66" s="3"/>
      <c r="WD66" s="3"/>
      <c r="WE66" s="3"/>
      <c r="WF66" s="3"/>
      <c r="WG66" s="3"/>
      <c r="WH66" s="3"/>
      <c r="WI66" s="3"/>
      <c r="WJ66" s="3"/>
      <c r="WK66" s="3"/>
      <c r="WL66" s="3"/>
      <c r="WM66" s="3"/>
      <c r="WN66" s="3"/>
      <c r="WO66" s="3"/>
      <c r="WP66" s="3"/>
      <c r="WQ66" s="3"/>
      <c r="WR66" s="3"/>
      <c r="WS66" s="3"/>
      <c r="WT66" s="3"/>
      <c r="WU66" s="3"/>
      <c r="WV66" s="3"/>
      <c r="WW66" s="3"/>
      <c r="WX66" s="3"/>
      <c r="WY66" s="3"/>
      <c r="WZ66" s="3"/>
      <c r="XA66" s="3"/>
      <c r="XB66" s="3"/>
      <c r="XC66" s="3"/>
      <c r="XD66" s="3"/>
      <c r="XE66" s="3"/>
      <c r="XF66" s="3"/>
      <c r="XG66" s="3"/>
      <c r="XH66" s="3"/>
      <c r="XI66" s="3"/>
      <c r="XJ66" s="3"/>
      <c r="XK66" s="3"/>
      <c r="XL66" s="3"/>
      <c r="XM66" s="3"/>
      <c r="XN66" s="3"/>
      <c r="XO66" s="3"/>
      <c r="XP66" s="3"/>
      <c r="XQ66" s="3"/>
      <c r="XR66" s="3"/>
      <c r="XS66" s="3"/>
      <c r="XT66" s="3"/>
      <c r="XU66" s="3"/>
      <c r="XV66" s="3"/>
      <c r="XW66" s="3"/>
      <c r="XX66" s="3"/>
      <c r="XY66" s="3"/>
      <c r="XZ66" s="3"/>
      <c r="YA66" s="3"/>
      <c r="YB66" s="3"/>
      <c r="YC66" s="3"/>
      <c r="YD66" s="3"/>
      <c r="YE66" s="3"/>
      <c r="YF66" s="3"/>
      <c r="YG66" s="3"/>
      <c r="YH66" s="3"/>
      <c r="YI66" s="3"/>
      <c r="YJ66" s="3"/>
      <c r="YK66" s="3"/>
      <c r="YL66" s="3"/>
      <c r="YM66" s="3"/>
      <c r="YN66" s="3"/>
      <c r="YO66" s="3"/>
      <c r="YP66" s="3"/>
      <c r="YQ66" s="3"/>
      <c r="YR66" s="3"/>
      <c r="YS66" s="3"/>
      <c r="YT66" s="3"/>
      <c r="YU66" s="3"/>
      <c r="YV66" s="3"/>
      <c r="YW66" s="3"/>
      <c r="YX66" s="3"/>
      <c r="YY66" s="3"/>
      <c r="YZ66" s="3"/>
      <c r="ZA66" s="3"/>
      <c r="ZB66" s="3"/>
      <c r="ZC66" s="3"/>
      <c r="ZD66" s="3"/>
      <c r="ZE66" s="3"/>
      <c r="ZF66" s="3"/>
      <c r="ZG66" s="3"/>
      <c r="ZH66" s="3"/>
      <c r="ZI66" s="3"/>
      <c r="ZJ66" s="3"/>
      <c r="ZK66" s="3"/>
      <c r="ZL66" s="3"/>
      <c r="ZM66" s="3"/>
      <c r="ZN66" s="3"/>
      <c r="ZO66" s="3"/>
      <c r="ZP66" s="3"/>
      <c r="ZQ66" s="3"/>
      <c r="ZR66" s="3"/>
      <c r="ZS66" s="3"/>
      <c r="ZT66" s="3"/>
      <c r="ZU66" s="3"/>
      <c r="ZV66" s="3"/>
      <c r="ZW66" s="3"/>
      <c r="ZX66" s="3"/>
      <c r="ZY66" s="3"/>
      <c r="ZZ66" s="3"/>
      <c r="AAA66" s="3"/>
      <c r="AAB66" s="3"/>
      <c r="AAC66" s="3"/>
      <c r="AAD66" s="3"/>
      <c r="AAE66" s="3"/>
      <c r="AAF66" s="3"/>
      <c r="AAG66" s="3"/>
      <c r="AAH66" s="3"/>
      <c r="AAI66" s="3"/>
      <c r="AAJ66" s="3"/>
      <c r="AAK66" s="3"/>
      <c r="AAL66" s="3"/>
      <c r="AAM66" s="3"/>
      <c r="AAN66" s="3"/>
      <c r="AAO66" s="3"/>
      <c r="AAP66" s="3"/>
      <c r="AAQ66" s="3"/>
      <c r="AAR66" s="3"/>
      <c r="AAS66" s="3"/>
      <c r="AAT66" s="3"/>
      <c r="AAU66" s="3"/>
      <c r="AAV66" s="3"/>
      <c r="AAW66" s="3"/>
      <c r="AAX66" s="3"/>
      <c r="AAY66" s="3"/>
      <c r="AAZ66" s="3"/>
      <c r="ABA66" s="3"/>
      <c r="ABB66" s="3"/>
      <c r="ABC66" s="3"/>
      <c r="ABD66" s="3"/>
      <c r="ABE66" s="3"/>
      <c r="ABF66" s="3"/>
      <c r="ABG66" s="3"/>
      <c r="ABH66" s="3"/>
      <c r="ABI66" s="3"/>
      <c r="ABJ66" s="3"/>
      <c r="ABK66" s="3"/>
      <c r="ABL66" s="3"/>
      <c r="ABM66" s="3"/>
      <c r="ABN66" s="3"/>
      <c r="ABO66" s="3"/>
      <c r="ABP66" s="3"/>
      <c r="ABQ66" s="3"/>
      <c r="ABR66" s="3"/>
      <c r="ABS66" s="3"/>
      <c r="ABT66" s="3"/>
      <c r="ABU66" s="3"/>
      <c r="ABV66" s="3"/>
      <c r="ABW66" s="3"/>
      <c r="ABX66" s="3"/>
      <c r="ABY66" s="3"/>
      <c r="ABZ66" s="3"/>
      <c r="ACA66" s="3"/>
      <c r="ACB66" s="3"/>
      <c r="ACC66" s="3"/>
      <c r="ACD66" s="3"/>
      <c r="ACE66" s="3"/>
      <c r="ACF66" s="3"/>
      <c r="ACG66" s="3"/>
      <c r="ACH66" s="3"/>
      <c r="ACI66" s="3"/>
      <c r="ACJ66" s="3"/>
      <c r="ACK66" s="3"/>
      <c r="ACL66" s="3"/>
      <c r="ACM66" s="3"/>
      <c r="ACN66" s="3"/>
      <c r="ACO66" s="3"/>
      <c r="ACP66" s="3"/>
      <c r="ACQ66" s="3"/>
      <c r="ACR66" s="3"/>
      <c r="ACS66" s="3"/>
      <c r="ACT66" s="3"/>
      <c r="ACU66" s="3"/>
      <c r="ACV66" s="3"/>
      <c r="ACW66" s="3"/>
      <c r="ACX66" s="3"/>
      <c r="ACY66" s="3"/>
      <c r="ACZ66" s="3"/>
      <c r="ADA66" s="3"/>
      <c r="ADB66" s="3"/>
      <c r="ADC66" s="3"/>
      <c r="ADD66" s="3"/>
      <c r="ADE66" s="3"/>
      <c r="ADF66" s="3"/>
      <c r="ADG66" s="3"/>
      <c r="ADH66" s="3"/>
      <c r="ADI66" s="3"/>
      <c r="ADJ66" s="3"/>
      <c r="ADK66" s="3"/>
      <c r="ADL66" s="3"/>
      <c r="ADM66" s="3"/>
      <c r="ADN66" s="3"/>
      <c r="ADO66" s="3"/>
      <c r="ADP66" s="3"/>
      <c r="ADQ66" s="3"/>
      <c r="ADR66" s="3"/>
      <c r="ADS66" s="3"/>
      <c r="ADT66" s="3"/>
      <c r="ADU66" s="3"/>
      <c r="ADV66" s="3"/>
      <c r="ADW66" s="3"/>
      <c r="ADX66" s="3"/>
      <c r="ADY66" s="3"/>
      <c r="ADZ66" s="3"/>
      <c r="AEA66" s="3"/>
      <c r="AEB66" s="3"/>
      <c r="AEC66" s="3"/>
      <c r="AED66" s="3"/>
      <c r="AEE66" s="3"/>
      <c r="AEF66" s="3"/>
      <c r="AEG66" s="3"/>
      <c r="AEH66" s="3"/>
      <c r="AEI66" s="3"/>
      <c r="AEJ66" s="3"/>
      <c r="AEK66" s="3"/>
      <c r="AEL66" s="3"/>
      <c r="AEM66" s="3"/>
      <c r="AEN66" s="3"/>
      <c r="AEO66" s="3"/>
      <c r="AEP66" s="3"/>
      <c r="AEQ66" s="3"/>
      <c r="AER66" s="3"/>
      <c r="AES66" s="3"/>
      <c r="AET66" s="3"/>
      <c r="AEU66" s="3"/>
      <c r="AEV66" s="3"/>
      <c r="AEW66" s="3"/>
      <c r="AEX66" s="3"/>
      <c r="AEY66" s="3"/>
      <c r="AEZ66" s="3"/>
      <c r="AFA66" s="3"/>
      <c r="AFB66" s="3"/>
      <c r="AFC66" s="3"/>
      <c r="AFD66" s="3"/>
      <c r="AFE66" s="3"/>
      <c r="AFF66" s="3"/>
      <c r="AFG66" s="3"/>
      <c r="AFH66" s="3"/>
      <c r="AFI66" s="3"/>
      <c r="AFJ66" s="3"/>
      <c r="AFK66" s="3"/>
      <c r="AFL66" s="3"/>
      <c r="AFM66" s="3"/>
      <c r="AFN66" s="3"/>
      <c r="AFO66" s="3"/>
      <c r="AFP66" s="3"/>
      <c r="AFQ66" s="3"/>
      <c r="AFR66" s="3"/>
      <c r="AFS66" s="3"/>
      <c r="AFT66" s="3"/>
      <c r="AFU66" s="3"/>
      <c r="AFV66" s="3"/>
      <c r="AFW66" s="3"/>
      <c r="AFX66" s="3"/>
      <c r="AFY66" s="3"/>
      <c r="AFZ66" s="3"/>
      <c r="AGA66" s="3"/>
      <c r="AGB66" s="3"/>
      <c r="AGC66" s="3"/>
      <c r="AGD66" s="3"/>
      <c r="AGE66" s="3"/>
      <c r="AGF66" s="3"/>
      <c r="AGG66" s="3"/>
      <c r="AGH66" s="3"/>
      <c r="AGI66" s="3"/>
      <c r="AGJ66" s="3"/>
      <c r="AGK66" s="3"/>
      <c r="AGL66" s="3"/>
      <c r="AGM66" s="3"/>
      <c r="AGN66" s="3"/>
      <c r="AGO66" s="3"/>
      <c r="AGP66" s="3"/>
      <c r="AGQ66" s="3"/>
      <c r="AGR66" s="3"/>
      <c r="AGS66" s="3"/>
      <c r="AGT66" s="3"/>
      <c r="AGU66" s="3"/>
      <c r="AGV66" s="3"/>
      <c r="AGW66" s="3"/>
      <c r="AGX66" s="3"/>
      <c r="AGY66" s="3"/>
      <c r="AGZ66" s="3"/>
      <c r="AHA66" s="3"/>
      <c r="AHB66" s="3"/>
      <c r="AHC66" s="3"/>
      <c r="AHD66" s="3"/>
      <c r="AHE66" s="3"/>
      <c r="AHF66" s="3"/>
      <c r="AHG66" s="3"/>
      <c r="AHH66" s="3"/>
      <c r="AHI66" s="3"/>
      <c r="AHJ66" s="3"/>
      <c r="AHK66" s="3"/>
      <c r="AHL66" s="3"/>
      <c r="AHM66" s="3"/>
      <c r="AHN66" s="3"/>
      <c r="AHO66" s="3"/>
      <c r="AHP66" s="3"/>
      <c r="AHQ66" s="3"/>
      <c r="AHR66" s="3"/>
      <c r="AHS66" s="3"/>
      <c r="AHT66" s="3"/>
      <c r="AHU66" s="3"/>
      <c r="AHV66" s="3"/>
      <c r="AHW66" s="3"/>
      <c r="AHX66" s="3"/>
      <c r="AHY66" s="3"/>
      <c r="AHZ66" s="3"/>
      <c r="AIA66" s="3"/>
      <c r="AIB66" s="3"/>
      <c r="AIC66" s="3"/>
      <c r="AID66" s="3"/>
      <c r="AIE66" s="3"/>
      <c r="AIF66" s="3"/>
      <c r="AIG66" s="3"/>
      <c r="AIH66" s="3"/>
      <c r="AII66" s="3"/>
      <c r="AIJ66" s="3"/>
      <c r="AIK66" s="3"/>
      <c r="AIL66" s="3"/>
      <c r="AIM66" s="3"/>
      <c r="AIN66" s="3"/>
      <c r="AIO66" s="3"/>
      <c r="AIP66" s="3"/>
      <c r="AIQ66" s="3"/>
      <c r="AIR66" s="3"/>
      <c r="AIS66" s="3"/>
      <c r="AIT66" s="3"/>
      <c r="AIU66" s="3"/>
      <c r="AIV66" s="3"/>
      <c r="AIW66" s="3"/>
      <c r="AIX66" s="3"/>
      <c r="AIY66" s="3"/>
      <c r="AIZ66" s="3"/>
      <c r="AJA66" s="3"/>
      <c r="AJB66" s="3"/>
      <c r="AJC66" s="3"/>
      <c r="AJD66" s="3"/>
      <c r="AJE66" s="3"/>
      <c r="AJF66" s="3"/>
      <c r="AJG66" s="3"/>
      <c r="AJH66" s="3"/>
      <c r="AJI66" s="3"/>
      <c r="AJJ66" s="3"/>
      <c r="AJK66" s="3"/>
      <c r="AJL66" s="3"/>
      <c r="AJM66" s="3"/>
      <c r="AJN66" s="3"/>
      <c r="AJO66" s="3"/>
      <c r="AJP66" s="3"/>
      <c r="AJQ66" s="3"/>
      <c r="AJR66" s="3"/>
      <c r="AJS66" s="3"/>
      <c r="AJT66" s="3"/>
      <c r="AJU66" s="3"/>
      <c r="AJV66" s="3"/>
      <c r="AJW66" s="3"/>
      <c r="AJX66" s="3"/>
      <c r="AJY66" s="3"/>
      <c r="AJZ66" s="3"/>
      <c r="AKA66" s="3"/>
      <c r="AKB66" s="3"/>
      <c r="AKC66" s="3"/>
      <c r="AKD66" s="3"/>
      <c r="AKE66" s="3"/>
      <c r="AKF66" s="3"/>
      <c r="AKG66" s="3"/>
      <c r="AKH66" s="3"/>
      <c r="AKI66" s="3"/>
      <c r="AKJ66" s="3"/>
      <c r="AKK66" s="3"/>
      <c r="AKL66" s="3"/>
      <c r="AKM66" s="3"/>
      <c r="AKN66" s="3"/>
      <c r="AKO66" s="3"/>
      <c r="AKP66" s="3"/>
      <c r="AKQ66" s="3"/>
      <c r="AKR66" s="3"/>
      <c r="AKS66" s="3"/>
      <c r="AKT66" s="3"/>
      <c r="AKU66" s="3"/>
      <c r="AKV66" s="3"/>
      <c r="AKW66" s="3"/>
      <c r="AKX66" s="3"/>
      <c r="AKY66" s="3"/>
      <c r="AKZ66" s="3"/>
      <c r="ALA66" s="3"/>
      <c r="ALB66" s="3"/>
      <c r="ALC66" s="3"/>
      <c r="ALD66" s="3"/>
      <c r="ALE66" s="3"/>
      <c r="ALF66" s="3"/>
      <c r="ALG66" s="3"/>
      <c r="ALH66" s="3"/>
      <c r="ALI66" s="3"/>
      <c r="ALJ66" s="3"/>
      <c r="ALK66" s="3"/>
      <c r="ALL66" s="3"/>
      <c r="ALM66" s="3"/>
      <c r="ALN66" s="3"/>
      <c r="ALO66" s="3"/>
      <c r="ALP66" s="3"/>
      <c r="ALQ66" s="3"/>
      <c r="ALR66" s="3"/>
      <c r="ALS66" s="3"/>
      <c r="ALT66" s="3"/>
      <c r="ALU66" s="3"/>
      <c r="ALV66" s="3"/>
      <c r="ALW66" s="3"/>
      <c r="ALX66" s="3"/>
      <c r="ALY66" s="3"/>
      <c r="ALZ66" s="3"/>
      <c r="AMA66" s="3"/>
      <c r="AMB66" s="3"/>
      <c r="AMC66" s="3"/>
      <c r="AMD66" s="3"/>
      <c r="AME66" s="3"/>
      <c r="AMF66" s="3"/>
      <c r="AMG66" s="3"/>
      <c r="AMH66" s="3"/>
      <c r="AMI66" s="3"/>
      <c r="AMJ66" s="3"/>
      <c r="AMK66" s="3"/>
      <c r="AML66" s="3"/>
      <c r="AMM66" s="3"/>
      <c r="AMN66" s="3"/>
      <c r="AMO66" s="3"/>
      <c r="AMP66" s="3"/>
      <c r="AMQ66" s="3"/>
    </row>
    <row r="67" spans="1:1031" ht="13.5" customHeight="1">
      <c r="A67" s="322">
        <v>59</v>
      </c>
      <c r="B67" s="322"/>
      <c r="C67" s="322"/>
      <c r="D67" s="318" t="s">
        <v>1913</v>
      </c>
      <c r="E67" s="335"/>
      <c r="F67" s="318"/>
      <c r="G67" s="318"/>
      <c r="H67" s="313" t="s">
        <v>1899</v>
      </c>
      <c r="I67" s="313" t="s">
        <v>1914</v>
      </c>
      <c r="J67" s="334"/>
      <c r="K67" s="313"/>
      <c r="L67" s="313" t="s">
        <v>1915</v>
      </c>
      <c r="M67" s="313" t="s">
        <v>1915</v>
      </c>
      <c r="N67" s="313"/>
      <c r="O67" s="313"/>
      <c r="P67" s="313"/>
      <c r="Q67" s="313"/>
      <c r="R67" s="329" t="s">
        <v>817</v>
      </c>
      <c r="S67" s="316" t="s">
        <v>820</v>
      </c>
      <c r="T67" s="316" t="s">
        <v>820</v>
      </c>
      <c r="U67" s="313"/>
      <c r="V67" s="313" t="s">
        <v>863</v>
      </c>
      <c r="W67" s="313" t="s">
        <v>1916</v>
      </c>
      <c r="X67" s="313"/>
      <c r="Y67" s="313"/>
      <c r="Z67" s="313" t="s">
        <v>863</v>
      </c>
      <c r="AA67" s="313" t="s">
        <v>863</v>
      </c>
      <c r="AB67" s="317" t="s">
        <v>1656</v>
      </c>
      <c r="AC67" s="313" t="s">
        <v>863</v>
      </c>
      <c r="AD67" s="313"/>
      <c r="AE67" s="313"/>
      <c r="AF67" s="313">
        <v>1</v>
      </c>
      <c r="AG67" s="313">
        <v>1</v>
      </c>
      <c r="AH67" s="329" t="s">
        <v>817</v>
      </c>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c r="LK67" s="3"/>
      <c r="LL67" s="3"/>
      <c r="LM67" s="3"/>
      <c r="LN67" s="3"/>
      <c r="LO67" s="3"/>
      <c r="LP67" s="3"/>
      <c r="LQ67" s="3"/>
      <c r="LR67" s="3"/>
      <c r="LS67" s="3"/>
      <c r="LT67" s="3"/>
      <c r="LU67" s="3"/>
      <c r="LV67" s="3"/>
      <c r="LW67" s="3"/>
      <c r="LX67" s="3"/>
      <c r="LY67" s="3"/>
      <c r="LZ67" s="3"/>
      <c r="MA67" s="3"/>
      <c r="MB67" s="3"/>
      <c r="MC67" s="3"/>
      <c r="MD67" s="3"/>
      <c r="ME67" s="3"/>
      <c r="MF67" s="3"/>
      <c r="MG67" s="3"/>
      <c r="MH67" s="3"/>
      <c r="MI67" s="3"/>
      <c r="MJ67" s="3"/>
      <c r="MK67" s="3"/>
      <c r="ML67" s="3"/>
      <c r="MM67" s="3"/>
      <c r="MN67" s="3"/>
      <c r="MO67" s="3"/>
      <c r="MP67" s="3"/>
      <c r="MQ67" s="3"/>
      <c r="MR67" s="3"/>
      <c r="MS67" s="3"/>
      <c r="MT67" s="3"/>
      <c r="MU67" s="3"/>
      <c r="MV67" s="3"/>
      <c r="MW67" s="3"/>
      <c r="MX67" s="3"/>
      <c r="MY67" s="3"/>
      <c r="MZ67" s="3"/>
      <c r="NA67" s="3"/>
      <c r="NB67" s="3"/>
      <c r="NC67" s="3"/>
      <c r="ND67" s="3"/>
      <c r="NE67" s="3"/>
      <c r="NF67" s="3"/>
      <c r="NG67" s="3"/>
      <c r="NH67" s="3"/>
      <c r="NI67" s="3"/>
      <c r="NJ67" s="3"/>
      <c r="NK67" s="3"/>
      <c r="NL67" s="3"/>
      <c r="NM67" s="3"/>
      <c r="NN67" s="3"/>
      <c r="NO67" s="3"/>
      <c r="NP67" s="3"/>
      <c r="NQ67" s="3"/>
      <c r="NR67" s="3"/>
      <c r="NS67" s="3"/>
      <c r="NT67" s="3"/>
      <c r="NU67" s="3"/>
      <c r="NV67" s="3"/>
      <c r="NW67" s="3"/>
      <c r="NX67" s="3"/>
      <c r="NY67" s="3"/>
      <c r="NZ67" s="3"/>
      <c r="OA67" s="3"/>
      <c r="OB67" s="3"/>
      <c r="OC67" s="3"/>
      <c r="OD67" s="3"/>
      <c r="OE67" s="3"/>
      <c r="OF67" s="3"/>
      <c r="OG67" s="3"/>
      <c r="OH67" s="3"/>
      <c r="OI67" s="3"/>
      <c r="OJ67" s="3"/>
      <c r="OK67" s="3"/>
      <c r="OL67" s="3"/>
      <c r="OM67" s="3"/>
      <c r="ON67" s="3"/>
      <c r="OO67" s="3"/>
      <c r="OP67" s="3"/>
      <c r="OQ67" s="3"/>
      <c r="OR67" s="3"/>
      <c r="OS67" s="3"/>
      <c r="OT67" s="3"/>
      <c r="OU67" s="3"/>
      <c r="OV67" s="3"/>
      <c r="OW67" s="3"/>
      <c r="OX67" s="3"/>
      <c r="OY67" s="3"/>
      <c r="OZ67" s="3"/>
      <c r="PA67" s="3"/>
      <c r="PB67" s="3"/>
      <c r="PC67" s="3"/>
      <c r="PD67" s="3"/>
      <c r="PE67" s="3"/>
      <c r="PF67" s="3"/>
      <c r="PG67" s="3"/>
      <c r="PH67" s="3"/>
      <c r="PI67" s="3"/>
      <c r="PJ67" s="3"/>
      <c r="PK67" s="3"/>
      <c r="PL67" s="3"/>
      <c r="PM67" s="3"/>
      <c r="PN67" s="3"/>
      <c r="PO67" s="3"/>
      <c r="PP67" s="3"/>
      <c r="PQ67" s="3"/>
      <c r="PR67" s="3"/>
      <c r="PS67" s="3"/>
      <c r="PT67" s="3"/>
      <c r="PU67" s="3"/>
      <c r="PV67" s="3"/>
      <c r="PW67" s="3"/>
      <c r="PX67" s="3"/>
      <c r="PY67" s="3"/>
      <c r="PZ67" s="3"/>
      <c r="QA67" s="3"/>
      <c r="QB67" s="3"/>
      <c r="QC67" s="3"/>
      <c r="QD67" s="3"/>
      <c r="QE67" s="3"/>
      <c r="QF67" s="3"/>
      <c r="QG67" s="3"/>
      <c r="QH67" s="3"/>
      <c r="QI67" s="3"/>
      <c r="QJ67" s="3"/>
      <c r="QK67" s="3"/>
      <c r="QL67" s="3"/>
      <c r="QM67" s="3"/>
      <c r="QN67" s="3"/>
      <c r="QO67" s="3"/>
      <c r="QP67" s="3"/>
      <c r="QQ67" s="3"/>
      <c r="QR67" s="3"/>
      <c r="QS67" s="3"/>
      <c r="QT67" s="3"/>
      <c r="QU67" s="3"/>
      <c r="QV67" s="3"/>
      <c r="QW67" s="3"/>
      <c r="QX67" s="3"/>
      <c r="QY67" s="3"/>
      <c r="QZ67" s="3"/>
      <c r="RA67" s="3"/>
      <c r="RB67" s="3"/>
      <c r="RC67" s="3"/>
      <c r="RD67" s="3"/>
      <c r="RE67" s="3"/>
      <c r="RF67" s="3"/>
      <c r="RG67" s="3"/>
      <c r="RH67" s="3"/>
      <c r="RI67" s="3"/>
      <c r="RJ67" s="3"/>
      <c r="RK67" s="3"/>
      <c r="RL67" s="3"/>
      <c r="RM67" s="3"/>
      <c r="RN67" s="3"/>
      <c r="RO67" s="3"/>
      <c r="RP67" s="3"/>
      <c r="RQ67" s="3"/>
      <c r="RR67" s="3"/>
      <c r="RS67" s="3"/>
      <c r="RT67" s="3"/>
      <c r="RU67" s="3"/>
      <c r="RV67" s="3"/>
      <c r="RW67" s="3"/>
      <c r="RX67" s="3"/>
      <c r="RY67" s="3"/>
      <c r="RZ67" s="3"/>
      <c r="SA67" s="3"/>
      <c r="SB67" s="3"/>
      <c r="SC67" s="3"/>
      <c r="SD67" s="3"/>
      <c r="SE67" s="3"/>
      <c r="SF67" s="3"/>
      <c r="SG67" s="3"/>
      <c r="SH67" s="3"/>
      <c r="SI67" s="3"/>
      <c r="SJ67" s="3"/>
      <c r="SK67" s="3"/>
      <c r="SL67" s="3"/>
      <c r="SM67" s="3"/>
      <c r="SN67" s="3"/>
      <c r="SO67" s="3"/>
      <c r="SP67" s="3"/>
      <c r="SQ67" s="3"/>
      <c r="SR67" s="3"/>
      <c r="SS67" s="3"/>
      <c r="ST67" s="3"/>
      <c r="SU67" s="3"/>
      <c r="SV67" s="3"/>
      <c r="SW67" s="3"/>
      <c r="SX67" s="3"/>
      <c r="SY67" s="3"/>
      <c r="SZ67" s="3"/>
      <c r="TA67" s="3"/>
      <c r="TB67" s="3"/>
      <c r="TC67" s="3"/>
      <c r="TD67" s="3"/>
      <c r="TE67" s="3"/>
      <c r="TF67" s="3"/>
      <c r="TG67" s="3"/>
      <c r="TH67" s="3"/>
      <c r="TI67" s="3"/>
      <c r="TJ67" s="3"/>
      <c r="TK67" s="3"/>
      <c r="TL67" s="3"/>
      <c r="TM67" s="3"/>
      <c r="TN67" s="3"/>
      <c r="TO67" s="3"/>
      <c r="TP67" s="3"/>
      <c r="TQ67" s="3"/>
      <c r="TR67" s="3"/>
      <c r="TS67" s="3"/>
      <c r="TT67" s="3"/>
      <c r="TU67" s="3"/>
      <c r="TV67" s="3"/>
      <c r="TW67" s="3"/>
      <c r="TX67" s="3"/>
      <c r="TY67" s="3"/>
      <c r="TZ67" s="3"/>
      <c r="UA67" s="3"/>
      <c r="UB67" s="3"/>
      <c r="UC67" s="3"/>
      <c r="UD67" s="3"/>
      <c r="UE67" s="3"/>
      <c r="UF67" s="3"/>
      <c r="UG67" s="3"/>
      <c r="UH67" s="3"/>
      <c r="UI67" s="3"/>
      <c r="UJ67" s="3"/>
      <c r="UK67" s="3"/>
      <c r="UL67" s="3"/>
      <c r="UM67" s="3"/>
      <c r="UN67" s="3"/>
      <c r="UO67" s="3"/>
      <c r="UP67" s="3"/>
      <c r="UQ67" s="3"/>
      <c r="UR67" s="3"/>
      <c r="US67" s="3"/>
      <c r="UT67" s="3"/>
      <c r="UU67" s="3"/>
      <c r="UV67" s="3"/>
      <c r="UW67" s="3"/>
      <c r="UX67" s="3"/>
      <c r="UY67" s="3"/>
      <c r="UZ67" s="3"/>
      <c r="VA67" s="3"/>
      <c r="VB67" s="3"/>
      <c r="VC67" s="3"/>
      <c r="VD67" s="3"/>
      <c r="VE67" s="3"/>
      <c r="VF67" s="3"/>
      <c r="VG67" s="3"/>
      <c r="VH67" s="3"/>
      <c r="VI67" s="3"/>
      <c r="VJ67" s="3"/>
      <c r="VK67" s="3"/>
      <c r="VL67" s="3"/>
      <c r="VM67" s="3"/>
      <c r="VN67" s="3"/>
      <c r="VO67" s="3"/>
      <c r="VP67" s="3"/>
      <c r="VQ67" s="3"/>
      <c r="VR67" s="3"/>
      <c r="VS67" s="3"/>
      <c r="VT67" s="3"/>
      <c r="VU67" s="3"/>
      <c r="VV67" s="3"/>
      <c r="VW67" s="3"/>
      <c r="VX67" s="3"/>
      <c r="VY67" s="3"/>
      <c r="VZ67" s="3"/>
      <c r="WA67" s="3"/>
      <c r="WB67" s="3"/>
      <c r="WC67" s="3"/>
      <c r="WD67" s="3"/>
      <c r="WE67" s="3"/>
      <c r="WF67" s="3"/>
      <c r="WG67" s="3"/>
      <c r="WH67" s="3"/>
      <c r="WI67" s="3"/>
      <c r="WJ67" s="3"/>
      <c r="WK67" s="3"/>
      <c r="WL67" s="3"/>
      <c r="WM67" s="3"/>
      <c r="WN67" s="3"/>
      <c r="WO67" s="3"/>
      <c r="WP67" s="3"/>
      <c r="WQ67" s="3"/>
      <c r="WR67" s="3"/>
      <c r="WS67" s="3"/>
      <c r="WT67" s="3"/>
      <c r="WU67" s="3"/>
      <c r="WV67" s="3"/>
      <c r="WW67" s="3"/>
      <c r="WX67" s="3"/>
      <c r="WY67" s="3"/>
      <c r="WZ67" s="3"/>
      <c r="XA67" s="3"/>
      <c r="XB67" s="3"/>
      <c r="XC67" s="3"/>
      <c r="XD67" s="3"/>
      <c r="XE67" s="3"/>
      <c r="XF67" s="3"/>
      <c r="XG67" s="3"/>
      <c r="XH67" s="3"/>
      <c r="XI67" s="3"/>
      <c r="XJ67" s="3"/>
      <c r="XK67" s="3"/>
      <c r="XL67" s="3"/>
      <c r="XM67" s="3"/>
      <c r="XN67" s="3"/>
      <c r="XO67" s="3"/>
      <c r="XP67" s="3"/>
      <c r="XQ67" s="3"/>
      <c r="XR67" s="3"/>
      <c r="XS67" s="3"/>
      <c r="XT67" s="3"/>
      <c r="XU67" s="3"/>
      <c r="XV67" s="3"/>
      <c r="XW67" s="3"/>
      <c r="XX67" s="3"/>
      <c r="XY67" s="3"/>
      <c r="XZ67" s="3"/>
      <c r="YA67" s="3"/>
      <c r="YB67" s="3"/>
      <c r="YC67" s="3"/>
      <c r="YD67" s="3"/>
      <c r="YE67" s="3"/>
      <c r="YF67" s="3"/>
      <c r="YG67" s="3"/>
      <c r="YH67" s="3"/>
      <c r="YI67" s="3"/>
      <c r="YJ67" s="3"/>
      <c r="YK67" s="3"/>
      <c r="YL67" s="3"/>
      <c r="YM67" s="3"/>
      <c r="YN67" s="3"/>
      <c r="YO67" s="3"/>
      <c r="YP67" s="3"/>
      <c r="YQ67" s="3"/>
      <c r="YR67" s="3"/>
      <c r="YS67" s="3"/>
      <c r="YT67" s="3"/>
      <c r="YU67" s="3"/>
      <c r="YV67" s="3"/>
      <c r="YW67" s="3"/>
      <c r="YX67" s="3"/>
      <c r="YY67" s="3"/>
      <c r="YZ67" s="3"/>
      <c r="ZA67" s="3"/>
      <c r="ZB67" s="3"/>
      <c r="ZC67" s="3"/>
      <c r="ZD67" s="3"/>
      <c r="ZE67" s="3"/>
      <c r="ZF67" s="3"/>
      <c r="ZG67" s="3"/>
      <c r="ZH67" s="3"/>
      <c r="ZI67" s="3"/>
      <c r="ZJ67" s="3"/>
      <c r="ZK67" s="3"/>
      <c r="ZL67" s="3"/>
      <c r="ZM67" s="3"/>
      <c r="ZN67" s="3"/>
      <c r="ZO67" s="3"/>
      <c r="ZP67" s="3"/>
      <c r="ZQ67" s="3"/>
      <c r="ZR67" s="3"/>
      <c r="ZS67" s="3"/>
      <c r="ZT67" s="3"/>
      <c r="ZU67" s="3"/>
      <c r="ZV67" s="3"/>
      <c r="ZW67" s="3"/>
      <c r="ZX67" s="3"/>
      <c r="ZY67" s="3"/>
      <c r="ZZ67" s="3"/>
      <c r="AAA67" s="3"/>
      <c r="AAB67" s="3"/>
      <c r="AAC67" s="3"/>
      <c r="AAD67" s="3"/>
      <c r="AAE67" s="3"/>
      <c r="AAF67" s="3"/>
      <c r="AAG67" s="3"/>
      <c r="AAH67" s="3"/>
      <c r="AAI67" s="3"/>
      <c r="AAJ67" s="3"/>
      <c r="AAK67" s="3"/>
      <c r="AAL67" s="3"/>
      <c r="AAM67" s="3"/>
      <c r="AAN67" s="3"/>
      <c r="AAO67" s="3"/>
      <c r="AAP67" s="3"/>
      <c r="AAQ67" s="3"/>
      <c r="AAR67" s="3"/>
      <c r="AAS67" s="3"/>
      <c r="AAT67" s="3"/>
      <c r="AAU67" s="3"/>
      <c r="AAV67" s="3"/>
      <c r="AAW67" s="3"/>
      <c r="AAX67" s="3"/>
      <c r="AAY67" s="3"/>
      <c r="AAZ67" s="3"/>
      <c r="ABA67" s="3"/>
      <c r="ABB67" s="3"/>
      <c r="ABC67" s="3"/>
      <c r="ABD67" s="3"/>
      <c r="ABE67" s="3"/>
      <c r="ABF67" s="3"/>
      <c r="ABG67" s="3"/>
      <c r="ABH67" s="3"/>
      <c r="ABI67" s="3"/>
      <c r="ABJ67" s="3"/>
      <c r="ABK67" s="3"/>
      <c r="ABL67" s="3"/>
      <c r="ABM67" s="3"/>
      <c r="ABN67" s="3"/>
      <c r="ABO67" s="3"/>
      <c r="ABP67" s="3"/>
      <c r="ABQ67" s="3"/>
      <c r="ABR67" s="3"/>
      <c r="ABS67" s="3"/>
      <c r="ABT67" s="3"/>
      <c r="ABU67" s="3"/>
      <c r="ABV67" s="3"/>
      <c r="ABW67" s="3"/>
      <c r="ABX67" s="3"/>
      <c r="ABY67" s="3"/>
      <c r="ABZ67" s="3"/>
      <c r="ACA67" s="3"/>
      <c r="ACB67" s="3"/>
      <c r="ACC67" s="3"/>
      <c r="ACD67" s="3"/>
      <c r="ACE67" s="3"/>
      <c r="ACF67" s="3"/>
      <c r="ACG67" s="3"/>
      <c r="ACH67" s="3"/>
      <c r="ACI67" s="3"/>
      <c r="ACJ67" s="3"/>
      <c r="ACK67" s="3"/>
      <c r="ACL67" s="3"/>
      <c r="ACM67" s="3"/>
      <c r="ACN67" s="3"/>
      <c r="ACO67" s="3"/>
      <c r="ACP67" s="3"/>
      <c r="ACQ67" s="3"/>
      <c r="ACR67" s="3"/>
      <c r="ACS67" s="3"/>
      <c r="ACT67" s="3"/>
      <c r="ACU67" s="3"/>
      <c r="ACV67" s="3"/>
      <c r="ACW67" s="3"/>
      <c r="ACX67" s="3"/>
      <c r="ACY67" s="3"/>
      <c r="ACZ67" s="3"/>
      <c r="ADA67" s="3"/>
      <c r="ADB67" s="3"/>
      <c r="ADC67" s="3"/>
      <c r="ADD67" s="3"/>
      <c r="ADE67" s="3"/>
      <c r="ADF67" s="3"/>
      <c r="ADG67" s="3"/>
      <c r="ADH67" s="3"/>
      <c r="ADI67" s="3"/>
      <c r="ADJ67" s="3"/>
      <c r="ADK67" s="3"/>
      <c r="ADL67" s="3"/>
      <c r="ADM67" s="3"/>
      <c r="ADN67" s="3"/>
      <c r="ADO67" s="3"/>
      <c r="ADP67" s="3"/>
      <c r="ADQ67" s="3"/>
      <c r="ADR67" s="3"/>
      <c r="ADS67" s="3"/>
      <c r="ADT67" s="3"/>
      <c r="ADU67" s="3"/>
      <c r="ADV67" s="3"/>
      <c r="ADW67" s="3"/>
      <c r="ADX67" s="3"/>
      <c r="ADY67" s="3"/>
      <c r="ADZ67" s="3"/>
      <c r="AEA67" s="3"/>
      <c r="AEB67" s="3"/>
      <c r="AEC67" s="3"/>
      <c r="AED67" s="3"/>
      <c r="AEE67" s="3"/>
      <c r="AEF67" s="3"/>
      <c r="AEG67" s="3"/>
      <c r="AEH67" s="3"/>
      <c r="AEI67" s="3"/>
      <c r="AEJ67" s="3"/>
      <c r="AEK67" s="3"/>
      <c r="AEL67" s="3"/>
      <c r="AEM67" s="3"/>
      <c r="AEN67" s="3"/>
      <c r="AEO67" s="3"/>
      <c r="AEP67" s="3"/>
      <c r="AEQ67" s="3"/>
      <c r="AER67" s="3"/>
      <c r="AES67" s="3"/>
      <c r="AET67" s="3"/>
      <c r="AEU67" s="3"/>
      <c r="AEV67" s="3"/>
      <c r="AEW67" s="3"/>
      <c r="AEX67" s="3"/>
      <c r="AEY67" s="3"/>
      <c r="AEZ67" s="3"/>
      <c r="AFA67" s="3"/>
      <c r="AFB67" s="3"/>
      <c r="AFC67" s="3"/>
      <c r="AFD67" s="3"/>
      <c r="AFE67" s="3"/>
      <c r="AFF67" s="3"/>
      <c r="AFG67" s="3"/>
      <c r="AFH67" s="3"/>
      <c r="AFI67" s="3"/>
      <c r="AFJ67" s="3"/>
      <c r="AFK67" s="3"/>
      <c r="AFL67" s="3"/>
      <c r="AFM67" s="3"/>
      <c r="AFN67" s="3"/>
      <c r="AFO67" s="3"/>
      <c r="AFP67" s="3"/>
      <c r="AFQ67" s="3"/>
      <c r="AFR67" s="3"/>
      <c r="AFS67" s="3"/>
      <c r="AFT67" s="3"/>
      <c r="AFU67" s="3"/>
      <c r="AFV67" s="3"/>
      <c r="AFW67" s="3"/>
      <c r="AFX67" s="3"/>
      <c r="AFY67" s="3"/>
      <c r="AFZ67" s="3"/>
      <c r="AGA67" s="3"/>
      <c r="AGB67" s="3"/>
      <c r="AGC67" s="3"/>
      <c r="AGD67" s="3"/>
      <c r="AGE67" s="3"/>
      <c r="AGF67" s="3"/>
      <c r="AGG67" s="3"/>
      <c r="AGH67" s="3"/>
      <c r="AGI67" s="3"/>
      <c r="AGJ67" s="3"/>
      <c r="AGK67" s="3"/>
      <c r="AGL67" s="3"/>
      <c r="AGM67" s="3"/>
      <c r="AGN67" s="3"/>
      <c r="AGO67" s="3"/>
      <c r="AGP67" s="3"/>
      <c r="AGQ67" s="3"/>
      <c r="AGR67" s="3"/>
      <c r="AGS67" s="3"/>
      <c r="AGT67" s="3"/>
      <c r="AGU67" s="3"/>
      <c r="AGV67" s="3"/>
      <c r="AGW67" s="3"/>
      <c r="AGX67" s="3"/>
      <c r="AGY67" s="3"/>
      <c r="AGZ67" s="3"/>
      <c r="AHA67" s="3"/>
      <c r="AHB67" s="3"/>
      <c r="AHC67" s="3"/>
      <c r="AHD67" s="3"/>
      <c r="AHE67" s="3"/>
      <c r="AHF67" s="3"/>
      <c r="AHG67" s="3"/>
      <c r="AHH67" s="3"/>
      <c r="AHI67" s="3"/>
      <c r="AHJ67" s="3"/>
      <c r="AHK67" s="3"/>
      <c r="AHL67" s="3"/>
      <c r="AHM67" s="3"/>
      <c r="AHN67" s="3"/>
      <c r="AHO67" s="3"/>
      <c r="AHP67" s="3"/>
      <c r="AHQ67" s="3"/>
      <c r="AHR67" s="3"/>
      <c r="AHS67" s="3"/>
      <c r="AHT67" s="3"/>
      <c r="AHU67" s="3"/>
      <c r="AHV67" s="3"/>
      <c r="AHW67" s="3"/>
      <c r="AHX67" s="3"/>
      <c r="AHY67" s="3"/>
      <c r="AHZ67" s="3"/>
      <c r="AIA67" s="3"/>
      <c r="AIB67" s="3"/>
      <c r="AIC67" s="3"/>
      <c r="AID67" s="3"/>
      <c r="AIE67" s="3"/>
      <c r="AIF67" s="3"/>
      <c r="AIG67" s="3"/>
      <c r="AIH67" s="3"/>
      <c r="AII67" s="3"/>
      <c r="AIJ67" s="3"/>
      <c r="AIK67" s="3"/>
      <c r="AIL67" s="3"/>
      <c r="AIM67" s="3"/>
      <c r="AIN67" s="3"/>
      <c r="AIO67" s="3"/>
      <c r="AIP67" s="3"/>
      <c r="AIQ67" s="3"/>
      <c r="AIR67" s="3"/>
      <c r="AIS67" s="3"/>
      <c r="AIT67" s="3"/>
      <c r="AIU67" s="3"/>
      <c r="AIV67" s="3"/>
      <c r="AIW67" s="3"/>
      <c r="AIX67" s="3"/>
      <c r="AIY67" s="3"/>
      <c r="AIZ67" s="3"/>
      <c r="AJA67" s="3"/>
      <c r="AJB67" s="3"/>
      <c r="AJC67" s="3"/>
      <c r="AJD67" s="3"/>
      <c r="AJE67" s="3"/>
      <c r="AJF67" s="3"/>
      <c r="AJG67" s="3"/>
      <c r="AJH67" s="3"/>
      <c r="AJI67" s="3"/>
      <c r="AJJ67" s="3"/>
      <c r="AJK67" s="3"/>
      <c r="AJL67" s="3"/>
      <c r="AJM67" s="3"/>
      <c r="AJN67" s="3"/>
      <c r="AJO67" s="3"/>
      <c r="AJP67" s="3"/>
      <c r="AJQ67" s="3"/>
      <c r="AJR67" s="3"/>
      <c r="AJS67" s="3"/>
      <c r="AJT67" s="3"/>
      <c r="AJU67" s="3"/>
      <c r="AJV67" s="3"/>
      <c r="AJW67" s="3"/>
      <c r="AJX67" s="3"/>
      <c r="AJY67" s="3"/>
      <c r="AJZ67" s="3"/>
      <c r="AKA67" s="3"/>
      <c r="AKB67" s="3"/>
      <c r="AKC67" s="3"/>
      <c r="AKD67" s="3"/>
      <c r="AKE67" s="3"/>
      <c r="AKF67" s="3"/>
      <c r="AKG67" s="3"/>
      <c r="AKH67" s="3"/>
      <c r="AKI67" s="3"/>
      <c r="AKJ67" s="3"/>
      <c r="AKK67" s="3"/>
      <c r="AKL67" s="3"/>
      <c r="AKM67" s="3"/>
      <c r="AKN67" s="3"/>
      <c r="AKO67" s="3"/>
      <c r="AKP67" s="3"/>
      <c r="AKQ67" s="3"/>
      <c r="AKR67" s="3"/>
      <c r="AKS67" s="3"/>
      <c r="AKT67" s="3"/>
      <c r="AKU67" s="3"/>
      <c r="AKV67" s="3"/>
      <c r="AKW67" s="3"/>
      <c r="AKX67" s="3"/>
      <c r="AKY67" s="3"/>
      <c r="AKZ67" s="3"/>
      <c r="ALA67" s="3"/>
      <c r="ALB67" s="3"/>
      <c r="ALC67" s="3"/>
      <c r="ALD67" s="3"/>
      <c r="ALE67" s="3"/>
      <c r="ALF67" s="3"/>
      <c r="ALG67" s="3"/>
      <c r="ALH67" s="3"/>
      <c r="ALI67" s="3"/>
      <c r="ALJ67" s="3"/>
      <c r="ALK67" s="3"/>
      <c r="ALL67" s="3"/>
      <c r="ALM67" s="3"/>
      <c r="ALN67" s="3"/>
      <c r="ALO67" s="3"/>
      <c r="ALP67" s="3"/>
      <c r="ALQ67" s="3"/>
      <c r="ALR67" s="3"/>
      <c r="ALS67" s="3"/>
      <c r="ALT67" s="3"/>
      <c r="ALU67" s="3"/>
      <c r="ALV67" s="3"/>
      <c r="ALW67" s="3"/>
      <c r="ALX67" s="3"/>
      <c r="ALY67" s="3"/>
      <c r="ALZ67" s="3"/>
      <c r="AMA67" s="3"/>
      <c r="AMB67" s="3"/>
      <c r="AMC67" s="3"/>
      <c r="AMD67" s="3"/>
      <c r="AME67" s="3"/>
      <c r="AMF67" s="3"/>
      <c r="AMG67" s="3"/>
      <c r="AMH67" s="3"/>
      <c r="AMI67" s="3"/>
      <c r="AMJ67" s="3"/>
      <c r="AMK67" s="3"/>
      <c r="AML67" s="3"/>
      <c r="AMM67" s="3"/>
      <c r="AMN67" s="3"/>
      <c r="AMO67" s="3"/>
      <c r="AMP67" s="3"/>
      <c r="AMQ67" s="3"/>
    </row>
    <row r="68" spans="1:1031" ht="13.5" customHeight="1">
      <c r="A68" s="318">
        <v>60</v>
      </c>
      <c r="B68" s="318"/>
      <c r="C68" s="318"/>
      <c r="D68" s="318"/>
      <c r="E68" s="318" t="s">
        <v>1917</v>
      </c>
      <c r="F68" s="318"/>
      <c r="G68" s="318"/>
      <c r="H68" s="319" t="s">
        <v>1918</v>
      </c>
      <c r="I68" s="319" t="s">
        <v>1919</v>
      </c>
      <c r="J68" s="319" t="s">
        <v>1064</v>
      </c>
      <c r="K68" s="319" t="s">
        <v>863</v>
      </c>
      <c r="L68" s="319" t="s">
        <v>1920</v>
      </c>
      <c r="M68" s="319" t="s">
        <v>1920</v>
      </c>
      <c r="N68" s="319"/>
      <c r="O68" s="319"/>
      <c r="P68" s="319"/>
      <c r="Q68" s="319"/>
      <c r="R68" s="329" t="s">
        <v>817</v>
      </c>
      <c r="S68" s="331" t="s">
        <v>820</v>
      </c>
      <c r="T68" s="331" t="s">
        <v>820</v>
      </c>
      <c r="U68" s="319"/>
      <c r="V68" s="319"/>
      <c r="W68" s="319" t="s">
        <v>862</v>
      </c>
      <c r="X68" s="319"/>
      <c r="Y68" s="319"/>
      <c r="Z68" s="319" t="s">
        <v>863</v>
      </c>
      <c r="AA68" s="319" t="s">
        <v>863</v>
      </c>
      <c r="AB68" s="317" t="s">
        <v>1656</v>
      </c>
      <c r="AC68" s="319" t="s">
        <v>863</v>
      </c>
      <c r="AD68" s="319"/>
      <c r="AE68" s="319"/>
      <c r="AF68" s="319">
        <v>1</v>
      </c>
      <c r="AG68" s="319">
        <v>1</v>
      </c>
      <c r="AH68" s="329" t="s">
        <v>817</v>
      </c>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c r="LL68" s="3"/>
      <c r="LM68" s="3"/>
      <c r="LN68" s="3"/>
      <c r="LO68" s="3"/>
      <c r="LP68" s="3"/>
      <c r="LQ68" s="3"/>
      <c r="LR68" s="3"/>
      <c r="LS68" s="3"/>
      <c r="LT68" s="3"/>
      <c r="LU68" s="3"/>
      <c r="LV68" s="3"/>
      <c r="LW68" s="3"/>
      <c r="LX68" s="3"/>
      <c r="LY68" s="3"/>
      <c r="LZ68" s="3"/>
      <c r="MA68" s="3"/>
      <c r="MB68" s="3"/>
      <c r="MC68" s="3"/>
      <c r="MD68" s="3"/>
      <c r="ME68" s="3"/>
      <c r="MF68" s="3"/>
      <c r="MG68" s="3"/>
      <c r="MH68" s="3"/>
      <c r="MI68" s="3"/>
      <c r="MJ68" s="3"/>
      <c r="MK68" s="3"/>
      <c r="ML68" s="3"/>
      <c r="MM68" s="3"/>
      <c r="MN68" s="3"/>
      <c r="MO68" s="3"/>
      <c r="MP68" s="3"/>
      <c r="MQ68" s="3"/>
      <c r="MR68" s="3"/>
      <c r="MS68" s="3"/>
      <c r="MT68" s="3"/>
      <c r="MU68" s="3"/>
      <c r="MV68" s="3"/>
      <c r="MW68" s="3"/>
      <c r="MX68" s="3"/>
      <c r="MY68" s="3"/>
      <c r="MZ68" s="3"/>
      <c r="NA68" s="3"/>
      <c r="NB68" s="3"/>
      <c r="NC68" s="3"/>
      <c r="ND68" s="3"/>
      <c r="NE68" s="3"/>
      <c r="NF68" s="3"/>
      <c r="NG68" s="3"/>
      <c r="NH68" s="3"/>
      <c r="NI68" s="3"/>
      <c r="NJ68" s="3"/>
      <c r="NK68" s="3"/>
      <c r="NL68" s="3"/>
      <c r="NM68" s="3"/>
      <c r="NN68" s="3"/>
      <c r="NO68" s="3"/>
      <c r="NP68" s="3"/>
      <c r="NQ68" s="3"/>
      <c r="NR68" s="3"/>
      <c r="NS68" s="3"/>
      <c r="NT68" s="3"/>
      <c r="NU68" s="3"/>
      <c r="NV68" s="3"/>
      <c r="NW68" s="3"/>
      <c r="NX68" s="3"/>
      <c r="NY68" s="3"/>
      <c r="NZ68" s="3"/>
      <c r="OA68" s="3"/>
      <c r="OB68" s="3"/>
      <c r="OC68" s="3"/>
      <c r="OD68" s="3"/>
      <c r="OE68" s="3"/>
      <c r="OF68" s="3"/>
      <c r="OG68" s="3"/>
      <c r="OH68" s="3"/>
      <c r="OI68" s="3"/>
      <c r="OJ68" s="3"/>
      <c r="OK68" s="3"/>
      <c r="OL68" s="3"/>
      <c r="OM68" s="3"/>
      <c r="ON68" s="3"/>
      <c r="OO68" s="3"/>
      <c r="OP68" s="3"/>
      <c r="OQ68" s="3"/>
      <c r="OR68" s="3"/>
      <c r="OS68" s="3"/>
      <c r="OT68" s="3"/>
      <c r="OU68" s="3"/>
      <c r="OV68" s="3"/>
      <c r="OW68" s="3"/>
      <c r="OX68" s="3"/>
      <c r="OY68" s="3"/>
      <c r="OZ68" s="3"/>
      <c r="PA68" s="3"/>
      <c r="PB68" s="3"/>
      <c r="PC68" s="3"/>
      <c r="PD68" s="3"/>
      <c r="PE68" s="3"/>
      <c r="PF68" s="3"/>
      <c r="PG68" s="3"/>
      <c r="PH68" s="3"/>
      <c r="PI68" s="3"/>
      <c r="PJ68" s="3"/>
      <c r="PK68" s="3"/>
      <c r="PL68" s="3"/>
      <c r="PM68" s="3"/>
      <c r="PN68" s="3"/>
      <c r="PO68" s="3"/>
      <c r="PP68" s="3"/>
      <c r="PQ68" s="3"/>
      <c r="PR68" s="3"/>
      <c r="PS68" s="3"/>
      <c r="PT68" s="3"/>
      <c r="PU68" s="3"/>
      <c r="PV68" s="3"/>
      <c r="PW68" s="3"/>
      <c r="PX68" s="3"/>
      <c r="PY68" s="3"/>
      <c r="PZ68" s="3"/>
      <c r="QA68" s="3"/>
      <c r="QB68" s="3"/>
      <c r="QC68" s="3"/>
      <c r="QD68" s="3"/>
      <c r="QE68" s="3"/>
      <c r="QF68" s="3"/>
      <c r="QG68" s="3"/>
      <c r="QH68" s="3"/>
      <c r="QI68" s="3"/>
      <c r="QJ68" s="3"/>
      <c r="QK68" s="3"/>
      <c r="QL68" s="3"/>
      <c r="QM68" s="3"/>
      <c r="QN68" s="3"/>
      <c r="QO68" s="3"/>
      <c r="QP68" s="3"/>
      <c r="QQ68" s="3"/>
      <c r="QR68" s="3"/>
      <c r="QS68" s="3"/>
      <c r="QT68" s="3"/>
      <c r="QU68" s="3"/>
      <c r="QV68" s="3"/>
      <c r="QW68" s="3"/>
      <c r="QX68" s="3"/>
      <c r="QY68" s="3"/>
      <c r="QZ68" s="3"/>
      <c r="RA68" s="3"/>
      <c r="RB68" s="3"/>
      <c r="RC68" s="3"/>
      <c r="RD68" s="3"/>
      <c r="RE68" s="3"/>
      <c r="RF68" s="3"/>
      <c r="RG68" s="3"/>
      <c r="RH68" s="3"/>
      <c r="RI68" s="3"/>
      <c r="RJ68" s="3"/>
      <c r="RK68" s="3"/>
      <c r="RL68" s="3"/>
      <c r="RM68" s="3"/>
      <c r="RN68" s="3"/>
      <c r="RO68" s="3"/>
      <c r="RP68" s="3"/>
      <c r="RQ68" s="3"/>
      <c r="RR68" s="3"/>
      <c r="RS68" s="3"/>
      <c r="RT68" s="3"/>
      <c r="RU68" s="3"/>
      <c r="RV68" s="3"/>
      <c r="RW68" s="3"/>
      <c r="RX68" s="3"/>
      <c r="RY68" s="3"/>
      <c r="RZ68" s="3"/>
      <c r="SA68" s="3"/>
      <c r="SB68" s="3"/>
      <c r="SC68" s="3"/>
      <c r="SD68" s="3"/>
      <c r="SE68" s="3"/>
      <c r="SF68" s="3"/>
      <c r="SG68" s="3"/>
      <c r="SH68" s="3"/>
      <c r="SI68" s="3"/>
      <c r="SJ68" s="3"/>
      <c r="SK68" s="3"/>
      <c r="SL68" s="3"/>
      <c r="SM68" s="3"/>
      <c r="SN68" s="3"/>
      <c r="SO68" s="3"/>
      <c r="SP68" s="3"/>
      <c r="SQ68" s="3"/>
      <c r="SR68" s="3"/>
      <c r="SS68" s="3"/>
      <c r="ST68" s="3"/>
      <c r="SU68" s="3"/>
      <c r="SV68" s="3"/>
      <c r="SW68" s="3"/>
      <c r="SX68" s="3"/>
      <c r="SY68" s="3"/>
      <c r="SZ68" s="3"/>
      <c r="TA68" s="3"/>
      <c r="TB68" s="3"/>
      <c r="TC68" s="3"/>
      <c r="TD68" s="3"/>
      <c r="TE68" s="3"/>
      <c r="TF68" s="3"/>
      <c r="TG68" s="3"/>
      <c r="TH68" s="3"/>
      <c r="TI68" s="3"/>
      <c r="TJ68" s="3"/>
      <c r="TK68" s="3"/>
      <c r="TL68" s="3"/>
      <c r="TM68" s="3"/>
      <c r="TN68" s="3"/>
      <c r="TO68" s="3"/>
      <c r="TP68" s="3"/>
      <c r="TQ68" s="3"/>
      <c r="TR68" s="3"/>
      <c r="TS68" s="3"/>
      <c r="TT68" s="3"/>
      <c r="TU68" s="3"/>
      <c r="TV68" s="3"/>
      <c r="TW68" s="3"/>
      <c r="TX68" s="3"/>
      <c r="TY68" s="3"/>
      <c r="TZ68" s="3"/>
      <c r="UA68" s="3"/>
      <c r="UB68" s="3"/>
      <c r="UC68" s="3"/>
      <c r="UD68" s="3"/>
      <c r="UE68" s="3"/>
      <c r="UF68" s="3"/>
      <c r="UG68" s="3"/>
      <c r="UH68" s="3"/>
      <c r="UI68" s="3"/>
      <c r="UJ68" s="3"/>
      <c r="UK68" s="3"/>
      <c r="UL68" s="3"/>
      <c r="UM68" s="3"/>
      <c r="UN68" s="3"/>
      <c r="UO68" s="3"/>
      <c r="UP68" s="3"/>
      <c r="UQ68" s="3"/>
      <c r="UR68" s="3"/>
      <c r="US68" s="3"/>
      <c r="UT68" s="3"/>
      <c r="UU68" s="3"/>
      <c r="UV68" s="3"/>
      <c r="UW68" s="3"/>
      <c r="UX68" s="3"/>
      <c r="UY68" s="3"/>
      <c r="UZ68" s="3"/>
      <c r="VA68" s="3"/>
      <c r="VB68" s="3"/>
      <c r="VC68" s="3"/>
      <c r="VD68" s="3"/>
      <c r="VE68" s="3"/>
      <c r="VF68" s="3"/>
      <c r="VG68" s="3"/>
      <c r="VH68" s="3"/>
      <c r="VI68" s="3"/>
      <c r="VJ68" s="3"/>
      <c r="VK68" s="3"/>
      <c r="VL68" s="3"/>
      <c r="VM68" s="3"/>
      <c r="VN68" s="3"/>
      <c r="VO68" s="3"/>
      <c r="VP68" s="3"/>
      <c r="VQ68" s="3"/>
      <c r="VR68" s="3"/>
      <c r="VS68" s="3"/>
      <c r="VT68" s="3"/>
      <c r="VU68" s="3"/>
      <c r="VV68" s="3"/>
      <c r="VW68" s="3"/>
      <c r="VX68" s="3"/>
      <c r="VY68" s="3"/>
      <c r="VZ68" s="3"/>
      <c r="WA68" s="3"/>
      <c r="WB68" s="3"/>
      <c r="WC68" s="3"/>
      <c r="WD68" s="3"/>
      <c r="WE68" s="3"/>
      <c r="WF68" s="3"/>
      <c r="WG68" s="3"/>
      <c r="WH68" s="3"/>
      <c r="WI68" s="3"/>
      <c r="WJ68" s="3"/>
      <c r="WK68" s="3"/>
      <c r="WL68" s="3"/>
      <c r="WM68" s="3"/>
      <c r="WN68" s="3"/>
      <c r="WO68" s="3"/>
      <c r="WP68" s="3"/>
      <c r="WQ68" s="3"/>
      <c r="WR68" s="3"/>
      <c r="WS68" s="3"/>
      <c r="WT68" s="3"/>
      <c r="WU68" s="3"/>
      <c r="WV68" s="3"/>
      <c r="WW68" s="3"/>
      <c r="WX68" s="3"/>
      <c r="WY68" s="3"/>
      <c r="WZ68" s="3"/>
      <c r="XA68" s="3"/>
      <c r="XB68" s="3"/>
      <c r="XC68" s="3"/>
      <c r="XD68" s="3"/>
      <c r="XE68" s="3"/>
      <c r="XF68" s="3"/>
      <c r="XG68" s="3"/>
      <c r="XH68" s="3"/>
      <c r="XI68" s="3"/>
      <c r="XJ68" s="3"/>
      <c r="XK68" s="3"/>
      <c r="XL68" s="3"/>
      <c r="XM68" s="3"/>
      <c r="XN68" s="3"/>
      <c r="XO68" s="3"/>
      <c r="XP68" s="3"/>
      <c r="XQ68" s="3"/>
      <c r="XR68" s="3"/>
      <c r="XS68" s="3"/>
      <c r="XT68" s="3"/>
      <c r="XU68" s="3"/>
      <c r="XV68" s="3"/>
      <c r="XW68" s="3"/>
      <c r="XX68" s="3"/>
      <c r="XY68" s="3"/>
      <c r="XZ68" s="3"/>
      <c r="YA68" s="3"/>
      <c r="YB68" s="3"/>
      <c r="YC68" s="3"/>
      <c r="YD68" s="3"/>
      <c r="YE68" s="3"/>
      <c r="YF68" s="3"/>
      <c r="YG68" s="3"/>
      <c r="YH68" s="3"/>
      <c r="YI68" s="3"/>
      <c r="YJ68" s="3"/>
      <c r="YK68" s="3"/>
      <c r="YL68" s="3"/>
      <c r="YM68" s="3"/>
      <c r="YN68" s="3"/>
      <c r="YO68" s="3"/>
      <c r="YP68" s="3"/>
      <c r="YQ68" s="3"/>
      <c r="YR68" s="3"/>
      <c r="YS68" s="3"/>
      <c r="YT68" s="3"/>
      <c r="YU68" s="3"/>
      <c r="YV68" s="3"/>
      <c r="YW68" s="3"/>
      <c r="YX68" s="3"/>
      <c r="YY68" s="3"/>
      <c r="YZ68" s="3"/>
      <c r="ZA68" s="3"/>
      <c r="ZB68" s="3"/>
      <c r="ZC68" s="3"/>
      <c r="ZD68" s="3"/>
      <c r="ZE68" s="3"/>
      <c r="ZF68" s="3"/>
      <c r="ZG68" s="3"/>
      <c r="ZH68" s="3"/>
      <c r="ZI68" s="3"/>
      <c r="ZJ68" s="3"/>
      <c r="ZK68" s="3"/>
      <c r="ZL68" s="3"/>
      <c r="ZM68" s="3"/>
      <c r="ZN68" s="3"/>
      <c r="ZO68" s="3"/>
      <c r="ZP68" s="3"/>
      <c r="ZQ68" s="3"/>
      <c r="ZR68" s="3"/>
      <c r="ZS68" s="3"/>
      <c r="ZT68" s="3"/>
      <c r="ZU68" s="3"/>
      <c r="ZV68" s="3"/>
      <c r="ZW68" s="3"/>
      <c r="ZX68" s="3"/>
      <c r="ZY68" s="3"/>
      <c r="ZZ68" s="3"/>
      <c r="AAA68" s="3"/>
      <c r="AAB68" s="3"/>
      <c r="AAC68" s="3"/>
      <c r="AAD68" s="3"/>
      <c r="AAE68" s="3"/>
      <c r="AAF68" s="3"/>
      <c r="AAG68" s="3"/>
      <c r="AAH68" s="3"/>
      <c r="AAI68" s="3"/>
      <c r="AAJ68" s="3"/>
      <c r="AAK68" s="3"/>
      <c r="AAL68" s="3"/>
      <c r="AAM68" s="3"/>
      <c r="AAN68" s="3"/>
      <c r="AAO68" s="3"/>
      <c r="AAP68" s="3"/>
      <c r="AAQ68" s="3"/>
      <c r="AAR68" s="3"/>
      <c r="AAS68" s="3"/>
      <c r="AAT68" s="3"/>
      <c r="AAU68" s="3"/>
      <c r="AAV68" s="3"/>
      <c r="AAW68" s="3"/>
      <c r="AAX68" s="3"/>
      <c r="AAY68" s="3"/>
      <c r="AAZ68" s="3"/>
      <c r="ABA68" s="3"/>
      <c r="ABB68" s="3"/>
      <c r="ABC68" s="3"/>
      <c r="ABD68" s="3"/>
      <c r="ABE68" s="3"/>
      <c r="ABF68" s="3"/>
      <c r="ABG68" s="3"/>
      <c r="ABH68" s="3"/>
      <c r="ABI68" s="3"/>
      <c r="ABJ68" s="3"/>
      <c r="ABK68" s="3"/>
      <c r="ABL68" s="3"/>
      <c r="ABM68" s="3"/>
      <c r="ABN68" s="3"/>
      <c r="ABO68" s="3"/>
      <c r="ABP68" s="3"/>
      <c r="ABQ68" s="3"/>
      <c r="ABR68" s="3"/>
      <c r="ABS68" s="3"/>
      <c r="ABT68" s="3"/>
      <c r="ABU68" s="3"/>
      <c r="ABV68" s="3"/>
      <c r="ABW68" s="3"/>
      <c r="ABX68" s="3"/>
      <c r="ABY68" s="3"/>
      <c r="ABZ68" s="3"/>
      <c r="ACA68" s="3"/>
      <c r="ACB68" s="3"/>
      <c r="ACC68" s="3"/>
      <c r="ACD68" s="3"/>
      <c r="ACE68" s="3"/>
      <c r="ACF68" s="3"/>
      <c r="ACG68" s="3"/>
      <c r="ACH68" s="3"/>
      <c r="ACI68" s="3"/>
      <c r="ACJ68" s="3"/>
      <c r="ACK68" s="3"/>
      <c r="ACL68" s="3"/>
      <c r="ACM68" s="3"/>
      <c r="ACN68" s="3"/>
      <c r="ACO68" s="3"/>
      <c r="ACP68" s="3"/>
      <c r="ACQ68" s="3"/>
      <c r="ACR68" s="3"/>
      <c r="ACS68" s="3"/>
      <c r="ACT68" s="3"/>
      <c r="ACU68" s="3"/>
      <c r="ACV68" s="3"/>
      <c r="ACW68" s="3"/>
      <c r="ACX68" s="3"/>
      <c r="ACY68" s="3"/>
      <c r="ACZ68" s="3"/>
      <c r="ADA68" s="3"/>
      <c r="ADB68" s="3"/>
      <c r="ADC68" s="3"/>
      <c r="ADD68" s="3"/>
      <c r="ADE68" s="3"/>
      <c r="ADF68" s="3"/>
      <c r="ADG68" s="3"/>
      <c r="ADH68" s="3"/>
      <c r="ADI68" s="3"/>
      <c r="ADJ68" s="3"/>
      <c r="ADK68" s="3"/>
      <c r="ADL68" s="3"/>
      <c r="ADM68" s="3"/>
      <c r="ADN68" s="3"/>
      <c r="ADO68" s="3"/>
      <c r="ADP68" s="3"/>
      <c r="ADQ68" s="3"/>
      <c r="ADR68" s="3"/>
      <c r="ADS68" s="3"/>
      <c r="ADT68" s="3"/>
      <c r="ADU68" s="3"/>
      <c r="ADV68" s="3"/>
      <c r="ADW68" s="3"/>
      <c r="ADX68" s="3"/>
      <c r="ADY68" s="3"/>
      <c r="ADZ68" s="3"/>
      <c r="AEA68" s="3"/>
      <c r="AEB68" s="3"/>
      <c r="AEC68" s="3"/>
      <c r="AED68" s="3"/>
      <c r="AEE68" s="3"/>
      <c r="AEF68" s="3"/>
      <c r="AEG68" s="3"/>
      <c r="AEH68" s="3"/>
      <c r="AEI68" s="3"/>
      <c r="AEJ68" s="3"/>
      <c r="AEK68" s="3"/>
      <c r="AEL68" s="3"/>
      <c r="AEM68" s="3"/>
      <c r="AEN68" s="3"/>
      <c r="AEO68" s="3"/>
      <c r="AEP68" s="3"/>
      <c r="AEQ68" s="3"/>
      <c r="AER68" s="3"/>
      <c r="AES68" s="3"/>
      <c r="AET68" s="3"/>
      <c r="AEU68" s="3"/>
      <c r="AEV68" s="3"/>
      <c r="AEW68" s="3"/>
      <c r="AEX68" s="3"/>
      <c r="AEY68" s="3"/>
      <c r="AEZ68" s="3"/>
      <c r="AFA68" s="3"/>
      <c r="AFB68" s="3"/>
      <c r="AFC68" s="3"/>
      <c r="AFD68" s="3"/>
      <c r="AFE68" s="3"/>
      <c r="AFF68" s="3"/>
      <c r="AFG68" s="3"/>
      <c r="AFH68" s="3"/>
      <c r="AFI68" s="3"/>
      <c r="AFJ68" s="3"/>
      <c r="AFK68" s="3"/>
      <c r="AFL68" s="3"/>
      <c r="AFM68" s="3"/>
      <c r="AFN68" s="3"/>
      <c r="AFO68" s="3"/>
      <c r="AFP68" s="3"/>
      <c r="AFQ68" s="3"/>
      <c r="AFR68" s="3"/>
      <c r="AFS68" s="3"/>
      <c r="AFT68" s="3"/>
      <c r="AFU68" s="3"/>
      <c r="AFV68" s="3"/>
      <c r="AFW68" s="3"/>
      <c r="AFX68" s="3"/>
      <c r="AFY68" s="3"/>
      <c r="AFZ68" s="3"/>
      <c r="AGA68" s="3"/>
      <c r="AGB68" s="3"/>
      <c r="AGC68" s="3"/>
      <c r="AGD68" s="3"/>
      <c r="AGE68" s="3"/>
      <c r="AGF68" s="3"/>
      <c r="AGG68" s="3"/>
      <c r="AGH68" s="3"/>
      <c r="AGI68" s="3"/>
      <c r="AGJ68" s="3"/>
      <c r="AGK68" s="3"/>
      <c r="AGL68" s="3"/>
      <c r="AGM68" s="3"/>
      <c r="AGN68" s="3"/>
      <c r="AGO68" s="3"/>
      <c r="AGP68" s="3"/>
      <c r="AGQ68" s="3"/>
      <c r="AGR68" s="3"/>
      <c r="AGS68" s="3"/>
      <c r="AGT68" s="3"/>
      <c r="AGU68" s="3"/>
      <c r="AGV68" s="3"/>
      <c r="AGW68" s="3"/>
      <c r="AGX68" s="3"/>
      <c r="AGY68" s="3"/>
      <c r="AGZ68" s="3"/>
      <c r="AHA68" s="3"/>
      <c r="AHB68" s="3"/>
      <c r="AHC68" s="3"/>
      <c r="AHD68" s="3"/>
      <c r="AHE68" s="3"/>
      <c r="AHF68" s="3"/>
      <c r="AHG68" s="3"/>
      <c r="AHH68" s="3"/>
      <c r="AHI68" s="3"/>
      <c r="AHJ68" s="3"/>
      <c r="AHK68" s="3"/>
      <c r="AHL68" s="3"/>
      <c r="AHM68" s="3"/>
      <c r="AHN68" s="3"/>
      <c r="AHO68" s="3"/>
      <c r="AHP68" s="3"/>
      <c r="AHQ68" s="3"/>
      <c r="AHR68" s="3"/>
      <c r="AHS68" s="3"/>
      <c r="AHT68" s="3"/>
      <c r="AHU68" s="3"/>
      <c r="AHV68" s="3"/>
      <c r="AHW68" s="3"/>
      <c r="AHX68" s="3"/>
      <c r="AHY68" s="3"/>
      <c r="AHZ68" s="3"/>
      <c r="AIA68" s="3"/>
      <c r="AIB68" s="3"/>
      <c r="AIC68" s="3"/>
      <c r="AID68" s="3"/>
      <c r="AIE68" s="3"/>
      <c r="AIF68" s="3"/>
      <c r="AIG68" s="3"/>
      <c r="AIH68" s="3"/>
      <c r="AII68" s="3"/>
      <c r="AIJ68" s="3"/>
      <c r="AIK68" s="3"/>
      <c r="AIL68" s="3"/>
      <c r="AIM68" s="3"/>
      <c r="AIN68" s="3"/>
      <c r="AIO68" s="3"/>
      <c r="AIP68" s="3"/>
      <c r="AIQ68" s="3"/>
      <c r="AIR68" s="3"/>
      <c r="AIS68" s="3"/>
      <c r="AIT68" s="3"/>
      <c r="AIU68" s="3"/>
      <c r="AIV68" s="3"/>
      <c r="AIW68" s="3"/>
      <c r="AIX68" s="3"/>
      <c r="AIY68" s="3"/>
      <c r="AIZ68" s="3"/>
      <c r="AJA68" s="3"/>
      <c r="AJB68" s="3"/>
      <c r="AJC68" s="3"/>
      <c r="AJD68" s="3"/>
      <c r="AJE68" s="3"/>
      <c r="AJF68" s="3"/>
      <c r="AJG68" s="3"/>
      <c r="AJH68" s="3"/>
      <c r="AJI68" s="3"/>
      <c r="AJJ68" s="3"/>
      <c r="AJK68" s="3"/>
      <c r="AJL68" s="3"/>
      <c r="AJM68" s="3"/>
      <c r="AJN68" s="3"/>
      <c r="AJO68" s="3"/>
      <c r="AJP68" s="3"/>
      <c r="AJQ68" s="3"/>
      <c r="AJR68" s="3"/>
      <c r="AJS68" s="3"/>
      <c r="AJT68" s="3"/>
      <c r="AJU68" s="3"/>
      <c r="AJV68" s="3"/>
      <c r="AJW68" s="3"/>
      <c r="AJX68" s="3"/>
      <c r="AJY68" s="3"/>
      <c r="AJZ68" s="3"/>
      <c r="AKA68" s="3"/>
      <c r="AKB68" s="3"/>
      <c r="AKC68" s="3"/>
      <c r="AKD68" s="3"/>
      <c r="AKE68" s="3"/>
      <c r="AKF68" s="3"/>
      <c r="AKG68" s="3"/>
      <c r="AKH68" s="3"/>
      <c r="AKI68" s="3"/>
      <c r="AKJ68" s="3"/>
      <c r="AKK68" s="3"/>
      <c r="AKL68" s="3"/>
      <c r="AKM68" s="3"/>
      <c r="AKN68" s="3"/>
      <c r="AKO68" s="3"/>
      <c r="AKP68" s="3"/>
      <c r="AKQ68" s="3"/>
      <c r="AKR68" s="3"/>
      <c r="AKS68" s="3"/>
      <c r="AKT68" s="3"/>
      <c r="AKU68" s="3"/>
      <c r="AKV68" s="3"/>
      <c r="AKW68" s="3"/>
      <c r="AKX68" s="3"/>
      <c r="AKY68" s="3"/>
      <c r="AKZ68" s="3"/>
      <c r="ALA68" s="3"/>
      <c r="ALB68" s="3"/>
      <c r="ALC68" s="3"/>
      <c r="ALD68" s="3"/>
      <c r="ALE68" s="3"/>
      <c r="ALF68" s="3"/>
      <c r="ALG68" s="3"/>
      <c r="ALH68" s="3"/>
      <c r="ALI68" s="3"/>
      <c r="ALJ68" s="3"/>
      <c r="ALK68" s="3"/>
      <c r="ALL68" s="3"/>
      <c r="ALM68" s="3"/>
      <c r="ALN68" s="3"/>
      <c r="ALO68" s="3"/>
      <c r="ALP68" s="3"/>
      <c r="ALQ68" s="3"/>
      <c r="ALR68" s="3"/>
      <c r="ALS68" s="3"/>
      <c r="ALT68" s="3"/>
      <c r="ALU68" s="3"/>
      <c r="ALV68" s="3"/>
      <c r="ALW68" s="3"/>
      <c r="ALX68" s="3"/>
      <c r="ALY68" s="3"/>
      <c r="ALZ68" s="3"/>
      <c r="AMA68" s="3"/>
      <c r="AMB68" s="3"/>
      <c r="AMC68" s="3"/>
      <c r="AMD68" s="3"/>
      <c r="AME68" s="3"/>
      <c r="AMF68" s="3"/>
      <c r="AMG68" s="3"/>
      <c r="AMH68" s="3"/>
      <c r="AMI68" s="3"/>
      <c r="AMJ68" s="3"/>
      <c r="AMK68" s="3"/>
      <c r="AML68" s="3"/>
      <c r="AMM68" s="3"/>
      <c r="AMN68" s="3"/>
      <c r="AMO68" s="3"/>
      <c r="AMP68" s="3"/>
      <c r="AMQ68" s="3"/>
    </row>
    <row r="69" spans="1:1031" ht="13.5" customHeight="1">
      <c r="A69" s="338">
        <v>61</v>
      </c>
      <c r="B69" s="338"/>
      <c r="C69" s="338"/>
      <c r="D69" s="338"/>
      <c r="E69" s="338" t="s">
        <v>1921</v>
      </c>
      <c r="F69" s="338"/>
      <c r="G69" s="338"/>
      <c r="H69" s="313" t="s">
        <v>1922</v>
      </c>
      <c r="I69" s="313" t="s">
        <v>1923</v>
      </c>
      <c r="J69" s="313" t="s">
        <v>1072</v>
      </c>
      <c r="K69" s="313"/>
      <c r="L69" s="313" t="s">
        <v>1733</v>
      </c>
      <c r="M69" s="313" t="s">
        <v>1733</v>
      </c>
      <c r="N69" s="313"/>
      <c r="O69" s="313"/>
      <c r="P69" s="313"/>
      <c r="Q69" s="313"/>
      <c r="R69" s="323" t="s">
        <v>817</v>
      </c>
      <c r="S69" s="323" t="s">
        <v>817</v>
      </c>
      <c r="T69" s="323" t="s">
        <v>817</v>
      </c>
      <c r="U69" s="313"/>
      <c r="V69" s="313"/>
      <c r="W69" s="313" t="s">
        <v>862</v>
      </c>
      <c r="X69" s="313"/>
      <c r="Y69" s="313"/>
      <c r="Z69" s="313" t="s">
        <v>863</v>
      </c>
      <c r="AA69" s="313" t="s">
        <v>863</v>
      </c>
      <c r="AB69" s="317" t="s">
        <v>1656</v>
      </c>
      <c r="AC69" s="313" t="s">
        <v>863</v>
      </c>
      <c r="AD69" s="313"/>
      <c r="AE69" s="313"/>
      <c r="AF69" s="313"/>
      <c r="AG69" s="313"/>
      <c r="AH69" s="323" t="s">
        <v>817</v>
      </c>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c r="IT69" s="3"/>
      <c r="IU69" s="3"/>
      <c r="IV69" s="3"/>
      <c r="IW69" s="3"/>
      <c r="IX69" s="3"/>
      <c r="IY69" s="3"/>
      <c r="IZ69" s="3"/>
      <c r="JA69" s="3"/>
      <c r="JB69" s="3"/>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c r="KC69" s="3"/>
      <c r="KD69" s="3"/>
      <c r="KE69" s="3"/>
      <c r="KF69" s="3"/>
      <c r="KG69" s="3"/>
      <c r="KH69" s="3"/>
      <c r="KI69" s="3"/>
      <c r="KJ69" s="3"/>
      <c r="KK69" s="3"/>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c r="LL69" s="3"/>
      <c r="LM69" s="3"/>
      <c r="LN69" s="3"/>
      <c r="LO69" s="3"/>
      <c r="LP69" s="3"/>
      <c r="LQ69" s="3"/>
      <c r="LR69" s="3"/>
      <c r="LS69" s="3"/>
      <c r="LT69" s="3"/>
      <c r="LU69" s="3"/>
      <c r="LV69" s="3"/>
      <c r="LW69" s="3"/>
      <c r="LX69" s="3"/>
      <c r="LY69" s="3"/>
      <c r="LZ69" s="3"/>
      <c r="MA69" s="3"/>
      <c r="MB69" s="3"/>
      <c r="MC69" s="3"/>
      <c r="MD69" s="3"/>
      <c r="ME69" s="3"/>
      <c r="MF69" s="3"/>
      <c r="MG69" s="3"/>
      <c r="MH69" s="3"/>
      <c r="MI69" s="3"/>
      <c r="MJ69" s="3"/>
      <c r="MK69" s="3"/>
      <c r="ML69" s="3"/>
      <c r="MM69" s="3"/>
      <c r="MN69" s="3"/>
      <c r="MO69" s="3"/>
      <c r="MP69" s="3"/>
      <c r="MQ69" s="3"/>
      <c r="MR69" s="3"/>
      <c r="MS69" s="3"/>
      <c r="MT69" s="3"/>
      <c r="MU69" s="3"/>
      <c r="MV69" s="3"/>
      <c r="MW69" s="3"/>
      <c r="MX69" s="3"/>
      <c r="MY69" s="3"/>
      <c r="MZ69" s="3"/>
      <c r="NA69" s="3"/>
      <c r="NB69" s="3"/>
      <c r="NC69" s="3"/>
      <c r="ND69" s="3"/>
      <c r="NE69" s="3"/>
      <c r="NF69" s="3"/>
      <c r="NG69" s="3"/>
      <c r="NH69" s="3"/>
      <c r="NI69" s="3"/>
      <c r="NJ69" s="3"/>
      <c r="NK69" s="3"/>
      <c r="NL69" s="3"/>
      <c r="NM69" s="3"/>
      <c r="NN69" s="3"/>
      <c r="NO69" s="3"/>
      <c r="NP69" s="3"/>
      <c r="NQ69" s="3"/>
      <c r="NR69" s="3"/>
      <c r="NS69" s="3"/>
      <c r="NT69" s="3"/>
      <c r="NU69" s="3"/>
      <c r="NV69" s="3"/>
      <c r="NW69" s="3"/>
      <c r="NX69" s="3"/>
      <c r="NY69" s="3"/>
      <c r="NZ69" s="3"/>
      <c r="OA69" s="3"/>
      <c r="OB69" s="3"/>
      <c r="OC69" s="3"/>
      <c r="OD69" s="3"/>
      <c r="OE69" s="3"/>
      <c r="OF69" s="3"/>
      <c r="OG69" s="3"/>
      <c r="OH69" s="3"/>
      <c r="OI69" s="3"/>
      <c r="OJ69" s="3"/>
      <c r="OK69" s="3"/>
      <c r="OL69" s="3"/>
      <c r="OM69" s="3"/>
      <c r="ON69" s="3"/>
      <c r="OO69" s="3"/>
      <c r="OP69" s="3"/>
      <c r="OQ69" s="3"/>
      <c r="OR69" s="3"/>
      <c r="OS69" s="3"/>
      <c r="OT69" s="3"/>
      <c r="OU69" s="3"/>
      <c r="OV69" s="3"/>
      <c r="OW69" s="3"/>
      <c r="OX69" s="3"/>
      <c r="OY69" s="3"/>
      <c r="OZ69" s="3"/>
      <c r="PA69" s="3"/>
      <c r="PB69" s="3"/>
      <c r="PC69" s="3"/>
      <c r="PD69" s="3"/>
      <c r="PE69" s="3"/>
      <c r="PF69" s="3"/>
      <c r="PG69" s="3"/>
      <c r="PH69" s="3"/>
      <c r="PI69" s="3"/>
      <c r="PJ69" s="3"/>
      <c r="PK69" s="3"/>
      <c r="PL69" s="3"/>
      <c r="PM69" s="3"/>
      <c r="PN69" s="3"/>
      <c r="PO69" s="3"/>
      <c r="PP69" s="3"/>
      <c r="PQ69" s="3"/>
      <c r="PR69" s="3"/>
      <c r="PS69" s="3"/>
      <c r="PT69" s="3"/>
      <c r="PU69" s="3"/>
      <c r="PV69" s="3"/>
      <c r="PW69" s="3"/>
      <c r="PX69" s="3"/>
      <c r="PY69" s="3"/>
      <c r="PZ69" s="3"/>
      <c r="QA69" s="3"/>
      <c r="QB69" s="3"/>
      <c r="QC69" s="3"/>
      <c r="QD69" s="3"/>
      <c r="QE69" s="3"/>
      <c r="QF69" s="3"/>
      <c r="QG69" s="3"/>
      <c r="QH69" s="3"/>
      <c r="QI69" s="3"/>
      <c r="QJ69" s="3"/>
      <c r="QK69" s="3"/>
      <c r="QL69" s="3"/>
      <c r="QM69" s="3"/>
      <c r="QN69" s="3"/>
      <c r="QO69" s="3"/>
      <c r="QP69" s="3"/>
      <c r="QQ69" s="3"/>
      <c r="QR69" s="3"/>
      <c r="QS69" s="3"/>
      <c r="QT69" s="3"/>
      <c r="QU69" s="3"/>
      <c r="QV69" s="3"/>
      <c r="QW69" s="3"/>
      <c r="QX69" s="3"/>
      <c r="QY69" s="3"/>
      <c r="QZ69" s="3"/>
      <c r="RA69" s="3"/>
      <c r="RB69" s="3"/>
      <c r="RC69" s="3"/>
      <c r="RD69" s="3"/>
      <c r="RE69" s="3"/>
      <c r="RF69" s="3"/>
      <c r="RG69" s="3"/>
      <c r="RH69" s="3"/>
      <c r="RI69" s="3"/>
      <c r="RJ69" s="3"/>
      <c r="RK69" s="3"/>
      <c r="RL69" s="3"/>
      <c r="RM69" s="3"/>
      <c r="RN69" s="3"/>
      <c r="RO69" s="3"/>
      <c r="RP69" s="3"/>
      <c r="RQ69" s="3"/>
      <c r="RR69" s="3"/>
      <c r="RS69" s="3"/>
      <c r="RT69" s="3"/>
      <c r="RU69" s="3"/>
      <c r="RV69" s="3"/>
      <c r="RW69" s="3"/>
      <c r="RX69" s="3"/>
      <c r="RY69" s="3"/>
      <c r="RZ69" s="3"/>
      <c r="SA69" s="3"/>
      <c r="SB69" s="3"/>
      <c r="SC69" s="3"/>
      <c r="SD69" s="3"/>
      <c r="SE69" s="3"/>
      <c r="SF69" s="3"/>
      <c r="SG69" s="3"/>
      <c r="SH69" s="3"/>
      <c r="SI69" s="3"/>
      <c r="SJ69" s="3"/>
      <c r="SK69" s="3"/>
      <c r="SL69" s="3"/>
      <c r="SM69" s="3"/>
      <c r="SN69" s="3"/>
      <c r="SO69" s="3"/>
      <c r="SP69" s="3"/>
      <c r="SQ69" s="3"/>
      <c r="SR69" s="3"/>
      <c r="SS69" s="3"/>
      <c r="ST69" s="3"/>
      <c r="SU69" s="3"/>
      <c r="SV69" s="3"/>
      <c r="SW69" s="3"/>
      <c r="SX69" s="3"/>
      <c r="SY69" s="3"/>
      <c r="SZ69" s="3"/>
      <c r="TA69" s="3"/>
      <c r="TB69" s="3"/>
      <c r="TC69" s="3"/>
      <c r="TD69" s="3"/>
      <c r="TE69" s="3"/>
      <c r="TF69" s="3"/>
      <c r="TG69" s="3"/>
      <c r="TH69" s="3"/>
      <c r="TI69" s="3"/>
      <c r="TJ69" s="3"/>
      <c r="TK69" s="3"/>
      <c r="TL69" s="3"/>
      <c r="TM69" s="3"/>
      <c r="TN69" s="3"/>
      <c r="TO69" s="3"/>
      <c r="TP69" s="3"/>
      <c r="TQ69" s="3"/>
      <c r="TR69" s="3"/>
      <c r="TS69" s="3"/>
      <c r="TT69" s="3"/>
      <c r="TU69" s="3"/>
      <c r="TV69" s="3"/>
      <c r="TW69" s="3"/>
      <c r="TX69" s="3"/>
      <c r="TY69" s="3"/>
      <c r="TZ69" s="3"/>
      <c r="UA69" s="3"/>
      <c r="UB69" s="3"/>
      <c r="UC69" s="3"/>
      <c r="UD69" s="3"/>
      <c r="UE69" s="3"/>
      <c r="UF69" s="3"/>
      <c r="UG69" s="3"/>
      <c r="UH69" s="3"/>
      <c r="UI69" s="3"/>
      <c r="UJ69" s="3"/>
      <c r="UK69" s="3"/>
      <c r="UL69" s="3"/>
      <c r="UM69" s="3"/>
      <c r="UN69" s="3"/>
      <c r="UO69" s="3"/>
      <c r="UP69" s="3"/>
      <c r="UQ69" s="3"/>
      <c r="UR69" s="3"/>
      <c r="US69" s="3"/>
      <c r="UT69" s="3"/>
      <c r="UU69" s="3"/>
      <c r="UV69" s="3"/>
      <c r="UW69" s="3"/>
      <c r="UX69" s="3"/>
      <c r="UY69" s="3"/>
      <c r="UZ69" s="3"/>
      <c r="VA69" s="3"/>
      <c r="VB69" s="3"/>
      <c r="VC69" s="3"/>
      <c r="VD69" s="3"/>
      <c r="VE69" s="3"/>
      <c r="VF69" s="3"/>
      <c r="VG69" s="3"/>
      <c r="VH69" s="3"/>
      <c r="VI69" s="3"/>
      <c r="VJ69" s="3"/>
      <c r="VK69" s="3"/>
      <c r="VL69" s="3"/>
      <c r="VM69" s="3"/>
      <c r="VN69" s="3"/>
      <c r="VO69" s="3"/>
      <c r="VP69" s="3"/>
      <c r="VQ69" s="3"/>
      <c r="VR69" s="3"/>
      <c r="VS69" s="3"/>
      <c r="VT69" s="3"/>
      <c r="VU69" s="3"/>
      <c r="VV69" s="3"/>
      <c r="VW69" s="3"/>
      <c r="VX69" s="3"/>
      <c r="VY69" s="3"/>
      <c r="VZ69" s="3"/>
      <c r="WA69" s="3"/>
      <c r="WB69" s="3"/>
      <c r="WC69" s="3"/>
      <c r="WD69" s="3"/>
      <c r="WE69" s="3"/>
      <c r="WF69" s="3"/>
      <c r="WG69" s="3"/>
      <c r="WH69" s="3"/>
      <c r="WI69" s="3"/>
      <c r="WJ69" s="3"/>
      <c r="WK69" s="3"/>
      <c r="WL69" s="3"/>
      <c r="WM69" s="3"/>
      <c r="WN69" s="3"/>
      <c r="WO69" s="3"/>
      <c r="WP69" s="3"/>
      <c r="WQ69" s="3"/>
      <c r="WR69" s="3"/>
      <c r="WS69" s="3"/>
      <c r="WT69" s="3"/>
      <c r="WU69" s="3"/>
      <c r="WV69" s="3"/>
      <c r="WW69" s="3"/>
      <c r="WX69" s="3"/>
      <c r="WY69" s="3"/>
      <c r="WZ69" s="3"/>
      <c r="XA69" s="3"/>
      <c r="XB69" s="3"/>
      <c r="XC69" s="3"/>
      <c r="XD69" s="3"/>
      <c r="XE69" s="3"/>
      <c r="XF69" s="3"/>
      <c r="XG69" s="3"/>
      <c r="XH69" s="3"/>
      <c r="XI69" s="3"/>
      <c r="XJ69" s="3"/>
      <c r="XK69" s="3"/>
      <c r="XL69" s="3"/>
      <c r="XM69" s="3"/>
      <c r="XN69" s="3"/>
      <c r="XO69" s="3"/>
      <c r="XP69" s="3"/>
      <c r="XQ69" s="3"/>
      <c r="XR69" s="3"/>
      <c r="XS69" s="3"/>
      <c r="XT69" s="3"/>
      <c r="XU69" s="3"/>
      <c r="XV69" s="3"/>
      <c r="XW69" s="3"/>
      <c r="XX69" s="3"/>
      <c r="XY69" s="3"/>
      <c r="XZ69" s="3"/>
      <c r="YA69" s="3"/>
      <c r="YB69" s="3"/>
      <c r="YC69" s="3"/>
      <c r="YD69" s="3"/>
      <c r="YE69" s="3"/>
      <c r="YF69" s="3"/>
      <c r="YG69" s="3"/>
      <c r="YH69" s="3"/>
      <c r="YI69" s="3"/>
      <c r="YJ69" s="3"/>
      <c r="YK69" s="3"/>
      <c r="YL69" s="3"/>
      <c r="YM69" s="3"/>
      <c r="YN69" s="3"/>
      <c r="YO69" s="3"/>
      <c r="YP69" s="3"/>
      <c r="YQ69" s="3"/>
      <c r="YR69" s="3"/>
      <c r="YS69" s="3"/>
      <c r="YT69" s="3"/>
      <c r="YU69" s="3"/>
      <c r="YV69" s="3"/>
      <c r="YW69" s="3"/>
      <c r="YX69" s="3"/>
      <c r="YY69" s="3"/>
      <c r="YZ69" s="3"/>
      <c r="ZA69" s="3"/>
      <c r="ZB69" s="3"/>
      <c r="ZC69" s="3"/>
      <c r="ZD69" s="3"/>
      <c r="ZE69" s="3"/>
      <c r="ZF69" s="3"/>
      <c r="ZG69" s="3"/>
      <c r="ZH69" s="3"/>
      <c r="ZI69" s="3"/>
      <c r="ZJ69" s="3"/>
      <c r="ZK69" s="3"/>
      <c r="ZL69" s="3"/>
      <c r="ZM69" s="3"/>
      <c r="ZN69" s="3"/>
      <c r="ZO69" s="3"/>
      <c r="ZP69" s="3"/>
      <c r="ZQ69" s="3"/>
      <c r="ZR69" s="3"/>
      <c r="ZS69" s="3"/>
      <c r="ZT69" s="3"/>
      <c r="ZU69" s="3"/>
      <c r="ZV69" s="3"/>
      <c r="ZW69" s="3"/>
      <c r="ZX69" s="3"/>
      <c r="ZY69" s="3"/>
      <c r="ZZ69" s="3"/>
      <c r="AAA69" s="3"/>
      <c r="AAB69" s="3"/>
      <c r="AAC69" s="3"/>
      <c r="AAD69" s="3"/>
      <c r="AAE69" s="3"/>
      <c r="AAF69" s="3"/>
      <c r="AAG69" s="3"/>
      <c r="AAH69" s="3"/>
      <c r="AAI69" s="3"/>
      <c r="AAJ69" s="3"/>
      <c r="AAK69" s="3"/>
      <c r="AAL69" s="3"/>
      <c r="AAM69" s="3"/>
      <c r="AAN69" s="3"/>
      <c r="AAO69" s="3"/>
      <c r="AAP69" s="3"/>
      <c r="AAQ69" s="3"/>
      <c r="AAR69" s="3"/>
      <c r="AAS69" s="3"/>
      <c r="AAT69" s="3"/>
      <c r="AAU69" s="3"/>
      <c r="AAV69" s="3"/>
      <c r="AAW69" s="3"/>
      <c r="AAX69" s="3"/>
      <c r="AAY69" s="3"/>
      <c r="AAZ69" s="3"/>
      <c r="ABA69" s="3"/>
      <c r="ABB69" s="3"/>
      <c r="ABC69" s="3"/>
      <c r="ABD69" s="3"/>
      <c r="ABE69" s="3"/>
      <c r="ABF69" s="3"/>
      <c r="ABG69" s="3"/>
      <c r="ABH69" s="3"/>
      <c r="ABI69" s="3"/>
      <c r="ABJ69" s="3"/>
      <c r="ABK69" s="3"/>
      <c r="ABL69" s="3"/>
      <c r="ABM69" s="3"/>
      <c r="ABN69" s="3"/>
      <c r="ABO69" s="3"/>
      <c r="ABP69" s="3"/>
      <c r="ABQ69" s="3"/>
      <c r="ABR69" s="3"/>
      <c r="ABS69" s="3"/>
      <c r="ABT69" s="3"/>
      <c r="ABU69" s="3"/>
      <c r="ABV69" s="3"/>
      <c r="ABW69" s="3"/>
      <c r="ABX69" s="3"/>
      <c r="ABY69" s="3"/>
      <c r="ABZ69" s="3"/>
      <c r="ACA69" s="3"/>
      <c r="ACB69" s="3"/>
      <c r="ACC69" s="3"/>
      <c r="ACD69" s="3"/>
      <c r="ACE69" s="3"/>
      <c r="ACF69" s="3"/>
      <c r="ACG69" s="3"/>
      <c r="ACH69" s="3"/>
      <c r="ACI69" s="3"/>
      <c r="ACJ69" s="3"/>
      <c r="ACK69" s="3"/>
      <c r="ACL69" s="3"/>
      <c r="ACM69" s="3"/>
      <c r="ACN69" s="3"/>
      <c r="ACO69" s="3"/>
      <c r="ACP69" s="3"/>
      <c r="ACQ69" s="3"/>
      <c r="ACR69" s="3"/>
      <c r="ACS69" s="3"/>
      <c r="ACT69" s="3"/>
      <c r="ACU69" s="3"/>
      <c r="ACV69" s="3"/>
      <c r="ACW69" s="3"/>
      <c r="ACX69" s="3"/>
      <c r="ACY69" s="3"/>
      <c r="ACZ69" s="3"/>
      <c r="ADA69" s="3"/>
      <c r="ADB69" s="3"/>
      <c r="ADC69" s="3"/>
      <c r="ADD69" s="3"/>
      <c r="ADE69" s="3"/>
      <c r="ADF69" s="3"/>
      <c r="ADG69" s="3"/>
      <c r="ADH69" s="3"/>
      <c r="ADI69" s="3"/>
      <c r="ADJ69" s="3"/>
      <c r="ADK69" s="3"/>
      <c r="ADL69" s="3"/>
      <c r="ADM69" s="3"/>
      <c r="ADN69" s="3"/>
      <c r="ADO69" s="3"/>
      <c r="ADP69" s="3"/>
      <c r="ADQ69" s="3"/>
      <c r="ADR69" s="3"/>
      <c r="ADS69" s="3"/>
      <c r="ADT69" s="3"/>
      <c r="ADU69" s="3"/>
      <c r="ADV69" s="3"/>
      <c r="ADW69" s="3"/>
      <c r="ADX69" s="3"/>
      <c r="ADY69" s="3"/>
      <c r="ADZ69" s="3"/>
      <c r="AEA69" s="3"/>
      <c r="AEB69" s="3"/>
      <c r="AEC69" s="3"/>
      <c r="AED69" s="3"/>
      <c r="AEE69" s="3"/>
      <c r="AEF69" s="3"/>
      <c r="AEG69" s="3"/>
      <c r="AEH69" s="3"/>
      <c r="AEI69" s="3"/>
      <c r="AEJ69" s="3"/>
      <c r="AEK69" s="3"/>
      <c r="AEL69" s="3"/>
      <c r="AEM69" s="3"/>
      <c r="AEN69" s="3"/>
      <c r="AEO69" s="3"/>
      <c r="AEP69" s="3"/>
      <c r="AEQ69" s="3"/>
      <c r="AER69" s="3"/>
      <c r="AES69" s="3"/>
      <c r="AET69" s="3"/>
      <c r="AEU69" s="3"/>
      <c r="AEV69" s="3"/>
      <c r="AEW69" s="3"/>
      <c r="AEX69" s="3"/>
      <c r="AEY69" s="3"/>
      <c r="AEZ69" s="3"/>
      <c r="AFA69" s="3"/>
      <c r="AFB69" s="3"/>
      <c r="AFC69" s="3"/>
      <c r="AFD69" s="3"/>
      <c r="AFE69" s="3"/>
      <c r="AFF69" s="3"/>
      <c r="AFG69" s="3"/>
      <c r="AFH69" s="3"/>
      <c r="AFI69" s="3"/>
      <c r="AFJ69" s="3"/>
      <c r="AFK69" s="3"/>
      <c r="AFL69" s="3"/>
      <c r="AFM69" s="3"/>
      <c r="AFN69" s="3"/>
      <c r="AFO69" s="3"/>
      <c r="AFP69" s="3"/>
      <c r="AFQ69" s="3"/>
      <c r="AFR69" s="3"/>
      <c r="AFS69" s="3"/>
      <c r="AFT69" s="3"/>
      <c r="AFU69" s="3"/>
      <c r="AFV69" s="3"/>
      <c r="AFW69" s="3"/>
      <c r="AFX69" s="3"/>
      <c r="AFY69" s="3"/>
      <c r="AFZ69" s="3"/>
      <c r="AGA69" s="3"/>
      <c r="AGB69" s="3"/>
      <c r="AGC69" s="3"/>
      <c r="AGD69" s="3"/>
      <c r="AGE69" s="3"/>
      <c r="AGF69" s="3"/>
      <c r="AGG69" s="3"/>
      <c r="AGH69" s="3"/>
      <c r="AGI69" s="3"/>
      <c r="AGJ69" s="3"/>
      <c r="AGK69" s="3"/>
      <c r="AGL69" s="3"/>
      <c r="AGM69" s="3"/>
      <c r="AGN69" s="3"/>
      <c r="AGO69" s="3"/>
      <c r="AGP69" s="3"/>
      <c r="AGQ69" s="3"/>
      <c r="AGR69" s="3"/>
      <c r="AGS69" s="3"/>
      <c r="AGT69" s="3"/>
      <c r="AGU69" s="3"/>
      <c r="AGV69" s="3"/>
      <c r="AGW69" s="3"/>
      <c r="AGX69" s="3"/>
      <c r="AGY69" s="3"/>
      <c r="AGZ69" s="3"/>
      <c r="AHA69" s="3"/>
      <c r="AHB69" s="3"/>
      <c r="AHC69" s="3"/>
      <c r="AHD69" s="3"/>
      <c r="AHE69" s="3"/>
      <c r="AHF69" s="3"/>
      <c r="AHG69" s="3"/>
      <c r="AHH69" s="3"/>
      <c r="AHI69" s="3"/>
      <c r="AHJ69" s="3"/>
      <c r="AHK69" s="3"/>
      <c r="AHL69" s="3"/>
      <c r="AHM69" s="3"/>
      <c r="AHN69" s="3"/>
      <c r="AHO69" s="3"/>
      <c r="AHP69" s="3"/>
      <c r="AHQ69" s="3"/>
      <c r="AHR69" s="3"/>
      <c r="AHS69" s="3"/>
      <c r="AHT69" s="3"/>
      <c r="AHU69" s="3"/>
      <c r="AHV69" s="3"/>
      <c r="AHW69" s="3"/>
      <c r="AHX69" s="3"/>
      <c r="AHY69" s="3"/>
      <c r="AHZ69" s="3"/>
      <c r="AIA69" s="3"/>
      <c r="AIB69" s="3"/>
      <c r="AIC69" s="3"/>
      <c r="AID69" s="3"/>
      <c r="AIE69" s="3"/>
      <c r="AIF69" s="3"/>
      <c r="AIG69" s="3"/>
      <c r="AIH69" s="3"/>
      <c r="AII69" s="3"/>
      <c r="AIJ69" s="3"/>
      <c r="AIK69" s="3"/>
      <c r="AIL69" s="3"/>
      <c r="AIM69" s="3"/>
      <c r="AIN69" s="3"/>
      <c r="AIO69" s="3"/>
      <c r="AIP69" s="3"/>
      <c r="AIQ69" s="3"/>
      <c r="AIR69" s="3"/>
      <c r="AIS69" s="3"/>
      <c r="AIT69" s="3"/>
      <c r="AIU69" s="3"/>
      <c r="AIV69" s="3"/>
      <c r="AIW69" s="3"/>
      <c r="AIX69" s="3"/>
      <c r="AIY69" s="3"/>
      <c r="AIZ69" s="3"/>
      <c r="AJA69" s="3"/>
      <c r="AJB69" s="3"/>
      <c r="AJC69" s="3"/>
      <c r="AJD69" s="3"/>
      <c r="AJE69" s="3"/>
      <c r="AJF69" s="3"/>
      <c r="AJG69" s="3"/>
      <c r="AJH69" s="3"/>
      <c r="AJI69" s="3"/>
      <c r="AJJ69" s="3"/>
      <c r="AJK69" s="3"/>
      <c r="AJL69" s="3"/>
      <c r="AJM69" s="3"/>
      <c r="AJN69" s="3"/>
      <c r="AJO69" s="3"/>
      <c r="AJP69" s="3"/>
      <c r="AJQ69" s="3"/>
      <c r="AJR69" s="3"/>
      <c r="AJS69" s="3"/>
      <c r="AJT69" s="3"/>
      <c r="AJU69" s="3"/>
      <c r="AJV69" s="3"/>
      <c r="AJW69" s="3"/>
      <c r="AJX69" s="3"/>
      <c r="AJY69" s="3"/>
      <c r="AJZ69" s="3"/>
      <c r="AKA69" s="3"/>
      <c r="AKB69" s="3"/>
      <c r="AKC69" s="3"/>
      <c r="AKD69" s="3"/>
      <c r="AKE69" s="3"/>
      <c r="AKF69" s="3"/>
      <c r="AKG69" s="3"/>
      <c r="AKH69" s="3"/>
      <c r="AKI69" s="3"/>
      <c r="AKJ69" s="3"/>
      <c r="AKK69" s="3"/>
      <c r="AKL69" s="3"/>
      <c r="AKM69" s="3"/>
      <c r="AKN69" s="3"/>
      <c r="AKO69" s="3"/>
      <c r="AKP69" s="3"/>
      <c r="AKQ69" s="3"/>
      <c r="AKR69" s="3"/>
      <c r="AKS69" s="3"/>
      <c r="AKT69" s="3"/>
      <c r="AKU69" s="3"/>
      <c r="AKV69" s="3"/>
      <c r="AKW69" s="3"/>
      <c r="AKX69" s="3"/>
      <c r="AKY69" s="3"/>
      <c r="AKZ69" s="3"/>
      <c r="ALA69" s="3"/>
      <c r="ALB69" s="3"/>
      <c r="ALC69" s="3"/>
      <c r="ALD69" s="3"/>
      <c r="ALE69" s="3"/>
      <c r="ALF69" s="3"/>
      <c r="ALG69" s="3"/>
      <c r="ALH69" s="3"/>
      <c r="ALI69" s="3"/>
      <c r="ALJ69" s="3"/>
      <c r="ALK69" s="3"/>
      <c r="ALL69" s="3"/>
      <c r="ALM69" s="3"/>
      <c r="ALN69" s="3"/>
      <c r="ALO69" s="3"/>
      <c r="ALP69" s="3"/>
      <c r="ALQ69" s="3"/>
      <c r="ALR69" s="3"/>
      <c r="ALS69" s="3"/>
      <c r="ALT69" s="3"/>
      <c r="ALU69" s="3"/>
      <c r="ALV69" s="3"/>
      <c r="ALW69" s="3"/>
      <c r="ALX69" s="3"/>
      <c r="ALY69" s="3"/>
      <c r="ALZ69" s="3"/>
      <c r="AMA69" s="3"/>
      <c r="AMB69" s="3"/>
      <c r="AMC69" s="3"/>
      <c r="AMD69" s="3"/>
      <c r="AME69" s="3"/>
      <c r="AMF69" s="3"/>
      <c r="AMG69" s="3"/>
      <c r="AMH69" s="3"/>
      <c r="AMI69" s="3"/>
      <c r="AMJ69" s="3"/>
      <c r="AMK69" s="3"/>
      <c r="AML69" s="3"/>
      <c r="AMM69" s="3"/>
      <c r="AMN69" s="3"/>
      <c r="AMO69" s="3"/>
      <c r="AMP69" s="3"/>
      <c r="AMQ69" s="3"/>
    </row>
    <row r="70" spans="1:1031" ht="13.5" customHeight="1">
      <c r="A70" s="318">
        <v>62</v>
      </c>
      <c r="B70" s="318"/>
      <c r="C70" s="318"/>
      <c r="D70" s="318"/>
      <c r="E70" s="318" t="s">
        <v>1124</v>
      </c>
      <c r="F70" s="318"/>
      <c r="G70" s="318"/>
      <c r="H70" s="319" t="s">
        <v>1924</v>
      </c>
      <c r="I70" s="319" t="s">
        <v>1925</v>
      </c>
      <c r="J70" s="319" t="s">
        <v>1926</v>
      </c>
      <c r="K70" s="319" t="s">
        <v>863</v>
      </c>
      <c r="L70" s="319" t="s">
        <v>1745</v>
      </c>
      <c r="M70" s="319" t="s">
        <v>1745</v>
      </c>
      <c r="N70" s="319"/>
      <c r="O70" s="319"/>
      <c r="P70" s="319"/>
      <c r="Q70" s="319"/>
      <c r="R70" s="329" t="s">
        <v>817</v>
      </c>
      <c r="S70" s="329" t="s">
        <v>817</v>
      </c>
      <c r="T70" s="329" t="s">
        <v>817</v>
      </c>
      <c r="U70" s="319"/>
      <c r="V70" s="319"/>
      <c r="W70" s="319" t="s">
        <v>862</v>
      </c>
      <c r="X70" s="319"/>
      <c r="Y70" s="319"/>
      <c r="Z70" s="319" t="s">
        <v>863</v>
      </c>
      <c r="AA70" s="319" t="s">
        <v>863</v>
      </c>
      <c r="AB70" s="328" t="s">
        <v>1656</v>
      </c>
      <c r="AC70" s="319" t="s">
        <v>863</v>
      </c>
      <c r="AD70" s="319"/>
      <c r="AE70" s="319"/>
      <c r="AF70" s="319">
        <v>1</v>
      </c>
      <c r="AG70" s="319">
        <v>1</v>
      </c>
      <c r="AH70" s="329" t="s">
        <v>817</v>
      </c>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c r="LL70" s="3"/>
      <c r="LM70" s="3"/>
      <c r="LN70" s="3"/>
      <c r="LO70" s="3"/>
      <c r="LP70" s="3"/>
      <c r="LQ70" s="3"/>
      <c r="LR70" s="3"/>
      <c r="LS70" s="3"/>
      <c r="LT70" s="3"/>
      <c r="LU70" s="3"/>
      <c r="LV70" s="3"/>
      <c r="LW70" s="3"/>
      <c r="LX70" s="3"/>
      <c r="LY70" s="3"/>
      <c r="LZ70" s="3"/>
      <c r="MA70" s="3"/>
      <c r="MB70" s="3"/>
      <c r="MC70" s="3"/>
      <c r="MD70" s="3"/>
      <c r="ME70" s="3"/>
      <c r="MF70" s="3"/>
      <c r="MG70" s="3"/>
      <c r="MH70" s="3"/>
      <c r="MI70" s="3"/>
      <c r="MJ70" s="3"/>
      <c r="MK70" s="3"/>
      <c r="ML70" s="3"/>
      <c r="MM70" s="3"/>
      <c r="MN70" s="3"/>
      <c r="MO70" s="3"/>
      <c r="MP70" s="3"/>
      <c r="MQ70" s="3"/>
      <c r="MR70" s="3"/>
      <c r="MS70" s="3"/>
      <c r="MT70" s="3"/>
      <c r="MU70" s="3"/>
      <c r="MV70" s="3"/>
      <c r="MW70" s="3"/>
      <c r="MX70" s="3"/>
      <c r="MY70" s="3"/>
      <c r="MZ70" s="3"/>
      <c r="NA70" s="3"/>
      <c r="NB70" s="3"/>
      <c r="NC70" s="3"/>
      <c r="ND70" s="3"/>
      <c r="NE70" s="3"/>
      <c r="NF70" s="3"/>
      <c r="NG70" s="3"/>
      <c r="NH70" s="3"/>
      <c r="NI70" s="3"/>
      <c r="NJ70" s="3"/>
      <c r="NK70" s="3"/>
      <c r="NL70" s="3"/>
      <c r="NM70" s="3"/>
      <c r="NN70" s="3"/>
      <c r="NO70" s="3"/>
      <c r="NP70" s="3"/>
      <c r="NQ70" s="3"/>
      <c r="NR70" s="3"/>
      <c r="NS70" s="3"/>
      <c r="NT70" s="3"/>
      <c r="NU70" s="3"/>
      <c r="NV70" s="3"/>
      <c r="NW70" s="3"/>
      <c r="NX70" s="3"/>
      <c r="NY70" s="3"/>
      <c r="NZ70" s="3"/>
      <c r="OA70" s="3"/>
      <c r="OB70" s="3"/>
      <c r="OC70" s="3"/>
      <c r="OD70" s="3"/>
      <c r="OE70" s="3"/>
      <c r="OF70" s="3"/>
      <c r="OG70" s="3"/>
      <c r="OH70" s="3"/>
      <c r="OI70" s="3"/>
      <c r="OJ70" s="3"/>
      <c r="OK70" s="3"/>
      <c r="OL70" s="3"/>
      <c r="OM70" s="3"/>
      <c r="ON70" s="3"/>
      <c r="OO70" s="3"/>
      <c r="OP70" s="3"/>
      <c r="OQ70" s="3"/>
      <c r="OR70" s="3"/>
      <c r="OS70" s="3"/>
      <c r="OT70" s="3"/>
      <c r="OU70" s="3"/>
      <c r="OV70" s="3"/>
      <c r="OW70" s="3"/>
      <c r="OX70" s="3"/>
      <c r="OY70" s="3"/>
      <c r="OZ70" s="3"/>
      <c r="PA70" s="3"/>
      <c r="PB70" s="3"/>
      <c r="PC70" s="3"/>
      <c r="PD70" s="3"/>
      <c r="PE70" s="3"/>
      <c r="PF70" s="3"/>
      <c r="PG70" s="3"/>
      <c r="PH70" s="3"/>
      <c r="PI70" s="3"/>
      <c r="PJ70" s="3"/>
      <c r="PK70" s="3"/>
      <c r="PL70" s="3"/>
      <c r="PM70" s="3"/>
      <c r="PN70" s="3"/>
      <c r="PO70" s="3"/>
      <c r="PP70" s="3"/>
      <c r="PQ70" s="3"/>
      <c r="PR70" s="3"/>
      <c r="PS70" s="3"/>
      <c r="PT70" s="3"/>
      <c r="PU70" s="3"/>
      <c r="PV70" s="3"/>
      <c r="PW70" s="3"/>
      <c r="PX70" s="3"/>
      <c r="PY70" s="3"/>
      <c r="PZ70" s="3"/>
      <c r="QA70" s="3"/>
      <c r="QB70" s="3"/>
      <c r="QC70" s="3"/>
      <c r="QD70" s="3"/>
      <c r="QE70" s="3"/>
      <c r="QF70" s="3"/>
      <c r="QG70" s="3"/>
      <c r="QH70" s="3"/>
      <c r="QI70" s="3"/>
      <c r="QJ70" s="3"/>
      <c r="QK70" s="3"/>
      <c r="QL70" s="3"/>
      <c r="QM70" s="3"/>
      <c r="QN70" s="3"/>
      <c r="QO70" s="3"/>
      <c r="QP70" s="3"/>
      <c r="QQ70" s="3"/>
      <c r="QR70" s="3"/>
      <c r="QS70" s="3"/>
      <c r="QT70" s="3"/>
      <c r="QU70" s="3"/>
      <c r="QV70" s="3"/>
      <c r="QW70" s="3"/>
      <c r="QX70" s="3"/>
      <c r="QY70" s="3"/>
      <c r="QZ70" s="3"/>
      <c r="RA70" s="3"/>
      <c r="RB70" s="3"/>
      <c r="RC70" s="3"/>
      <c r="RD70" s="3"/>
      <c r="RE70" s="3"/>
      <c r="RF70" s="3"/>
      <c r="RG70" s="3"/>
      <c r="RH70" s="3"/>
      <c r="RI70" s="3"/>
      <c r="RJ70" s="3"/>
      <c r="RK70" s="3"/>
      <c r="RL70" s="3"/>
      <c r="RM70" s="3"/>
      <c r="RN70" s="3"/>
      <c r="RO70" s="3"/>
      <c r="RP70" s="3"/>
      <c r="RQ70" s="3"/>
      <c r="RR70" s="3"/>
      <c r="RS70" s="3"/>
      <c r="RT70" s="3"/>
      <c r="RU70" s="3"/>
      <c r="RV70" s="3"/>
      <c r="RW70" s="3"/>
      <c r="RX70" s="3"/>
      <c r="RY70" s="3"/>
      <c r="RZ70" s="3"/>
      <c r="SA70" s="3"/>
      <c r="SB70" s="3"/>
      <c r="SC70" s="3"/>
      <c r="SD70" s="3"/>
      <c r="SE70" s="3"/>
      <c r="SF70" s="3"/>
      <c r="SG70" s="3"/>
      <c r="SH70" s="3"/>
      <c r="SI70" s="3"/>
      <c r="SJ70" s="3"/>
      <c r="SK70" s="3"/>
      <c r="SL70" s="3"/>
      <c r="SM70" s="3"/>
      <c r="SN70" s="3"/>
      <c r="SO70" s="3"/>
      <c r="SP70" s="3"/>
      <c r="SQ70" s="3"/>
      <c r="SR70" s="3"/>
      <c r="SS70" s="3"/>
      <c r="ST70" s="3"/>
      <c r="SU70" s="3"/>
      <c r="SV70" s="3"/>
      <c r="SW70" s="3"/>
      <c r="SX70" s="3"/>
      <c r="SY70" s="3"/>
      <c r="SZ70" s="3"/>
      <c r="TA70" s="3"/>
      <c r="TB70" s="3"/>
      <c r="TC70" s="3"/>
      <c r="TD70" s="3"/>
      <c r="TE70" s="3"/>
      <c r="TF70" s="3"/>
      <c r="TG70" s="3"/>
      <c r="TH70" s="3"/>
      <c r="TI70" s="3"/>
      <c r="TJ70" s="3"/>
      <c r="TK70" s="3"/>
      <c r="TL70" s="3"/>
      <c r="TM70" s="3"/>
      <c r="TN70" s="3"/>
      <c r="TO70" s="3"/>
      <c r="TP70" s="3"/>
      <c r="TQ70" s="3"/>
      <c r="TR70" s="3"/>
      <c r="TS70" s="3"/>
      <c r="TT70" s="3"/>
      <c r="TU70" s="3"/>
      <c r="TV70" s="3"/>
      <c r="TW70" s="3"/>
      <c r="TX70" s="3"/>
      <c r="TY70" s="3"/>
      <c r="TZ70" s="3"/>
      <c r="UA70" s="3"/>
      <c r="UB70" s="3"/>
      <c r="UC70" s="3"/>
      <c r="UD70" s="3"/>
      <c r="UE70" s="3"/>
      <c r="UF70" s="3"/>
      <c r="UG70" s="3"/>
      <c r="UH70" s="3"/>
      <c r="UI70" s="3"/>
      <c r="UJ70" s="3"/>
      <c r="UK70" s="3"/>
      <c r="UL70" s="3"/>
      <c r="UM70" s="3"/>
      <c r="UN70" s="3"/>
      <c r="UO70" s="3"/>
      <c r="UP70" s="3"/>
      <c r="UQ70" s="3"/>
      <c r="UR70" s="3"/>
      <c r="US70" s="3"/>
      <c r="UT70" s="3"/>
      <c r="UU70" s="3"/>
      <c r="UV70" s="3"/>
      <c r="UW70" s="3"/>
      <c r="UX70" s="3"/>
      <c r="UY70" s="3"/>
      <c r="UZ70" s="3"/>
      <c r="VA70" s="3"/>
      <c r="VB70" s="3"/>
      <c r="VC70" s="3"/>
      <c r="VD70" s="3"/>
      <c r="VE70" s="3"/>
      <c r="VF70" s="3"/>
      <c r="VG70" s="3"/>
      <c r="VH70" s="3"/>
      <c r="VI70" s="3"/>
      <c r="VJ70" s="3"/>
      <c r="VK70" s="3"/>
      <c r="VL70" s="3"/>
      <c r="VM70" s="3"/>
      <c r="VN70" s="3"/>
      <c r="VO70" s="3"/>
      <c r="VP70" s="3"/>
      <c r="VQ70" s="3"/>
      <c r="VR70" s="3"/>
      <c r="VS70" s="3"/>
      <c r="VT70" s="3"/>
      <c r="VU70" s="3"/>
      <c r="VV70" s="3"/>
      <c r="VW70" s="3"/>
      <c r="VX70" s="3"/>
      <c r="VY70" s="3"/>
      <c r="VZ70" s="3"/>
      <c r="WA70" s="3"/>
      <c r="WB70" s="3"/>
      <c r="WC70" s="3"/>
      <c r="WD70" s="3"/>
      <c r="WE70" s="3"/>
      <c r="WF70" s="3"/>
      <c r="WG70" s="3"/>
      <c r="WH70" s="3"/>
      <c r="WI70" s="3"/>
      <c r="WJ70" s="3"/>
      <c r="WK70" s="3"/>
      <c r="WL70" s="3"/>
      <c r="WM70" s="3"/>
      <c r="WN70" s="3"/>
      <c r="WO70" s="3"/>
      <c r="WP70" s="3"/>
      <c r="WQ70" s="3"/>
      <c r="WR70" s="3"/>
      <c r="WS70" s="3"/>
      <c r="WT70" s="3"/>
      <c r="WU70" s="3"/>
      <c r="WV70" s="3"/>
      <c r="WW70" s="3"/>
      <c r="WX70" s="3"/>
      <c r="WY70" s="3"/>
      <c r="WZ70" s="3"/>
      <c r="XA70" s="3"/>
      <c r="XB70" s="3"/>
      <c r="XC70" s="3"/>
      <c r="XD70" s="3"/>
      <c r="XE70" s="3"/>
      <c r="XF70" s="3"/>
      <c r="XG70" s="3"/>
      <c r="XH70" s="3"/>
      <c r="XI70" s="3"/>
      <c r="XJ70" s="3"/>
      <c r="XK70" s="3"/>
      <c r="XL70" s="3"/>
      <c r="XM70" s="3"/>
      <c r="XN70" s="3"/>
      <c r="XO70" s="3"/>
      <c r="XP70" s="3"/>
      <c r="XQ70" s="3"/>
      <c r="XR70" s="3"/>
      <c r="XS70" s="3"/>
      <c r="XT70" s="3"/>
      <c r="XU70" s="3"/>
      <c r="XV70" s="3"/>
      <c r="XW70" s="3"/>
      <c r="XX70" s="3"/>
      <c r="XY70" s="3"/>
      <c r="XZ70" s="3"/>
      <c r="YA70" s="3"/>
      <c r="YB70" s="3"/>
      <c r="YC70" s="3"/>
      <c r="YD70" s="3"/>
      <c r="YE70" s="3"/>
      <c r="YF70" s="3"/>
      <c r="YG70" s="3"/>
      <c r="YH70" s="3"/>
      <c r="YI70" s="3"/>
      <c r="YJ70" s="3"/>
      <c r="YK70" s="3"/>
      <c r="YL70" s="3"/>
      <c r="YM70" s="3"/>
      <c r="YN70" s="3"/>
      <c r="YO70" s="3"/>
      <c r="YP70" s="3"/>
      <c r="YQ70" s="3"/>
      <c r="YR70" s="3"/>
      <c r="YS70" s="3"/>
      <c r="YT70" s="3"/>
      <c r="YU70" s="3"/>
      <c r="YV70" s="3"/>
      <c r="YW70" s="3"/>
      <c r="YX70" s="3"/>
      <c r="YY70" s="3"/>
      <c r="YZ70" s="3"/>
      <c r="ZA70" s="3"/>
      <c r="ZB70" s="3"/>
      <c r="ZC70" s="3"/>
      <c r="ZD70" s="3"/>
      <c r="ZE70" s="3"/>
      <c r="ZF70" s="3"/>
      <c r="ZG70" s="3"/>
      <c r="ZH70" s="3"/>
      <c r="ZI70" s="3"/>
      <c r="ZJ70" s="3"/>
      <c r="ZK70" s="3"/>
      <c r="ZL70" s="3"/>
      <c r="ZM70" s="3"/>
      <c r="ZN70" s="3"/>
      <c r="ZO70" s="3"/>
      <c r="ZP70" s="3"/>
      <c r="ZQ70" s="3"/>
      <c r="ZR70" s="3"/>
      <c r="ZS70" s="3"/>
      <c r="ZT70" s="3"/>
      <c r="ZU70" s="3"/>
      <c r="ZV70" s="3"/>
      <c r="ZW70" s="3"/>
      <c r="ZX70" s="3"/>
      <c r="ZY70" s="3"/>
      <c r="ZZ70" s="3"/>
      <c r="AAA70" s="3"/>
      <c r="AAB70" s="3"/>
      <c r="AAC70" s="3"/>
      <c r="AAD70" s="3"/>
      <c r="AAE70" s="3"/>
      <c r="AAF70" s="3"/>
      <c r="AAG70" s="3"/>
      <c r="AAH70" s="3"/>
      <c r="AAI70" s="3"/>
      <c r="AAJ70" s="3"/>
      <c r="AAK70" s="3"/>
      <c r="AAL70" s="3"/>
      <c r="AAM70" s="3"/>
      <c r="AAN70" s="3"/>
      <c r="AAO70" s="3"/>
      <c r="AAP70" s="3"/>
      <c r="AAQ70" s="3"/>
      <c r="AAR70" s="3"/>
      <c r="AAS70" s="3"/>
      <c r="AAT70" s="3"/>
      <c r="AAU70" s="3"/>
      <c r="AAV70" s="3"/>
      <c r="AAW70" s="3"/>
      <c r="AAX70" s="3"/>
      <c r="AAY70" s="3"/>
      <c r="AAZ70" s="3"/>
      <c r="ABA70" s="3"/>
      <c r="ABB70" s="3"/>
      <c r="ABC70" s="3"/>
      <c r="ABD70" s="3"/>
      <c r="ABE70" s="3"/>
      <c r="ABF70" s="3"/>
      <c r="ABG70" s="3"/>
      <c r="ABH70" s="3"/>
      <c r="ABI70" s="3"/>
      <c r="ABJ70" s="3"/>
      <c r="ABK70" s="3"/>
      <c r="ABL70" s="3"/>
      <c r="ABM70" s="3"/>
      <c r="ABN70" s="3"/>
      <c r="ABO70" s="3"/>
      <c r="ABP70" s="3"/>
      <c r="ABQ70" s="3"/>
      <c r="ABR70" s="3"/>
      <c r="ABS70" s="3"/>
      <c r="ABT70" s="3"/>
      <c r="ABU70" s="3"/>
      <c r="ABV70" s="3"/>
      <c r="ABW70" s="3"/>
      <c r="ABX70" s="3"/>
      <c r="ABY70" s="3"/>
      <c r="ABZ70" s="3"/>
      <c r="ACA70" s="3"/>
      <c r="ACB70" s="3"/>
      <c r="ACC70" s="3"/>
      <c r="ACD70" s="3"/>
      <c r="ACE70" s="3"/>
      <c r="ACF70" s="3"/>
      <c r="ACG70" s="3"/>
      <c r="ACH70" s="3"/>
      <c r="ACI70" s="3"/>
      <c r="ACJ70" s="3"/>
      <c r="ACK70" s="3"/>
      <c r="ACL70" s="3"/>
      <c r="ACM70" s="3"/>
      <c r="ACN70" s="3"/>
      <c r="ACO70" s="3"/>
      <c r="ACP70" s="3"/>
      <c r="ACQ70" s="3"/>
      <c r="ACR70" s="3"/>
      <c r="ACS70" s="3"/>
      <c r="ACT70" s="3"/>
      <c r="ACU70" s="3"/>
      <c r="ACV70" s="3"/>
      <c r="ACW70" s="3"/>
      <c r="ACX70" s="3"/>
      <c r="ACY70" s="3"/>
      <c r="ACZ70" s="3"/>
      <c r="ADA70" s="3"/>
      <c r="ADB70" s="3"/>
      <c r="ADC70" s="3"/>
      <c r="ADD70" s="3"/>
      <c r="ADE70" s="3"/>
      <c r="ADF70" s="3"/>
      <c r="ADG70" s="3"/>
      <c r="ADH70" s="3"/>
      <c r="ADI70" s="3"/>
      <c r="ADJ70" s="3"/>
      <c r="ADK70" s="3"/>
      <c r="ADL70" s="3"/>
      <c r="ADM70" s="3"/>
      <c r="ADN70" s="3"/>
      <c r="ADO70" s="3"/>
      <c r="ADP70" s="3"/>
      <c r="ADQ70" s="3"/>
      <c r="ADR70" s="3"/>
      <c r="ADS70" s="3"/>
      <c r="ADT70" s="3"/>
      <c r="ADU70" s="3"/>
      <c r="ADV70" s="3"/>
      <c r="ADW70" s="3"/>
      <c r="ADX70" s="3"/>
      <c r="ADY70" s="3"/>
      <c r="ADZ70" s="3"/>
      <c r="AEA70" s="3"/>
      <c r="AEB70" s="3"/>
      <c r="AEC70" s="3"/>
      <c r="AED70" s="3"/>
      <c r="AEE70" s="3"/>
      <c r="AEF70" s="3"/>
      <c r="AEG70" s="3"/>
      <c r="AEH70" s="3"/>
      <c r="AEI70" s="3"/>
      <c r="AEJ70" s="3"/>
      <c r="AEK70" s="3"/>
      <c r="AEL70" s="3"/>
      <c r="AEM70" s="3"/>
      <c r="AEN70" s="3"/>
      <c r="AEO70" s="3"/>
      <c r="AEP70" s="3"/>
      <c r="AEQ70" s="3"/>
      <c r="AER70" s="3"/>
      <c r="AES70" s="3"/>
      <c r="AET70" s="3"/>
      <c r="AEU70" s="3"/>
      <c r="AEV70" s="3"/>
      <c r="AEW70" s="3"/>
      <c r="AEX70" s="3"/>
      <c r="AEY70" s="3"/>
      <c r="AEZ70" s="3"/>
      <c r="AFA70" s="3"/>
      <c r="AFB70" s="3"/>
      <c r="AFC70" s="3"/>
      <c r="AFD70" s="3"/>
      <c r="AFE70" s="3"/>
      <c r="AFF70" s="3"/>
      <c r="AFG70" s="3"/>
      <c r="AFH70" s="3"/>
      <c r="AFI70" s="3"/>
      <c r="AFJ70" s="3"/>
      <c r="AFK70" s="3"/>
      <c r="AFL70" s="3"/>
      <c r="AFM70" s="3"/>
      <c r="AFN70" s="3"/>
      <c r="AFO70" s="3"/>
      <c r="AFP70" s="3"/>
      <c r="AFQ70" s="3"/>
      <c r="AFR70" s="3"/>
      <c r="AFS70" s="3"/>
      <c r="AFT70" s="3"/>
      <c r="AFU70" s="3"/>
      <c r="AFV70" s="3"/>
      <c r="AFW70" s="3"/>
      <c r="AFX70" s="3"/>
      <c r="AFY70" s="3"/>
      <c r="AFZ70" s="3"/>
      <c r="AGA70" s="3"/>
      <c r="AGB70" s="3"/>
      <c r="AGC70" s="3"/>
      <c r="AGD70" s="3"/>
      <c r="AGE70" s="3"/>
      <c r="AGF70" s="3"/>
      <c r="AGG70" s="3"/>
      <c r="AGH70" s="3"/>
      <c r="AGI70" s="3"/>
      <c r="AGJ70" s="3"/>
      <c r="AGK70" s="3"/>
      <c r="AGL70" s="3"/>
      <c r="AGM70" s="3"/>
      <c r="AGN70" s="3"/>
      <c r="AGO70" s="3"/>
      <c r="AGP70" s="3"/>
      <c r="AGQ70" s="3"/>
      <c r="AGR70" s="3"/>
      <c r="AGS70" s="3"/>
      <c r="AGT70" s="3"/>
      <c r="AGU70" s="3"/>
      <c r="AGV70" s="3"/>
      <c r="AGW70" s="3"/>
      <c r="AGX70" s="3"/>
      <c r="AGY70" s="3"/>
      <c r="AGZ70" s="3"/>
      <c r="AHA70" s="3"/>
      <c r="AHB70" s="3"/>
      <c r="AHC70" s="3"/>
      <c r="AHD70" s="3"/>
      <c r="AHE70" s="3"/>
      <c r="AHF70" s="3"/>
      <c r="AHG70" s="3"/>
      <c r="AHH70" s="3"/>
      <c r="AHI70" s="3"/>
      <c r="AHJ70" s="3"/>
      <c r="AHK70" s="3"/>
      <c r="AHL70" s="3"/>
      <c r="AHM70" s="3"/>
      <c r="AHN70" s="3"/>
      <c r="AHO70" s="3"/>
      <c r="AHP70" s="3"/>
      <c r="AHQ70" s="3"/>
      <c r="AHR70" s="3"/>
      <c r="AHS70" s="3"/>
      <c r="AHT70" s="3"/>
      <c r="AHU70" s="3"/>
      <c r="AHV70" s="3"/>
      <c r="AHW70" s="3"/>
      <c r="AHX70" s="3"/>
      <c r="AHY70" s="3"/>
      <c r="AHZ70" s="3"/>
      <c r="AIA70" s="3"/>
      <c r="AIB70" s="3"/>
      <c r="AIC70" s="3"/>
      <c r="AID70" s="3"/>
      <c r="AIE70" s="3"/>
      <c r="AIF70" s="3"/>
      <c r="AIG70" s="3"/>
      <c r="AIH70" s="3"/>
      <c r="AII70" s="3"/>
      <c r="AIJ70" s="3"/>
      <c r="AIK70" s="3"/>
      <c r="AIL70" s="3"/>
      <c r="AIM70" s="3"/>
      <c r="AIN70" s="3"/>
      <c r="AIO70" s="3"/>
      <c r="AIP70" s="3"/>
      <c r="AIQ70" s="3"/>
      <c r="AIR70" s="3"/>
      <c r="AIS70" s="3"/>
      <c r="AIT70" s="3"/>
      <c r="AIU70" s="3"/>
      <c r="AIV70" s="3"/>
      <c r="AIW70" s="3"/>
      <c r="AIX70" s="3"/>
      <c r="AIY70" s="3"/>
      <c r="AIZ70" s="3"/>
      <c r="AJA70" s="3"/>
      <c r="AJB70" s="3"/>
      <c r="AJC70" s="3"/>
      <c r="AJD70" s="3"/>
      <c r="AJE70" s="3"/>
      <c r="AJF70" s="3"/>
      <c r="AJG70" s="3"/>
      <c r="AJH70" s="3"/>
      <c r="AJI70" s="3"/>
      <c r="AJJ70" s="3"/>
      <c r="AJK70" s="3"/>
      <c r="AJL70" s="3"/>
      <c r="AJM70" s="3"/>
      <c r="AJN70" s="3"/>
      <c r="AJO70" s="3"/>
      <c r="AJP70" s="3"/>
      <c r="AJQ70" s="3"/>
      <c r="AJR70" s="3"/>
      <c r="AJS70" s="3"/>
      <c r="AJT70" s="3"/>
      <c r="AJU70" s="3"/>
      <c r="AJV70" s="3"/>
      <c r="AJW70" s="3"/>
      <c r="AJX70" s="3"/>
      <c r="AJY70" s="3"/>
      <c r="AJZ70" s="3"/>
      <c r="AKA70" s="3"/>
      <c r="AKB70" s="3"/>
      <c r="AKC70" s="3"/>
      <c r="AKD70" s="3"/>
      <c r="AKE70" s="3"/>
      <c r="AKF70" s="3"/>
      <c r="AKG70" s="3"/>
      <c r="AKH70" s="3"/>
      <c r="AKI70" s="3"/>
      <c r="AKJ70" s="3"/>
      <c r="AKK70" s="3"/>
      <c r="AKL70" s="3"/>
      <c r="AKM70" s="3"/>
      <c r="AKN70" s="3"/>
      <c r="AKO70" s="3"/>
      <c r="AKP70" s="3"/>
      <c r="AKQ70" s="3"/>
      <c r="AKR70" s="3"/>
      <c r="AKS70" s="3"/>
      <c r="AKT70" s="3"/>
      <c r="AKU70" s="3"/>
      <c r="AKV70" s="3"/>
      <c r="AKW70" s="3"/>
      <c r="AKX70" s="3"/>
      <c r="AKY70" s="3"/>
      <c r="AKZ70" s="3"/>
      <c r="ALA70" s="3"/>
      <c r="ALB70" s="3"/>
      <c r="ALC70" s="3"/>
      <c r="ALD70" s="3"/>
      <c r="ALE70" s="3"/>
      <c r="ALF70" s="3"/>
      <c r="ALG70" s="3"/>
      <c r="ALH70" s="3"/>
      <c r="ALI70" s="3"/>
      <c r="ALJ70" s="3"/>
      <c r="ALK70" s="3"/>
      <c r="ALL70" s="3"/>
      <c r="ALM70" s="3"/>
      <c r="ALN70" s="3"/>
      <c r="ALO70" s="3"/>
      <c r="ALP70" s="3"/>
      <c r="ALQ70" s="3"/>
      <c r="ALR70" s="3"/>
      <c r="ALS70" s="3"/>
      <c r="ALT70" s="3"/>
      <c r="ALU70" s="3"/>
      <c r="ALV70" s="3"/>
      <c r="ALW70" s="3"/>
      <c r="ALX70" s="3"/>
      <c r="ALY70" s="3"/>
      <c r="ALZ70" s="3"/>
      <c r="AMA70" s="3"/>
      <c r="AMB70" s="3"/>
      <c r="AMC70" s="3"/>
      <c r="AMD70" s="3"/>
      <c r="AME70" s="3"/>
      <c r="AMF70" s="3"/>
      <c r="AMG70" s="3"/>
      <c r="AMH70" s="3"/>
      <c r="AMI70" s="3"/>
      <c r="AMJ70" s="3"/>
      <c r="AMK70" s="3"/>
      <c r="AML70" s="3"/>
      <c r="AMM70" s="3"/>
      <c r="AMN70" s="3"/>
      <c r="AMO70" s="3"/>
      <c r="AMP70" s="3"/>
      <c r="AMQ70" s="3"/>
    </row>
    <row r="71" spans="1:1031" ht="13.5" customHeight="1">
      <c r="A71" s="322">
        <v>63</v>
      </c>
      <c r="B71" s="322"/>
      <c r="C71" s="322"/>
      <c r="D71" s="322"/>
      <c r="E71" s="322" t="s">
        <v>1927</v>
      </c>
      <c r="F71" s="336"/>
      <c r="G71" s="322"/>
      <c r="H71" s="313" t="s">
        <v>1690</v>
      </c>
      <c r="I71" s="313" t="s">
        <v>1928</v>
      </c>
      <c r="J71" s="313" t="s">
        <v>1929</v>
      </c>
      <c r="K71" s="313"/>
      <c r="L71" s="313" t="s">
        <v>1930</v>
      </c>
      <c r="M71" s="313" t="s">
        <v>1930</v>
      </c>
      <c r="N71" s="313"/>
      <c r="O71" s="313"/>
      <c r="P71" s="313"/>
      <c r="Q71" s="313"/>
      <c r="R71" s="323" t="s">
        <v>817</v>
      </c>
      <c r="S71" s="323" t="s">
        <v>817</v>
      </c>
      <c r="T71" s="323" t="s">
        <v>817</v>
      </c>
      <c r="U71" s="313"/>
      <c r="V71" s="313"/>
      <c r="W71" s="313" t="s">
        <v>862</v>
      </c>
      <c r="X71" s="313"/>
      <c r="Y71" s="313"/>
      <c r="Z71" s="313" t="s">
        <v>863</v>
      </c>
      <c r="AA71" s="313" t="s">
        <v>863</v>
      </c>
      <c r="AB71" s="317" t="s">
        <v>1656</v>
      </c>
      <c r="AC71" s="313" t="s">
        <v>863</v>
      </c>
      <c r="AD71" s="313"/>
      <c r="AE71" s="313"/>
      <c r="AF71" s="313">
        <v>1</v>
      </c>
      <c r="AG71" s="313">
        <v>1</v>
      </c>
      <c r="AH71" s="323" t="s">
        <v>817</v>
      </c>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c r="KC71" s="3"/>
      <c r="KD71" s="3"/>
      <c r="KE71" s="3"/>
      <c r="KF71" s="3"/>
      <c r="KG71" s="3"/>
      <c r="KH71" s="3"/>
      <c r="KI71" s="3"/>
      <c r="KJ71" s="3"/>
      <c r="KK71" s="3"/>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c r="LL71" s="3"/>
      <c r="LM71" s="3"/>
      <c r="LN71" s="3"/>
      <c r="LO71" s="3"/>
      <c r="LP71" s="3"/>
      <c r="LQ71" s="3"/>
      <c r="LR71" s="3"/>
      <c r="LS71" s="3"/>
      <c r="LT71" s="3"/>
      <c r="LU71" s="3"/>
      <c r="LV71" s="3"/>
      <c r="LW71" s="3"/>
      <c r="LX71" s="3"/>
      <c r="LY71" s="3"/>
      <c r="LZ71" s="3"/>
      <c r="MA71" s="3"/>
      <c r="MB71" s="3"/>
      <c r="MC71" s="3"/>
      <c r="MD71" s="3"/>
      <c r="ME71" s="3"/>
      <c r="MF71" s="3"/>
      <c r="MG71" s="3"/>
      <c r="MH71" s="3"/>
      <c r="MI71" s="3"/>
      <c r="MJ71" s="3"/>
      <c r="MK71" s="3"/>
      <c r="ML71" s="3"/>
      <c r="MM71" s="3"/>
      <c r="MN71" s="3"/>
      <c r="MO71" s="3"/>
      <c r="MP71" s="3"/>
      <c r="MQ71" s="3"/>
      <c r="MR71" s="3"/>
      <c r="MS71" s="3"/>
      <c r="MT71" s="3"/>
      <c r="MU71" s="3"/>
      <c r="MV71" s="3"/>
      <c r="MW71" s="3"/>
      <c r="MX71" s="3"/>
      <c r="MY71" s="3"/>
      <c r="MZ71" s="3"/>
      <c r="NA71" s="3"/>
      <c r="NB71" s="3"/>
      <c r="NC71" s="3"/>
      <c r="ND71" s="3"/>
      <c r="NE71" s="3"/>
      <c r="NF71" s="3"/>
      <c r="NG71" s="3"/>
      <c r="NH71" s="3"/>
      <c r="NI71" s="3"/>
      <c r="NJ71" s="3"/>
      <c r="NK71" s="3"/>
      <c r="NL71" s="3"/>
      <c r="NM71" s="3"/>
      <c r="NN71" s="3"/>
      <c r="NO71" s="3"/>
      <c r="NP71" s="3"/>
      <c r="NQ71" s="3"/>
      <c r="NR71" s="3"/>
      <c r="NS71" s="3"/>
      <c r="NT71" s="3"/>
      <c r="NU71" s="3"/>
      <c r="NV71" s="3"/>
      <c r="NW71" s="3"/>
      <c r="NX71" s="3"/>
      <c r="NY71" s="3"/>
      <c r="NZ71" s="3"/>
      <c r="OA71" s="3"/>
      <c r="OB71" s="3"/>
      <c r="OC71" s="3"/>
      <c r="OD71" s="3"/>
      <c r="OE71" s="3"/>
      <c r="OF71" s="3"/>
      <c r="OG71" s="3"/>
      <c r="OH71" s="3"/>
      <c r="OI71" s="3"/>
      <c r="OJ71" s="3"/>
      <c r="OK71" s="3"/>
      <c r="OL71" s="3"/>
      <c r="OM71" s="3"/>
      <c r="ON71" s="3"/>
      <c r="OO71" s="3"/>
      <c r="OP71" s="3"/>
      <c r="OQ71" s="3"/>
      <c r="OR71" s="3"/>
      <c r="OS71" s="3"/>
      <c r="OT71" s="3"/>
      <c r="OU71" s="3"/>
      <c r="OV71" s="3"/>
      <c r="OW71" s="3"/>
      <c r="OX71" s="3"/>
      <c r="OY71" s="3"/>
      <c r="OZ71" s="3"/>
      <c r="PA71" s="3"/>
      <c r="PB71" s="3"/>
      <c r="PC71" s="3"/>
      <c r="PD71" s="3"/>
      <c r="PE71" s="3"/>
      <c r="PF71" s="3"/>
      <c r="PG71" s="3"/>
      <c r="PH71" s="3"/>
      <c r="PI71" s="3"/>
      <c r="PJ71" s="3"/>
      <c r="PK71" s="3"/>
      <c r="PL71" s="3"/>
      <c r="PM71" s="3"/>
      <c r="PN71" s="3"/>
      <c r="PO71" s="3"/>
      <c r="PP71" s="3"/>
      <c r="PQ71" s="3"/>
      <c r="PR71" s="3"/>
      <c r="PS71" s="3"/>
      <c r="PT71" s="3"/>
      <c r="PU71" s="3"/>
      <c r="PV71" s="3"/>
      <c r="PW71" s="3"/>
      <c r="PX71" s="3"/>
      <c r="PY71" s="3"/>
      <c r="PZ71" s="3"/>
      <c r="QA71" s="3"/>
      <c r="QB71" s="3"/>
      <c r="QC71" s="3"/>
      <c r="QD71" s="3"/>
      <c r="QE71" s="3"/>
      <c r="QF71" s="3"/>
      <c r="QG71" s="3"/>
      <c r="QH71" s="3"/>
      <c r="QI71" s="3"/>
      <c r="QJ71" s="3"/>
      <c r="QK71" s="3"/>
      <c r="QL71" s="3"/>
      <c r="QM71" s="3"/>
      <c r="QN71" s="3"/>
      <c r="QO71" s="3"/>
      <c r="QP71" s="3"/>
      <c r="QQ71" s="3"/>
      <c r="QR71" s="3"/>
      <c r="QS71" s="3"/>
      <c r="QT71" s="3"/>
      <c r="QU71" s="3"/>
      <c r="QV71" s="3"/>
      <c r="QW71" s="3"/>
      <c r="QX71" s="3"/>
      <c r="QY71" s="3"/>
      <c r="QZ71" s="3"/>
      <c r="RA71" s="3"/>
      <c r="RB71" s="3"/>
      <c r="RC71" s="3"/>
      <c r="RD71" s="3"/>
      <c r="RE71" s="3"/>
      <c r="RF71" s="3"/>
      <c r="RG71" s="3"/>
      <c r="RH71" s="3"/>
      <c r="RI71" s="3"/>
      <c r="RJ71" s="3"/>
      <c r="RK71" s="3"/>
      <c r="RL71" s="3"/>
      <c r="RM71" s="3"/>
      <c r="RN71" s="3"/>
      <c r="RO71" s="3"/>
      <c r="RP71" s="3"/>
      <c r="RQ71" s="3"/>
      <c r="RR71" s="3"/>
      <c r="RS71" s="3"/>
      <c r="RT71" s="3"/>
      <c r="RU71" s="3"/>
      <c r="RV71" s="3"/>
      <c r="RW71" s="3"/>
      <c r="RX71" s="3"/>
      <c r="RY71" s="3"/>
      <c r="RZ71" s="3"/>
      <c r="SA71" s="3"/>
      <c r="SB71" s="3"/>
      <c r="SC71" s="3"/>
      <c r="SD71" s="3"/>
      <c r="SE71" s="3"/>
      <c r="SF71" s="3"/>
      <c r="SG71" s="3"/>
      <c r="SH71" s="3"/>
      <c r="SI71" s="3"/>
      <c r="SJ71" s="3"/>
      <c r="SK71" s="3"/>
      <c r="SL71" s="3"/>
      <c r="SM71" s="3"/>
      <c r="SN71" s="3"/>
      <c r="SO71" s="3"/>
      <c r="SP71" s="3"/>
      <c r="SQ71" s="3"/>
      <c r="SR71" s="3"/>
      <c r="SS71" s="3"/>
      <c r="ST71" s="3"/>
      <c r="SU71" s="3"/>
      <c r="SV71" s="3"/>
      <c r="SW71" s="3"/>
      <c r="SX71" s="3"/>
      <c r="SY71" s="3"/>
      <c r="SZ71" s="3"/>
      <c r="TA71" s="3"/>
      <c r="TB71" s="3"/>
      <c r="TC71" s="3"/>
      <c r="TD71" s="3"/>
      <c r="TE71" s="3"/>
      <c r="TF71" s="3"/>
      <c r="TG71" s="3"/>
      <c r="TH71" s="3"/>
      <c r="TI71" s="3"/>
      <c r="TJ71" s="3"/>
      <c r="TK71" s="3"/>
      <c r="TL71" s="3"/>
      <c r="TM71" s="3"/>
      <c r="TN71" s="3"/>
      <c r="TO71" s="3"/>
      <c r="TP71" s="3"/>
      <c r="TQ71" s="3"/>
      <c r="TR71" s="3"/>
      <c r="TS71" s="3"/>
      <c r="TT71" s="3"/>
      <c r="TU71" s="3"/>
      <c r="TV71" s="3"/>
      <c r="TW71" s="3"/>
      <c r="TX71" s="3"/>
      <c r="TY71" s="3"/>
      <c r="TZ71" s="3"/>
      <c r="UA71" s="3"/>
      <c r="UB71" s="3"/>
      <c r="UC71" s="3"/>
      <c r="UD71" s="3"/>
      <c r="UE71" s="3"/>
      <c r="UF71" s="3"/>
      <c r="UG71" s="3"/>
      <c r="UH71" s="3"/>
      <c r="UI71" s="3"/>
      <c r="UJ71" s="3"/>
      <c r="UK71" s="3"/>
      <c r="UL71" s="3"/>
      <c r="UM71" s="3"/>
      <c r="UN71" s="3"/>
      <c r="UO71" s="3"/>
      <c r="UP71" s="3"/>
      <c r="UQ71" s="3"/>
      <c r="UR71" s="3"/>
      <c r="US71" s="3"/>
      <c r="UT71" s="3"/>
      <c r="UU71" s="3"/>
      <c r="UV71" s="3"/>
      <c r="UW71" s="3"/>
      <c r="UX71" s="3"/>
      <c r="UY71" s="3"/>
      <c r="UZ71" s="3"/>
      <c r="VA71" s="3"/>
      <c r="VB71" s="3"/>
      <c r="VC71" s="3"/>
      <c r="VD71" s="3"/>
      <c r="VE71" s="3"/>
      <c r="VF71" s="3"/>
      <c r="VG71" s="3"/>
      <c r="VH71" s="3"/>
      <c r="VI71" s="3"/>
      <c r="VJ71" s="3"/>
      <c r="VK71" s="3"/>
      <c r="VL71" s="3"/>
      <c r="VM71" s="3"/>
      <c r="VN71" s="3"/>
      <c r="VO71" s="3"/>
      <c r="VP71" s="3"/>
      <c r="VQ71" s="3"/>
      <c r="VR71" s="3"/>
      <c r="VS71" s="3"/>
      <c r="VT71" s="3"/>
      <c r="VU71" s="3"/>
      <c r="VV71" s="3"/>
      <c r="VW71" s="3"/>
      <c r="VX71" s="3"/>
      <c r="VY71" s="3"/>
      <c r="VZ71" s="3"/>
      <c r="WA71" s="3"/>
      <c r="WB71" s="3"/>
      <c r="WC71" s="3"/>
      <c r="WD71" s="3"/>
      <c r="WE71" s="3"/>
      <c r="WF71" s="3"/>
      <c r="WG71" s="3"/>
      <c r="WH71" s="3"/>
      <c r="WI71" s="3"/>
      <c r="WJ71" s="3"/>
      <c r="WK71" s="3"/>
      <c r="WL71" s="3"/>
      <c r="WM71" s="3"/>
      <c r="WN71" s="3"/>
      <c r="WO71" s="3"/>
      <c r="WP71" s="3"/>
      <c r="WQ71" s="3"/>
      <c r="WR71" s="3"/>
      <c r="WS71" s="3"/>
      <c r="WT71" s="3"/>
      <c r="WU71" s="3"/>
      <c r="WV71" s="3"/>
      <c r="WW71" s="3"/>
      <c r="WX71" s="3"/>
      <c r="WY71" s="3"/>
      <c r="WZ71" s="3"/>
      <c r="XA71" s="3"/>
      <c r="XB71" s="3"/>
      <c r="XC71" s="3"/>
      <c r="XD71" s="3"/>
      <c r="XE71" s="3"/>
      <c r="XF71" s="3"/>
      <c r="XG71" s="3"/>
      <c r="XH71" s="3"/>
      <c r="XI71" s="3"/>
      <c r="XJ71" s="3"/>
      <c r="XK71" s="3"/>
      <c r="XL71" s="3"/>
      <c r="XM71" s="3"/>
      <c r="XN71" s="3"/>
      <c r="XO71" s="3"/>
      <c r="XP71" s="3"/>
      <c r="XQ71" s="3"/>
      <c r="XR71" s="3"/>
      <c r="XS71" s="3"/>
      <c r="XT71" s="3"/>
      <c r="XU71" s="3"/>
      <c r="XV71" s="3"/>
      <c r="XW71" s="3"/>
      <c r="XX71" s="3"/>
      <c r="XY71" s="3"/>
      <c r="XZ71" s="3"/>
      <c r="YA71" s="3"/>
      <c r="YB71" s="3"/>
      <c r="YC71" s="3"/>
      <c r="YD71" s="3"/>
      <c r="YE71" s="3"/>
      <c r="YF71" s="3"/>
      <c r="YG71" s="3"/>
      <c r="YH71" s="3"/>
      <c r="YI71" s="3"/>
      <c r="YJ71" s="3"/>
      <c r="YK71" s="3"/>
      <c r="YL71" s="3"/>
      <c r="YM71" s="3"/>
      <c r="YN71" s="3"/>
      <c r="YO71" s="3"/>
      <c r="YP71" s="3"/>
      <c r="YQ71" s="3"/>
      <c r="YR71" s="3"/>
      <c r="YS71" s="3"/>
      <c r="YT71" s="3"/>
      <c r="YU71" s="3"/>
      <c r="YV71" s="3"/>
      <c r="YW71" s="3"/>
      <c r="YX71" s="3"/>
      <c r="YY71" s="3"/>
      <c r="YZ71" s="3"/>
      <c r="ZA71" s="3"/>
      <c r="ZB71" s="3"/>
      <c r="ZC71" s="3"/>
      <c r="ZD71" s="3"/>
      <c r="ZE71" s="3"/>
      <c r="ZF71" s="3"/>
      <c r="ZG71" s="3"/>
      <c r="ZH71" s="3"/>
      <c r="ZI71" s="3"/>
      <c r="ZJ71" s="3"/>
      <c r="ZK71" s="3"/>
      <c r="ZL71" s="3"/>
      <c r="ZM71" s="3"/>
      <c r="ZN71" s="3"/>
      <c r="ZO71" s="3"/>
      <c r="ZP71" s="3"/>
      <c r="ZQ71" s="3"/>
      <c r="ZR71" s="3"/>
      <c r="ZS71" s="3"/>
      <c r="ZT71" s="3"/>
      <c r="ZU71" s="3"/>
      <c r="ZV71" s="3"/>
      <c r="ZW71" s="3"/>
      <c r="ZX71" s="3"/>
      <c r="ZY71" s="3"/>
      <c r="ZZ71" s="3"/>
      <c r="AAA71" s="3"/>
      <c r="AAB71" s="3"/>
      <c r="AAC71" s="3"/>
      <c r="AAD71" s="3"/>
      <c r="AAE71" s="3"/>
      <c r="AAF71" s="3"/>
      <c r="AAG71" s="3"/>
      <c r="AAH71" s="3"/>
      <c r="AAI71" s="3"/>
      <c r="AAJ71" s="3"/>
      <c r="AAK71" s="3"/>
      <c r="AAL71" s="3"/>
      <c r="AAM71" s="3"/>
      <c r="AAN71" s="3"/>
      <c r="AAO71" s="3"/>
      <c r="AAP71" s="3"/>
      <c r="AAQ71" s="3"/>
      <c r="AAR71" s="3"/>
      <c r="AAS71" s="3"/>
      <c r="AAT71" s="3"/>
      <c r="AAU71" s="3"/>
      <c r="AAV71" s="3"/>
      <c r="AAW71" s="3"/>
      <c r="AAX71" s="3"/>
      <c r="AAY71" s="3"/>
      <c r="AAZ71" s="3"/>
      <c r="ABA71" s="3"/>
      <c r="ABB71" s="3"/>
      <c r="ABC71" s="3"/>
      <c r="ABD71" s="3"/>
      <c r="ABE71" s="3"/>
      <c r="ABF71" s="3"/>
      <c r="ABG71" s="3"/>
      <c r="ABH71" s="3"/>
      <c r="ABI71" s="3"/>
      <c r="ABJ71" s="3"/>
      <c r="ABK71" s="3"/>
      <c r="ABL71" s="3"/>
      <c r="ABM71" s="3"/>
      <c r="ABN71" s="3"/>
      <c r="ABO71" s="3"/>
      <c r="ABP71" s="3"/>
      <c r="ABQ71" s="3"/>
      <c r="ABR71" s="3"/>
      <c r="ABS71" s="3"/>
      <c r="ABT71" s="3"/>
      <c r="ABU71" s="3"/>
      <c r="ABV71" s="3"/>
      <c r="ABW71" s="3"/>
      <c r="ABX71" s="3"/>
      <c r="ABY71" s="3"/>
      <c r="ABZ71" s="3"/>
      <c r="ACA71" s="3"/>
      <c r="ACB71" s="3"/>
      <c r="ACC71" s="3"/>
      <c r="ACD71" s="3"/>
      <c r="ACE71" s="3"/>
      <c r="ACF71" s="3"/>
      <c r="ACG71" s="3"/>
      <c r="ACH71" s="3"/>
      <c r="ACI71" s="3"/>
      <c r="ACJ71" s="3"/>
      <c r="ACK71" s="3"/>
      <c r="ACL71" s="3"/>
      <c r="ACM71" s="3"/>
      <c r="ACN71" s="3"/>
      <c r="ACO71" s="3"/>
      <c r="ACP71" s="3"/>
      <c r="ACQ71" s="3"/>
      <c r="ACR71" s="3"/>
      <c r="ACS71" s="3"/>
      <c r="ACT71" s="3"/>
      <c r="ACU71" s="3"/>
      <c r="ACV71" s="3"/>
      <c r="ACW71" s="3"/>
      <c r="ACX71" s="3"/>
      <c r="ACY71" s="3"/>
      <c r="ACZ71" s="3"/>
      <c r="ADA71" s="3"/>
      <c r="ADB71" s="3"/>
      <c r="ADC71" s="3"/>
      <c r="ADD71" s="3"/>
      <c r="ADE71" s="3"/>
      <c r="ADF71" s="3"/>
      <c r="ADG71" s="3"/>
      <c r="ADH71" s="3"/>
      <c r="ADI71" s="3"/>
      <c r="ADJ71" s="3"/>
      <c r="ADK71" s="3"/>
      <c r="ADL71" s="3"/>
      <c r="ADM71" s="3"/>
      <c r="ADN71" s="3"/>
      <c r="ADO71" s="3"/>
      <c r="ADP71" s="3"/>
      <c r="ADQ71" s="3"/>
      <c r="ADR71" s="3"/>
      <c r="ADS71" s="3"/>
      <c r="ADT71" s="3"/>
      <c r="ADU71" s="3"/>
      <c r="ADV71" s="3"/>
      <c r="ADW71" s="3"/>
      <c r="ADX71" s="3"/>
      <c r="ADY71" s="3"/>
      <c r="ADZ71" s="3"/>
      <c r="AEA71" s="3"/>
      <c r="AEB71" s="3"/>
      <c r="AEC71" s="3"/>
      <c r="AED71" s="3"/>
      <c r="AEE71" s="3"/>
      <c r="AEF71" s="3"/>
      <c r="AEG71" s="3"/>
      <c r="AEH71" s="3"/>
      <c r="AEI71" s="3"/>
      <c r="AEJ71" s="3"/>
      <c r="AEK71" s="3"/>
      <c r="AEL71" s="3"/>
      <c r="AEM71" s="3"/>
      <c r="AEN71" s="3"/>
      <c r="AEO71" s="3"/>
      <c r="AEP71" s="3"/>
      <c r="AEQ71" s="3"/>
      <c r="AER71" s="3"/>
      <c r="AES71" s="3"/>
      <c r="AET71" s="3"/>
      <c r="AEU71" s="3"/>
      <c r="AEV71" s="3"/>
      <c r="AEW71" s="3"/>
      <c r="AEX71" s="3"/>
      <c r="AEY71" s="3"/>
      <c r="AEZ71" s="3"/>
      <c r="AFA71" s="3"/>
      <c r="AFB71" s="3"/>
      <c r="AFC71" s="3"/>
      <c r="AFD71" s="3"/>
      <c r="AFE71" s="3"/>
      <c r="AFF71" s="3"/>
      <c r="AFG71" s="3"/>
      <c r="AFH71" s="3"/>
      <c r="AFI71" s="3"/>
      <c r="AFJ71" s="3"/>
      <c r="AFK71" s="3"/>
      <c r="AFL71" s="3"/>
      <c r="AFM71" s="3"/>
      <c r="AFN71" s="3"/>
      <c r="AFO71" s="3"/>
      <c r="AFP71" s="3"/>
      <c r="AFQ71" s="3"/>
      <c r="AFR71" s="3"/>
      <c r="AFS71" s="3"/>
      <c r="AFT71" s="3"/>
      <c r="AFU71" s="3"/>
      <c r="AFV71" s="3"/>
      <c r="AFW71" s="3"/>
      <c r="AFX71" s="3"/>
      <c r="AFY71" s="3"/>
      <c r="AFZ71" s="3"/>
      <c r="AGA71" s="3"/>
      <c r="AGB71" s="3"/>
      <c r="AGC71" s="3"/>
      <c r="AGD71" s="3"/>
      <c r="AGE71" s="3"/>
      <c r="AGF71" s="3"/>
      <c r="AGG71" s="3"/>
      <c r="AGH71" s="3"/>
      <c r="AGI71" s="3"/>
      <c r="AGJ71" s="3"/>
      <c r="AGK71" s="3"/>
      <c r="AGL71" s="3"/>
      <c r="AGM71" s="3"/>
      <c r="AGN71" s="3"/>
      <c r="AGO71" s="3"/>
      <c r="AGP71" s="3"/>
      <c r="AGQ71" s="3"/>
      <c r="AGR71" s="3"/>
      <c r="AGS71" s="3"/>
      <c r="AGT71" s="3"/>
      <c r="AGU71" s="3"/>
      <c r="AGV71" s="3"/>
      <c r="AGW71" s="3"/>
      <c r="AGX71" s="3"/>
      <c r="AGY71" s="3"/>
      <c r="AGZ71" s="3"/>
      <c r="AHA71" s="3"/>
      <c r="AHB71" s="3"/>
      <c r="AHC71" s="3"/>
      <c r="AHD71" s="3"/>
      <c r="AHE71" s="3"/>
      <c r="AHF71" s="3"/>
      <c r="AHG71" s="3"/>
      <c r="AHH71" s="3"/>
      <c r="AHI71" s="3"/>
      <c r="AHJ71" s="3"/>
      <c r="AHK71" s="3"/>
      <c r="AHL71" s="3"/>
      <c r="AHM71" s="3"/>
      <c r="AHN71" s="3"/>
      <c r="AHO71" s="3"/>
      <c r="AHP71" s="3"/>
      <c r="AHQ71" s="3"/>
      <c r="AHR71" s="3"/>
      <c r="AHS71" s="3"/>
      <c r="AHT71" s="3"/>
      <c r="AHU71" s="3"/>
      <c r="AHV71" s="3"/>
      <c r="AHW71" s="3"/>
      <c r="AHX71" s="3"/>
      <c r="AHY71" s="3"/>
      <c r="AHZ71" s="3"/>
      <c r="AIA71" s="3"/>
      <c r="AIB71" s="3"/>
      <c r="AIC71" s="3"/>
      <c r="AID71" s="3"/>
      <c r="AIE71" s="3"/>
      <c r="AIF71" s="3"/>
      <c r="AIG71" s="3"/>
      <c r="AIH71" s="3"/>
      <c r="AII71" s="3"/>
      <c r="AIJ71" s="3"/>
      <c r="AIK71" s="3"/>
      <c r="AIL71" s="3"/>
      <c r="AIM71" s="3"/>
      <c r="AIN71" s="3"/>
      <c r="AIO71" s="3"/>
      <c r="AIP71" s="3"/>
      <c r="AIQ71" s="3"/>
      <c r="AIR71" s="3"/>
      <c r="AIS71" s="3"/>
      <c r="AIT71" s="3"/>
      <c r="AIU71" s="3"/>
      <c r="AIV71" s="3"/>
      <c r="AIW71" s="3"/>
      <c r="AIX71" s="3"/>
      <c r="AIY71" s="3"/>
      <c r="AIZ71" s="3"/>
      <c r="AJA71" s="3"/>
      <c r="AJB71" s="3"/>
      <c r="AJC71" s="3"/>
      <c r="AJD71" s="3"/>
      <c r="AJE71" s="3"/>
      <c r="AJF71" s="3"/>
      <c r="AJG71" s="3"/>
      <c r="AJH71" s="3"/>
      <c r="AJI71" s="3"/>
      <c r="AJJ71" s="3"/>
      <c r="AJK71" s="3"/>
      <c r="AJL71" s="3"/>
      <c r="AJM71" s="3"/>
      <c r="AJN71" s="3"/>
      <c r="AJO71" s="3"/>
      <c r="AJP71" s="3"/>
      <c r="AJQ71" s="3"/>
      <c r="AJR71" s="3"/>
      <c r="AJS71" s="3"/>
      <c r="AJT71" s="3"/>
      <c r="AJU71" s="3"/>
      <c r="AJV71" s="3"/>
      <c r="AJW71" s="3"/>
      <c r="AJX71" s="3"/>
      <c r="AJY71" s="3"/>
      <c r="AJZ71" s="3"/>
      <c r="AKA71" s="3"/>
      <c r="AKB71" s="3"/>
      <c r="AKC71" s="3"/>
      <c r="AKD71" s="3"/>
      <c r="AKE71" s="3"/>
      <c r="AKF71" s="3"/>
      <c r="AKG71" s="3"/>
      <c r="AKH71" s="3"/>
      <c r="AKI71" s="3"/>
      <c r="AKJ71" s="3"/>
      <c r="AKK71" s="3"/>
      <c r="AKL71" s="3"/>
      <c r="AKM71" s="3"/>
      <c r="AKN71" s="3"/>
      <c r="AKO71" s="3"/>
      <c r="AKP71" s="3"/>
      <c r="AKQ71" s="3"/>
      <c r="AKR71" s="3"/>
      <c r="AKS71" s="3"/>
      <c r="AKT71" s="3"/>
      <c r="AKU71" s="3"/>
      <c r="AKV71" s="3"/>
      <c r="AKW71" s="3"/>
      <c r="AKX71" s="3"/>
      <c r="AKY71" s="3"/>
      <c r="AKZ71" s="3"/>
      <c r="ALA71" s="3"/>
      <c r="ALB71" s="3"/>
      <c r="ALC71" s="3"/>
      <c r="ALD71" s="3"/>
      <c r="ALE71" s="3"/>
      <c r="ALF71" s="3"/>
      <c r="ALG71" s="3"/>
      <c r="ALH71" s="3"/>
      <c r="ALI71" s="3"/>
      <c r="ALJ71" s="3"/>
      <c r="ALK71" s="3"/>
      <c r="ALL71" s="3"/>
      <c r="ALM71" s="3"/>
      <c r="ALN71" s="3"/>
      <c r="ALO71" s="3"/>
      <c r="ALP71" s="3"/>
      <c r="ALQ71" s="3"/>
      <c r="ALR71" s="3"/>
      <c r="ALS71" s="3"/>
      <c r="ALT71" s="3"/>
      <c r="ALU71" s="3"/>
      <c r="ALV71" s="3"/>
      <c r="ALW71" s="3"/>
      <c r="ALX71" s="3"/>
      <c r="ALY71" s="3"/>
      <c r="ALZ71" s="3"/>
      <c r="AMA71" s="3"/>
      <c r="AMB71" s="3"/>
      <c r="AMC71" s="3"/>
      <c r="AMD71" s="3"/>
      <c r="AME71" s="3"/>
      <c r="AMF71" s="3"/>
      <c r="AMG71" s="3"/>
      <c r="AMH71" s="3"/>
      <c r="AMI71" s="3"/>
      <c r="AMJ71" s="3"/>
      <c r="AMK71" s="3"/>
      <c r="AML71" s="3"/>
      <c r="AMM71" s="3"/>
      <c r="AMN71" s="3"/>
      <c r="AMO71" s="3"/>
      <c r="AMP71" s="3"/>
      <c r="AMQ71" s="3"/>
    </row>
    <row r="72" spans="1:1031" ht="13.5" customHeight="1">
      <c r="A72" s="318">
        <v>64</v>
      </c>
      <c r="B72" s="318"/>
      <c r="C72" s="318"/>
      <c r="D72" s="318"/>
      <c r="E72" s="318" t="s">
        <v>1229</v>
      </c>
      <c r="F72" s="318"/>
      <c r="G72" s="318"/>
      <c r="H72" s="319" t="s">
        <v>1690</v>
      </c>
      <c r="I72" s="319" t="s">
        <v>1931</v>
      </c>
      <c r="J72" s="319" t="s">
        <v>1231</v>
      </c>
      <c r="K72" s="319"/>
      <c r="L72" s="319" t="s">
        <v>1932</v>
      </c>
      <c r="M72" s="319" t="s">
        <v>1932</v>
      </c>
      <c r="N72" s="319"/>
      <c r="O72" s="319"/>
      <c r="P72" s="319"/>
      <c r="Q72" s="319"/>
      <c r="R72" s="329" t="s">
        <v>817</v>
      </c>
      <c r="S72" s="329" t="s">
        <v>817</v>
      </c>
      <c r="T72" s="329" t="s">
        <v>817</v>
      </c>
      <c r="U72" s="319"/>
      <c r="V72" s="319"/>
      <c r="W72" s="319" t="s">
        <v>862</v>
      </c>
      <c r="X72" s="319"/>
      <c r="Y72" s="319"/>
      <c r="Z72" s="319" t="s">
        <v>863</v>
      </c>
      <c r="AA72" s="319" t="s">
        <v>863</v>
      </c>
      <c r="AB72" s="317" t="s">
        <v>1656</v>
      </c>
      <c r="AC72" s="319" t="s">
        <v>863</v>
      </c>
      <c r="AD72" s="319"/>
      <c r="AE72" s="319"/>
      <c r="AF72" s="319">
        <v>1</v>
      </c>
      <c r="AG72" s="319">
        <v>1</v>
      </c>
      <c r="AH72" s="329" t="s">
        <v>817</v>
      </c>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c r="IT72" s="3"/>
      <c r="IU72" s="3"/>
      <c r="IV72" s="3"/>
      <c r="IW72" s="3"/>
      <c r="IX72" s="3"/>
      <c r="IY72" s="3"/>
      <c r="IZ72" s="3"/>
      <c r="JA72" s="3"/>
      <c r="JB72" s="3"/>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c r="KC72" s="3"/>
      <c r="KD72" s="3"/>
      <c r="KE72" s="3"/>
      <c r="KF72" s="3"/>
      <c r="KG72" s="3"/>
      <c r="KH72" s="3"/>
      <c r="KI72" s="3"/>
      <c r="KJ72" s="3"/>
      <c r="KK72" s="3"/>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c r="LL72" s="3"/>
      <c r="LM72" s="3"/>
      <c r="LN72" s="3"/>
      <c r="LO72" s="3"/>
      <c r="LP72" s="3"/>
      <c r="LQ72" s="3"/>
      <c r="LR72" s="3"/>
      <c r="LS72" s="3"/>
      <c r="LT72" s="3"/>
      <c r="LU72" s="3"/>
      <c r="LV72" s="3"/>
      <c r="LW72" s="3"/>
      <c r="LX72" s="3"/>
      <c r="LY72" s="3"/>
      <c r="LZ72" s="3"/>
      <c r="MA72" s="3"/>
      <c r="MB72" s="3"/>
      <c r="MC72" s="3"/>
      <c r="MD72" s="3"/>
      <c r="ME72" s="3"/>
      <c r="MF72" s="3"/>
      <c r="MG72" s="3"/>
      <c r="MH72" s="3"/>
      <c r="MI72" s="3"/>
      <c r="MJ72" s="3"/>
      <c r="MK72" s="3"/>
      <c r="ML72" s="3"/>
      <c r="MM72" s="3"/>
      <c r="MN72" s="3"/>
      <c r="MO72" s="3"/>
      <c r="MP72" s="3"/>
      <c r="MQ72" s="3"/>
      <c r="MR72" s="3"/>
      <c r="MS72" s="3"/>
      <c r="MT72" s="3"/>
      <c r="MU72" s="3"/>
      <c r="MV72" s="3"/>
      <c r="MW72" s="3"/>
      <c r="MX72" s="3"/>
      <c r="MY72" s="3"/>
      <c r="MZ72" s="3"/>
      <c r="NA72" s="3"/>
      <c r="NB72" s="3"/>
      <c r="NC72" s="3"/>
      <c r="ND72" s="3"/>
      <c r="NE72" s="3"/>
      <c r="NF72" s="3"/>
      <c r="NG72" s="3"/>
      <c r="NH72" s="3"/>
      <c r="NI72" s="3"/>
      <c r="NJ72" s="3"/>
      <c r="NK72" s="3"/>
      <c r="NL72" s="3"/>
      <c r="NM72" s="3"/>
      <c r="NN72" s="3"/>
      <c r="NO72" s="3"/>
      <c r="NP72" s="3"/>
      <c r="NQ72" s="3"/>
      <c r="NR72" s="3"/>
      <c r="NS72" s="3"/>
      <c r="NT72" s="3"/>
      <c r="NU72" s="3"/>
      <c r="NV72" s="3"/>
      <c r="NW72" s="3"/>
      <c r="NX72" s="3"/>
      <c r="NY72" s="3"/>
      <c r="NZ72" s="3"/>
      <c r="OA72" s="3"/>
      <c r="OB72" s="3"/>
      <c r="OC72" s="3"/>
      <c r="OD72" s="3"/>
      <c r="OE72" s="3"/>
      <c r="OF72" s="3"/>
      <c r="OG72" s="3"/>
      <c r="OH72" s="3"/>
      <c r="OI72" s="3"/>
      <c r="OJ72" s="3"/>
      <c r="OK72" s="3"/>
      <c r="OL72" s="3"/>
      <c r="OM72" s="3"/>
      <c r="ON72" s="3"/>
      <c r="OO72" s="3"/>
      <c r="OP72" s="3"/>
      <c r="OQ72" s="3"/>
      <c r="OR72" s="3"/>
      <c r="OS72" s="3"/>
      <c r="OT72" s="3"/>
      <c r="OU72" s="3"/>
      <c r="OV72" s="3"/>
      <c r="OW72" s="3"/>
      <c r="OX72" s="3"/>
      <c r="OY72" s="3"/>
      <c r="OZ72" s="3"/>
      <c r="PA72" s="3"/>
      <c r="PB72" s="3"/>
      <c r="PC72" s="3"/>
      <c r="PD72" s="3"/>
      <c r="PE72" s="3"/>
      <c r="PF72" s="3"/>
      <c r="PG72" s="3"/>
      <c r="PH72" s="3"/>
      <c r="PI72" s="3"/>
      <c r="PJ72" s="3"/>
      <c r="PK72" s="3"/>
      <c r="PL72" s="3"/>
      <c r="PM72" s="3"/>
      <c r="PN72" s="3"/>
      <c r="PO72" s="3"/>
      <c r="PP72" s="3"/>
      <c r="PQ72" s="3"/>
      <c r="PR72" s="3"/>
      <c r="PS72" s="3"/>
      <c r="PT72" s="3"/>
      <c r="PU72" s="3"/>
      <c r="PV72" s="3"/>
      <c r="PW72" s="3"/>
      <c r="PX72" s="3"/>
      <c r="PY72" s="3"/>
      <c r="PZ72" s="3"/>
      <c r="QA72" s="3"/>
      <c r="QB72" s="3"/>
      <c r="QC72" s="3"/>
      <c r="QD72" s="3"/>
      <c r="QE72" s="3"/>
      <c r="QF72" s="3"/>
      <c r="QG72" s="3"/>
      <c r="QH72" s="3"/>
      <c r="QI72" s="3"/>
      <c r="QJ72" s="3"/>
      <c r="QK72" s="3"/>
      <c r="QL72" s="3"/>
      <c r="QM72" s="3"/>
      <c r="QN72" s="3"/>
      <c r="QO72" s="3"/>
      <c r="QP72" s="3"/>
      <c r="QQ72" s="3"/>
      <c r="QR72" s="3"/>
      <c r="QS72" s="3"/>
      <c r="QT72" s="3"/>
      <c r="QU72" s="3"/>
      <c r="QV72" s="3"/>
      <c r="QW72" s="3"/>
      <c r="QX72" s="3"/>
      <c r="QY72" s="3"/>
      <c r="QZ72" s="3"/>
      <c r="RA72" s="3"/>
      <c r="RB72" s="3"/>
      <c r="RC72" s="3"/>
      <c r="RD72" s="3"/>
      <c r="RE72" s="3"/>
      <c r="RF72" s="3"/>
      <c r="RG72" s="3"/>
      <c r="RH72" s="3"/>
      <c r="RI72" s="3"/>
      <c r="RJ72" s="3"/>
      <c r="RK72" s="3"/>
      <c r="RL72" s="3"/>
      <c r="RM72" s="3"/>
      <c r="RN72" s="3"/>
      <c r="RO72" s="3"/>
      <c r="RP72" s="3"/>
      <c r="RQ72" s="3"/>
      <c r="RR72" s="3"/>
      <c r="RS72" s="3"/>
      <c r="RT72" s="3"/>
      <c r="RU72" s="3"/>
      <c r="RV72" s="3"/>
      <c r="RW72" s="3"/>
      <c r="RX72" s="3"/>
      <c r="RY72" s="3"/>
      <c r="RZ72" s="3"/>
      <c r="SA72" s="3"/>
      <c r="SB72" s="3"/>
      <c r="SC72" s="3"/>
      <c r="SD72" s="3"/>
      <c r="SE72" s="3"/>
      <c r="SF72" s="3"/>
      <c r="SG72" s="3"/>
      <c r="SH72" s="3"/>
      <c r="SI72" s="3"/>
      <c r="SJ72" s="3"/>
      <c r="SK72" s="3"/>
      <c r="SL72" s="3"/>
      <c r="SM72" s="3"/>
      <c r="SN72" s="3"/>
      <c r="SO72" s="3"/>
      <c r="SP72" s="3"/>
      <c r="SQ72" s="3"/>
      <c r="SR72" s="3"/>
      <c r="SS72" s="3"/>
      <c r="ST72" s="3"/>
      <c r="SU72" s="3"/>
      <c r="SV72" s="3"/>
      <c r="SW72" s="3"/>
      <c r="SX72" s="3"/>
      <c r="SY72" s="3"/>
      <c r="SZ72" s="3"/>
      <c r="TA72" s="3"/>
      <c r="TB72" s="3"/>
      <c r="TC72" s="3"/>
      <c r="TD72" s="3"/>
      <c r="TE72" s="3"/>
      <c r="TF72" s="3"/>
      <c r="TG72" s="3"/>
      <c r="TH72" s="3"/>
      <c r="TI72" s="3"/>
      <c r="TJ72" s="3"/>
      <c r="TK72" s="3"/>
      <c r="TL72" s="3"/>
      <c r="TM72" s="3"/>
      <c r="TN72" s="3"/>
      <c r="TO72" s="3"/>
      <c r="TP72" s="3"/>
      <c r="TQ72" s="3"/>
      <c r="TR72" s="3"/>
      <c r="TS72" s="3"/>
      <c r="TT72" s="3"/>
      <c r="TU72" s="3"/>
      <c r="TV72" s="3"/>
      <c r="TW72" s="3"/>
      <c r="TX72" s="3"/>
      <c r="TY72" s="3"/>
      <c r="TZ72" s="3"/>
      <c r="UA72" s="3"/>
      <c r="UB72" s="3"/>
      <c r="UC72" s="3"/>
      <c r="UD72" s="3"/>
      <c r="UE72" s="3"/>
      <c r="UF72" s="3"/>
      <c r="UG72" s="3"/>
      <c r="UH72" s="3"/>
      <c r="UI72" s="3"/>
      <c r="UJ72" s="3"/>
      <c r="UK72" s="3"/>
      <c r="UL72" s="3"/>
      <c r="UM72" s="3"/>
      <c r="UN72" s="3"/>
      <c r="UO72" s="3"/>
      <c r="UP72" s="3"/>
      <c r="UQ72" s="3"/>
      <c r="UR72" s="3"/>
      <c r="US72" s="3"/>
      <c r="UT72" s="3"/>
      <c r="UU72" s="3"/>
      <c r="UV72" s="3"/>
      <c r="UW72" s="3"/>
      <c r="UX72" s="3"/>
      <c r="UY72" s="3"/>
      <c r="UZ72" s="3"/>
      <c r="VA72" s="3"/>
      <c r="VB72" s="3"/>
      <c r="VC72" s="3"/>
      <c r="VD72" s="3"/>
      <c r="VE72" s="3"/>
      <c r="VF72" s="3"/>
      <c r="VG72" s="3"/>
      <c r="VH72" s="3"/>
      <c r="VI72" s="3"/>
      <c r="VJ72" s="3"/>
      <c r="VK72" s="3"/>
      <c r="VL72" s="3"/>
      <c r="VM72" s="3"/>
      <c r="VN72" s="3"/>
      <c r="VO72" s="3"/>
      <c r="VP72" s="3"/>
      <c r="VQ72" s="3"/>
      <c r="VR72" s="3"/>
      <c r="VS72" s="3"/>
      <c r="VT72" s="3"/>
      <c r="VU72" s="3"/>
      <c r="VV72" s="3"/>
      <c r="VW72" s="3"/>
      <c r="VX72" s="3"/>
      <c r="VY72" s="3"/>
      <c r="VZ72" s="3"/>
      <c r="WA72" s="3"/>
      <c r="WB72" s="3"/>
      <c r="WC72" s="3"/>
      <c r="WD72" s="3"/>
      <c r="WE72" s="3"/>
      <c r="WF72" s="3"/>
      <c r="WG72" s="3"/>
      <c r="WH72" s="3"/>
      <c r="WI72" s="3"/>
      <c r="WJ72" s="3"/>
      <c r="WK72" s="3"/>
      <c r="WL72" s="3"/>
      <c r="WM72" s="3"/>
      <c r="WN72" s="3"/>
      <c r="WO72" s="3"/>
      <c r="WP72" s="3"/>
      <c r="WQ72" s="3"/>
      <c r="WR72" s="3"/>
      <c r="WS72" s="3"/>
      <c r="WT72" s="3"/>
      <c r="WU72" s="3"/>
      <c r="WV72" s="3"/>
      <c r="WW72" s="3"/>
      <c r="WX72" s="3"/>
      <c r="WY72" s="3"/>
      <c r="WZ72" s="3"/>
      <c r="XA72" s="3"/>
      <c r="XB72" s="3"/>
      <c r="XC72" s="3"/>
      <c r="XD72" s="3"/>
      <c r="XE72" s="3"/>
      <c r="XF72" s="3"/>
      <c r="XG72" s="3"/>
      <c r="XH72" s="3"/>
      <c r="XI72" s="3"/>
      <c r="XJ72" s="3"/>
      <c r="XK72" s="3"/>
      <c r="XL72" s="3"/>
      <c r="XM72" s="3"/>
      <c r="XN72" s="3"/>
      <c r="XO72" s="3"/>
      <c r="XP72" s="3"/>
      <c r="XQ72" s="3"/>
      <c r="XR72" s="3"/>
      <c r="XS72" s="3"/>
      <c r="XT72" s="3"/>
      <c r="XU72" s="3"/>
      <c r="XV72" s="3"/>
      <c r="XW72" s="3"/>
      <c r="XX72" s="3"/>
      <c r="XY72" s="3"/>
      <c r="XZ72" s="3"/>
      <c r="YA72" s="3"/>
      <c r="YB72" s="3"/>
      <c r="YC72" s="3"/>
      <c r="YD72" s="3"/>
      <c r="YE72" s="3"/>
      <c r="YF72" s="3"/>
      <c r="YG72" s="3"/>
      <c r="YH72" s="3"/>
      <c r="YI72" s="3"/>
      <c r="YJ72" s="3"/>
      <c r="YK72" s="3"/>
      <c r="YL72" s="3"/>
      <c r="YM72" s="3"/>
      <c r="YN72" s="3"/>
      <c r="YO72" s="3"/>
      <c r="YP72" s="3"/>
      <c r="YQ72" s="3"/>
      <c r="YR72" s="3"/>
      <c r="YS72" s="3"/>
      <c r="YT72" s="3"/>
      <c r="YU72" s="3"/>
      <c r="YV72" s="3"/>
      <c r="YW72" s="3"/>
      <c r="YX72" s="3"/>
      <c r="YY72" s="3"/>
      <c r="YZ72" s="3"/>
      <c r="ZA72" s="3"/>
      <c r="ZB72" s="3"/>
      <c r="ZC72" s="3"/>
      <c r="ZD72" s="3"/>
      <c r="ZE72" s="3"/>
      <c r="ZF72" s="3"/>
      <c r="ZG72" s="3"/>
      <c r="ZH72" s="3"/>
      <c r="ZI72" s="3"/>
      <c r="ZJ72" s="3"/>
      <c r="ZK72" s="3"/>
      <c r="ZL72" s="3"/>
      <c r="ZM72" s="3"/>
      <c r="ZN72" s="3"/>
      <c r="ZO72" s="3"/>
      <c r="ZP72" s="3"/>
      <c r="ZQ72" s="3"/>
      <c r="ZR72" s="3"/>
      <c r="ZS72" s="3"/>
      <c r="ZT72" s="3"/>
      <c r="ZU72" s="3"/>
      <c r="ZV72" s="3"/>
      <c r="ZW72" s="3"/>
      <c r="ZX72" s="3"/>
      <c r="ZY72" s="3"/>
      <c r="ZZ72" s="3"/>
      <c r="AAA72" s="3"/>
      <c r="AAB72" s="3"/>
      <c r="AAC72" s="3"/>
      <c r="AAD72" s="3"/>
      <c r="AAE72" s="3"/>
      <c r="AAF72" s="3"/>
      <c r="AAG72" s="3"/>
      <c r="AAH72" s="3"/>
      <c r="AAI72" s="3"/>
      <c r="AAJ72" s="3"/>
      <c r="AAK72" s="3"/>
      <c r="AAL72" s="3"/>
      <c r="AAM72" s="3"/>
      <c r="AAN72" s="3"/>
      <c r="AAO72" s="3"/>
      <c r="AAP72" s="3"/>
      <c r="AAQ72" s="3"/>
      <c r="AAR72" s="3"/>
      <c r="AAS72" s="3"/>
      <c r="AAT72" s="3"/>
      <c r="AAU72" s="3"/>
      <c r="AAV72" s="3"/>
      <c r="AAW72" s="3"/>
      <c r="AAX72" s="3"/>
      <c r="AAY72" s="3"/>
      <c r="AAZ72" s="3"/>
      <c r="ABA72" s="3"/>
      <c r="ABB72" s="3"/>
      <c r="ABC72" s="3"/>
      <c r="ABD72" s="3"/>
      <c r="ABE72" s="3"/>
      <c r="ABF72" s="3"/>
      <c r="ABG72" s="3"/>
      <c r="ABH72" s="3"/>
      <c r="ABI72" s="3"/>
      <c r="ABJ72" s="3"/>
      <c r="ABK72" s="3"/>
      <c r="ABL72" s="3"/>
      <c r="ABM72" s="3"/>
      <c r="ABN72" s="3"/>
      <c r="ABO72" s="3"/>
      <c r="ABP72" s="3"/>
      <c r="ABQ72" s="3"/>
      <c r="ABR72" s="3"/>
      <c r="ABS72" s="3"/>
      <c r="ABT72" s="3"/>
      <c r="ABU72" s="3"/>
      <c r="ABV72" s="3"/>
      <c r="ABW72" s="3"/>
      <c r="ABX72" s="3"/>
      <c r="ABY72" s="3"/>
      <c r="ABZ72" s="3"/>
      <c r="ACA72" s="3"/>
      <c r="ACB72" s="3"/>
      <c r="ACC72" s="3"/>
      <c r="ACD72" s="3"/>
      <c r="ACE72" s="3"/>
      <c r="ACF72" s="3"/>
      <c r="ACG72" s="3"/>
      <c r="ACH72" s="3"/>
      <c r="ACI72" s="3"/>
      <c r="ACJ72" s="3"/>
      <c r="ACK72" s="3"/>
      <c r="ACL72" s="3"/>
      <c r="ACM72" s="3"/>
      <c r="ACN72" s="3"/>
      <c r="ACO72" s="3"/>
      <c r="ACP72" s="3"/>
      <c r="ACQ72" s="3"/>
      <c r="ACR72" s="3"/>
      <c r="ACS72" s="3"/>
      <c r="ACT72" s="3"/>
      <c r="ACU72" s="3"/>
      <c r="ACV72" s="3"/>
      <c r="ACW72" s="3"/>
      <c r="ACX72" s="3"/>
      <c r="ACY72" s="3"/>
      <c r="ACZ72" s="3"/>
      <c r="ADA72" s="3"/>
      <c r="ADB72" s="3"/>
      <c r="ADC72" s="3"/>
      <c r="ADD72" s="3"/>
      <c r="ADE72" s="3"/>
      <c r="ADF72" s="3"/>
      <c r="ADG72" s="3"/>
      <c r="ADH72" s="3"/>
      <c r="ADI72" s="3"/>
      <c r="ADJ72" s="3"/>
      <c r="ADK72" s="3"/>
      <c r="ADL72" s="3"/>
      <c r="ADM72" s="3"/>
      <c r="ADN72" s="3"/>
      <c r="ADO72" s="3"/>
      <c r="ADP72" s="3"/>
      <c r="ADQ72" s="3"/>
      <c r="ADR72" s="3"/>
      <c r="ADS72" s="3"/>
      <c r="ADT72" s="3"/>
      <c r="ADU72" s="3"/>
      <c r="ADV72" s="3"/>
      <c r="ADW72" s="3"/>
      <c r="ADX72" s="3"/>
      <c r="ADY72" s="3"/>
      <c r="ADZ72" s="3"/>
      <c r="AEA72" s="3"/>
      <c r="AEB72" s="3"/>
      <c r="AEC72" s="3"/>
      <c r="AED72" s="3"/>
      <c r="AEE72" s="3"/>
      <c r="AEF72" s="3"/>
      <c r="AEG72" s="3"/>
      <c r="AEH72" s="3"/>
      <c r="AEI72" s="3"/>
      <c r="AEJ72" s="3"/>
      <c r="AEK72" s="3"/>
      <c r="AEL72" s="3"/>
      <c r="AEM72" s="3"/>
      <c r="AEN72" s="3"/>
      <c r="AEO72" s="3"/>
      <c r="AEP72" s="3"/>
      <c r="AEQ72" s="3"/>
      <c r="AER72" s="3"/>
      <c r="AES72" s="3"/>
      <c r="AET72" s="3"/>
      <c r="AEU72" s="3"/>
      <c r="AEV72" s="3"/>
      <c r="AEW72" s="3"/>
      <c r="AEX72" s="3"/>
      <c r="AEY72" s="3"/>
      <c r="AEZ72" s="3"/>
      <c r="AFA72" s="3"/>
      <c r="AFB72" s="3"/>
      <c r="AFC72" s="3"/>
      <c r="AFD72" s="3"/>
      <c r="AFE72" s="3"/>
      <c r="AFF72" s="3"/>
      <c r="AFG72" s="3"/>
      <c r="AFH72" s="3"/>
      <c r="AFI72" s="3"/>
      <c r="AFJ72" s="3"/>
      <c r="AFK72" s="3"/>
      <c r="AFL72" s="3"/>
      <c r="AFM72" s="3"/>
      <c r="AFN72" s="3"/>
      <c r="AFO72" s="3"/>
      <c r="AFP72" s="3"/>
      <c r="AFQ72" s="3"/>
      <c r="AFR72" s="3"/>
      <c r="AFS72" s="3"/>
      <c r="AFT72" s="3"/>
      <c r="AFU72" s="3"/>
      <c r="AFV72" s="3"/>
      <c r="AFW72" s="3"/>
      <c r="AFX72" s="3"/>
      <c r="AFY72" s="3"/>
      <c r="AFZ72" s="3"/>
      <c r="AGA72" s="3"/>
      <c r="AGB72" s="3"/>
      <c r="AGC72" s="3"/>
      <c r="AGD72" s="3"/>
      <c r="AGE72" s="3"/>
      <c r="AGF72" s="3"/>
      <c r="AGG72" s="3"/>
      <c r="AGH72" s="3"/>
      <c r="AGI72" s="3"/>
      <c r="AGJ72" s="3"/>
      <c r="AGK72" s="3"/>
      <c r="AGL72" s="3"/>
      <c r="AGM72" s="3"/>
      <c r="AGN72" s="3"/>
      <c r="AGO72" s="3"/>
      <c r="AGP72" s="3"/>
      <c r="AGQ72" s="3"/>
      <c r="AGR72" s="3"/>
      <c r="AGS72" s="3"/>
      <c r="AGT72" s="3"/>
      <c r="AGU72" s="3"/>
      <c r="AGV72" s="3"/>
      <c r="AGW72" s="3"/>
      <c r="AGX72" s="3"/>
      <c r="AGY72" s="3"/>
      <c r="AGZ72" s="3"/>
      <c r="AHA72" s="3"/>
      <c r="AHB72" s="3"/>
      <c r="AHC72" s="3"/>
      <c r="AHD72" s="3"/>
      <c r="AHE72" s="3"/>
      <c r="AHF72" s="3"/>
      <c r="AHG72" s="3"/>
      <c r="AHH72" s="3"/>
      <c r="AHI72" s="3"/>
      <c r="AHJ72" s="3"/>
      <c r="AHK72" s="3"/>
      <c r="AHL72" s="3"/>
      <c r="AHM72" s="3"/>
      <c r="AHN72" s="3"/>
      <c r="AHO72" s="3"/>
      <c r="AHP72" s="3"/>
      <c r="AHQ72" s="3"/>
      <c r="AHR72" s="3"/>
      <c r="AHS72" s="3"/>
      <c r="AHT72" s="3"/>
      <c r="AHU72" s="3"/>
      <c r="AHV72" s="3"/>
      <c r="AHW72" s="3"/>
      <c r="AHX72" s="3"/>
      <c r="AHY72" s="3"/>
      <c r="AHZ72" s="3"/>
      <c r="AIA72" s="3"/>
      <c r="AIB72" s="3"/>
      <c r="AIC72" s="3"/>
      <c r="AID72" s="3"/>
      <c r="AIE72" s="3"/>
      <c r="AIF72" s="3"/>
      <c r="AIG72" s="3"/>
      <c r="AIH72" s="3"/>
      <c r="AII72" s="3"/>
      <c r="AIJ72" s="3"/>
      <c r="AIK72" s="3"/>
      <c r="AIL72" s="3"/>
      <c r="AIM72" s="3"/>
      <c r="AIN72" s="3"/>
      <c r="AIO72" s="3"/>
      <c r="AIP72" s="3"/>
      <c r="AIQ72" s="3"/>
      <c r="AIR72" s="3"/>
      <c r="AIS72" s="3"/>
      <c r="AIT72" s="3"/>
      <c r="AIU72" s="3"/>
      <c r="AIV72" s="3"/>
      <c r="AIW72" s="3"/>
      <c r="AIX72" s="3"/>
      <c r="AIY72" s="3"/>
      <c r="AIZ72" s="3"/>
      <c r="AJA72" s="3"/>
      <c r="AJB72" s="3"/>
      <c r="AJC72" s="3"/>
      <c r="AJD72" s="3"/>
      <c r="AJE72" s="3"/>
      <c r="AJF72" s="3"/>
      <c r="AJG72" s="3"/>
      <c r="AJH72" s="3"/>
      <c r="AJI72" s="3"/>
      <c r="AJJ72" s="3"/>
      <c r="AJK72" s="3"/>
      <c r="AJL72" s="3"/>
      <c r="AJM72" s="3"/>
      <c r="AJN72" s="3"/>
      <c r="AJO72" s="3"/>
      <c r="AJP72" s="3"/>
      <c r="AJQ72" s="3"/>
      <c r="AJR72" s="3"/>
      <c r="AJS72" s="3"/>
      <c r="AJT72" s="3"/>
      <c r="AJU72" s="3"/>
      <c r="AJV72" s="3"/>
      <c r="AJW72" s="3"/>
      <c r="AJX72" s="3"/>
      <c r="AJY72" s="3"/>
      <c r="AJZ72" s="3"/>
      <c r="AKA72" s="3"/>
      <c r="AKB72" s="3"/>
      <c r="AKC72" s="3"/>
      <c r="AKD72" s="3"/>
      <c r="AKE72" s="3"/>
      <c r="AKF72" s="3"/>
      <c r="AKG72" s="3"/>
      <c r="AKH72" s="3"/>
      <c r="AKI72" s="3"/>
      <c r="AKJ72" s="3"/>
      <c r="AKK72" s="3"/>
      <c r="AKL72" s="3"/>
      <c r="AKM72" s="3"/>
      <c r="AKN72" s="3"/>
      <c r="AKO72" s="3"/>
      <c r="AKP72" s="3"/>
      <c r="AKQ72" s="3"/>
      <c r="AKR72" s="3"/>
      <c r="AKS72" s="3"/>
      <c r="AKT72" s="3"/>
      <c r="AKU72" s="3"/>
      <c r="AKV72" s="3"/>
      <c r="AKW72" s="3"/>
      <c r="AKX72" s="3"/>
      <c r="AKY72" s="3"/>
      <c r="AKZ72" s="3"/>
      <c r="ALA72" s="3"/>
      <c r="ALB72" s="3"/>
      <c r="ALC72" s="3"/>
      <c r="ALD72" s="3"/>
      <c r="ALE72" s="3"/>
      <c r="ALF72" s="3"/>
      <c r="ALG72" s="3"/>
      <c r="ALH72" s="3"/>
      <c r="ALI72" s="3"/>
      <c r="ALJ72" s="3"/>
      <c r="ALK72" s="3"/>
      <c r="ALL72" s="3"/>
      <c r="ALM72" s="3"/>
      <c r="ALN72" s="3"/>
      <c r="ALO72" s="3"/>
      <c r="ALP72" s="3"/>
      <c r="ALQ72" s="3"/>
      <c r="ALR72" s="3"/>
      <c r="ALS72" s="3"/>
      <c r="ALT72" s="3"/>
      <c r="ALU72" s="3"/>
      <c r="ALV72" s="3"/>
      <c r="ALW72" s="3"/>
      <c r="ALX72" s="3"/>
      <c r="ALY72" s="3"/>
      <c r="ALZ72" s="3"/>
      <c r="AMA72" s="3"/>
      <c r="AMB72" s="3"/>
      <c r="AMC72" s="3"/>
      <c r="AMD72" s="3"/>
      <c r="AME72" s="3"/>
      <c r="AMF72" s="3"/>
      <c r="AMG72" s="3"/>
      <c r="AMH72" s="3"/>
      <c r="AMI72" s="3"/>
      <c r="AMJ72" s="3"/>
      <c r="AMK72" s="3"/>
      <c r="AML72" s="3"/>
      <c r="AMM72" s="3"/>
      <c r="AMN72" s="3"/>
      <c r="AMO72" s="3"/>
      <c r="AMP72" s="3"/>
      <c r="AMQ72" s="3"/>
    </row>
    <row r="73" spans="1:1031" ht="13.5" customHeight="1">
      <c r="A73" s="322">
        <v>65</v>
      </c>
      <c r="B73" s="322"/>
      <c r="C73" s="322"/>
      <c r="D73" s="322"/>
      <c r="E73" s="322" t="s">
        <v>1194</v>
      </c>
      <c r="F73" s="322"/>
      <c r="G73" s="322"/>
      <c r="H73" s="313" t="s">
        <v>771</v>
      </c>
      <c r="I73" s="313"/>
      <c r="J73" s="334"/>
      <c r="K73" s="313"/>
      <c r="L73" s="313" t="s">
        <v>1933</v>
      </c>
      <c r="M73" s="313" t="s">
        <v>1933</v>
      </c>
      <c r="N73" s="313"/>
      <c r="O73" s="313"/>
      <c r="P73" s="313"/>
      <c r="Q73" s="313"/>
      <c r="R73" s="340" t="s">
        <v>823</v>
      </c>
      <c r="S73" s="345" t="s">
        <v>1934</v>
      </c>
      <c r="T73" s="345" t="s">
        <v>1934</v>
      </c>
      <c r="U73" s="313"/>
      <c r="V73" s="313" t="s">
        <v>863</v>
      </c>
      <c r="W73" s="313" t="s">
        <v>1196</v>
      </c>
      <c r="X73" s="313"/>
      <c r="Y73" s="313"/>
      <c r="Z73" s="313" t="s">
        <v>863</v>
      </c>
      <c r="AA73" s="313" t="s">
        <v>863</v>
      </c>
      <c r="AB73" s="317" t="s">
        <v>1656</v>
      </c>
      <c r="AC73" s="313" t="s">
        <v>863</v>
      </c>
      <c r="AD73" s="313"/>
      <c r="AE73" s="313"/>
      <c r="AF73" s="313">
        <v>1</v>
      </c>
      <c r="AG73" s="313">
        <v>1</v>
      </c>
      <c r="AH73" s="340" t="s">
        <v>823</v>
      </c>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c r="LL73" s="3"/>
      <c r="LM73" s="3"/>
      <c r="LN73" s="3"/>
      <c r="LO73" s="3"/>
      <c r="LP73" s="3"/>
      <c r="LQ73" s="3"/>
      <c r="LR73" s="3"/>
      <c r="LS73" s="3"/>
      <c r="LT73" s="3"/>
      <c r="LU73" s="3"/>
      <c r="LV73" s="3"/>
      <c r="LW73" s="3"/>
      <c r="LX73" s="3"/>
      <c r="LY73" s="3"/>
      <c r="LZ73" s="3"/>
      <c r="MA73" s="3"/>
      <c r="MB73" s="3"/>
      <c r="MC73" s="3"/>
      <c r="MD73" s="3"/>
      <c r="ME73" s="3"/>
      <c r="MF73" s="3"/>
      <c r="MG73" s="3"/>
      <c r="MH73" s="3"/>
      <c r="MI73" s="3"/>
      <c r="MJ73" s="3"/>
      <c r="MK73" s="3"/>
      <c r="ML73" s="3"/>
      <c r="MM73" s="3"/>
      <c r="MN73" s="3"/>
      <c r="MO73" s="3"/>
      <c r="MP73" s="3"/>
      <c r="MQ73" s="3"/>
      <c r="MR73" s="3"/>
      <c r="MS73" s="3"/>
      <c r="MT73" s="3"/>
      <c r="MU73" s="3"/>
      <c r="MV73" s="3"/>
      <c r="MW73" s="3"/>
      <c r="MX73" s="3"/>
      <c r="MY73" s="3"/>
      <c r="MZ73" s="3"/>
      <c r="NA73" s="3"/>
      <c r="NB73" s="3"/>
      <c r="NC73" s="3"/>
      <c r="ND73" s="3"/>
      <c r="NE73" s="3"/>
      <c r="NF73" s="3"/>
      <c r="NG73" s="3"/>
      <c r="NH73" s="3"/>
      <c r="NI73" s="3"/>
      <c r="NJ73" s="3"/>
      <c r="NK73" s="3"/>
      <c r="NL73" s="3"/>
      <c r="NM73" s="3"/>
      <c r="NN73" s="3"/>
      <c r="NO73" s="3"/>
      <c r="NP73" s="3"/>
      <c r="NQ73" s="3"/>
      <c r="NR73" s="3"/>
      <c r="NS73" s="3"/>
      <c r="NT73" s="3"/>
      <c r="NU73" s="3"/>
      <c r="NV73" s="3"/>
      <c r="NW73" s="3"/>
      <c r="NX73" s="3"/>
      <c r="NY73" s="3"/>
      <c r="NZ73" s="3"/>
      <c r="OA73" s="3"/>
      <c r="OB73" s="3"/>
      <c r="OC73" s="3"/>
      <c r="OD73" s="3"/>
      <c r="OE73" s="3"/>
      <c r="OF73" s="3"/>
      <c r="OG73" s="3"/>
      <c r="OH73" s="3"/>
      <c r="OI73" s="3"/>
      <c r="OJ73" s="3"/>
      <c r="OK73" s="3"/>
      <c r="OL73" s="3"/>
      <c r="OM73" s="3"/>
      <c r="ON73" s="3"/>
      <c r="OO73" s="3"/>
      <c r="OP73" s="3"/>
      <c r="OQ73" s="3"/>
      <c r="OR73" s="3"/>
      <c r="OS73" s="3"/>
      <c r="OT73" s="3"/>
      <c r="OU73" s="3"/>
      <c r="OV73" s="3"/>
      <c r="OW73" s="3"/>
      <c r="OX73" s="3"/>
      <c r="OY73" s="3"/>
      <c r="OZ73" s="3"/>
      <c r="PA73" s="3"/>
      <c r="PB73" s="3"/>
      <c r="PC73" s="3"/>
      <c r="PD73" s="3"/>
      <c r="PE73" s="3"/>
      <c r="PF73" s="3"/>
      <c r="PG73" s="3"/>
      <c r="PH73" s="3"/>
      <c r="PI73" s="3"/>
      <c r="PJ73" s="3"/>
      <c r="PK73" s="3"/>
      <c r="PL73" s="3"/>
      <c r="PM73" s="3"/>
      <c r="PN73" s="3"/>
      <c r="PO73" s="3"/>
      <c r="PP73" s="3"/>
      <c r="PQ73" s="3"/>
      <c r="PR73" s="3"/>
      <c r="PS73" s="3"/>
      <c r="PT73" s="3"/>
      <c r="PU73" s="3"/>
      <c r="PV73" s="3"/>
      <c r="PW73" s="3"/>
      <c r="PX73" s="3"/>
      <c r="PY73" s="3"/>
      <c r="PZ73" s="3"/>
      <c r="QA73" s="3"/>
      <c r="QB73" s="3"/>
      <c r="QC73" s="3"/>
      <c r="QD73" s="3"/>
      <c r="QE73" s="3"/>
      <c r="QF73" s="3"/>
      <c r="QG73" s="3"/>
      <c r="QH73" s="3"/>
      <c r="QI73" s="3"/>
      <c r="QJ73" s="3"/>
      <c r="QK73" s="3"/>
      <c r="QL73" s="3"/>
      <c r="QM73" s="3"/>
      <c r="QN73" s="3"/>
      <c r="QO73" s="3"/>
      <c r="QP73" s="3"/>
      <c r="QQ73" s="3"/>
      <c r="QR73" s="3"/>
      <c r="QS73" s="3"/>
      <c r="QT73" s="3"/>
      <c r="QU73" s="3"/>
      <c r="QV73" s="3"/>
      <c r="QW73" s="3"/>
      <c r="QX73" s="3"/>
      <c r="QY73" s="3"/>
      <c r="QZ73" s="3"/>
      <c r="RA73" s="3"/>
      <c r="RB73" s="3"/>
      <c r="RC73" s="3"/>
      <c r="RD73" s="3"/>
      <c r="RE73" s="3"/>
      <c r="RF73" s="3"/>
      <c r="RG73" s="3"/>
      <c r="RH73" s="3"/>
      <c r="RI73" s="3"/>
      <c r="RJ73" s="3"/>
      <c r="RK73" s="3"/>
      <c r="RL73" s="3"/>
      <c r="RM73" s="3"/>
      <c r="RN73" s="3"/>
      <c r="RO73" s="3"/>
      <c r="RP73" s="3"/>
      <c r="RQ73" s="3"/>
      <c r="RR73" s="3"/>
      <c r="RS73" s="3"/>
      <c r="RT73" s="3"/>
      <c r="RU73" s="3"/>
      <c r="RV73" s="3"/>
      <c r="RW73" s="3"/>
      <c r="RX73" s="3"/>
      <c r="RY73" s="3"/>
      <c r="RZ73" s="3"/>
      <c r="SA73" s="3"/>
      <c r="SB73" s="3"/>
      <c r="SC73" s="3"/>
      <c r="SD73" s="3"/>
      <c r="SE73" s="3"/>
      <c r="SF73" s="3"/>
      <c r="SG73" s="3"/>
      <c r="SH73" s="3"/>
      <c r="SI73" s="3"/>
      <c r="SJ73" s="3"/>
      <c r="SK73" s="3"/>
      <c r="SL73" s="3"/>
      <c r="SM73" s="3"/>
      <c r="SN73" s="3"/>
      <c r="SO73" s="3"/>
      <c r="SP73" s="3"/>
      <c r="SQ73" s="3"/>
      <c r="SR73" s="3"/>
      <c r="SS73" s="3"/>
      <c r="ST73" s="3"/>
      <c r="SU73" s="3"/>
      <c r="SV73" s="3"/>
      <c r="SW73" s="3"/>
      <c r="SX73" s="3"/>
      <c r="SY73" s="3"/>
      <c r="SZ73" s="3"/>
      <c r="TA73" s="3"/>
      <c r="TB73" s="3"/>
      <c r="TC73" s="3"/>
      <c r="TD73" s="3"/>
      <c r="TE73" s="3"/>
      <c r="TF73" s="3"/>
      <c r="TG73" s="3"/>
      <c r="TH73" s="3"/>
      <c r="TI73" s="3"/>
      <c r="TJ73" s="3"/>
      <c r="TK73" s="3"/>
      <c r="TL73" s="3"/>
      <c r="TM73" s="3"/>
      <c r="TN73" s="3"/>
      <c r="TO73" s="3"/>
      <c r="TP73" s="3"/>
      <c r="TQ73" s="3"/>
      <c r="TR73" s="3"/>
      <c r="TS73" s="3"/>
      <c r="TT73" s="3"/>
      <c r="TU73" s="3"/>
      <c r="TV73" s="3"/>
      <c r="TW73" s="3"/>
      <c r="TX73" s="3"/>
      <c r="TY73" s="3"/>
      <c r="TZ73" s="3"/>
      <c r="UA73" s="3"/>
      <c r="UB73" s="3"/>
      <c r="UC73" s="3"/>
      <c r="UD73" s="3"/>
      <c r="UE73" s="3"/>
      <c r="UF73" s="3"/>
      <c r="UG73" s="3"/>
      <c r="UH73" s="3"/>
      <c r="UI73" s="3"/>
      <c r="UJ73" s="3"/>
      <c r="UK73" s="3"/>
      <c r="UL73" s="3"/>
      <c r="UM73" s="3"/>
      <c r="UN73" s="3"/>
      <c r="UO73" s="3"/>
      <c r="UP73" s="3"/>
      <c r="UQ73" s="3"/>
      <c r="UR73" s="3"/>
      <c r="US73" s="3"/>
      <c r="UT73" s="3"/>
      <c r="UU73" s="3"/>
      <c r="UV73" s="3"/>
      <c r="UW73" s="3"/>
      <c r="UX73" s="3"/>
      <c r="UY73" s="3"/>
      <c r="UZ73" s="3"/>
      <c r="VA73" s="3"/>
      <c r="VB73" s="3"/>
      <c r="VC73" s="3"/>
      <c r="VD73" s="3"/>
      <c r="VE73" s="3"/>
      <c r="VF73" s="3"/>
      <c r="VG73" s="3"/>
      <c r="VH73" s="3"/>
      <c r="VI73" s="3"/>
      <c r="VJ73" s="3"/>
      <c r="VK73" s="3"/>
      <c r="VL73" s="3"/>
      <c r="VM73" s="3"/>
      <c r="VN73" s="3"/>
      <c r="VO73" s="3"/>
      <c r="VP73" s="3"/>
      <c r="VQ73" s="3"/>
      <c r="VR73" s="3"/>
      <c r="VS73" s="3"/>
      <c r="VT73" s="3"/>
      <c r="VU73" s="3"/>
      <c r="VV73" s="3"/>
      <c r="VW73" s="3"/>
      <c r="VX73" s="3"/>
      <c r="VY73" s="3"/>
      <c r="VZ73" s="3"/>
      <c r="WA73" s="3"/>
      <c r="WB73" s="3"/>
      <c r="WC73" s="3"/>
      <c r="WD73" s="3"/>
      <c r="WE73" s="3"/>
      <c r="WF73" s="3"/>
      <c r="WG73" s="3"/>
      <c r="WH73" s="3"/>
      <c r="WI73" s="3"/>
      <c r="WJ73" s="3"/>
      <c r="WK73" s="3"/>
      <c r="WL73" s="3"/>
      <c r="WM73" s="3"/>
      <c r="WN73" s="3"/>
      <c r="WO73" s="3"/>
      <c r="WP73" s="3"/>
      <c r="WQ73" s="3"/>
      <c r="WR73" s="3"/>
      <c r="WS73" s="3"/>
      <c r="WT73" s="3"/>
      <c r="WU73" s="3"/>
      <c r="WV73" s="3"/>
      <c r="WW73" s="3"/>
      <c r="WX73" s="3"/>
      <c r="WY73" s="3"/>
      <c r="WZ73" s="3"/>
      <c r="XA73" s="3"/>
      <c r="XB73" s="3"/>
      <c r="XC73" s="3"/>
      <c r="XD73" s="3"/>
      <c r="XE73" s="3"/>
      <c r="XF73" s="3"/>
      <c r="XG73" s="3"/>
      <c r="XH73" s="3"/>
      <c r="XI73" s="3"/>
      <c r="XJ73" s="3"/>
      <c r="XK73" s="3"/>
      <c r="XL73" s="3"/>
      <c r="XM73" s="3"/>
      <c r="XN73" s="3"/>
      <c r="XO73" s="3"/>
      <c r="XP73" s="3"/>
      <c r="XQ73" s="3"/>
      <c r="XR73" s="3"/>
      <c r="XS73" s="3"/>
      <c r="XT73" s="3"/>
      <c r="XU73" s="3"/>
      <c r="XV73" s="3"/>
      <c r="XW73" s="3"/>
      <c r="XX73" s="3"/>
      <c r="XY73" s="3"/>
      <c r="XZ73" s="3"/>
      <c r="YA73" s="3"/>
      <c r="YB73" s="3"/>
      <c r="YC73" s="3"/>
      <c r="YD73" s="3"/>
      <c r="YE73" s="3"/>
      <c r="YF73" s="3"/>
      <c r="YG73" s="3"/>
      <c r="YH73" s="3"/>
      <c r="YI73" s="3"/>
      <c r="YJ73" s="3"/>
      <c r="YK73" s="3"/>
      <c r="YL73" s="3"/>
      <c r="YM73" s="3"/>
      <c r="YN73" s="3"/>
      <c r="YO73" s="3"/>
      <c r="YP73" s="3"/>
      <c r="YQ73" s="3"/>
      <c r="YR73" s="3"/>
      <c r="YS73" s="3"/>
      <c r="YT73" s="3"/>
      <c r="YU73" s="3"/>
      <c r="YV73" s="3"/>
      <c r="YW73" s="3"/>
      <c r="YX73" s="3"/>
      <c r="YY73" s="3"/>
      <c r="YZ73" s="3"/>
      <c r="ZA73" s="3"/>
      <c r="ZB73" s="3"/>
      <c r="ZC73" s="3"/>
      <c r="ZD73" s="3"/>
      <c r="ZE73" s="3"/>
      <c r="ZF73" s="3"/>
      <c r="ZG73" s="3"/>
      <c r="ZH73" s="3"/>
      <c r="ZI73" s="3"/>
      <c r="ZJ73" s="3"/>
      <c r="ZK73" s="3"/>
      <c r="ZL73" s="3"/>
      <c r="ZM73" s="3"/>
      <c r="ZN73" s="3"/>
      <c r="ZO73" s="3"/>
      <c r="ZP73" s="3"/>
      <c r="ZQ73" s="3"/>
      <c r="ZR73" s="3"/>
      <c r="ZS73" s="3"/>
      <c r="ZT73" s="3"/>
      <c r="ZU73" s="3"/>
      <c r="ZV73" s="3"/>
      <c r="ZW73" s="3"/>
      <c r="ZX73" s="3"/>
      <c r="ZY73" s="3"/>
      <c r="ZZ73" s="3"/>
      <c r="AAA73" s="3"/>
      <c r="AAB73" s="3"/>
      <c r="AAC73" s="3"/>
      <c r="AAD73" s="3"/>
      <c r="AAE73" s="3"/>
      <c r="AAF73" s="3"/>
      <c r="AAG73" s="3"/>
      <c r="AAH73" s="3"/>
      <c r="AAI73" s="3"/>
      <c r="AAJ73" s="3"/>
      <c r="AAK73" s="3"/>
      <c r="AAL73" s="3"/>
      <c r="AAM73" s="3"/>
      <c r="AAN73" s="3"/>
      <c r="AAO73" s="3"/>
      <c r="AAP73" s="3"/>
      <c r="AAQ73" s="3"/>
      <c r="AAR73" s="3"/>
      <c r="AAS73" s="3"/>
      <c r="AAT73" s="3"/>
      <c r="AAU73" s="3"/>
      <c r="AAV73" s="3"/>
      <c r="AAW73" s="3"/>
      <c r="AAX73" s="3"/>
      <c r="AAY73" s="3"/>
      <c r="AAZ73" s="3"/>
      <c r="ABA73" s="3"/>
      <c r="ABB73" s="3"/>
      <c r="ABC73" s="3"/>
      <c r="ABD73" s="3"/>
      <c r="ABE73" s="3"/>
      <c r="ABF73" s="3"/>
      <c r="ABG73" s="3"/>
      <c r="ABH73" s="3"/>
      <c r="ABI73" s="3"/>
      <c r="ABJ73" s="3"/>
      <c r="ABK73" s="3"/>
      <c r="ABL73" s="3"/>
      <c r="ABM73" s="3"/>
      <c r="ABN73" s="3"/>
      <c r="ABO73" s="3"/>
      <c r="ABP73" s="3"/>
      <c r="ABQ73" s="3"/>
      <c r="ABR73" s="3"/>
      <c r="ABS73" s="3"/>
      <c r="ABT73" s="3"/>
      <c r="ABU73" s="3"/>
      <c r="ABV73" s="3"/>
      <c r="ABW73" s="3"/>
      <c r="ABX73" s="3"/>
      <c r="ABY73" s="3"/>
      <c r="ABZ73" s="3"/>
      <c r="ACA73" s="3"/>
      <c r="ACB73" s="3"/>
      <c r="ACC73" s="3"/>
      <c r="ACD73" s="3"/>
      <c r="ACE73" s="3"/>
      <c r="ACF73" s="3"/>
      <c r="ACG73" s="3"/>
      <c r="ACH73" s="3"/>
      <c r="ACI73" s="3"/>
      <c r="ACJ73" s="3"/>
      <c r="ACK73" s="3"/>
      <c r="ACL73" s="3"/>
      <c r="ACM73" s="3"/>
      <c r="ACN73" s="3"/>
      <c r="ACO73" s="3"/>
      <c r="ACP73" s="3"/>
      <c r="ACQ73" s="3"/>
      <c r="ACR73" s="3"/>
      <c r="ACS73" s="3"/>
      <c r="ACT73" s="3"/>
      <c r="ACU73" s="3"/>
      <c r="ACV73" s="3"/>
      <c r="ACW73" s="3"/>
      <c r="ACX73" s="3"/>
      <c r="ACY73" s="3"/>
      <c r="ACZ73" s="3"/>
      <c r="ADA73" s="3"/>
      <c r="ADB73" s="3"/>
      <c r="ADC73" s="3"/>
      <c r="ADD73" s="3"/>
      <c r="ADE73" s="3"/>
      <c r="ADF73" s="3"/>
      <c r="ADG73" s="3"/>
      <c r="ADH73" s="3"/>
      <c r="ADI73" s="3"/>
      <c r="ADJ73" s="3"/>
      <c r="ADK73" s="3"/>
      <c r="ADL73" s="3"/>
      <c r="ADM73" s="3"/>
      <c r="ADN73" s="3"/>
      <c r="ADO73" s="3"/>
      <c r="ADP73" s="3"/>
      <c r="ADQ73" s="3"/>
      <c r="ADR73" s="3"/>
      <c r="ADS73" s="3"/>
      <c r="ADT73" s="3"/>
      <c r="ADU73" s="3"/>
      <c r="ADV73" s="3"/>
      <c r="ADW73" s="3"/>
      <c r="ADX73" s="3"/>
      <c r="ADY73" s="3"/>
      <c r="ADZ73" s="3"/>
      <c r="AEA73" s="3"/>
      <c r="AEB73" s="3"/>
      <c r="AEC73" s="3"/>
      <c r="AED73" s="3"/>
      <c r="AEE73" s="3"/>
      <c r="AEF73" s="3"/>
      <c r="AEG73" s="3"/>
      <c r="AEH73" s="3"/>
      <c r="AEI73" s="3"/>
      <c r="AEJ73" s="3"/>
      <c r="AEK73" s="3"/>
      <c r="AEL73" s="3"/>
      <c r="AEM73" s="3"/>
      <c r="AEN73" s="3"/>
      <c r="AEO73" s="3"/>
      <c r="AEP73" s="3"/>
      <c r="AEQ73" s="3"/>
      <c r="AER73" s="3"/>
      <c r="AES73" s="3"/>
      <c r="AET73" s="3"/>
      <c r="AEU73" s="3"/>
      <c r="AEV73" s="3"/>
      <c r="AEW73" s="3"/>
      <c r="AEX73" s="3"/>
      <c r="AEY73" s="3"/>
      <c r="AEZ73" s="3"/>
      <c r="AFA73" s="3"/>
      <c r="AFB73" s="3"/>
      <c r="AFC73" s="3"/>
      <c r="AFD73" s="3"/>
      <c r="AFE73" s="3"/>
      <c r="AFF73" s="3"/>
      <c r="AFG73" s="3"/>
      <c r="AFH73" s="3"/>
      <c r="AFI73" s="3"/>
      <c r="AFJ73" s="3"/>
      <c r="AFK73" s="3"/>
      <c r="AFL73" s="3"/>
      <c r="AFM73" s="3"/>
      <c r="AFN73" s="3"/>
      <c r="AFO73" s="3"/>
      <c r="AFP73" s="3"/>
      <c r="AFQ73" s="3"/>
      <c r="AFR73" s="3"/>
      <c r="AFS73" s="3"/>
      <c r="AFT73" s="3"/>
      <c r="AFU73" s="3"/>
      <c r="AFV73" s="3"/>
      <c r="AFW73" s="3"/>
      <c r="AFX73" s="3"/>
      <c r="AFY73" s="3"/>
      <c r="AFZ73" s="3"/>
      <c r="AGA73" s="3"/>
      <c r="AGB73" s="3"/>
      <c r="AGC73" s="3"/>
      <c r="AGD73" s="3"/>
      <c r="AGE73" s="3"/>
      <c r="AGF73" s="3"/>
      <c r="AGG73" s="3"/>
      <c r="AGH73" s="3"/>
      <c r="AGI73" s="3"/>
      <c r="AGJ73" s="3"/>
      <c r="AGK73" s="3"/>
      <c r="AGL73" s="3"/>
      <c r="AGM73" s="3"/>
      <c r="AGN73" s="3"/>
      <c r="AGO73" s="3"/>
      <c r="AGP73" s="3"/>
      <c r="AGQ73" s="3"/>
      <c r="AGR73" s="3"/>
      <c r="AGS73" s="3"/>
      <c r="AGT73" s="3"/>
      <c r="AGU73" s="3"/>
      <c r="AGV73" s="3"/>
      <c r="AGW73" s="3"/>
      <c r="AGX73" s="3"/>
      <c r="AGY73" s="3"/>
      <c r="AGZ73" s="3"/>
      <c r="AHA73" s="3"/>
      <c r="AHB73" s="3"/>
      <c r="AHC73" s="3"/>
      <c r="AHD73" s="3"/>
      <c r="AHE73" s="3"/>
      <c r="AHF73" s="3"/>
      <c r="AHG73" s="3"/>
      <c r="AHH73" s="3"/>
      <c r="AHI73" s="3"/>
      <c r="AHJ73" s="3"/>
      <c r="AHK73" s="3"/>
      <c r="AHL73" s="3"/>
      <c r="AHM73" s="3"/>
      <c r="AHN73" s="3"/>
      <c r="AHO73" s="3"/>
      <c r="AHP73" s="3"/>
      <c r="AHQ73" s="3"/>
      <c r="AHR73" s="3"/>
      <c r="AHS73" s="3"/>
      <c r="AHT73" s="3"/>
      <c r="AHU73" s="3"/>
      <c r="AHV73" s="3"/>
      <c r="AHW73" s="3"/>
      <c r="AHX73" s="3"/>
      <c r="AHY73" s="3"/>
      <c r="AHZ73" s="3"/>
      <c r="AIA73" s="3"/>
      <c r="AIB73" s="3"/>
      <c r="AIC73" s="3"/>
      <c r="AID73" s="3"/>
      <c r="AIE73" s="3"/>
      <c r="AIF73" s="3"/>
      <c r="AIG73" s="3"/>
      <c r="AIH73" s="3"/>
      <c r="AII73" s="3"/>
      <c r="AIJ73" s="3"/>
      <c r="AIK73" s="3"/>
      <c r="AIL73" s="3"/>
      <c r="AIM73" s="3"/>
      <c r="AIN73" s="3"/>
      <c r="AIO73" s="3"/>
      <c r="AIP73" s="3"/>
      <c r="AIQ73" s="3"/>
      <c r="AIR73" s="3"/>
      <c r="AIS73" s="3"/>
      <c r="AIT73" s="3"/>
      <c r="AIU73" s="3"/>
      <c r="AIV73" s="3"/>
      <c r="AIW73" s="3"/>
      <c r="AIX73" s="3"/>
      <c r="AIY73" s="3"/>
      <c r="AIZ73" s="3"/>
      <c r="AJA73" s="3"/>
      <c r="AJB73" s="3"/>
      <c r="AJC73" s="3"/>
      <c r="AJD73" s="3"/>
      <c r="AJE73" s="3"/>
      <c r="AJF73" s="3"/>
      <c r="AJG73" s="3"/>
      <c r="AJH73" s="3"/>
      <c r="AJI73" s="3"/>
      <c r="AJJ73" s="3"/>
      <c r="AJK73" s="3"/>
      <c r="AJL73" s="3"/>
      <c r="AJM73" s="3"/>
      <c r="AJN73" s="3"/>
      <c r="AJO73" s="3"/>
      <c r="AJP73" s="3"/>
      <c r="AJQ73" s="3"/>
      <c r="AJR73" s="3"/>
      <c r="AJS73" s="3"/>
      <c r="AJT73" s="3"/>
      <c r="AJU73" s="3"/>
      <c r="AJV73" s="3"/>
      <c r="AJW73" s="3"/>
      <c r="AJX73" s="3"/>
      <c r="AJY73" s="3"/>
      <c r="AJZ73" s="3"/>
      <c r="AKA73" s="3"/>
      <c r="AKB73" s="3"/>
      <c r="AKC73" s="3"/>
      <c r="AKD73" s="3"/>
      <c r="AKE73" s="3"/>
      <c r="AKF73" s="3"/>
      <c r="AKG73" s="3"/>
      <c r="AKH73" s="3"/>
      <c r="AKI73" s="3"/>
      <c r="AKJ73" s="3"/>
      <c r="AKK73" s="3"/>
      <c r="AKL73" s="3"/>
      <c r="AKM73" s="3"/>
      <c r="AKN73" s="3"/>
      <c r="AKO73" s="3"/>
      <c r="AKP73" s="3"/>
      <c r="AKQ73" s="3"/>
      <c r="AKR73" s="3"/>
      <c r="AKS73" s="3"/>
      <c r="AKT73" s="3"/>
      <c r="AKU73" s="3"/>
      <c r="AKV73" s="3"/>
      <c r="AKW73" s="3"/>
      <c r="AKX73" s="3"/>
      <c r="AKY73" s="3"/>
      <c r="AKZ73" s="3"/>
      <c r="ALA73" s="3"/>
      <c r="ALB73" s="3"/>
      <c r="ALC73" s="3"/>
      <c r="ALD73" s="3"/>
      <c r="ALE73" s="3"/>
      <c r="ALF73" s="3"/>
      <c r="ALG73" s="3"/>
      <c r="ALH73" s="3"/>
      <c r="ALI73" s="3"/>
      <c r="ALJ73" s="3"/>
      <c r="ALK73" s="3"/>
      <c r="ALL73" s="3"/>
      <c r="ALM73" s="3"/>
      <c r="ALN73" s="3"/>
      <c r="ALO73" s="3"/>
      <c r="ALP73" s="3"/>
      <c r="ALQ73" s="3"/>
      <c r="ALR73" s="3"/>
      <c r="ALS73" s="3"/>
      <c r="ALT73" s="3"/>
      <c r="ALU73" s="3"/>
      <c r="ALV73" s="3"/>
      <c r="ALW73" s="3"/>
      <c r="ALX73" s="3"/>
      <c r="ALY73" s="3"/>
      <c r="ALZ73" s="3"/>
      <c r="AMA73" s="3"/>
      <c r="AMB73" s="3"/>
      <c r="AMC73" s="3"/>
      <c r="AMD73" s="3"/>
      <c r="AME73" s="3"/>
      <c r="AMF73" s="3"/>
      <c r="AMG73" s="3"/>
      <c r="AMH73" s="3"/>
      <c r="AMI73" s="3"/>
      <c r="AMJ73" s="3"/>
      <c r="AMK73" s="3"/>
      <c r="AML73" s="3"/>
      <c r="AMM73" s="3"/>
      <c r="AMN73" s="3"/>
      <c r="AMO73" s="3"/>
      <c r="AMP73" s="3"/>
      <c r="AMQ73" s="3"/>
    </row>
    <row r="74" spans="1:1031" ht="13.5" customHeight="1">
      <c r="A74" s="318">
        <v>66</v>
      </c>
      <c r="B74" s="318"/>
      <c r="C74" s="318"/>
      <c r="D74" s="318"/>
      <c r="E74" s="318"/>
      <c r="F74" s="318" t="s">
        <v>1935</v>
      </c>
      <c r="G74" s="318"/>
      <c r="H74" s="319" t="s">
        <v>1936</v>
      </c>
      <c r="I74" s="319" t="s">
        <v>1937</v>
      </c>
      <c r="J74" s="319" t="s">
        <v>1938</v>
      </c>
      <c r="K74" s="319" t="s">
        <v>863</v>
      </c>
      <c r="L74" s="319" t="s">
        <v>1939</v>
      </c>
      <c r="M74" s="319" t="s">
        <v>1939</v>
      </c>
      <c r="N74" s="319"/>
      <c r="O74" s="319"/>
      <c r="P74" s="319"/>
      <c r="Q74" s="319"/>
      <c r="R74" s="321" t="s">
        <v>820</v>
      </c>
      <c r="S74" s="321" t="s">
        <v>820</v>
      </c>
      <c r="T74" s="321" t="s">
        <v>820</v>
      </c>
      <c r="U74" s="319"/>
      <c r="V74" s="319"/>
      <c r="W74" s="319" t="s">
        <v>1113</v>
      </c>
      <c r="X74" s="319"/>
      <c r="Y74" s="319"/>
      <c r="Z74" s="319" t="s">
        <v>863</v>
      </c>
      <c r="AA74" s="319" t="s">
        <v>863</v>
      </c>
      <c r="AB74" s="317" t="s">
        <v>1656</v>
      </c>
      <c r="AC74" s="319" t="s">
        <v>863</v>
      </c>
      <c r="AD74" s="319"/>
      <c r="AE74" s="319"/>
      <c r="AF74" s="319">
        <v>1</v>
      </c>
      <c r="AG74" s="319">
        <v>1</v>
      </c>
      <c r="AH74" s="321" t="s">
        <v>820</v>
      </c>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c r="LK74" s="3"/>
      <c r="LL74" s="3"/>
      <c r="LM74" s="3"/>
      <c r="LN74" s="3"/>
      <c r="LO74" s="3"/>
      <c r="LP74" s="3"/>
      <c r="LQ74" s="3"/>
      <c r="LR74" s="3"/>
      <c r="LS74" s="3"/>
      <c r="LT74" s="3"/>
      <c r="LU74" s="3"/>
      <c r="LV74" s="3"/>
      <c r="LW74" s="3"/>
      <c r="LX74" s="3"/>
      <c r="LY74" s="3"/>
      <c r="LZ74" s="3"/>
      <c r="MA74" s="3"/>
      <c r="MB74" s="3"/>
      <c r="MC74" s="3"/>
      <c r="MD74" s="3"/>
      <c r="ME74" s="3"/>
      <c r="MF74" s="3"/>
      <c r="MG74" s="3"/>
      <c r="MH74" s="3"/>
      <c r="MI74" s="3"/>
      <c r="MJ74" s="3"/>
      <c r="MK74" s="3"/>
      <c r="ML74" s="3"/>
      <c r="MM74" s="3"/>
      <c r="MN74" s="3"/>
      <c r="MO74" s="3"/>
      <c r="MP74" s="3"/>
      <c r="MQ74" s="3"/>
      <c r="MR74" s="3"/>
      <c r="MS74" s="3"/>
      <c r="MT74" s="3"/>
      <c r="MU74" s="3"/>
      <c r="MV74" s="3"/>
      <c r="MW74" s="3"/>
      <c r="MX74" s="3"/>
      <c r="MY74" s="3"/>
      <c r="MZ74" s="3"/>
      <c r="NA74" s="3"/>
      <c r="NB74" s="3"/>
      <c r="NC74" s="3"/>
      <c r="ND74" s="3"/>
      <c r="NE74" s="3"/>
      <c r="NF74" s="3"/>
      <c r="NG74" s="3"/>
      <c r="NH74" s="3"/>
      <c r="NI74" s="3"/>
      <c r="NJ74" s="3"/>
      <c r="NK74" s="3"/>
      <c r="NL74" s="3"/>
      <c r="NM74" s="3"/>
      <c r="NN74" s="3"/>
      <c r="NO74" s="3"/>
      <c r="NP74" s="3"/>
      <c r="NQ74" s="3"/>
      <c r="NR74" s="3"/>
      <c r="NS74" s="3"/>
      <c r="NT74" s="3"/>
      <c r="NU74" s="3"/>
      <c r="NV74" s="3"/>
      <c r="NW74" s="3"/>
      <c r="NX74" s="3"/>
      <c r="NY74" s="3"/>
      <c r="NZ74" s="3"/>
      <c r="OA74" s="3"/>
      <c r="OB74" s="3"/>
      <c r="OC74" s="3"/>
      <c r="OD74" s="3"/>
      <c r="OE74" s="3"/>
      <c r="OF74" s="3"/>
      <c r="OG74" s="3"/>
      <c r="OH74" s="3"/>
      <c r="OI74" s="3"/>
      <c r="OJ74" s="3"/>
      <c r="OK74" s="3"/>
      <c r="OL74" s="3"/>
      <c r="OM74" s="3"/>
      <c r="ON74" s="3"/>
      <c r="OO74" s="3"/>
      <c r="OP74" s="3"/>
      <c r="OQ74" s="3"/>
      <c r="OR74" s="3"/>
      <c r="OS74" s="3"/>
      <c r="OT74" s="3"/>
      <c r="OU74" s="3"/>
      <c r="OV74" s="3"/>
      <c r="OW74" s="3"/>
      <c r="OX74" s="3"/>
      <c r="OY74" s="3"/>
      <c r="OZ74" s="3"/>
      <c r="PA74" s="3"/>
      <c r="PB74" s="3"/>
      <c r="PC74" s="3"/>
      <c r="PD74" s="3"/>
      <c r="PE74" s="3"/>
      <c r="PF74" s="3"/>
      <c r="PG74" s="3"/>
      <c r="PH74" s="3"/>
      <c r="PI74" s="3"/>
      <c r="PJ74" s="3"/>
      <c r="PK74" s="3"/>
      <c r="PL74" s="3"/>
      <c r="PM74" s="3"/>
      <c r="PN74" s="3"/>
      <c r="PO74" s="3"/>
      <c r="PP74" s="3"/>
      <c r="PQ74" s="3"/>
      <c r="PR74" s="3"/>
      <c r="PS74" s="3"/>
      <c r="PT74" s="3"/>
      <c r="PU74" s="3"/>
      <c r="PV74" s="3"/>
      <c r="PW74" s="3"/>
      <c r="PX74" s="3"/>
      <c r="PY74" s="3"/>
      <c r="PZ74" s="3"/>
      <c r="QA74" s="3"/>
      <c r="QB74" s="3"/>
      <c r="QC74" s="3"/>
      <c r="QD74" s="3"/>
      <c r="QE74" s="3"/>
      <c r="QF74" s="3"/>
      <c r="QG74" s="3"/>
      <c r="QH74" s="3"/>
      <c r="QI74" s="3"/>
      <c r="QJ74" s="3"/>
      <c r="QK74" s="3"/>
      <c r="QL74" s="3"/>
      <c r="QM74" s="3"/>
      <c r="QN74" s="3"/>
      <c r="QO74" s="3"/>
      <c r="QP74" s="3"/>
      <c r="QQ74" s="3"/>
      <c r="QR74" s="3"/>
      <c r="QS74" s="3"/>
      <c r="QT74" s="3"/>
      <c r="QU74" s="3"/>
      <c r="QV74" s="3"/>
      <c r="QW74" s="3"/>
      <c r="QX74" s="3"/>
      <c r="QY74" s="3"/>
      <c r="QZ74" s="3"/>
      <c r="RA74" s="3"/>
      <c r="RB74" s="3"/>
      <c r="RC74" s="3"/>
      <c r="RD74" s="3"/>
      <c r="RE74" s="3"/>
      <c r="RF74" s="3"/>
      <c r="RG74" s="3"/>
      <c r="RH74" s="3"/>
      <c r="RI74" s="3"/>
      <c r="RJ74" s="3"/>
      <c r="RK74" s="3"/>
      <c r="RL74" s="3"/>
      <c r="RM74" s="3"/>
      <c r="RN74" s="3"/>
      <c r="RO74" s="3"/>
      <c r="RP74" s="3"/>
      <c r="RQ74" s="3"/>
      <c r="RR74" s="3"/>
      <c r="RS74" s="3"/>
      <c r="RT74" s="3"/>
      <c r="RU74" s="3"/>
      <c r="RV74" s="3"/>
      <c r="RW74" s="3"/>
      <c r="RX74" s="3"/>
      <c r="RY74" s="3"/>
      <c r="RZ74" s="3"/>
      <c r="SA74" s="3"/>
      <c r="SB74" s="3"/>
      <c r="SC74" s="3"/>
      <c r="SD74" s="3"/>
      <c r="SE74" s="3"/>
      <c r="SF74" s="3"/>
      <c r="SG74" s="3"/>
      <c r="SH74" s="3"/>
      <c r="SI74" s="3"/>
      <c r="SJ74" s="3"/>
      <c r="SK74" s="3"/>
      <c r="SL74" s="3"/>
      <c r="SM74" s="3"/>
      <c r="SN74" s="3"/>
      <c r="SO74" s="3"/>
      <c r="SP74" s="3"/>
      <c r="SQ74" s="3"/>
      <c r="SR74" s="3"/>
      <c r="SS74" s="3"/>
      <c r="ST74" s="3"/>
      <c r="SU74" s="3"/>
      <c r="SV74" s="3"/>
      <c r="SW74" s="3"/>
      <c r="SX74" s="3"/>
      <c r="SY74" s="3"/>
      <c r="SZ74" s="3"/>
      <c r="TA74" s="3"/>
      <c r="TB74" s="3"/>
      <c r="TC74" s="3"/>
      <c r="TD74" s="3"/>
      <c r="TE74" s="3"/>
      <c r="TF74" s="3"/>
      <c r="TG74" s="3"/>
      <c r="TH74" s="3"/>
      <c r="TI74" s="3"/>
      <c r="TJ74" s="3"/>
      <c r="TK74" s="3"/>
      <c r="TL74" s="3"/>
      <c r="TM74" s="3"/>
      <c r="TN74" s="3"/>
      <c r="TO74" s="3"/>
      <c r="TP74" s="3"/>
      <c r="TQ74" s="3"/>
      <c r="TR74" s="3"/>
      <c r="TS74" s="3"/>
      <c r="TT74" s="3"/>
      <c r="TU74" s="3"/>
      <c r="TV74" s="3"/>
      <c r="TW74" s="3"/>
      <c r="TX74" s="3"/>
      <c r="TY74" s="3"/>
      <c r="TZ74" s="3"/>
      <c r="UA74" s="3"/>
      <c r="UB74" s="3"/>
      <c r="UC74" s="3"/>
      <c r="UD74" s="3"/>
      <c r="UE74" s="3"/>
      <c r="UF74" s="3"/>
      <c r="UG74" s="3"/>
      <c r="UH74" s="3"/>
      <c r="UI74" s="3"/>
      <c r="UJ74" s="3"/>
      <c r="UK74" s="3"/>
      <c r="UL74" s="3"/>
      <c r="UM74" s="3"/>
      <c r="UN74" s="3"/>
      <c r="UO74" s="3"/>
      <c r="UP74" s="3"/>
      <c r="UQ74" s="3"/>
      <c r="UR74" s="3"/>
      <c r="US74" s="3"/>
      <c r="UT74" s="3"/>
      <c r="UU74" s="3"/>
      <c r="UV74" s="3"/>
      <c r="UW74" s="3"/>
      <c r="UX74" s="3"/>
      <c r="UY74" s="3"/>
      <c r="UZ74" s="3"/>
      <c r="VA74" s="3"/>
      <c r="VB74" s="3"/>
      <c r="VC74" s="3"/>
      <c r="VD74" s="3"/>
      <c r="VE74" s="3"/>
      <c r="VF74" s="3"/>
      <c r="VG74" s="3"/>
      <c r="VH74" s="3"/>
      <c r="VI74" s="3"/>
      <c r="VJ74" s="3"/>
      <c r="VK74" s="3"/>
      <c r="VL74" s="3"/>
      <c r="VM74" s="3"/>
      <c r="VN74" s="3"/>
      <c r="VO74" s="3"/>
      <c r="VP74" s="3"/>
      <c r="VQ74" s="3"/>
      <c r="VR74" s="3"/>
      <c r="VS74" s="3"/>
      <c r="VT74" s="3"/>
      <c r="VU74" s="3"/>
      <c r="VV74" s="3"/>
      <c r="VW74" s="3"/>
      <c r="VX74" s="3"/>
      <c r="VY74" s="3"/>
      <c r="VZ74" s="3"/>
      <c r="WA74" s="3"/>
      <c r="WB74" s="3"/>
      <c r="WC74" s="3"/>
      <c r="WD74" s="3"/>
      <c r="WE74" s="3"/>
      <c r="WF74" s="3"/>
      <c r="WG74" s="3"/>
      <c r="WH74" s="3"/>
      <c r="WI74" s="3"/>
      <c r="WJ74" s="3"/>
      <c r="WK74" s="3"/>
      <c r="WL74" s="3"/>
      <c r="WM74" s="3"/>
      <c r="WN74" s="3"/>
      <c r="WO74" s="3"/>
      <c r="WP74" s="3"/>
      <c r="WQ74" s="3"/>
      <c r="WR74" s="3"/>
      <c r="WS74" s="3"/>
      <c r="WT74" s="3"/>
      <c r="WU74" s="3"/>
      <c r="WV74" s="3"/>
      <c r="WW74" s="3"/>
      <c r="WX74" s="3"/>
      <c r="WY74" s="3"/>
      <c r="WZ74" s="3"/>
      <c r="XA74" s="3"/>
      <c r="XB74" s="3"/>
      <c r="XC74" s="3"/>
      <c r="XD74" s="3"/>
      <c r="XE74" s="3"/>
      <c r="XF74" s="3"/>
      <c r="XG74" s="3"/>
      <c r="XH74" s="3"/>
      <c r="XI74" s="3"/>
      <c r="XJ74" s="3"/>
      <c r="XK74" s="3"/>
      <c r="XL74" s="3"/>
      <c r="XM74" s="3"/>
      <c r="XN74" s="3"/>
      <c r="XO74" s="3"/>
      <c r="XP74" s="3"/>
      <c r="XQ74" s="3"/>
      <c r="XR74" s="3"/>
      <c r="XS74" s="3"/>
      <c r="XT74" s="3"/>
      <c r="XU74" s="3"/>
      <c r="XV74" s="3"/>
      <c r="XW74" s="3"/>
      <c r="XX74" s="3"/>
      <c r="XY74" s="3"/>
      <c r="XZ74" s="3"/>
      <c r="YA74" s="3"/>
      <c r="YB74" s="3"/>
      <c r="YC74" s="3"/>
      <c r="YD74" s="3"/>
      <c r="YE74" s="3"/>
      <c r="YF74" s="3"/>
      <c r="YG74" s="3"/>
      <c r="YH74" s="3"/>
      <c r="YI74" s="3"/>
      <c r="YJ74" s="3"/>
      <c r="YK74" s="3"/>
      <c r="YL74" s="3"/>
      <c r="YM74" s="3"/>
      <c r="YN74" s="3"/>
      <c r="YO74" s="3"/>
      <c r="YP74" s="3"/>
      <c r="YQ74" s="3"/>
      <c r="YR74" s="3"/>
      <c r="YS74" s="3"/>
      <c r="YT74" s="3"/>
      <c r="YU74" s="3"/>
      <c r="YV74" s="3"/>
      <c r="YW74" s="3"/>
      <c r="YX74" s="3"/>
      <c r="YY74" s="3"/>
      <c r="YZ74" s="3"/>
      <c r="ZA74" s="3"/>
      <c r="ZB74" s="3"/>
      <c r="ZC74" s="3"/>
      <c r="ZD74" s="3"/>
      <c r="ZE74" s="3"/>
      <c r="ZF74" s="3"/>
      <c r="ZG74" s="3"/>
      <c r="ZH74" s="3"/>
      <c r="ZI74" s="3"/>
      <c r="ZJ74" s="3"/>
      <c r="ZK74" s="3"/>
      <c r="ZL74" s="3"/>
      <c r="ZM74" s="3"/>
      <c r="ZN74" s="3"/>
      <c r="ZO74" s="3"/>
      <c r="ZP74" s="3"/>
      <c r="ZQ74" s="3"/>
      <c r="ZR74" s="3"/>
      <c r="ZS74" s="3"/>
      <c r="ZT74" s="3"/>
      <c r="ZU74" s="3"/>
      <c r="ZV74" s="3"/>
      <c r="ZW74" s="3"/>
      <c r="ZX74" s="3"/>
      <c r="ZY74" s="3"/>
      <c r="ZZ74" s="3"/>
      <c r="AAA74" s="3"/>
      <c r="AAB74" s="3"/>
      <c r="AAC74" s="3"/>
      <c r="AAD74" s="3"/>
      <c r="AAE74" s="3"/>
      <c r="AAF74" s="3"/>
      <c r="AAG74" s="3"/>
      <c r="AAH74" s="3"/>
      <c r="AAI74" s="3"/>
      <c r="AAJ74" s="3"/>
      <c r="AAK74" s="3"/>
      <c r="AAL74" s="3"/>
      <c r="AAM74" s="3"/>
      <c r="AAN74" s="3"/>
      <c r="AAO74" s="3"/>
      <c r="AAP74" s="3"/>
      <c r="AAQ74" s="3"/>
      <c r="AAR74" s="3"/>
      <c r="AAS74" s="3"/>
      <c r="AAT74" s="3"/>
      <c r="AAU74" s="3"/>
      <c r="AAV74" s="3"/>
      <c r="AAW74" s="3"/>
      <c r="AAX74" s="3"/>
      <c r="AAY74" s="3"/>
      <c r="AAZ74" s="3"/>
      <c r="ABA74" s="3"/>
      <c r="ABB74" s="3"/>
      <c r="ABC74" s="3"/>
      <c r="ABD74" s="3"/>
      <c r="ABE74" s="3"/>
      <c r="ABF74" s="3"/>
      <c r="ABG74" s="3"/>
      <c r="ABH74" s="3"/>
      <c r="ABI74" s="3"/>
      <c r="ABJ74" s="3"/>
      <c r="ABK74" s="3"/>
      <c r="ABL74" s="3"/>
      <c r="ABM74" s="3"/>
      <c r="ABN74" s="3"/>
      <c r="ABO74" s="3"/>
      <c r="ABP74" s="3"/>
      <c r="ABQ74" s="3"/>
      <c r="ABR74" s="3"/>
      <c r="ABS74" s="3"/>
      <c r="ABT74" s="3"/>
      <c r="ABU74" s="3"/>
      <c r="ABV74" s="3"/>
      <c r="ABW74" s="3"/>
      <c r="ABX74" s="3"/>
      <c r="ABY74" s="3"/>
      <c r="ABZ74" s="3"/>
      <c r="ACA74" s="3"/>
      <c r="ACB74" s="3"/>
      <c r="ACC74" s="3"/>
      <c r="ACD74" s="3"/>
      <c r="ACE74" s="3"/>
      <c r="ACF74" s="3"/>
      <c r="ACG74" s="3"/>
      <c r="ACH74" s="3"/>
      <c r="ACI74" s="3"/>
      <c r="ACJ74" s="3"/>
      <c r="ACK74" s="3"/>
      <c r="ACL74" s="3"/>
      <c r="ACM74" s="3"/>
      <c r="ACN74" s="3"/>
      <c r="ACO74" s="3"/>
      <c r="ACP74" s="3"/>
      <c r="ACQ74" s="3"/>
      <c r="ACR74" s="3"/>
      <c r="ACS74" s="3"/>
      <c r="ACT74" s="3"/>
      <c r="ACU74" s="3"/>
      <c r="ACV74" s="3"/>
      <c r="ACW74" s="3"/>
      <c r="ACX74" s="3"/>
      <c r="ACY74" s="3"/>
      <c r="ACZ74" s="3"/>
      <c r="ADA74" s="3"/>
      <c r="ADB74" s="3"/>
      <c r="ADC74" s="3"/>
      <c r="ADD74" s="3"/>
      <c r="ADE74" s="3"/>
      <c r="ADF74" s="3"/>
      <c r="ADG74" s="3"/>
      <c r="ADH74" s="3"/>
      <c r="ADI74" s="3"/>
      <c r="ADJ74" s="3"/>
      <c r="ADK74" s="3"/>
      <c r="ADL74" s="3"/>
      <c r="ADM74" s="3"/>
      <c r="ADN74" s="3"/>
      <c r="ADO74" s="3"/>
      <c r="ADP74" s="3"/>
      <c r="ADQ74" s="3"/>
      <c r="ADR74" s="3"/>
      <c r="ADS74" s="3"/>
      <c r="ADT74" s="3"/>
      <c r="ADU74" s="3"/>
      <c r="ADV74" s="3"/>
      <c r="ADW74" s="3"/>
      <c r="ADX74" s="3"/>
      <c r="ADY74" s="3"/>
      <c r="ADZ74" s="3"/>
      <c r="AEA74" s="3"/>
      <c r="AEB74" s="3"/>
      <c r="AEC74" s="3"/>
      <c r="AED74" s="3"/>
      <c r="AEE74" s="3"/>
      <c r="AEF74" s="3"/>
      <c r="AEG74" s="3"/>
      <c r="AEH74" s="3"/>
      <c r="AEI74" s="3"/>
      <c r="AEJ74" s="3"/>
      <c r="AEK74" s="3"/>
      <c r="AEL74" s="3"/>
      <c r="AEM74" s="3"/>
      <c r="AEN74" s="3"/>
      <c r="AEO74" s="3"/>
      <c r="AEP74" s="3"/>
      <c r="AEQ74" s="3"/>
      <c r="AER74" s="3"/>
      <c r="AES74" s="3"/>
      <c r="AET74" s="3"/>
      <c r="AEU74" s="3"/>
      <c r="AEV74" s="3"/>
      <c r="AEW74" s="3"/>
      <c r="AEX74" s="3"/>
      <c r="AEY74" s="3"/>
      <c r="AEZ74" s="3"/>
      <c r="AFA74" s="3"/>
      <c r="AFB74" s="3"/>
      <c r="AFC74" s="3"/>
      <c r="AFD74" s="3"/>
      <c r="AFE74" s="3"/>
      <c r="AFF74" s="3"/>
      <c r="AFG74" s="3"/>
      <c r="AFH74" s="3"/>
      <c r="AFI74" s="3"/>
      <c r="AFJ74" s="3"/>
      <c r="AFK74" s="3"/>
      <c r="AFL74" s="3"/>
      <c r="AFM74" s="3"/>
      <c r="AFN74" s="3"/>
      <c r="AFO74" s="3"/>
      <c r="AFP74" s="3"/>
      <c r="AFQ74" s="3"/>
      <c r="AFR74" s="3"/>
      <c r="AFS74" s="3"/>
      <c r="AFT74" s="3"/>
      <c r="AFU74" s="3"/>
      <c r="AFV74" s="3"/>
      <c r="AFW74" s="3"/>
      <c r="AFX74" s="3"/>
      <c r="AFY74" s="3"/>
      <c r="AFZ74" s="3"/>
      <c r="AGA74" s="3"/>
      <c r="AGB74" s="3"/>
      <c r="AGC74" s="3"/>
      <c r="AGD74" s="3"/>
      <c r="AGE74" s="3"/>
      <c r="AGF74" s="3"/>
      <c r="AGG74" s="3"/>
      <c r="AGH74" s="3"/>
      <c r="AGI74" s="3"/>
      <c r="AGJ74" s="3"/>
      <c r="AGK74" s="3"/>
      <c r="AGL74" s="3"/>
      <c r="AGM74" s="3"/>
      <c r="AGN74" s="3"/>
      <c r="AGO74" s="3"/>
      <c r="AGP74" s="3"/>
      <c r="AGQ74" s="3"/>
      <c r="AGR74" s="3"/>
      <c r="AGS74" s="3"/>
      <c r="AGT74" s="3"/>
      <c r="AGU74" s="3"/>
      <c r="AGV74" s="3"/>
      <c r="AGW74" s="3"/>
      <c r="AGX74" s="3"/>
      <c r="AGY74" s="3"/>
      <c r="AGZ74" s="3"/>
      <c r="AHA74" s="3"/>
      <c r="AHB74" s="3"/>
      <c r="AHC74" s="3"/>
      <c r="AHD74" s="3"/>
      <c r="AHE74" s="3"/>
      <c r="AHF74" s="3"/>
      <c r="AHG74" s="3"/>
      <c r="AHH74" s="3"/>
      <c r="AHI74" s="3"/>
      <c r="AHJ74" s="3"/>
      <c r="AHK74" s="3"/>
      <c r="AHL74" s="3"/>
      <c r="AHM74" s="3"/>
      <c r="AHN74" s="3"/>
      <c r="AHO74" s="3"/>
      <c r="AHP74" s="3"/>
      <c r="AHQ74" s="3"/>
      <c r="AHR74" s="3"/>
      <c r="AHS74" s="3"/>
      <c r="AHT74" s="3"/>
      <c r="AHU74" s="3"/>
      <c r="AHV74" s="3"/>
      <c r="AHW74" s="3"/>
      <c r="AHX74" s="3"/>
      <c r="AHY74" s="3"/>
      <c r="AHZ74" s="3"/>
      <c r="AIA74" s="3"/>
      <c r="AIB74" s="3"/>
      <c r="AIC74" s="3"/>
      <c r="AID74" s="3"/>
      <c r="AIE74" s="3"/>
      <c r="AIF74" s="3"/>
      <c r="AIG74" s="3"/>
      <c r="AIH74" s="3"/>
      <c r="AII74" s="3"/>
      <c r="AIJ74" s="3"/>
      <c r="AIK74" s="3"/>
      <c r="AIL74" s="3"/>
      <c r="AIM74" s="3"/>
      <c r="AIN74" s="3"/>
      <c r="AIO74" s="3"/>
      <c r="AIP74" s="3"/>
      <c r="AIQ74" s="3"/>
      <c r="AIR74" s="3"/>
      <c r="AIS74" s="3"/>
      <c r="AIT74" s="3"/>
      <c r="AIU74" s="3"/>
      <c r="AIV74" s="3"/>
      <c r="AIW74" s="3"/>
      <c r="AIX74" s="3"/>
      <c r="AIY74" s="3"/>
      <c r="AIZ74" s="3"/>
      <c r="AJA74" s="3"/>
      <c r="AJB74" s="3"/>
      <c r="AJC74" s="3"/>
      <c r="AJD74" s="3"/>
      <c r="AJE74" s="3"/>
      <c r="AJF74" s="3"/>
      <c r="AJG74" s="3"/>
      <c r="AJH74" s="3"/>
      <c r="AJI74" s="3"/>
      <c r="AJJ74" s="3"/>
      <c r="AJK74" s="3"/>
      <c r="AJL74" s="3"/>
      <c r="AJM74" s="3"/>
      <c r="AJN74" s="3"/>
      <c r="AJO74" s="3"/>
      <c r="AJP74" s="3"/>
      <c r="AJQ74" s="3"/>
      <c r="AJR74" s="3"/>
      <c r="AJS74" s="3"/>
      <c r="AJT74" s="3"/>
      <c r="AJU74" s="3"/>
      <c r="AJV74" s="3"/>
      <c r="AJW74" s="3"/>
      <c r="AJX74" s="3"/>
      <c r="AJY74" s="3"/>
      <c r="AJZ74" s="3"/>
      <c r="AKA74" s="3"/>
      <c r="AKB74" s="3"/>
      <c r="AKC74" s="3"/>
      <c r="AKD74" s="3"/>
      <c r="AKE74" s="3"/>
      <c r="AKF74" s="3"/>
      <c r="AKG74" s="3"/>
      <c r="AKH74" s="3"/>
      <c r="AKI74" s="3"/>
      <c r="AKJ74" s="3"/>
      <c r="AKK74" s="3"/>
      <c r="AKL74" s="3"/>
      <c r="AKM74" s="3"/>
      <c r="AKN74" s="3"/>
      <c r="AKO74" s="3"/>
      <c r="AKP74" s="3"/>
      <c r="AKQ74" s="3"/>
      <c r="AKR74" s="3"/>
      <c r="AKS74" s="3"/>
      <c r="AKT74" s="3"/>
      <c r="AKU74" s="3"/>
      <c r="AKV74" s="3"/>
      <c r="AKW74" s="3"/>
      <c r="AKX74" s="3"/>
      <c r="AKY74" s="3"/>
      <c r="AKZ74" s="3"/>
      <c r="ALA74" s="3"/>
      <c r="ALB74" s="3"/>
      <c r="ALC74" s="3"/>
      <c r="ALD74" s="3"/>
      <c r="ALE74" s="3"/>
      <c r="ALF74" s="3"/>
      <c r="ALG74" s="3"/>
      <c r="ALH74" s="3"/>
      <c r="ALI74" s="3"/>
      <c r="ALJ74" s="3"/>
      <c r="ALK74" s="3"/>
      <c r="ALL74" s="3"/>
      <c r="ALM74" s="3"/>
      <c r="ALN74" s="3"/>
      <c r="ALO74" s="3"/>
      <c r="ALP74" s="3"/>
      <c r="ALQ74" s="3"/>
      <c r="ALR74" s="3"/>
      <c r="ALS74" s="3"/>
      <c r="ALT74" s="3"/>
      <c r="ALU74" s="3"/>
      <c r="ALV74" s="3"/>
      <c r="ALW74" s="3"/>
      <c r="ALX74" s="3"/>
      <c r="ALY74" s="3"/>
      <c r="ALZ74" s="3"/>
      <c r="AMA74" s="3"/>
      <c r="AMB74" s="3"/>
      <c r="AMC74" s="3"/>
      <c r="AMD74" s="3"/>
      <c r="AME74" s="3"/>
      <c r="AMF74" s="3"/>
      <c r="AMG74" s="3"/>
      <c r="AMH74" s="3"/>
      <c r="AMI74" s="3"/>
      <c r="AMJ74" s="3"/>
      <c r="AMK74" s="3"/>
      <c r="AML74" s="3"/>
      <c r="AMM74" s="3"/>
      <c r="AMN74" s="3"/>
      <c r="AMO74" s="3"/>
      <c r="AMP74" s="3"/>
      <c r="AMQ74" s="3"/>
    </row>
    <row r="75" spans="1:1031" ht="13.5" customHeight="1">
      <c r="A75" s="322">
        <v>67</v>
      </c>
      <c r="B75" s="322"/>
      <c r="C75" s="322"/>
      <c r="D75" s="322"/>
      <c r="E75" s="322"/>
      <c r="F75" s="322" t="s">
        <v>1203</v>
      </c>
      <c r="G75" s="322"/>
      <c r="H75" s="313" t="s">
        <v>1940</v>
      </c>
      <c r="I75" s="313" t="s">
        <v>1941</v>
      </c>
      <c r="J75" s="314" t="s">
        <v>1942</v>
      </c>
      <c r="K75" s="313" t="s">
        <v>863</v>
      </c>
      <c r="L75" s="313" t="s">
        <v>1943</v>
      </c>
      <c r="M75" s="313" t="s">
        <v>1943</v>
      </c>
      <c r="N75" s="313"/>
      <c r="O75" s="313"/>
      <c r="P75" s="313"/>
      <c r="Q75" s="313"/>
      <c r="R75" s="316" t="s">
        <v>820</v>
      </c>
      <c r="S75" s="316" t="s">
        <v>820</v>
      </c>
      <c r="T75" s="316" t="s">
        <v>820</v>
      </c>
      <c r="U75" s="313"/>
      <c r="V75" s="313"/>
      <c r="W75" s="313" t="s">
        <v>1113</v>
      </c>
      <c r="X75" s="313"/>
      <c r="Y75" s="313"/>
      <c r="Z75" s="313" t="s">
        <v>863</v>
      </c>
      <c r="AA75" s="313" t="s">
        <v>863</v>
      </c>
      <c r="AB75" s="328" t="s">
        <v>1656</v>
      </c>
      <c r="AC75" s="313" t="s">
        <v>863</v>
      </c>
      <c r="AD75" s="313"/>
      <c r="AE75" s="313"/>
      <c r="AF75" s="313">
        <v>1</v>
      </c>
      <c r="AG75" s="313">
        <v>1</v>
      </c>
      <c r="AH75" s="316" t="s">
        <v>820</v>
      </c>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c r="HK75" s="3"/>
      <c r="HL75" s="3"/>
      <c r="HM75" s="3"/>
      <c r="HN75" s="3"/>
      <c r="HO75" s="3"/>
      <c r="HP75" s="3"/>
      <c r="HQ75" s="3"/>
      <c r="HR75" s="3"/>
      <c r="HS75" s="3"/>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c r="LK75" s="3"/>
      <c r="LL75" s="3"/>
      <c r="LM75" s="3"/>
      <c r="LN75" s="3"/>
      <c r="LO75" s="3"/>
      <c r="LP75" s="3"/>
      <c r="LQ75" s="3"/>
      <c r="LR75" s="3"/>
      <c r="LS75" s="3"/>
      <c r="LT75" s="3"/>
      <c r="LU75" s="3"/>
      <c r="LV75" s="3"/>
      <c r="LW75" s="3"/>
      <c r="LX75" s="3"/>
      <c r="LY75" s="3"/>
      <c r="LZ75" s="3"/>
      <c r="MA75" s="3"/>
      <c r="MB75" s="3"/>
      <c r="MC75" s="3"/>
      <c r="MD75" s="3"/>
      <c r="ME75" s="3"/>
      <c r="MF75" s="3"/>
      <c r="MG75" s="3"/>
      <c r="MH75" s="3"/>
      <c r="MI75" s="3"/>
      <c r="MJ75" s="3"/>
      <c r="MK75" s="3"/>
      <c r="ML75" s="3"/>
      <c r="MM75" s="3"/>
      <c r="MN75" s="3"/>
      <c r="MO75" s="3"/>
      <c r="MP75" s="3"/>
      <c r="MQ75" s="3"/>
      <c r="MR75" s="3"/>
      <c r="MS75" s="3"/>
      <c r="MT75" s="3"/>
      <c r="MU75" s="3"/>
      <c r="MV75" s="3"/>
      <c r="MW75" s="3"/>
      <c r="MX75" s="3"/>
      <c r="MY75" s="3"/>
      <c r="MZ75" s="3"/>
      <c r="NA75" s="3"/>
      <c r="NB75" s="3"/>
      <c r="NC75" s="3"/>
      <c r="ND75" s="3"/>
      <c r="NE75" s="3"/>
      <c r="NF75" s="3"/>
      <c r="NG75" s="3"/>
      <c r="NH75" s="3"/>
      <c r="NI75" s="3"/>
      <c r="NJ75" s="3"/>
      <c r="NK75" s="3"/>
      <c r="NL75" s="3"/>
      <c r="NM75" s="3"/>
      <c r="NN75" s="3"/>
      <c r="NO75" s="3"/>
      <c r="NP75" s="3"/>
      <c r="NQ75" s="3"/>
      <c r="NR75" s="3"/>
      <c r="NS75" s="3"/>
      <c r="NT75" s="3"/>
      <c r="NU75" s="3"/>
      <c r="NV75" s="3"/>
      <c r="NW75" s="3"/>
      <c r="NX75" s="3"/>
      <c r="NY75" s="3"/>
      <c r="NZ75" s="3"/>
      <c r="OA75" s="3"/>
      <c r="OB75" s="3"/>
      <c r="OC75" s="3"/>
      <c r="OD75" s="3"/>
      <c r="OE75" s="3"/>
      <c r="OF75" s="3"/>
      <c r="OG75" s="3"/>
      <c r="OH75" s="3"/>
      <c r="OI75" s="3"/>
      <c r="OJ75" s="3"/>
      <c r="OK75" s="3"/>
      <c r="OL75" s="3"/>
      <c r="OM75" s="3"/>
      <c r="ON75" s="3"/>
      <c r="OO75" s="3"/>
      <c r="OP75" s="3"/>
      <c r="OQ75" s="3"/>
      <c r="OR75" s="3"/>
      <c r="OS75" s="3"/>
      <c r="OT75" s="3"/>
      <c r="OU75" s="3"/>
      <c r="OV75" s="3"/>
      <c r="OW75" s="3"/>
      <c r="OX75" s="3"/>
      <c r="OY75" s="3"/>
      <c r="OZ75" s="3"/>
      <c r="PA75" s="3"/>
      <c r="PB75" s="3"/>
      <c r="PC75" s="3"/>
      <c r="PD75" s="3"/>
      <c r="PE75" s="3"/>
      <c r="PF75" s="3"/>
      <c r="PG75" s="3"/>
      <c r="PH75" s="3"/>
      <c r="PI75" s="3"/>
      <c r="PJ75" s="3"/>
      <c r="PK75" s="3"/>
      <c r="PL75" s="3"/>
      <c r="PM75" s="3"/>
      <c r="PN75" s="3"/>
      <c r="PO75" s="3"/>
      <c r="PP75" s="3"/>
      <c r="PQ75" s="3"/>
      <c r="PR75" s="3"/>
      <c r="PS75" s="3"/>
      <c r="PT75" s="3"/>
      <c r="PU75" s="3"/>
      <c r="PV75" s="3"/>
      <c r="PW75" s="3"/>
      <c r="PX75" s="3"/>
      <c r="PY75" s="3"/>
      <c r="PZ75" s="3"/>
      <c r="QA75" s="3"/>
      <c r="QB75" s="3"/>
      <c r="QC75" s="3"/>
      <c r="QD75" s="3"/>
      <c r="QE75" s="3"/>
      <c r="QF75" s="3"/>
      <c r="QG75" s="3"/>
      <c r="QH75" s="3"/>
      <c r="QI75" s="3"/>
      <c r="QJ75" s="3"/>
      <c r="QK75" s="3"/>
      <c r="QL75" s="3"/>
      <c r="QM75" s="3"/>
      <c r="QN75" s="3"/>
      <c r="QO75" s="3"/>
      <c r="QP75" s="3"/>
      <c r="QQ75" s="3"/>
      <c r="QR75" s="3"/>
      <c r="QS75" s="3"/>
      <c r="QT75" s="3"/>
      <c r="QU75" s="3"/>
      <c r="QV75" s="3"/>
      <c r="QW75" s="3"/>
      <c r="QX75" s="3"/>
      <c r="QY75" s="3"/>
      <c r="QZ75" s="3"/>
      <c r="RA75" s="3"/>
      <c r="RB75" s="3"/>
      <c r="RC75" s="3"/>
      <c r="RD75" s="3"/>
      <c r="RE75" s="3"/>
      <c r="RF75" s="3"/>
      <c r="RG75" s="3"/>
      <c r="RH75" s="3"/>
      <c r="RI75" s="3"/>
      <c r="RJ75" s="3"/>
      <c r="RK75" s="3"/>
      <c r="RL75" s="3"/>
      <c r="RM75" s="3"/>
      <c r="RN75" s="3"/>
      <c r="RO75" s="3"/>
      <c r="RP75" s="3"/>
      <c r="RQ75" s="3"/>
      <c r="RR75" s="3"/>
      <c r="RS75" s="3"/>
      <c r="RT75" s="3"/>
      <c r="RU75" s="3"/>
      <c r="RV75" s="3"/>
      <c r="RW75" s="3"/>
      <c r="RX75" s="3"/>
      <c r="RY75" s="3"/>
      <c r="RZ75" s="3"/>
      <c r="SA75" s="3"/>
      <c r="SB75" s="3"/>
      <c r="SC75" s="3"/>
      <c r="SD75" s="3"/>
      <c r="SE75" s="3"/>
      <c r="SF75" s="3"/>
      <c r="SG75" s="3"/>
      <c r="SH75" s="3"/>
      <c r="SI75" s="3"/>
      <c r="SJ75" s="3"/>
      <c r="SK75" s="3"/>
      <c r="SL75" s="3"/>
      <c r="SM75" s="3"/>
      <c r="SN75" s="3"/>
      <c r="SO75" s="3"/>
      <c r="SP75" s="3"/>
      <c r="SQ75" s="3"/>
      <c r="SR75" s="3"/>
      <c r="SS75" s="3"/>
      <c r="ST75" s="3"/>
      <c r="SU75" s="3"/>
      <c r="SV75" s="3"/>
      <c r="SW75" s="3"/>
      <c r="SX75" s="3"/>
      <c r="SY75" s="3"/>
      <c r="SZ75" s="3"/>
      <c r="TA75" s="3"/>
      <c r="TB75" s="3"/>
      <c r="TC75" s="3"/>
      <c r="TD75" s="3"/>
      <c r="TE75" s="3"/>
      <c r="TF75" s="3"/>
      <c r="TG75" s="3"/>
      <c r="TH75" s="3"/>
      <c r="TI75" s="3"/>
      <c r="TJ75" s="3"/>
      <c r="TK75" s="3"/>
      <c r="TL75" s="3"/>
      <c r="TM75" s="3"/>
      <c r="TN75" s="3"/>
      <c r="TO75" s="3"/>
      <c r="TP75" s="3"/>
      <c r="TQ75" s="3"/>
      <c r="TR75" s="3"/>
      <c r="TS75" s="3"/>
      <c r="TT75" s="3"/>
      <c r="TU75" s="3"/>
      <c r="TV75" s="3"/>
      <c r="TW75" s="3"/>
      <c r="TX75" s="3"/>
      <c r="TY75" s="3"/>
      <c r="TZ75" s="3"/>
      <c r="UA75" s="3"/>
      <c r="UB75" s="3"/>
      <c r="UC75" s="3"/>
      <c r="UD75" s="3"/>
      <c r="UE75" s="3"/>
      <c r="UF75" s="3"/>
      <c r="UG75" s="3"/>
      <c r="UH75" s="3"/>
      <c r="UI75" s="3"/>
      <c r="UJ75" s="3"/>
      <c r="UK75" s="3"/>
      <c r="UL75" s="3"/>
      <c r="UM75" s="3"/>
      <c r="UN75" s="3"/>
      <c r="UO75" s="3"/>
      <c r="UP75" s="3"/>
      <c r="UQ75" s="3"/>
      <c r="UR75" s="3"/>
      <c r="US75" s="3"/>
      <c r="UT75" s="3"/>
      <c r="UU75" s="3"/>
      <c r="UV75" s="3"/>
      <c r="UW75" s="3"/>
      <c r="UX75" s="3"/>
      <c r="UY75" s="3"/>
      <c r="UZ75" s="3"/>
      <c r="VA75" s="3"/>
      <c r="VB75" s="3"/>
      <c r="VC75" s="3"/>
      <c r="VD75" s="3"/>
      <c r="VE75" s="3"/>
      <c r="VF75" s="3"/>
      <c r="VG75" s="3"/>
      <c r="VH75" s="3"/>
      <c r="VI75" s="3"/>
      <c r="VJ75" s="3"/>
      <c r="VK75" s="3"/>
      <c r="VL75" s="3"/>
      <c r="VM75" s="3"/>
      <c r="VN75" s="3"/>
      <c r="VO75" s="3"/>
      <c r="VP75" s="3"/>
      <c r="VQ75" s="3"/>
      <c r="VR75" s="3"/>
      <c r="VS75" s="3"/>
      <c r="VT75" s="3"/>
      <c r="VU75" s="3"/>
      <c r="VV75" s="3"/>
      <c r="VW75" s="3"/>
      <c r="VX75" s="3"/>
      <c r="VY75" s="3"/>
      <c r="VZ75" s="3"/>
      <c r="WA75" s="3"/>
      <c r="WB75" s="3"/>
      <c r="WC75" s="3"/>
      <c r="WD75" s="3"/>
      <c r="WE75" s="3"/>
      <c r="WF75" s="3"/>
      <c r="WG75" s="3"/>
      <c r="WH75" s="3"/>
      <c r="WI75" s="3"/>
      <c r="WJ75" s="3"/>
      <c r="WK75" s="3"/>
      <c r="WL75" s="3"/>
      <c r="WM75" s="3"/>
      <c r="WN75" s="3"/>
      <c r="WO75" s="3"/>
      <c r="WP75" s="3"/>
      <c r="WQ75" s="3"/>
      <c r="WR75" s="3"/>
      <c r="WS75" s="3"/>
      <c r="WT75" s="3"/>
      <c r="WU75" s="3"/>
      <c r="WV75" s="3"/>
      <c r="WW75" s="3"/>
      <c r="WX75" s="3"/>
      <c r="WY75" s="3"/>
      <c r="WZ75" s="3"/>
      <c r="XA75" s="3"/>
      <c r="XB75" s="3"/>
      <c r="XC75" s="3"/>
      <c r="XD75" s="3"/>
      <c r="XE75" s="3"/>
      <c r="XF75" s="3"/>
      <c r="XG75" s="3"/>
      <c r="XH75" s="3"/>
      <c r="XI75" s="3"/>
      <c r="XJ75" s="3"/>
      <c r="XK75" s="3"/>
      <c r="XL75" s="3"/>
      <c r="XM75" s="3"/>
      <c r="XN75" s="3"/>
      <c r="XO75" s="3"/>
      <c r="XP75" s="3"/>
      <c r="XQ75" s="3"/>
      <c r="XR75" s="3"/>
      <c r="XS75" s="3"/>
      <c r="XT75" s="3"/>
      <c r="XU75" s="3"/>
      <c r="XV75" s="3"/>
      <c r="XW75" s="3"/>
      <c r="XX75" s="3"/>
      <c r="XY75" s="3"/>
      <c r="XZ75" s="3"/>
      <c r="YA75" s="3"/>
      <c r="YB75" s="3"/>
      <c r="YC75" s="3"/>
      <c r="YD75" s="3"/>
      <c r="YE75" s="3"/>
      <c r="YF75" s="3"/>
      <c r="YG75" s="3"/>
      <c r="YH75" s="3"/>
      <c r="YI75" s="3"/>
      <c r="YJ75" s="3"/>
      <c r="YK75" s="3"/>
      <c r="YL75" s="3"/>
      <c r="YM75" s="3"/>
      <c r="YN75" s="3"/>
      <c r="YO75" s="3"/>
      <c r="YP75" s="3"/>
      <c r="YQ75" s="3"/>
      <c r="YR75" s="3"/>
      <c r="YS75" s="3"/>
      <c r="YT75" s="3"/>
      <c r="YU75" s="3"/>
      <c r="YV75" s="3"/>
      <c r="YW75" s="3"/>
      <c r="YX75" s="3"/>
      <c r="YY75" s="3"/>
      <c r="YZ75" s="3"/>
      <c r="ZA75" s="3"/>
      <c r="ZB75" s="3"/>
      <c r="ZC75" s="3"/>
      <c r="ZD75" s="3"/>
      <c r="ZE75" s="3"/>
      <c r="ZF75" s="3"/>
      <c r="ZG75" s="3"/>
      <c r="ZH75" s="3"/>
      <c r="ZI75" s="3"/>
      <c r="ZJ75" s="3"/>
      <c r="ZK75" s="3"/>
      <c r="ZL75" s="3"/>
      <c r="ZM75" s="3"/>
      <c r="ZN75" s="3"/>
      <c r="ZO75" s="3"/>
      <c r="ZP75" s="3"/>
      <c r="ZQ75" s="3"/>
      <c r="ZR75" s="3"/>
      <c r="ZS75" s="3"/>
      <c r="ZT75" s="3"/>
      <c r="ZU75" s="3"/>
      <c r="ZV75" s="3"/>
      <c r="ZW75" s="3"/>
      <c r="ZX75" s="3"/>
      <c r="ZY75" s="3"/>
      <c r="ZZ75" s="3"/>
      <c r="AAA75" s="3"/>
      <c r="AAB75" s="3"/>
      <c r="AAC75" s="3"/>
      <c r="AAD75" s="3"/>
      <c r="AAE75" s="3"/>
      <c r="AAF75" s="3"/>
      <c r="AAG75" s="3"/>
      <c r="AAH75" s="3"/>
      <c r="AAI75" s="3"/>
      <c r="AAJ75" s="3"/>
      <c r="AAK75" s="3"/>
      <c r="AAL75" s="3"/>
      <c r="AAM75" s="3"/>
      <c r="AAN75" s="3"/>
      <c r="AAO75" s="3"/>
      <c r="AAP75" s="3"/>
      <c r="AAQ75" s="3"/>
      <c r="AAR75" s="3"/>
      <c r="AAS75" s="3"/>
      <c r="AAT75" s="3"/>
      <c r="AAU75" s="3"/>
      <c r="AAV75" s="3"/>
      <c r="AAW75" s="3"/>
      <c r="AAX75" s="3"/>
      <c r="AAY75" s="3"/>
      <c r="AAZ75" s="3"/>
      <c r="ABA75" s="3"/>
      <c r="ABB75" s="3"/>
      <c r="ABC75" s="3"/>
      <c r="ABD75" s="3"/>
      <c r="ABE75" s="3"/>
      <c r="ABF75" s="3"/>
      <c r="ABG75" s="3"/>
      <c r="ABH75" s="3"/>
      <c r="ABI75" s="3"/>
      <c r="ABJ75" s="3"/>
      <c r="ABK75" s="3"/>
      <c r="ABL75" s="3"/>
      <c r="ABM75" s="3"/>
      <c r="ABN75" s="3"/>
      <c r="ABO75" s="3"/>
      <c r="ABP75" s="3"/>
      <c r="ABQ75" s="3"/>
      <c r="ABR75" s="3"/>
      <c r="ABS75" s="3"/>
      <c r="ABT75" s="3"/>
      <c r="ABU75" s="3"/>
      <c r="ABV75" s="3"/>
      <c r="ABW75" s="3"/>
      <c r="ABX75" s="3"/>
      <c r="ABY75" s="3"/>
      <c r="ABZ75" s="3"/>
      <c r="ACA75" s="3"/>
      <c r="ACB75" s="3"/>
      <c r="ACC75" s="3"/>
      <c r="ACD75" s="3"/>
      <c r="ACE75" s="3"/>
      <c r="ACF75" s="3"/>
      <c r="ACG75" s="3"/>
      <c r="ACH75" s="3"/>
      <c r="ACI75" s="3"/>
      <c r="ACJ75" s="3"/>
      <c r="ACK75" s="3"/>
      <c r="ACL75" s="3"/>
      <c r="ACM75" s="3"/>
      <c r="ACN75" s="3"/>
      <c r="ACO75" s="3"/>
      <c r="ACP75" s="3"/>
      <c r="ACQ75" s="3"/>
      <c r="ACR75" s="3"/>
      <c r="ACS75" s="3"/>
      <c r="ACT75" s="3"/>
      <c r="ACU75" s="3"/>
      <c r="ACV75" s="3"/>
      <c r="ACW75" s="3"/>
      <c r="ACX75" s="3"/>
      <c r="ACY75" s="3"/>
      <c r="ACZ75" s="3"/>
      <c r="ADA75" s="3"/>
      <c r="ADB75" s="3"/>
      <c r="ADC75" s="3"/>
      <c r="ADD75" s="3"/>
      <c r="ADE75" s="3"/>
      <c r="ADF75" s="3"/>
      <c r="ADG75" s="3"/>
      <c r="ADH75" s="3"/>
      <c r="ADI75" s="3"/>
      <c r="ADJ75" s="3"/>
      <c r="ADK75" s="3"/>
      <c r="ADL75" s="3"/>
      <c r="ADM75" s="3"/>
      <c r="ADN75" s="3"/>
      <c r="ADO75" s="3"/>
      <c r="ADP75" s="3"/>
      <c r="ADQ75" s="3"/>
      <c r="ADR75" s="3"/>
      <c r="ADS75" s="3"/>
      <c r="ADT75" s="3"/>
      <c r="ADU75" s="3"/>
      <c r="ADV75" s="3"/>
      <c r="ADW75" s="3"/>
      <c r="ADX75" s="3"/>
      <c r="ADY75" s="3"/>
      <c r="ADZ75" s="3"/>
      <c r="AEA75" s="3"/>
      <c r="AEB75" s="3"/>
      <c r="AEC75" s="3"/>
      <c r="AED75" s="3"/>
      <c r="AEE75" s="3"/>
      <c r="AEF75" s="3"/>
      <c r="AEG75" s="3"/>
      <c r="AEH75" s="3"/>
      <c r="AEI75" s="3"/>
      <c r="AEJ75" s="3"/>
      <c r="AEK75" s="3"/>
      <c r="AEL75" s="3"/>
      <c r="AEM75" s="3"/>
      <c r="AEN75" s="3"/>
      <c r="AEO75" s="3"/>
      <c r="AEP75" s="3"/>
      <c r="AEQ75" s="3"/>
      <c r="AER75" s="3"/>
      <c r="AES75" s="3"/>
      <c r="AET75" s="3"/>
      <c r="AEU75" s="3"/>
      <c r="AEV75" s="3"/>
      <c r="AEW75" s="3"/>
      <c r="AEX75" s="3"/>
      <c r="AEY75" s="3"/>
      <c r="AEZ75" s="3"/>
      <c r="AFA75" s="3"/>
      <c r="AFB75" s="3"/>
      <c r="AFC75" s="3"/>
      <c r="AFD75" s="3"/>
      <c r="AFE75" s="3"/>
      <c r="AFF75" s="3"/>
      <c r="AFG75" s="3"/>
      <c r="AFH75" s="3"/>
      <c r="AFI75" s="3"/>
      <c r="AFJ75" s="3"/>
      <c r="AFK75" s="3"/>
      <c r="AFL75" s="3"/>
      <c r="AFM75" s="3"/>
      <c r="AFN75" s="3"/>
      <c r="AFO75" s="3"/>
      <c r="AFP75" s="3"/>
      <c r="AFQ75" s="3"/>
      <c r="AFR75" s="3"/>
      <c r="AFS75" s="3"/>
      <c r="AFT75" s="3"/>
      <c r="AFU75" s="3"/>
      <c r="AFV75" s="3"/>
      <c r="AFW75" s="3"/>
      <c r="AFX75" s="3"/>
      <c r="AFY75" s="3"/>
      <c r="AFZ75" s="3"/>
      <c r="AGA75" s="3"/>
      <c r="AGB75" s="3"/>
      <c r="AGC75" s="3"/>
      <c r="AGD75" s="3"/>
      <c r="AGE75" s="3"/>
      <c r="AGF75" s="3"/>
      <c r="AGG75" s="3"/>
      <c r="AGH75" s="3"/>
      <c r="AGI75" s="3"/>
      <c r="AGJ75" s="3"/>
      <c r="AGK75" s="3"/>
      <c r="AGL75" s="3"/>
      <c r="AGM75" s="3"/>
      <c r="AGN75" s="3"/>
      <c r="AGO75" s="3"/>
      <c r="AGP75" s="3"/>
      <c r="AGQ75" s="3"/>
      <c r="AGR75" s="3"/>
      <c r="AGS75" s="3"/>
      <c r="AGT75" s="3"/>
      <c r="AGU75" s="3"/>
      <c r="AGV75" s="3"/>
      <c r="AGW75" s="3"/>
      <c r="AGX75" s="3"/>
      <c r="AGY75" s="3"/>
      <c r="AGZ75" s="3"/>
      <c r="AHA75" s="3"/>
      <c r="AHB75" s="3"/>
      <c r="AHC75" s="3"/>
      <c r="AHD75" s="3"/>
      <c r="AHE75" s="3"/>
      <c r="AHF75" s="3"/>
      <c r="AHG75" s="3"/>
      <c r="AHH75" s="3"/>
      <c r="AHI75" s="3"/>
      <c r="AHJ75" s="3"/>
      <c r="AHK75" s="3"/>
      <c r="AHL75" s="3"/>
      <c r="AHM75" s="3"/>
      <c r="AHN75" s="3"/>
      <c r="AHO75" s="3"/>
      <c r="AHP75" s="3"/>
      <c r="AHQ75" s="3"/>
      <c r="AHR75" s="3"/>
      <c r="AHS75" s="3"/>
      <c r="AHT75" s="3"/>
      <c r="AHU75" s="3"/>
      <c r="AHV75" s="3"/>
      <c r="AHW75" s="3"/>
      <c r="AHX75" s="3"/>
      <c r="AHY75" s="3"/>
      <c r="AHZ75" s="3"/>
      <c r="AIA75" s="3"/>
      <c r="AIB75" s="3"/>
      <c r="AIC75" s="3"/>
      <c r="AID75" s="3"/>
      <c r="AIE75" s="3"/>
      <c r="AIF75" s="3"/>
      <c r="AIG75" s="3"/>
      <c r="AIH75" s="3"/>
      <c r="AII75" s="3"/>
      <c r="AIJ75" s="3"/>
      <c r="AIK75" s="3"/>
      <c r="AIL75" s="3"/>
      <c r="AIM75" s="3"/>
      <c r="AIN75" s="3"/>
      <c r="AIO75" s="3"/>
      <c r="AIP75" s="3"/>
      <c r="AIQ75" s="3"/>
      <c r="AIR75" s="3"/>
      <c r="AIS75" s="3"/>
      <c r="AIT75" s="3"/>
      <c r="AIU75" s="3"/>
      <c r="AIV75" s="3"/>
      <c r="AIW75" s="3"/>
      <c r="AIX75" s="3"/>
      <c r="AIY75" s="3"/>
      <c r="AIZ75" s="3"/>
      <c r="AJA75" s="3"/>
      <c r="AJB75" s="3"/>
      <c r="AJC75" s="3"/>
      <c r="AJD75" s="3"/>
      <c r="AJE75" s="3"/>
      <c r="AJF75" s="3"/>
      <c r="AJG75" s="3"/>
      <c r="AJH75" s="3"/>
      <c r="AJI75" s="3"/>
      <c r="AJJ75" s="3"/>
      <c r="AJK75" s="3"/>
      <c r="AJL75" s="3"/>
      <c r="AJM75" s="3"/>
      <c r="AJN75" s="3"/>
      <c r="AJO75" s="3"/>
      <c r="AJP75" s="3"/>
      <c r="AJQ75" s="3"/>
      <c r="AJR75" s="3"/>
      <c r="AJS75" s="3"/>
      <c r="AJT75" s="3"/>
      <c r="AJU75" s="3"/>
      <c r="AJV75" s="3"/>
      <c r="AJW75" s="3"/>
      <c r="AJX75" s="3"/>
      <c r="AJY75" s="3"/>
      <c r="AJZ75" s="3"/>
      <c r="AKA75" s="3"/>
      <c r="AKB75" s="3"/>
      <c r="AKC75" s="3"/>
      <c r="AKD75" s="3"/>
      <c r="AKE75" s="3"/>
      <c r="AKF75" s="3"/>
      <c r="AKG75" s="3"/>
      <c r="AKH75" s="3"/>
      <c r="AKI75" s="3"/>
      <c r="AKJ75" s="3"/>
      <c r="AKK75" s="3"/>
      <c r="AKL75" s="3"/>
      <c r="AKM75" s="3"/>
      <c r="AKN75" s="3"/>
      <c r="AKO75" s="3"/>
      <c r="AKP75" s="3"/>
      <c r="AKQ75" s="3"/>
      <c r="AKR75" s="3"/>
      <c r="AKS75" s="3"/>
      <c r="AKT75" s="3"/>
      <c r="AKU75" s="3"/>
      <c r="AKV75" s="3"/>
      <c r="AKW75" s="3"/>
      <c r="AKX75" s="3"/>
      <c r="AKY75" s="3"/>
      <c r="AKZ75" s="3"/>
      <c r="ALA75" s="3"/>
      <c r="ALB75" s="3"/>
      <c r="ALC75" s="3"/>
      <c r="ALD75" s="3"/>
      <c r="ALE75" s="3"/>
      <c r="ALF75" s="3"/>
      <c r="ALG75" s="3"/>
      <c r="ALH75" s="3"/>
      <c r="ALI75" s="3"/>
      <c r="ALJ75" s="3"/>
      <c r="ALK75" s="3"/>
      <c r="ALL75" s="3"/>
      <c r="ALM75" s="3"/>
      <c r="ALN75" s="3"/>
      <c r="ALO75" s="3"/>
      <c r="ALP75" s="3"/>
      <c r="ALQ75" s="3"/>
      <c r="ALR75" s="3"/>
      <c r="ALS75" s="3"/>
      <c r="ALT75" s="3"/>
      <c r="ALU75" s="3"/>
      <c r="ALV75" s="3"/>
      <c r="ALW75" s="3"/>
      <c r="ALX75" s="3"/>
      <c r="ALY75" s="3"/>
      <c r="ALZ75" s="3"/>
      <c r="AMA75" s="3"/>
      <c r="AMB75" s="3"/>
      <c r="AMC75" s="3"/>
      <c r="AMD75" s="3"/>
      <c r="AME75" s="3"/>
      <c r="AMF75" s="3"/>
      <c r="AMG75" s="3"/>
      <c r="AMH75" s="3"/>
      <c r="AMI75" s="3"/>
      <c r="AMJ75" s="3"/>
      <c r="AMK75" s="3"/>
      <c r="AML75" s="3"/>
      <c r="AMM75" s="3"/>
      <c r="AMN75" s="3"/>
      <c r="AMO75" s="3"/>
      <c r="AMP75" s="3"/>
      <c r="AMQ75" s="3"/>
    </row>
    <row r="76" spans="1:1031" ht="13.5" customHeight="1">
      <c r="A76" s="318">
        <v>68</v>
      </c>
      <c r="B76" s="318"/>
      <c r="C76" s="318"/>
      <c r="D76" s="318"/>
      <c r="E76" s="318"/>
      <c r="F76" s="318" t="s">
        <v>1944</v>
      </c>
      <c r="G76" s="318"/>
      <c r="H76" s="319" t="s">
        <v>1945</v>
      </c>
      <c r="I76" s="319" t="s">
        <v>1946</v>
      </c>
      <c r="J76" s="319">
        <v>1</v>
      </c>
      <c r="K76" s="319" t="s">
        <v>863</v>
      </c>
      <c r="L76" s="319" t="s">
        <v>1947</v>
      </c>
      <c r="M76" s="319" t="s">
        <v>1947</v>
      </c>
      <c r="N76" s="319"/>
      <c r="O76" s="319"/>
      <c r="P76" s="319"/>
      <c r="Q76" s="319"/>
      <c r="R76" s="329" t="s">
        <v>817</v>
      </c>
      <c r="S76" s="329" t="s">
        <v>817</v>
      </c>
      <c r="T76" s="329" t="s">
        <v>817</v>
      </c>
      <c r="U76" s="319"/>
      <c r="V76" s="319"/>
      <c r="W76" s="319" t="s">
        <v>1113</v>
      </c>
      <c r="X76" s="319"/>
      <c r="Y76" s="319"/>
      <c r="Z76" s="319" t="s">
        <v>863</v>
      </c>
      <c r="AA76" s="319" t="s">
        <v>863</v>
      </c>
      <c r="AB76" s="317" t="s">
        <v>1656</v>
      </c>
      <c r="AC76" s="319" t="s">
        <v>863</v>
      </c>
      <c r="AD76" s="319"/>
      <c r="AE76" s="319"/>
      <c r="AF76" s="319">
        <v>1</v>
      </c>
      <c r="AG76" s="319">
        <v>1</v>
      </c>
      <c r="AH76" s="329" t="s">
        <v>817</v>
      </c>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c r="JA76" s="3"/>
      <c r="JB76" s="3"/>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c r="LL76" s="3"/>
      <c r="LM76" s="3"/>
      <c r="LN76" s="3"/>
      <c r="LO76" s="3"/>
      <c r="LP76" s="3"/>
      <c r="LQ76" s="3"/>
      <c r="LR76" s="3"/>
      <c r="LS76" s="3"/>
      <c r="LT76" s="3"/>
      <c r="LU76" s="3"/>
      <c r="LV76" s="3"/>
      <c r="LW76" s="3"/>
      <c r="LX76" s="3"/>
      <c r="LY76" s="3"/>
      <c r="LZ76" s="3"/>
      <c r="MA76" s="3"/>
      <c r="MB76" s="3"/>
      <c r="MC76" s="3"/>
      <c r="MD76" s="3"/>
      <c r="ME76" s="3"/>
      <c r="MF76" s="3"/>
      <c r="MG76" s="3"/>
      <c r="MH76" s="3"/>
      <c r="MI76" s="3"/>
      <c r="MJ76" s="3"/>
      <c r="MK76" s="3"/>
      <c r="ML76" s="3"/>
      <c r="MM76" s="3"/>
      <c r="MN76" s="3"/>
      <c r="MO76" s="3"/>
      <c r="MP76" s="3"/>
      <c r="MQ76" s="3"/>
      <c r="MR76" s="3"/>
      <c r="MS76" s="3"/>
      <c r="MT76" s="3"/>
      <c r="MU76" s="3"/>
      <c r="MV76" s="3"/>
      <c r="MW76" s="3"/>
      <c r="MX76" s="3"/>
      <c r="MY76" s="3"/>
      <c r="MZ76" s="3"/>
      <c r="NA76" s="3"/>
      <c r="NB76" s="3"/>
      <c r="NC76" s="3"/>
      <c r="ND76" s="3"/>
      <c r="NE76" s="3"/>
      <c r="NF76" s="3"/>
      <c r="NG76" s="3"/>
      <c r="NH76" s="3"/>
      <c r="NI76" s="3"/>
      <c r="NJ76" s="3"/>
      <c r="NK76" s="3"/>
      <c r="NL76" s="3"/>
      <c r="NM76" s="3"/>
      <c r="NN76" s="3"/>
      <c r="NO76" s="3"/>
      <c r="NP76" s="3"/>
      <c r="NQ76" s="3"/>
      <c r="NR76" s="3"/>
      <c r="NS76" s="3"/>
      <c r="NT76" s="3"/>
      <c r="NU76" s="3"/>
      <c r="NV76" s="3"/>
      <c r="NW76" s="3"/>
      <c r="NX76" s="3"/>
      <c r="NY76" s="3"/>
      <c r="NZ76" s="3"/>
      <c r="OA76" s="3"/>
      <c r="OB76" s="3"/>
      <c r="OC76" s="3"/>
      <c r="OD76" s="3"/>
      <c r="OE76" s="3"/>
      <c r="OF76" s="3"/>
      <c r="OG76" s="3"/>
      <c r="OH76" s="3"/>
      <c r="OI76" s="3"/>
      <c r="OJ76" s="3"/>
      <c r="OK76" s="3"/>
      <c r="OL76" s="3"/>
      <c r="OM76" s="3"/>
      <c r="ON76" s="3"/>
      <c r="OO76" s="3"/>
      <c r="OP76" s="3"/>
      <c r="OQ76" s="3"/>
      <c r="OR76" s="3"/>
      <c r="OS76" s="3"/>
      <c r="OT76" s="3"/>
      <c r="OU76" s="3"/>
      <c r="OV76" s="3"/>
      <c r="OW76" s="3"/>
      <c r="OX76" s="3"/>
      <c r="OY76" s="3"/>
      <c r="OZ76" s="3"/>
      <c r="PA76" s="3"/>
      <c r="PB76" s="3"/>
      <c r="PC76" s="3"/>
      <c r="PD76" s="3"/>
      <c r="PE76" s="3"/>
      <c r="PF76" s="3"/>
      <c r="PG76" s="3"/>
      <c r="PH76" s="3"/>
      <c r="PI76" s="3"/>
      <c r="PJ76" s="3"/>
      <c r="PK76" s="3"/>
      <c r="PL76" s="3"/>
      <c r="PM76" s="3"/>
      <c r="PN76" s="3"/>
      <c r="PO76" s="3"/>
      <c r="PP76" s="3"/>
      <c r="PQ76" s="3"/>
      <c r="PR76" s="3"/>
      <c r="PS76" s="3"/>
      <c r="PT76" s="3"/>
      <c r="PU76" s="3"/>
      <c r="PV76" s="3"/>
      <c r="PW76" s="3"/>
      <c r="PX76" s="3"/>
      <c r="PY76" s="3"/>
      <c r="PZ76" s="3"/>
      <c r="QA76" s="3"/>
      <c r="QB76" s="3"/>
      <c r="QC76" s="3"/>
      <c r="QD76" s="3"/>
      <c r="QE76" s="3"/>
      <c r="QF76" s="3"/>
      <c r="QG76" s="3"/>
      <c r="QH76" s="3"/>
      <c r="QI76" s="3"/>
      <c r="QJ76" s="3"/>
      <c r="QK76" s="3"/>
      <c r="QL76" s="3"/>
      <c r="QM76" s="3"/>
      <c r="QN76" s="3"/>
      <c r="QO76" s="3"/>
      <c r="QP76" s="3"/>
      <c r="QQ76" s="3"/>
      <c r="QR76" s="3"/>
      <c r="QS76" s="3"/>
      <c r="QT76" s="3"/>
      <c r="QU76" s="3"/>
      <c r="QV76" s="3"/>
      <c r="QW76" s="3"/>
      <c r="QX76" s="3"/>
      <c r="QY76" s="3"/>
      <c r="QZ76" s="3"/>
      <c r="RA76" s="3"/>
      <c r="RB76" s="3"/>
      <c r="RC76" s="3"/>
      <c r="RD76" s="3"/>
      <c r="RE76" s="3"/>
      <c r="RF76" s="3"/>
      <c r="RG76" s="3"/>
      <c r="RH76" s="3"/>
      <c r="RI76" s="3"/>
      <c r="RJ76" s="3"/>
      <c r="RK76" s="3"/>
      <c r="RL76" s="3"/>
      <c r="RM76" s="3"/>
      <c r="RN76" s="3"/>
      <c r="RO76" s="3"/>
      <c r="RP76" s="3"/>
      <c r="RQ76" s="3"/>
      <c r="RR76" s="3"/>
      <c r="RS76" s="3"/>
      <c r="RT76" s="3"/>
      <c r="RU76" s="3"/>
      <c r="RV76" s="3"/>
      <c r="RW76" s="3"/>
      <c r="RX76" s="3"/>
      <c r="RY76" s="3"/>
      <c r="RZ76" s="3"/>
      <c r="SA76" s="3"/>
      <c r="SB76" s="3"/>
      <c r="SC76" s="3"/>
      <c r="SD76" s="3"/>
      <c r="SE76" s="3"/>
      <c r="SF76" s="3"/>
      <c r="SG76" s="3"/>
      <c r="SH76" s="3"/>
      <c r="SI76" s="3"/>
      <c r="SJ76" s="3"/>
      <c r="SK76" s="3"/>
      <c r="SL76" s="3"/>
      <c r="SM76" s="3"/>
      <c r="SN76" s="3"/>
      <c r="SO76" s="3"/>
      <c r="SP76" s="3"/>
      <c r="SQ76" s="3"/>
      <c r="SR76" s="3"/>
      <c r="SS76" s="3"/>
      <c r="ST76" s="3"/>
      <c r="SU76" s="3"/>
      <c r="SV76" s="3"/>
      <c r="SW76" s="3"/>
      <c r="SX76" s="3"/>
      <c r="SY76" s="3"/>
      <c r="SZ76" s="3"/>
      <c r="TA76" s="3"/>
      <c r="TB76" s="3"/>
      <c r="TC76" s="3"/>
      <c r="TD76" s="3"/>
      <c r="TE76" s="3"/>
      <c r="TF76" s="3"/>
      <c r="TG76" s="3"/>
      <c r="TH76" s="3"/>
      <c r="TI76" s="3"/>
      <c r="TJ76" s="3"/>
      <c r="TK76" s="3"/>
      <c r="TL76" s="3"/>
      <c r="TM76" s="3"/>
      <c r="TN76" s="3"/>
      <c r="TO76" s="3"/>
      <c r="TP76" s="3"/>
      <c r="TQ76" s="3"/>
      <c r="TR76" s="3"/>
      <c r="TS76" s="3"/>
      <c r="TT76" s="3"/>
      <c r="TU76" s="3"/>
      <c r="TV76" s="3"/>
      <c r="TW76" s="3"/>
      <c r="TX76" s="3"/>
      <c r="TY76" s="3"/>
      <c r="TZ76" s="3"/>
      <c r="UA76" s="3"/>
      <c r="UB76" s="3"/>
      <c r="UC76" s="3"/>
      <c r="UD76" s="3"/>
      <c r="UE76" s="3"/>
      <c r="UF76" s="3"/>
      <c r="UG76" s="3"/>
      <c r="UH76" s="3"/>
      <c r="UI76" s="3"/>
      <c r="UJ76" s="3"/>
      <c r="UK76" s="3"/>
      <c r="UL76" s="3"/>
      <c r="UM76" s="3"/>
      <c r="UN76" s="3"/>
      <c r="UO76" s="3"/>
      <c r="UP76" s="3"/>
      <c r="UQ76" s="3"/>
      <c r="UR76" s="3"/>
      <c r="US76" s="3"/>
      <c r="UT76" s="3"/>
      <c r="UU76" s="3"/>
      <c r="UV76" s="3"/>
      <c r="UW76" s="3"/>
      <c r="UX76" s="3"/>
      <c r="UY76" s="3"/>
      <c r="UZ76" s="3"/>
      <c r="VA76" s="3"/>
      <c r="VB76" s="3"/>
      <c r="VC76" s="3"/>
      <c r="VD76" s="3"/>
      <c r="VE76" s="3"/>
      <c r="VF76" s="3"/>
      <c r="VG76" s="3"/>
      <c r="VH76" s="3"/>
      <c r="VI76" s="3"/>
      <c r="VJ76" s="3"/>
      <c r="VK76" s="3"/>
      <c r="VL76" s="3"/>
      <c r="VM76" s="3"/>
      <c r="VN76" s="3"/>
      <c r="VO76" s="3"/>
      <c r="VP76" s="3"/>
      <c r="VQ76" s="3"/>
      <c r="VR76" s="3"/>
      <c r="VS76" s="3"/>
      <c r="VT76" s="3"/>
      <c r="VU76" s="3"/>
      <c r="VV76" s="3"/>
      <c r="VW76" s="3"/>
      <c r="VX76" s="3"/>
      <c r="VY76" s="3"/>
      <c r="VZ76" s="3"/>
      <c r="WA76" s="3"/>
      <c r="WB76" s="3"/>
      <c r="WC76" s="3"/>
      <c r="WD76" s="3"/>
      <c r="WE76" s="3"/>
      <c r="WF76" s="3"/>
      <c r="WG76" s="3"/>
      <c r="WH76" s="3"/>
      <c r="WI76" s="3"/>
      <c r="WJ76" s="3"/>
      <c r="WK76" s="3"/>
      <c r="WL76" s="3"/>
      <c r="WM76" s="3"/>
      <c r="WN76" s="3"/>
      <c r="WO76" s="3"/>
      <c r="WP76" s="3"/>
      <c r="WQ76" s="3"/>
      <c r="WR76" s="3"/>
      <c r="WS76" s="3"/>
      <c r="WT76" s="3"/>
      <c r="WU76" s="3"/>
      <c r="WV76" s="3"/>
      <c r="WW76" s="3"/>
      <c r="WX76" s="3"/>
      <c r="WY76" s="3"/>
      <c r="WZ76" s="3"/>
      <c r="XA76" s="3"/>
      <c r="XB76" s="3"/>
      <c r="XC76" s="3"/>
      <c r="XD76" s="3"/>
      <c r="XE76" s="3"/>
      <c r="XF76" s="3"/>
      <c r="XG76" s="3"/>
      <c r="XH76" s="3"/>
      <c r="XI76" s="3"/>
      <c r="XJ76" s="3"/>
      <c r="XK76" s="3"/>
      <c r="XL76" s="3"/>
      <c r="XM76" s="3"/>
      <c r="XN76" s="3"/>
      <c r="XO76" s="3"/>
      <c r="XP76" s="3"/>
      <c r="XQ76" s="3"/>
      <c r="XR76" s="3"/>
      <c r="XS76" s="3"/>
      <c r="XT76" s="3"/>
      <c r="XU76" s="3"/>
      <c r="XV76" s="3"/>
      <c r="XW76" s="3"/>
      <c r="XX76" s="3"/>
      <c r="XY76" s="3"/>
      <c r="XZ76" s="3"/>
      <c r="YA76" s="3"/>
      <c r="YB76" s="3"/>
      <c r="YC76" s="3"/>
      <c r="YD76" s="3"/>
      <c r="YE76" s="3"/>
      <c r="YF76" s="3"/>
      <c r="YG76" s="3"/>
      <c r="YH76" s="3"/>
      <c r="YI76" s="3"/>
      <c r="YJ76" s="3"/>
      <c r="YK76" s="3"/>
      <c r="YL76" s="3"/>
      <c r="YM76" s="3"/>
      <c r="YN76" s="3"/>
      <c r="YO76" s="3"/>
      <c r="YP76" s="3"/>
      <c r="YQ76" s="3"/>
      <c r="YR76" s="3"/>
      <c r="YS76" s="3"/>
      <c r="YT76" s="3"/>
      <c r="YU76" s="3"/>
      <c r="YV76" s="3"/>
      <c r="YW76" s="3"/>
      <c r="YX76" s="3"/>
      <c r="YY76" s="3"/>
      <c r="YZ76" s="3"/>
      <c r="ZA76" s="3"/>
      <c r="ZB76" s="3"/>
      <c r="ZC76" s="3"/>
      <c r="ZD76" s="3"/>
      <c r="ZE76" s="3"/>
      <c r="ZF76" s="3"/>
      <c r="ZG76" s="3"/>
      <c r="ZH76" s="3"/>
      <c r="ZI76" s="3"/>
      <c r="ZJ76" s="3"/>
      <c r="ZK76" s="3"/>
      <c r="ZL76" s="3"/>
      <c r="ZM76" s="3"/>
      <c r="ZN76" s="3"/>
      <c r="ZO76" s="3"/>
      <c r="ZP76" s="3"/>
      <c r="ZQ76" s="3"/>
      <c r="ZR76" s="3"/>
      <c r="ZS76" s="3"/>
      <c r="ZT76" s="3"/>
      <c r="ZU76" s="3"/>
      <c r="ZV76" s="3"/>
      <c r="ZW76" s="3"/>
      <c r="ZX76" s="3"/>
      <c r="ZY76" s="3"/>
      <c r="ZZ76" s="3"/>
      <c r="AAA76" s="3"/>
      <c r="AAB76" s="3"/>
      <c r="AAC76" s="3"/>
      <c r="AAD76" s="3"/>
      <c r="AAE76" s="3"/>
      <c r="AAF76" s="3"/>
      <c r="AAG76" s="3"/>
      <c r="AAH76" s="3"/>
      <c r="AAI76" s="3"/>
      <c r="AAJ76" s="3"/>
      <c r="AAK76" s="3"/>
      <c r="AAL76" s="3"/>
      <c r="AAM76" s="3"/>
      <c r="AAN76" s="3"/>
      <c r="AAO76" s="3"/>
      <c r="AAP76" s="3"/>
      <c r="AAQ76" s="3"/>
      <c r="AAR76" s="3"/>
      <c r="AAS76" s="3"/>
      <c r="AAT76" s="3"/>
      <c r="AAU76" s="3"/>
      <c r="AAV76" s="3"/>
      <c r="AAW76" s="3"/>
      <c r="AAX76" s="3"/>
      <c r="AAY76" s="3"/>
      <c r="AAZ76" s="3"/>
      <c r="ABA76" s="3"/>
      <c r="ABB76" s="3"/>
      <c r="ABC76" s="3"/>
      <c r="ABD76" s="3"/>
      <c r="ABE76" s="3"/>
      <c r="ABF76" s="3"/>
      <c r="ABG76" s="3"/>
      <c r="ABH76" s="3"/>
      <c r="ABI76" s="3"/>
      <c r="ABJ76" s="3"/>
      <c r="ABK76" s="3"/>
      <c r="ABL76" s="3"/>
      <c r="ABM76" s="3"/>
      <c r="ABN76" s="3"/>
      <c r="ABO76" s="3"/>
      <c r="ABP76" s="3"/>
      <c r="ABQ76" s="3"/>
      <c r="ABR76" s="3"/>
      <c r="ABS76" s="3"/>
      <c r="ABT76" s="3"/>
      <c r="ABU76" s="3"/>
      <c r="ABV76" s="3"/>
      <c r="ABW76" s="3"/>
      <c r="ABX76" s="3"/>
      <c r="ABY76" s="3"/>
      <c r="ABZ76" s="3"/>
      <c r="ACA76" s="3"/>
      <c r="ACB76" s="3"/>
      <c r="ACC76" s="3"/>
      <c r="ACD76" s="3"/>
      <c r="ACE76" s="3"/>
      <c r="ACF76" s="3"/>
      <c r="ACG76" s="3"/>
      <c r="ACH76" s="3"/>
      <c r="ACI76" s="3"/>
      <c r="ACJ76" s="3"/>
      <c r="ACK76" s="3"/>
      <c r="ACL76" s="3"/>
      <c r="ACM76" s="3"/>
      <c r="ACN76" s="3"/>
      <c r="ACO76" s="3"/>
      <c r="ACP76" s="3"/>
      <c r="ACQ76" s="3"/>
      <c r="ACR76" s="3"/>
      <c r="ACS76" s="3"/>
      <c r="ACT76" s="3"/>
      <c r="ACU76" s="3"/>
      <c r="ACV76" s="3"/>
      <c r="ACW76" s="3"/>
      <c r="ACX76" s="3"/>
      <c r="ACY76" s="3"/>
      <c r="ACZ76" s="3"/>
      <c r="ADA76" s="3"/>
      <c r="ADB76" s="3"/>
      <c r="ADC76" s="3"/>
      <c r="ADD76" s="3"/>
      <c r="ADE76" s="3"/>
      <c r="ADF76" s="3"/>
      <c r="ADG76" s="3"/>
      <c r="ADH76" s="3"/>
      <c r="ADI76" s="3"/>
      <c r="ADJ76" s="3"/>
      <c r="ADK76" s="3"/>
      <c r="ADL76" s="3"/>
      <c r="ADM76" s="3"/>
      <c r="ADN76" s="3"/>
      <c r="ADO76" s="3"/>
      <c r="ADP76" s="3"/>
      <c r="ADQ76" s="3"/>
      <c r="ADR76" s="3"/>
      <c r="ADS76" s="3"/>
      <c r="ADT76" s="3"/>
      <c r="ADU76" s="3"/>
      <c r="ADV76" s="3"/>
      <c r="ADW76" s="3"/>
      <c r="ADX76" s="3"/>
      <c r="ADY76" s="3"/>
      <c r="ADZ76" s="3"/>
      <c r="AEA76" s="3"/>
      <c r="AEB76" s="3"/>
      <c r="AEC76" s="3"/>
      <c r="AED76" s="3"/>
      <c r="AEE76" s="3"/>
      <c r="AEF76" s="3"/>
      <c r="AEG76" s="3"/>
      <c r="AEH76" s="3"/>
      <c r="AEI76" s="3"/>
      <c r="AEJ76" s="3"/>
      <c r="AEK76" s="3"/>
      <c r="AEL76" s="3"/>
      <c r="AEM76" s="3"/>
      <c r="AEN76" s="3"/>
      <c r="AEO76" s="3"/>
      <c r="AEP76" s="3"/>
      <c r="AEQ76" s="3"/>
      <c r="AER76" s="3"/>
      <c r="AES76" s="3"/>
      <c r="AET76" s="3"/>
      <c r="AEU76" s="3"/>
      <c r="AEV76" s="3"/>
      <c r="AEW76" s="3"/>
      <c r="AEX76" s="3"/>
      <c r="AEY76" s="3"/>
      <c r="AEZ76" s="3"/>
      <c r="AFA76" s="3"/>
      <c r="AFB76" s="3"/>
      <c r="AFC76" s="3"/>
      <c r="AFD76" s="3"/>
      <c r="AFE76" s="3"/>
      <c r="AFF76" s="3"/>
      <c r="AFG76" s="3"/>
      <c r="AFH76" s="3"/>
      <c r="AFI76" s="3"/>
      <c r="AFJ76" s="3"/>
      <c r="AFK76" s="3"/>
      <c r="AFL76" s="3"/>
      <c r="AFM76" s="3"/>
      <c r="AFN76" s="3"/>
      <c r="AFO76" s="3"/>
      <c r="AFP76" s="3"/>
      <c r="AFQ76" s="3"/>
      <c r="AFR76" s="3"/>
      <c r="AFS76" s="3"/>
      <c r="AFT76" s="3"/>
      <c r="AFU76" s="3"/>
      <c r="AFV76" s="3"/>
      <c r="AFW76" s="3"/>
      <c r="AFX76" s="3"/>
      <c r="AFY76" s="3"/>
      <c r="AFZ76" s="3"/>
      <c r="AGA76" s="3"/>
      <c r="AGB76" s="3"/>
      <c r="AGC76" s="3"/>
      <c r="AGD76" s="3"/>
      <c r="AGE76" s="3"/>
      <c r="AGF76" s="3"/>
      <c r="AGG76" s="3"/>
      <c r="AGH76" s="3"/>
      <c r="AGI76" s="3"/>
      <c r="AGJ76" s="3"/>
      <c r="AGK76" s="3"/>
      <c r="AGL76" s="3"/>
      <c r="AGM76" s="3"/>
      <c r="AGN76" s="3"/>
      <c r="AGO76" s="3"/>
      <c r="AGP76" s="3"/>
      <c r="AGQ76" s="3"/>
      <c r="AGR76" s="3"/>
      <c r="AGS76" s="3"/>
      <c r="AGT76" s="3"/>
      <c r="AGU76" s="3"/>
      <c r="AGV76" s="3"/>
      <c r="AGW76" s="3"/>
      <c r="AGX76" s="3"/>
      <c r="AGY76" s="3"/>
      <c r="AGZ76" s="3"/>
      <c r="AHA76" s="3"/>
      <c r="AHB76" s="3"/>
      <c r="AHC76" s="3"/>
      <c r="AHD76" s="3"/>
      <c r="AHE76" s="3"/>
      <c r="AHF76" s="3"/>
      <c r="AHG76" s="3"/>
      <c r="AHH76" s="3"/>
      <c r="AHI76" s="3"/>
      <c r="AHJ76" s="3"/>
      <c r="AHK76" s="3"/>
      <c r="AHL76" s="3"/>
      <c r="AHM76" s="3"/>
      <c r="AHN76" s="3"/>
      <c r="AHO76" s="3"/>
      <c r="AHP76" s="3"/>
      <c r="AHQ76" s="3"/>
      <c r="AHR76" s="3"/>
      <c r="AHS76" s="3"/>
      <c r="AHT76" s="3"/>
      <c r="AHU76" s="3"/>
      <c r="AHV76" s="3"/>
      <c r="AHW76" s="3"/>
      <c r="AHX76" s="3"/>
      <c r="AHY76" s="3"/>
      <c r="AHZ76" s="3"/>
      <c r="AIA76" s="3"/>
      <c r="AIB76" s="3"/>
      <c r="AIC76" s="3"/>
      <c r="AID76" s="3"/>
      <c r="AIE76" s="3"/>
      <c r="AIF76" s="3"/>
      <c r="AIG76" s="3"/>
      <c r="AIH76" s="3"/>
      <c r="AII76" s="3"/>
      <c r="AIJ76" s="3"/>
      <c r="AIK76" s="3"/>
      <c r="AIL76" s="3"/>
      <c r="AIM76" s="3"/>
      <c r="AIN76" s="3"/>
      <c r="AIO76" s="3"/>
      <c r="AIP76" s="3"/>
      <c r="AIQ76" s="3"/>
      <c r="AIR76" s="3"/>
      <c r="AIS76" s="3"/>
      <c r="AIT76" s="3"/>
      <c r="AIU76" s="3"/>
      <c r="AIV76" s="3"/>
      <c r="AIW76" s="3"/>
      <c r="AIX76" s="3"/>
      <c r="AIY76" s="3"/>
      <c r="AIZ76" s="3"/>
      <c r="AJA76" s="3"/>
      <c r="AJB76" s="3"/>
      <c r="AJC76" s="3"/>
      <c r="AJD76" s="3"/>
      <c r="AJE76" s="3"/>
      <c r="AJF76" s="3"/>
      <c r="AJG76" s="3"/>
      <c r="AJH76" s="3"/>
      <c r="AJI76" s="3"/>
      <c r="AJJ76" s="3"/>
      <c r="AJK76" s="3"/>
      <c r="AJL76" s="3"/>
      <c r="AJM76" s="3"/>
      <c r="AJN76" s="3"/>
      <c r="AJO76" s="3"/>
      <c r="AJP76" s="3"/>
      <c r="AJQ76" s="3"/>
      <c r="AJR76" s="3"/>
      <c r="AJS76" s="3"/>
      <c r="AJT76" s="3"/>
      <c r="AJU76" s="3"/>
      <c r="AJV76" s="3"/>
      <c r="AJW76" s="3"/>
      <c r="AJX76" s="3"/>
      <c r="AJY76" s="3"/>
      <c r="AJZ76" s="3"/>
      <c r="AKA76" s="3"/>
      <c r="AKB76" s="3"/>
      <c r="AKC76" s="3"/>
      <c r="AKD76" s="3"/>
      <c r="AKE76" s="3"/>
      <c r="AKF76" s="3"/>
      <c r="AKG76" s="3"/>
      <c r="AKH76" s="3"/>
      <c r="AKI76" s="3"/>
      <c r="AKJ76" s="3"/>
      <c r="AKK76" s="3"/>
      <c r="AKL76" s="3"/>
      <c r="AKM76" s="3"/>
      <c r="AKN76" s="3"/>
      <c r="AKO76" s="3"/>
      <c r="AKP76" s="3"/>
      <c r="AKQ76" s="3"/>
      <c r="AKR76" s="3"/>
      <c r="AKS76" s="3"/>
      <c r="AKT76" s="3"/>
      <c r="AKU76" s="3"/>
      <c r="AKV76" s="3"/>
      <c r="AKW76" s="3"/>
      <c r="AKX76" s="3"/>
      <c r="AKY76" s="3"/>
      <c r="AKZ76" s="3"/>
      <c r="ALA76" s="3"/>
      <c r="ALB76" s="3"/>
      <c r="ALC76" s="3"/>
      <c r="ALD76" s="3"/>
      <c r="ALE76" s="3"/>
      <c r="ALF76" s="3"/>
      <c r="ALG76" s="3"/>
      <c r="ALH76" s="3"/>
      <c r="ALI76" s="3"/>
      <c r="ALJ76" s="3"/>
      <c r="ALK76" s="3"/>
      <c r="ALL76" s="3"/>
      <c r="ALM76" s="3"/>
      <c r="ALN76" s="3"/>
      <c r="ALO76" s="3"/>
      <c r="ALP76" s="3"/>
      <c r="ALQ76" s="3"/>
      <c r="ALR76" s="3"/>
      <c r="ALS76" s="3"/>
      <c r="ALT76" s="3"/>
      <c r="ALU76" s="3"/>
      <c r="ALV76" s="3"/>
      <c r="ALW76" s="3"/>
      <c r="ALX76" s="3"/>
      <c r="ALY76" s="3"/>
      <c r="ALZ76" s="3"/>
      <c r="AMA76" s="3"/>
      <c r="AMB76" s="3"/>
      <c r="AMC76" s="3"/>
      <c r="AMD76" s="3"/>
      <c r="AME76" s="3"/>
      <c r="AMF76" s="3"/>
      <c r="AMG76" s="3"/>
      <c r="AMH76" s="3"/>
      <c r="AMI76" s="3"/>
      <c r="AMJ76" s="3"/>
      <c r="AMK76" s="3"/>
      <c r="AML76" s="3"/>
      <c r="AMM76" s="3"/>
      <c r="AMN76" s="3"/>
      <c r="AMO76" s="3"/>
      <c r="AMP76" s="3"/>
      <c r="AMQ76" s="3"/>
    </row>
    <row r="77" spans="1:1031" ht="13.5" customHeight="1">
      <c r="A77" s="322">
        <v>69</v>
      </c>
      <c r="B77" s="322"/>
      <c r="C77" s="322"/>
      <c r="D77" s="322"/>
      <c r="E77" s="322" t="s">
        <v>1437</v>
      </c>
      <c r="F77" s="322"/>
      <c r="G77" s="322"/>
      <c r="H77" s="313" t="s">
        <v>1948</v>
      </c>
      <c r="I77" s="313" t="s">
        <v>1949</v>
      </c>
      <c r="J77" s="313" t="s">
        <v>1950</v>
      </c>
      <c r="K77" s="313" t="s">
        <v>863</v>
      </c>
      <c r="L77" s="313" t="s">
        <v>1951</v>
      </c>
      <c r="M77" s="313" t="s">
        <v>1951</v>
      </c>
      <c r="N77" s="313"/>
      <c r="O77" s="313"/>
      <c r="P77" s="313"/>
      <c r="Q77" s="313"/>
      <c r="R77" s="340" t="s">
        <v>823</v>
      </c>
      <c r="S77" s="340" t="s">
        <v>823</v>
      </c>
      <c r="T77" s="340" t="s">
        <v>823</v>
      </c>
      <c r="U77" s="313"/>
      <c r="V77" s="313"/>
      <c r="W77" s="313" t="s">
        <v>862</v>
      </c>
      <c r="X77" s="313"/>
      <c r="Y77" s="313"/>
      <c r="Z77" s="313" t="s">
        <v>863</v>
      </c>
      <c r="AA77" s="313" t="s">
        <v>863</v>
      </c>
      <c r="AB77" s="317" t="s">
        <v>1656</v>
      </c>
      <c r="AC77" s="313" t="s">
        <v>863</v>
      </c>
      <c r="AD77" s="313"/>
      <c r="AE77" s="313"/>
      <c r="AF77" s="313">
        <v>1</v>
      </c>
      <c r="AG77" s="313">
        <v>1</v>
      </c>
      <c r="AH77" s="340" t="s">
        <v>823</v>
      </c>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c r="HK77" s="3"/>
      <c r="HL77" s="3"/>
      <c r="HM77" s="3"/>
      <c r="HN77" s="3"/>
      <c r="HO77" s="3"/>
      <c r="HP77" s="3"/>
      <c r="HQ77" s="3"/>
      <c r="HR77" s="3"/>
      <c r="HS77" s="3"/>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c r="IT77" s="3"/>
      <c r="IU77" s="3"/>
      <c r="IV77" s="3"/>
      <c r="IW77" s="3"/>
      <c r="IX77" s="3"/>
      <c r="IY77" s="3"/>
      <c r="IZ77" s="3"/>
      <c r="JA77" s="3"/>
      <c r="JB77" s="3"/>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c r="LL77" s="3"/>
      <c r="LM77" s="3"/>
      <c r="LN77" s="3"/>
      <c r="LO77" s="3"/>
      <c r="LP77" s="3"/>
      <c r="LQ77" s="3"/>
      <c r="LR77" s="3"/>
      <c r="LS77" s="3"/>
      <c r="LT77" s="3"/>
      <c r="LU77" s="3"/>
      <c r="LV77" s="3"/>
      <c r="LW77" s="3"/>
      <c r="LX77" s="3"/>
      <c r="LY77" s="3"/>
      <c r="LZ77" s="3"/>
      <c r="MA77" s="3"/>
      <c r="MB77" s="3"/>
      <c r="MC77" s="3"/>
      <c r="MD77" s="3"/>
      <c r="ME77" s="3"/>
      <c r="MF77" s="3"/>
      <c r="MG77" s="3"/>
      <c r="MH77" s="3"/>
      <c r="MI77" s="3"/>
      <c r="MJ77" s="3"/>
      <c r="MK77" s="3"/>
      <c r="ML77" s="3"/>
      <c r="MM77" s="3"/>
      <c r="MN77" s="3"/>
      <c r="MO77" s="3"/>
      <c r="MP77" s="3"/>
      <c r="MQ77" s="3"/>
      <c r="MR77" s="3"/>
      <c r="MS77" s="3"/>
      <c r="MT77" s="3"/>
      <c r="MU77" s="3"/>
      <c r="MV77" s="3"/>
      <c r="MW77" s="3"/>
      <c r="MX77" s="3"/>
      <c r="MY77" s="3"/>
      <c r="MZ77" s="3"/>
      <c r="NA77" s="3"/>
      <c r="NB77" s="3"/>
      <c r="NC77" s="3"/>
      <c r="ND77" s="3"/>
      <c r="NE77" s="3"/>
      <c r="NF77" s="3"/>
      <c r="NG77" s="3"/>
      <c r="NH77" s="3"/>
      <c r="NI77" s="3"/>
      <c r="NJ77" s="3"/>
      <c r="NK77" s="3"/>
      <c r="NL77" s="3"/>
      <c r="NM77" s="3"/>
      <c r="NN77" s="3"/>
      <c r="NO77" s="3"/>
      <c r="NP77" s="3"/>
      <c r="NQ77" s="3"/>
      <c r="NR77" s="3"/>
      <c r="NS77" s="3"/>
      <c r="NT77" s="3"/>
      <c r="NU77" s="3"/>
      <c r="NV77" s="3"/>
      <c r="NW77" s="3"/>
      <c r="NX77" s="3"/>
      <c r="NY77" s="3"/>
      <c r="NZ77" s="3"/>
      <c r="OA77" s="3"/>
      <c r="OB77" s="3"/>
      <c r="OC77" s="3"/>
      <c r="OD77" s="3"/>
      <c r="OE77" s="3"/>
      <c r="OF77" s="3"/>
      <c r="OG77" s="3"/>
      <c r="OH77" s="3"/>
      <c r="OI77" s="3"/>
      <c r="OJ77" s="3"/>
      <c r="OK77" s="3"/>
      <c r="OL77" s="3"/>
      <c r="OM77" s="3"/>
      <c r="ON77" s="3"/>
      <c r="OO77" s="3"/>
      <c r="OP77" s="3"/>
      <c r="OQ77" s="3"/>
      <c r="OR77" s="3"/>
      <c r="OS77" s="3"/>
      <c r="OT77" s="3"/>
      <c r="OU77" s="3"/>
      <c r="OV77" s="3"/>
      <c r="OW77" s="3"/>
      <c r="OX77" s="3"/>
      <c r="OY77" s="3"/>
      <c r="OZ77" s="3"/>
      <c r="PA77" s="3"/>
      <c r="PB77" s="3"/>
      <c r="PC77" s="3"/>
      <c r="PD77" s="3"/>
      <c r="PE77" s="3"/>
      <c r="PF77" s="3"/>
      <c r="PG77" s="3"/>
      <c r="PH77" s="3"/>
      <c r="PI77" s="3"/>
      <c r="PJ77" s="3"/>
      <c r="PK77" s="3"/>
      <c r="PL77" s="3"/>
      <c r="PM77" s="3"/>
      <c r="PN77" s="3"/>
      <c r="PO77" s="3"/>
      <c r="PP77" s="3"/>
      <c r="PQ77" s="3"/>
      <c r="PR77" s="3"/>
      <c r="PS77" s="3"/>
      <c r="PT77" s="3"/>
      <c r="PU77" s="3"/>
      <c r="PV77" s="3"/>
      <c r="PW77" s="3"/>
      <c r="PX77" s="3"/>
      <c r="PY77" s="3"/>
      <c r="PZ77" s="3"/>
      <c r="QA77" s="3"/>
      <c r="QB77" s="3"/>
      <c r="QC77" s="3"/>
      <c r="QD77" s="3"/>
      <c r="QE77" s="3"/>
      <c r="QF77" s="3"/>
      <c r="QG77" s="3"/>
      <c r="QH77" s="3"/>
      <c r="QI77" s="3"/>
      <c r="QJ77" s="3"/>
      <c r="QK77" s="3"/>
      <c r="QL77" s="3"/>
      <c r="QM77" s="3"/>
      <c r="QN77" s="3"/>
      <c r="QO77" s="3"/>
      <c r="QP77" s="3"/>
      <c r="QQ77" s="3"/>
      <c r="QR77" s="3"/>
      <c r="QS77" s="3"/>
      <c r="QT77" s="3"/>
      <c r="QU77" s="3"/>
      <c r="QV77" s="3"/>
      <c r="QW77" s="3"/>
      <c r="QX77" s="3"/>
      <c r="QY77" s="3"/>
      <c r="QZ77" s="3"/>
      <c r="RA77" s="3"/>
      <c r="RB77" s="3"/>
      <c r="RC77" s="3"/>
      <c r="RD77" s="3"/>
      <c r="RE77" s="3"/>
      <c r="RF77" s="3"/>
      <c r="RG77" s="3"/>
      <c r="RH77" s="3"/>
      <c r="RI77" s="3"/>
      <c r="RJ77" s="3"/>
      <c r="RK77" s="3"/>
      <c r="RL77" s="3"/>
      <c r="RM77" s="3"/>
      <c r="RN77" s="3"/>
      <c r="RO77" s="3"/>
      <c r="RP77" s="3"/>
      <c r="RQ77" s="3"/>
      <c r="RR77" s="3"/>
      <c r="RS77" s="3"/>
      <c r="RT77" s="3"/>
      <c r="RU77" s="3"/>
      <c r="RV77" s="3"/>
      <c r="RW77" s="3"/>
      <c r="RX77" s="3"/>
      <c r="RY77" s="3"/>
      <c r="RZ77" s="3"/>
      <c r="SA77" s="3"/>
      <c r="SB77" s="3"/>
      <c r="SC77" s="3"/>
      <c r="SD77" s="3"/>
      <c r="SE77" s="3"/>
      <c r="SF77" s="3"/>
      <c r="SG77" s="3"/>
      <c r="SH77" s="3"/>
      <c r="SI77" s="3"/>
      <c r="SJ77" s="3"/>
      <c r="SK77" s="3"/>
      <c r="SL77" s="3"/>
      <c r="SM77" s="3"/>
      <c r="SN77" s="3"/>
      <c r="SO77" s="3"/>
      <c r="SP77" s="3"/>
      <c r="SQ77" s="3"/>
      <c r="SR77" s="3"/>
      <c r="SS77" s="3"/>
      <c r="ST77" s="3"/>
      <c r="SU77" s="3"/>
      <c r="SV77" s="3"/>
      <c r="SW77" s="3"/>
      <c r="SX77" s="3"/>
      <c r="SY77" s="3"/>
      <c r="SZ77" s="3"/>
      <c r="TA77" s="3"/>
      <c r="TB77" s="3"/>
      <c r="TC77" s="3"/>
      <c r="TD77" s="3"/>
      <c r="TE77" s="3"/>
      <c r="TF77" s="3"/>
      <c r="TG77" s="3"/>
      <c r="TH77" s="3"/>
      <c r="TI77" s="3"/>
      <c r="TJ77" s="3"/>
      <c r="TK77" s="3"/>
      <c r="TL77" s="3"/>
      <c r="TM77" s="3"/>
      <c r="TN77" s="3"/>
      <c r="TO77" s="3"/>
      <c r="TP77" s="3"/>
      <c r="TQ77" s="3"/>
      <c r="TR77" s="3"/>
      <c r="TS77" s="3"/>
      <c r="TT77" s="3"/>
      <c r="TU77" s="3"/>
      <c r="TV77" s="3"/>
      <c r="TW77" s="3"/>
      <c r="TX77" s="3"/>
      <c r="TY77" s="3"/>
      <c r="TZ77" s="3"/>
      <c r="UA77" s="3"/>
      <c r="UB77" s="3"/>
      <c r="UC77" s="3"/>
      <c r="UD77" s="3"/>
      <c r="UE77" s="3"/>
      <c r="UF77" s="3"/>
      <c r="UG77" s="3"/>
      <c r="UH77" s="3"/>
      <c r="UI77" s="3"/>
      <c r="UJ77" s="3"/>
      <c r="UK77" s="3"/>
      <c r="UL77" s="3"/>
      <c r="UM77" s="3"/>
      <c r="UN77" s="3"/>
      <c r="UO77" s="3"/>
      <c r="UP77" s="3"/>
      <c r="UQ77" s="3"/>
      <c r="UR77" s="3"/>
      <c r="US77" s="3"/>
      <c r="UT77" s="3"/>
      <c r="UU77" s="3"/>
      <c r="UV77" s="3"/>
      <c r="UW77" s="3"/>
      <c r="UX77" s="3"/>
      <c r="UY77" s="3"/>
      <c r="UZ77" s="3"/>
      <c r="VA77" s="3"/>
      <c r="VB77" s="3"/>
      <c r="VC77" s="3"/>
      <c r="VD77" s="3"/>
      <c r="VE77" s="3"/>
      <c r="VF77" s="3"/>
      <c r="VG77" s="3"/>
      <c r="VH77" s="3"/>
      <c r="VI77" s="3"/>
      <c r="VJ77" s="3"/>
      <c r="VK77" s="3"/>
      <c r="VL77" s="3"/>
      <c r="VM77" s="3"/>
      <c r="VN77" s="3"/>
      <c r="VO77" s="3"/>
      <c r="VP77" s="3"/>
      <c r="VQ77" s="3"/>
      <c r="VR77" s="3"/>
      <c r="VS77" s="3"/>
      <c r="VT77" s="3"/>
      <c r="VU77" s="3"/>
      <c r="VV77" s="3"/>
      <c r="VW77" s="3"/>
      <c r="VX77" s="3"/>
      <c r="VY77" s="3"/>
      <c r="VZ77" s="3"/>
      <c r="WA77" s="3"/>
      <c r="WB77" s="3"/>
      <c r="WC77" s="3"/>
      <c r="WD77" s="3"/>
      <c r="WE77" s="3"/>
      <c r="WF77" s="3"/>
      <c r="WG77" s="3"/>
      <c r="WH77" s="3"/>
      <c r="WI77" s="3"/>
      <c r="WJ77" s="3"/>
      <c r="WK77" s="3"/>
      <c r="WL77" s="3"/>
      <c r="WM77" s="3"/>
      <c r="WN77" s="3"/>
      <c r="WO77" s="3"/>
      <c r="WP77" s="3"/>
      <c r="WQ77" s="3"/>
      <c r="WR77" s="3"/>
      <c r="WS77" s="3"/>
      <c r="WT77" s="3"/>
      <c r="WU77" s="3"/>
      <c r="WV77" s="3"/>
      <c r="WW77" s="3"/>
      <c r="WX77" s="3"/>
      <c r="WY77" s="3"/>
      <c r="WZ77" s="3"/>
      <c r="XA77" s="3"/>
      <c r="XB77" s="3"/>
      <c r="XC77" s="3"/>
      <c r="XD77" s="3"/>
      <c r="XE77" s="3"/>
      <c r="XF77" s="3"/>
      <c r="XG77" s="3"/>
      <c r="XH77" s="3"/>
      <c r="XI77" s="3"/>
      <c r="XJ77" s="3"/>
      <c r="XK77" s="3"/>
      <c r="XL77" s="3"/>
      <c r="XM77" s="3"/>
      <c r="XN77" s="3"/>
      <c r="XO77" s="3"/>
      <c r="XP77" s="3"/>
      <c r="XQ77" s="3"/>
      <c r="XR77" s="3"/>
      <c r="XS77" s="3"/>
      <c r="XT77" s="3"/>
      <c r="XU77" s="3"/>
      <c r="XV77" s="3"/>
      <c r="XW77" s="3"/>
      <c r="XX77" s="3"/>
      <c r="XY77" s="3"/>
      <c r="XZ77" s="3"/>
      <c r="YA77" s="3"/>
      <c r="YB77" s="3"/>
      <c r="YC77" s="3"/>
      <c r="YD77" s="3"/>
      <c r="YE77" s="3"/>
      <c r="YF77" s="3"/>
      <c r="YG77" s="3"/>
      <c r="YH77" s="3"/>
      <c r="YI77" s="3"/>
      <c r="YJ77" s="3"/>
      <c r="YK77" s="3"/>
      <c r="YL77" s="3"/>
      <c r="YM77" s="3"/>
      <c r="YN77" s="3"/>
      <c r="YO77" s="3"/>
      <c r="YP77" s="3"/>
      <c r="YQ77" s="3"/>
      <c r="YR77" s="3"/>
      <c r="YS77" s="3"/>
      <c r="YT77" s="3"/>
      <c r="YU77" s="3"/>
      <c r="YV77" s="3"/>
      <c r="YW77" s="3"/>
      <c r="YX77" s="3"/>
      <c r="YY77" s="3"/>
      <c r="YZ77" s="3"/>
      <c r="ZA77" s="3"/>
      <c r="ZB77" s="3"/>
      <c r="ZC77" s="3"/>
      <c r="ZD77" s="3"/>
      <c r="ZE77" s="3"/>
      <c r="ZF77" s="3"/>
      <c r="ZG77" s="3"/>
      <c r="ZH77" s="3"/>
      <c r="ZI77" s="3"/>
      <c r="ZJ77" s="3"/>
      <c r="ZK77" s="3"/>
      <c r="ZL77" s="3"/>
      <c r="ZM77" s="3"/>
      <c r="ZN77" s="3"/>
      <c r="ZO77" s="3"/>
      <c r="ZP77" s="3"/>
      <c r="ZQ77" s="3"/>
      <c r="ZR77" s="3"/>
      <c r="ZS77" s="3"/>
      <c r="ZT77" s="3"/>
      <c r="ZU77" s="3"/>
      <c r="ZV77" s="3"/>
      <c r="ZW77" s="3"/>
      <c r="ZX77" s="3"/>
      <c r="ZY77" s="3"/>
      <c r="ZZ77" s="3"/>
      <c r="AAA77" s="3"/>
      <c r="AAB77" s="3"/>
      <c r="AAC77" s="3"/>
      <c r="AAD77" s="3"/>
      <c r="AAE77" s="3"/>
      <c r="AAF77" s="3"/>
      <c r="AAG77" s="3"/>
      <c r="AAH77" s="3"/>
      <c r="AAI77" s="3"/>
      <c r="AAJ77" s="3"/>
      <c r="AAK77" s="3"/>
      <c r="AAL77" s="3"/>
      <c r="AAM77" s="3"/>
      <c r="AAN77" s="3"/>
      <c r="AAO77" s="3"/>
      <c r="AAP77" s="3"/>
      <c r="AAQ77" s="3"/>
      <c r="AAR77" s="3"/>
      <c r="AAS77" s="3"/>
      <c r="AAT77" s="3"/>
      <c r="AAU77" s="3"/>
      <c r="AAV77" s="3"/>
      <c r="AAW77" s="3"/>
      <c r="AAX77" s="3"/>
      <c r="AAY77" s="3"/>
      <c r="AAZ77" s="3"/>
      <c r="ABA77" s="3"/>
      <c r="ABB77" s="3"/>
      <c r="ABC77" s="3"/>
      <c r="ABD77" s="3"/>
      <c r="ABE77" s="3"/>
      <c r="ABF77" s="3"/>
      <c r="ABG77" s="3"/>
      <c r="ABH77" s="3"/>
      <c r="ABI77" s="3"/>
      <c r="ABJ77" s="3"/>
      <c r="ABK77" s="3"/>
      <c r="ABL77" s="3"/>
      <c r="ABM77" s="3"/>
      <c r="ABN77" s="3"/>
      <c r="ABO77" s="3"/>
      <c r="ABP77" s="3"/>
      <c r="ABQ77" s="3"/>
      <c r="ABR77" s="3"/>
      <c r="ABS77" s="3"/>
      <c r="ABT77" s="3"/>
      <c r="ABU77" s="3"/>
      <c r="ABV77" s="3"/>
      <c r="ABW77" s="3"/>
      <c r="ABX77" s="3"/>
      <c r="ABY77" s="3"/>
      <c r="ABZ77" s="3"/>
      <c r="ACA77" s="3"/>
      <c r="ACB77" s="3"/>
      <c r="ACC77" s="3"/>
      <c r="ACD77" s="3"/>
      <c r="ACE77" s="3"/>
      <c r="ACF77" s="3"/>
      <c r="ACG77" s="3"/>
      <c r="ACH77" s="3"/>
      <c r="ACI77" s="3"/>
      <c r="ACJ77" s="3"/>
      <c r="ACK77" s="3"/>
      <c r="ACL77" s="3"/>
      <c r="ACM77" s="3"/>
      <c r="ACN77" s="3"/>
      <c r="ACO77" s="3"/>
      <c r="ACP77" s="3"/>
      <c r="ACQ77" s="3"/>
      <c r="ACR77" s="3"/>
      <c r="ACS77" s="3"/>
      <c r="ACT77" s="3"/>
      <c r="ACU77" s="3"/>
      <c r="ACV77" s="3"/>
      <c r="ACW77" s="3"/>
      <c r="ACX77" s="3"/>
      <c r="ACY77" s="3"/>
      <c r="ACZ77" s="3"/>
      <c r="ADA77" s="3"/>
      <c r="ADB77" s="3"/>
      <c r="ADC77" s="3"/>
      <c r="ADD77" s="3"/>
      <c r="ADE77" s="3"/>
      <c r="ADF77" s="3"/>
      <c r="ADG77" s="3"/>
      <c r="ADH77" s="3"/>
      <c r="ADI77" s="3"/>
      <c r="ADJ77" s="3"/>
      <c r="ADK77" s="3"/>
      <c r="ADL77" s="3"/>
      <c r="ADM77" s="3"/>
      <c r="ADN77" s="3"/>
      <c r="ADO77" s="3"/>
      <c r="ADP77" s="3"/>
      <c r="ADQ77" s="3"/>
      <c r="ADR77" s="3"/>
      <c r="ADS77" s="3"/>
      <c r="ADT77" s="3"/>
      <c r="ADU77" s="3"/>
      <c r="ADV77" s="3"/>
      <c r="ADW77" s="3"/>
      <c r="ADX77" s="3"/>
      <c r="ADY77" s="3"/>
      <c r="ADZ77" s="3"/>
      <c r="AEA77" s="3"/>
      <c r="AEB77" s="3"/>
      <c r="AEC77" s="3"/>
      <c r="AED77" s="3"/>
      <c r="AEE77" s="3"/>
      <c r="AEF77" s="3"/>
      <c r="AEG77" s="3"/>
      <c r="AEH77" s="3"/>
      <c r="AEI77" s="3"/>
      <c r="AEJ77" s="3"/>
      <c r="AEK77" s="3"/>
      <c r="AEL77" s="3"/>
      <c r="AEM77" s="3"/>
      <c r="AEN77" s="3"/>
      <c r="AEO77" s="3"/>
      <c r="AEP77" s="3"/>
      <c r="AEQ77" s="3"/>
      <c r="AER77" s="3"/>
      <c r="AES77" s="3"/>
      <c r="AET77" s="3"/>
      <c r="AEU77" s="3"/>
      <c r="AEV77" s="3"/>
      <c r="AEW77" s="3"/>
      <c r="AEX77" s="3"/>
      <c r="AEY77" s="3"/>
      <c r="AEZ77" s="3"/>
      <c r="AFA77" s="3"/>
      <c r="AFB77" s="3"/>
      <c r="AFC77" s="3"/>
      <c r="AFD77" s="3"/>
      <c r="AFE77" s="3"/>
      <c r="AFF77" s="3"/>
      <c r="AFG77" s="3"/>
      <c r="AFH77" s="3"/>
      <c r="AFI77" s="3"/>
      <c r="AFJ77" s="3"/>
      <c r="AFK77" s="3"/>
      <c r="AFL77" s="3"/>
      <c r="AFM77" s="3"/>
      <c r="AFN77" s="3"/>
      <c r="AFO77" s="3"/>
      <c r="AFP77" s="3"/>
      <c r="AFQ77" s="3"/>
      <c r="AFR77" s="3"/>
      <c r="AFS77" s="3"/>
      <c r="AFT77" s="3"/>
      <c r="AFU77" s="3"/>
      <c r="AFV77" s="3"/>
      <c r="AFW77" s="3"/>
      <c r="AFX77" s="3"/>
      <c r="AFY77" s="3"/>
      <c r="AFZ77" s="3"/>
      <c r="AGA77" s="3"/>
      <c r="AGB77" s="3"/>
      <c r="AGC77" s="3"/>
      <c r="AGD77" s="3"/>
      <c r="AGE77" s="3"/>
      <c r="AGF77" s="3"/>
      <c r="AGG77" s="3"/>
      <c r="AGH77" s="3"/>
      <c r="AGI77" s="3"/>
      <c r="AGJ77" s="3"/>
      <c r="AGK77" s="3"/>
      <c r="AGL77" s="3"/>
      <c r="AGM77" s="3"/>
      <c r="AGN77" s="3"/>
      <c r="AGO77" s="3"/>
      <c r="AGP77" s="3"/>
      <c r="AGQ77" s="3"/>
      <c r="AGR77" s="3"/>
      <c r="AGS77" s="3"/>
      <c r="AGT77" s="3"/>
      <c r="AGU77" s="3"/>
      <c r="AGV77" s="3"/>
      <c r="AGW77" s="3"/>
      <c r="AGX77" s="3"/>
      <c r="AGY77" s="3"/>
      <c r="AGZ77" s="3"/>
      <c r="AHA77" s="3"/>
      <c r="AHB77" s="3"/>
      <c r="AHC77" s="3"/>
      <c r="AHD77" s="3"/>
      <c r="AHE77" s="3"/>
      <c r="AHF77" s="3"/>
      <c r="AHG77" s="3"/>
      <c r="AHH77" s="3"/>
      <c r="AHI77" s="3"/>
      <c r="AHJ77" s="3"/>
      <c r="AHK77" s="3"/>
      <c r="AHL77" s="3"/>
      <c r="AHM77" s="3"/>
      <c r="AHN77" s="3"/>
      <c r="AHO77" s="3"/>
      <c r="AHP77" s="3"/>
      <c r="AHQ77" s="3"/>
      <c r="AHR77" s="3"/>
      <c r="AHS77" s="3"/>
      <c r="AHT77" s="3"/>
      <c r="AHU77" s="3"/>
      <c r="AHV77" s="3"/>
      <c r="AHW77" s="3"/>
      <c r="AHX77" s="3"/>
      <c r="AHY77" s="3"/>
      <c r="AHZ77" s="3"/>
      <c r="AIA77" s="3"/>
      <c r="AIB77" s="3"/>
      <c r="AIC77" s="3"/>
      <c r="AID77" s="3"/>
      <c r="AIE77" s="3"/>
      <c r="AIF77" s="3"/>
      <c r="AIG77" s="3"/>
      <c r="AIH77" s="3"/>
      <c r="AII77" s="3"/>
      <c r="AIJ77" s="3"/>
      <c r="AIK77" s="3"/>
      <c r="AIL77" s="3"/>
      <c r="AIM77" s="3"/>
      <c r="AIN77" s="3"/>
      <c r="AIO77" s="3"/>
      <c r="AIP77" s="3"/>
      <c r="AIQ77" s="3"/>
      <c r="AIR77" s="3"/>
      <c r="AIS77" s="3"/>
      <c r="AIT77" s="3"/>
      <c r="AIU77" s="3"/>
      <c r="AIV77" s="3"/>
      <c r="AIW77" s="3"/>
      <c r="AIX77" s="3"/>
      <c r="AIY77" s="3"/>
      <c r="AIZ77" s="3"/>
      <c r="AJA77" s="3"/>
      <c r="AJB77" s="3"/>
      <c r="AJC77" s="3"/>
      <c r="AJD77" s="3"/>
      <c r="AJE77" s="3"/>
      <c r="AJF77" s="3"/>
      <c r="AJG77" s="3"/>
      <c r="AJH77" s="3"/>
      <c r="AJI77" s="3"/>
      <c r="AJJ77" s="3"/>
      <c r="AJK77" s="3"/>
      <c r="AJL77" s="3"/>
      <c r="AJM77" s="3"/>
      <c r="AJN77" s="3"/>
      <c r="AJO77" s="3"/>
      <c r="AJP77" s="3"/>
      <c r="AJQ77" s="3"/>
      <c r="AJR77" s="3"/>
      <c r="AJS77" s="3"/>
      <c r="AJT77" s="3"/>
      <c r="AJU77" s="3"/>
      <c r="AJV77" s="3"/>
      <c r="AJW77" s="3"/>
      <c r="AJX77" s="3"/>
      <c r="AJY77" s="3"/>
      <c r="AJZ77" s="3"/>
      <c r="AKA77" s="3"/>
      <c r="AKB77" s="3"/>
      <c r="AKC77" s="3"/>
      <c r="AKD77" s="3"/>
      <c r="AKE77" s="3"/>
      <c r="AKF77" s="3"/>
      <c r="AKG77" s="3"/>
      <c r="AKH77" s="3"/>
      <c r="AKI77" s="3"/>
      <c r="AKJ77" s="3"/>
      <c r="AKK77" s="3"/>
      <c r="AKL77" s="3"/>
      <c r="AKM77" s="3"/>
      <c r="AKN77" s="3"/>
      <c r="AKO77" s="3"/>
      <c r="AKP77" s="3"/>
      <c r="AKQ77" s="3"/>
      <c r="AKR77" s="3"/>
      <c r="AKS77" s="3"/>
      <c r="AKT77" s="3"/>
      <c r="AKU77" s="3"/>
      <c r="AKV77" s="3"/>
      <c r="AKW77" s="3"/>
      <c r="AKX77" s="3"/>
      <c r="AKY77" s="3"/>
      <c r="AKZ77" s="3"/>
      <c r="ALA77" s="3"/>
      <c r="ALB77" s="3"/>
      <c r="ALC77" s="3"/>
      <c r="ALD77" s="3"/>
      <c r="ALE77" s="3"/>
      <c r="ALF77" s="3"/>
      <c r="ALG77" s="3"/>
      <c r="ALH77" s="3"/>
      <c r="ALI77" s="3"/>
      <c r="ALJ77" s="3"/>
      <c r="ALK77" s="3"/>
      <c r="ALL77" s="3"/>
      <c r="ALM77" s="3"/>
      <c r="ALN77" s="3"/>
      <c r="ALO77" s="3"/>
      <c r="ALP77" s="3"/>
      <c r="ALQ77" s="3"/>
      <c r="ALR77" s="3"/>
      <c r="ALS77" s="3"/>
      <c r="ALT77" s="3"/>
      <c r="ALU77" s="3"/>
      <c r="ALV77" s="3"/>
      <c r="ALW77" s="3"/>
      <c r="ALX77" s="3"/>
      <c r="ALY77" s="3"/>
      <c r="ALZ77" s="3"/>
      <c r="AMA77" s="3"/>
      <c r="AMB77" s="3"/>
      <c r="AMC77" s="3"/>
      <c r="AMD77" s="3"/>
      <c r="AME77" s="3"/>
      <c r="AMF77" s="3"/>
      <c r="AMG77" s="3"/>
      <c r="AMH77" s="3"/>
      <c r="AMI77" s="3"/>
      <c r="AMJ77" s="3"/>
      <c r="AMK77" s="3"/>
      <c r="AML77" s="3"/>
      <c r="AMM77" s="3"/>
      <c r="AMN77" s="3"/>
      <c r="AMO77" s="3"/>
      <c r="AMP77" s="3"/>
      <c r="AMQ77" s="3"/>
    </row>
    <row r="78" spans="1:1031" ht="13.5" customHeight="1">
      <c r="A78" s="318">
        <v>70</v>
      </c>
      <c r="B78" s="318"/>
      <c r="C78" s="318" t="s">
        <v>1952</v>
      </c>
      <c r="D78" s="318"/>
      <c r="E78" s="318"/>
      <c r="F78" s="318"/>
      <c r="G78" s="318"/>
      <c r="H78" s="319" t="s">
        <v>1690</v>
      </c>
      <c r="I78" s="319" t="s">
        <v>1953</v>
      </c>
      <c r="J78" s="319" t="s">
        <v>1954</v>
      </c>
      <c r="K78" s="319"/>
      <c r="L78" s="319" t="s">
        <v>1955</v>
      </c>
      <c r="M78" s="319" t="s">
        <v>1955</v>
      </c>
      <c r="N78" s="319"/>
      <c r="O78" s="319"/>
      <c r="P78" s="319"/>
      <c r="Q78" s="319"/>
      <c r="R78" s="329" t="s">
        <v>817</v>
      </c>
      <c r="S78" s="330" t="s">
        <v>817</v>
      </c>
      <c r="T78" s="330" t="s">
        <v>817</v>
      </c>
      <c r="U78" s="319"/>
      <c r="V78" s="319"/>
      <c r="W78" s="319" t="s">
        <v>862</v>
      </c>
      <c r="X78" s="319"/>
      <c r="Y78" s="319" t="s">
        <v>1956</v>
      </c>
      <c r="Z78" s="319" t="s">
        <v>863</v>
      </c>
      <c r="AA78" s="319" t="s">
        <v>863</v>
      </c>
      <c r="AB78" s="317" t="s">
        <v>1656</v>
      </c>
      <c r="AC78" s="319"/>
      <c r="AD78" s="319"/>
      <c r="AE78" s="319"/>
      <c r="AF78" s="319">
        <v>1</v>
      </c>
      <c r="AG78" s="319">
        <v>1</v>
      </c>
      <c r="AH78" s="329" t="s">
        <v>817</v>
      </c>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c r="IT78" s="3"/>
      <c r="IU78" s="3"/>
      <c r="IV78" s="3"/>
      <c r="IW78" s="3"/>
      <c r="IX78" s="3"/>
      <c r="IY78" s="3"/>
      <c r="IZ78" s="3"/>
      <c r="JA78" s="3"/>
      <c r="JB78" s="3"/>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c r="LL78" s="3"/>
      <c r="LM78" s="3"/>
      <c r="LN78" s="3"/>
      <c r="LO78" s="3"/>
      <c r="LP78" s="3"/>
      <c r="LQ78" s="3"/>
      <c r="LR78" s="3"/>
      <c r="LS78" s="3"/>
      <c r="LT78" s="3"/>
      <c r="LU78" s="3"/>
      <c r="LV78" s="3"/>
      <c r="LW78" s="3"/>
      <c r="LX78" s="3"/>
      <c r="LY78" s="3"/>
      <c r="LZ78" s="3"/>
      <c r="MA78" s="3"/>
      <c r="MB78" s="3"/>
      <c r="MC78" s="3"/>
      <c r="MD78" s="3"/>
      <c r="ME78" s="3"/>
      <c r="MF78" s="3"/>
      <c r="MG78" s="3"/>
      <c r="MH78" s="3"/>
      <c r="MI78" s="3"/>
      <c r="MJ78" s="3"/>
      <c r="MK78" s="3"/>
      <c r="ML78" s="3"/>
      <c r="MM78" s="3"/>
      <c r="MN78" s="3"/>
      <c r="MO78" s="3"/>
      <c r="MP78" s="3"/>
      <c r="MQ78" s="3"/>
      <c r="MR78" s="3"/>
      <c r="MS78" s="3"/>
      <c r="MT78" s="3"/>
      <c r="MU78" s="3"/>
      <c r="MV78" s="3"/>
      <c r="MW78" s="3"/>
      <c r="MX78" s="3"/>
      <c r="MY78" s="3"/>
      <c r="MZ78" s="3"/>
      <c r="NA78" s="3"/>
      <c r="NB78" s="3"/>
      <c r="NC78" s="3"/>
      <c r="ND78" s="3"/>
      <c r="NE78" s="3"/>
      <c r="NF78" s="3"/>
      <c r="NG78" s="3"/>
      <c r="NH78" s="3"/>
      <c r="NI78" s="3"/>
      <c r="NJ78" s="3"/>
      <c r="NK78" s="3"/>
      <c r="NL78" s="3"/>
      <c r="NM78" s="3"/>
      <c r="NN78" s="3"/>
      <c r="NO78" s="3"/>
      <c r="NP78" s="3"/>
      <c r="NQ78" s="3"/>
      <c r="NR78" s="3"/>
      <c r="NS78" s="3"/>
      <c r="NT78" s="3"/>
      <c r="NU78" s="3"/>
      <c r="NV78" s="3"/>
      <c r="NW78" s="3"/>
      <c r="NX78" s="3"/>
      <c r="NY78" s="3"/>
      <c r="NZ78" s="3"/>
      <c r="OA78" s="3"/>
      <c r="OB78" s="3"/>
      <c r="OC78" s="3"/>
      <c r="OD78" s="3"/>
      <c r="OE78" s="3"/>
      <c r="OF78" s="3"/>
      <c r="OG78" s="3"/>
      <c r="OH78" s="3"/>
      <c r="OI78" s="3"/>
      <c r="OJ78" s="3"/>
      <c r="OK78" s="3"/>
      <c r="OL78" s="3"/>
      <c r="OM78" s="3"/>
      <c r="ON78" s="3"/>
      <c r="OO78" s="3"/>
      <c r="OP78" s="3"/>
      <c r="OQ78" s="3"/>
      <c r="OR78" s="3"/>
      <c r="OS78" s="3"/>
      <c r="OT78" s="3"/>
      <c r="OU78" s="3"/>
      <c r="OV78" s="3"/>
      <c r="OW78" s="3"/>
      <c r="OX78" s="3"/>
      <c r="OY78" s="3"/>
      <c r="OZ78" s="3"/>
      <c r="PA78" s="3"/>
      <c r="PB78" s="3"/>
      <c r="PC78" s="3"/>
      <c r="PD78" s="3"/>
      <c r="PE78" s="3"/>
      <c r="PF78" s="3"/>
      <c r="PG78" s="3"/>
      <c r="PH78" s="3"/>
      <c r="PI78" s="3"/>
      <c r="PJ78" s="3"/>
      <c r="PK78" s="3"/>
      <c r="PL78" s="3"/>
      <c r="PM78" s="3"/>
      <c r="PN78" s="3"/>
      <c r="PO78" s="3"/>
      <c r="PP78" s="3"/>
      <c r="PQ78" s="3"/>
      <c r="PR78" s="3"/>
      <c r="PS78" s="3"/>
      <c r="PT78" s="3"/>
      <c r="PU78" s="3"/>
      <c r="PV78" s="3"/>
      <c r="PW78" s="3"/>
      <c r="PX78" s="3"/>
      <c r="PY78" s="3"/>
      <c r="PZ78" s="3"/>
      <c r="QA78" s="3"/>
      <c r="QB78" s="3"/>
      <c r="QC78" s="3"/>
      <c r="QD78" s="3"/>
      <c r="QE78" s="3"/>
      <c r="QF78" s="3"/>
      <c r="QG78" s="3"/>
      <c r="QH78" s="3"/>
      <c r="QI78" s="3"/>
      <c r="QJ78" s="3"/>
      <c r="QK78" s="3"/>
      <c r="QL78" s="3"/>
      <c r="QM78" s="3"/>
      <c r="QN78" s="3"/>
      <c r="QO78" s="3"/>
      <c r="QP78" s="3"/>
      <c r="QQ78" s="3"/>
      <c r="QR78" s="3"/>
      <c r="QS78" s="3"/>
      <c r="QT78" s="3"/>
      <c r="QU78" s="3"/>
      <c r="QV78" s="3"/>
      <c r="QW78" s="3"/>
      <c r="QX78" s="3"/>
      <c r="QY78" s="3"/>
      <c r="QZ78" s="3"/>
      <c r="RA78" s="3"/>
      <c r="RB78" s="3"/>
      <c r="RC78" s="3"/>
      <c r="RD78" s="3"/>
      <c r="RE78" s="3"/>
      <c r="RF78" s="3"/>
      <c r="RG78" s="3"/>
      <c r="RH78" s="3"/>
      <c r="RI78" s="3"/>
      <c r="RJ78" s="3"/>
      <c r="RK78" s="3"/>
      <c r="RL78" s="3"/>
      <c r="RM78" s="3"/>
      <c r="RN78" s="3"/>
      <c r="RO78" s="3"/>
      <c r="RP78" s="3"/>
      <c r="RQ78" s="3"/>
      <c r="RR78" s="3"/>
      <c r="RS78" s="3"/>
      <c r="RT78" s="3"/>
      <c r="RU78" s="3"/>
      <c r="RV78" s="3"/>
      <c r="RW78" s="3"/>
      <c r="RX78" s="3"/>
      <c r="RY78" s="3"/>
      <c r="RZ78" s="3"/>
      <c r="SA78" s="3"/>
      <c r="SB78" s="3"/>
      <c r="SC78" s="3"/>
      <c r="SD78" s="3"/>
      <c r="SE78" s="3"/>
      <c r="SF78" s="3"/>
      <c r="SG78" s="3"/>
      <c r="SH78" s="3"/>
      <c r="SI78" s="3"/>
      <c r="SJ78" s="3"/>
      <c r="SK78" s="3"/>
      <c r="SL78" s="3"/>
      <c r="SM78" s="3"/>
      <c r="SN78" s="3"/>
      <c r="SO78" s="3"/>
      <c r="SP78" s="3"/>
      <c r="SQ78" s="3"/>
      <c r="SR78" s="3"/>
      <c r="SS78" s="3"/>
      <c r="ST78" s="3"/>
      <c r="SU78" s="3"/>
      <c r="SV78" s="3"/>
      <c r="SW78" s="3"/>
      <c r="SX78" s="3"/>
      <c r="SY78" s="3"/>
      <c r="SZ78" s="3"/>
      <c r="TA78" s="3"/>
      <c r="TB78" s="3"/>
      <c r="TC78" s="3"/>
      <c r="TD78" s="3"/>
      <c r="TE78" s="3"/>
      <c r="TF78" s="3"/>
      <c r="TG78" s="3"/>
      <c r="TH78" s="3"/>
      <c r="TI78" s="3"/>
      <c r="TJ78" s="3"/>
      <c r="TK78" s="3"/>
      <c r="TL78" s="3"/>
      <c r="TM78" s="3"/>
      <c r="TN78" s="3"/>
      <c r="TO78" s="3"/>
      <c r="TP78" s="3"/>
      <c r="TQ78" s="3"/>
      <c r="TR78" s="3"/>
      <c r="TS78" s="3"/>
      <c r="TT78" s="3"/>
      <c r="TU78" s="3"/>
      <c r="TV78" s="3"/>
      <c r="TW78" s="3"/>
      <c r="TX78" s="3"/>
      <c r="TY78" s="3"/>
      <c r="TZ78" s="3"/>
      <c r="UA78" s="3"/>
      <c r="UB78" s="3"/>
      <c r="UC78" s="3"/>
      <c r="UD78" s="3"/>
      <c r="UE78" s="3"/>
      <c r="UF78" s="3"/>
      <c r="UG78" s="3"/>
      <c r="UH78" s="3"/>
      <c r="UI78" s="3"/>
      <c r="UJ78" s="3"/>
      <c r="UK78" s="3"/>
      <c r="UL78" s="3"/>
      <c r="UM78" s="3"/>
      <c r="UN78" s="3"/>
      <c r="UO78" s="3"/>
      <c r="UP78" s="3"/>
      <c r="UQ78" s="3"/>
      <c r="UR78" s="3"/>
      <c r="US78" s="3"/>
      <c r="UT78" s="3"/>
      <c r="UU78" s="3"/>
      <c r="UV78" s="3"/>
      <c r="UW78" s="3"/>
      <c r="UX78" s="3"/>
      <c r="UY78" s="3"/>
      <c r="UZ78" s="3"/>
      <c r="VA78" s="3"/>
      <c r="VB78" s="3"/>
      <c r="VC78" s="3"/>
      <c r="VD78" s="3"/>
      <c r="VE78" s="3"/>
      <c r="VF78" s="3"/>
      <c r="VG78" s="3"/>
      <c r="VH78" s="3"/>
      <c r="VI78" s="3"/>
      <c r="VJ78" s="3"/>
      <c r="VK78" s="3"/>
      <c r="VL78" s="3"/>
      <c r="VM78" s="3"/>
      <c r="VN78" s="3"/>
      <c r="VO78" s="3"/>
      <c r="VP78" s="3"/>
      <c r="VQ78" s="3"/>
      <c r="VR78" s="3"/>
      <c r="VS78" s="3"/>
      <c r="VT78" s="3"/>
      <c r="VU78" s="3"/>
      <c r="VV78" s="3"/>
      <c r="VW78" s="3"/>
      <c r="VX78" s="3"/>
      <c r="VY78" s="3"/>
      <c r="VZ78" s="3"/>
      <c r="WA78" s="3"/>
      <c r="WB78" s="3"/>
      <c r="WC78" s="3"/>
      <c r="WD78" s="3"/>
      <c r="WE78" s="3"/>
      <c r="WF78" s="3"/>
      <c r="WG78" s="3"/>
      <c r="WH78" s="3"/>
      <c r="WI78" s="3"/>
      <c r="WJ78" s="3"/>
      <c r="WK78" s="3"/>
      <c r="WL78" s="3"/>
      <c r="WM78" s="3"/>
      <c r="WN78" s="3"/>
      <c r="WO78" s="3"/>
      <c r="WP78" s="3"/>
      <c r="WQ78" s="3"/>
      <c r="WR78" s="3"/>
      <c r="WS78" s="3"/>
      <c r="WT78" s="3"/>
      <c r="WU78" s="3"/>
      <c r="WV78" s="3"/>
      <c r="WW78" s="3"/>
      <c r="WX78" s="3"/>
      <c r="WY78" s="3"/>
      <c r="WZ78" s="3"/>
      <c r="XA78" s="3"/>
      <c r="XB78" s="3"/>
      <c r="XC78" s="3"/>
      <c r="XD78" s="3"/>
      <c r="XE78" s="3"/>
      <c r="XF78" s="3"/>
      <c r="XG78" s="3"/>
      <c r="XH78" s="3"/>
      <c r="XI78" s="3"/>
      <c r="XJ78" s="3"/>
      <c r="XK78" s="3"/>
      <c r="XL78" s="3"/>
      <c r="XM78" s="3"/>
      <c r="XN78" s="3"/>
      <c r="XO78" s="3"/>
      <c r="XP78" s="3"/>
      <c r="XQ78" s="3"/>
      <c r="XR78" s="3"/>
      <c r="XS78" s="3"/>
      <c r="XT78" s="3"/>
      <c r="XU78" s="3"/>
      <c r="XV78" s="3"/>
      <c r="XW78" s="3"/>
      <c r="XX78" s="3"/>
      <c r="XY78" s="3"/>
      <c r="XZ78" s="3"/>
      <c r="YA78" s="3"/>
      <c r="YB78" s="3"/>
      <c r="YC78" s="3"/>
      <c r="YD78" s="3"/>
      <c r="YE78" s="3"/>
      <c r="YF78" s="3"/>
      <c r="YG78" s="3"/>
      <c r="YH78" s="3"/>
      <c r="YI78" s="3"/>
      <c r="YJ78" s="3"/>
      <c r="YK78" s="3"/>
      <c r="YL78" s="3"/>
      <c r="YM78" s="3"/>
      <c r="YN78" s="3"/>
      <c r="YO78" s="3"/>
      <c r="YP78" s="3"/>
      <c r="YQ78" s="3"/>
      <c r="YR78" s="3"/>
      <c r="YS78" s="3"/>
      <c r="YT78" s="3"/>
      <c r="YU78" s="3"/>
      <c r="YV78" s="3"/>
      <c r="YW78" s="3"/>
      <c r="YX78" s="3"/>
      <c r="YY78" s="3"/>
      <c r="YZ78" s="3"/>
      <c r="ZA78" s="3"/>
      <c r="ZB78" s="3"/>
      <c r="ZC78" s="3"/>
      <c r="ZD78" s="3"/>
      <c r="ZE78" s="3"/>
      <c r="ZF78" s="3"/>
      <c r="ZG78" s="3"/>
      <c r="ZH78" s="3"/>
      <c r="ZI78" s="3"/>
      <c r="ZJ78" s="3"/>
      <c r="ZK78" s="3"/>
      <c r="ZL78" s="3"/>
      <c r="ZM78" s="3"/>
      <c r="ZN78" s="3"/>
      <c r="ZO78" s="3"/>
      <c r="ZP78" s="3"/>
      <c r="ZQ78" s="3"/>
      <c r="ZR78" s="3"/>
      <c r="ZS78" s="3"/>
      <c r="ZT78" s="3"/>
      <c r="ZU78" s="3"/>
      <c r="ZV78" s="3"/>
      <c r="ZW78" s="3"/>
      <c r="ZX78" s="3"/>
      <c r="ZY78" s="3"/>
      <c r="ZZ78" s="3"/>
      <c r="AAA78" s="3"/>
      <c r="AAB78" s="3"/>
      <c r="AAC78" s="3"/>
      <c r="AAD78" s="3"/>
      <c r="AAE78" s="3"/>
      <c r="AAF78" s="3"/>
      <c r="AAG78" s="3"/>
      <c r="AAH78" s="3"/>
      <c r="AAI78" s="3"/>
      <c r="AAJ78" s="3"/>
      <c r="AAK78" s="3"/>
      <c r="AAL78" s="3"/>
      <c r="AAM78" s="3"/>
      <c r="AAN78" s="3"/>
      <c r="AAO78" s="3"/>
      <c r="AAP78" s="3"/>
      <c r="AAQ78" s="3"/>
      <c r="AAR78" s="3"/>
      <c r="AAS78" s="3"/>
      <c r="AAT78" s="3"/>
      <c r="AAU78" s="3"/>
      <c r="AAV78" s="3"/>
      <c r="AAW78" s="3"/>
      <c r="AAX78" s="3"/>
      <c r="AAY78" s="3"/>
      <c r="AAZ78" s="3"/>
      <c r="ABA78" s="3"/>
      <c r="ABB78" s="3"/>
      <c r="ABC78" s="3"/>
      <c r="ABD78" s="3"/>
      <c r="ABE78" s="3"/>
      <c r="ABF78" s="3"/>
      <c r="ABG78" s="3"/>
      <c r="ABH78" s="3"/>
      <c r="ABI78" s="3"/>
      <c r="ABJ78" s="3"/>
      <c r="ABK78" s="3"/>
      <c r="ABL78" s="3"/>
      <c r="ABM78" s="3"/>
      <c r="ABN78" s="3"/>
      <c r="ABO78" s="3"/>
      <c r="ABP78" s="3"/>
      <c r="ABQ78" s="3"/>
      <c r="ABR78" s="3"/>
      <c r="ABS78" s="3"/>
      <c r="ABT78" s="3"/>
      <c r="ABU78" s="3"/>
      <c r="ABV78" s="3"/>
      <c r="ABW78" s="3"/>
      <c r="ABX78" s="3"/>
      <c r="ABY78" s="3"/>
      <c r="ABZ78" s="3"/>
      <c r="ACA78" s="3"/>
      <c r="ACB78" s="3"/>
      <c r="ACC78" s="3"/>
      <c r="ACD78" s="3"/>
      <c r="ACE78" s="3"/>
      <c r="ACF78" s="3"/>
      <c r="ACG78" s="3"/>
      <c r="ACH78" s="3"/>
      <c r="ACI78" s="3"/>
      <c r="ACJ78" s="3"/>
      <c r="ACK78" s="3"/>
      <c r="ACL78" s="3"/>
      <c r="ACM78" s="3"/>
      <c r="ACN78" s="3"/>
      <c r="ACO78" s="3"/>
      <c r="ACP78" s="3"/>
      <c r="ACQ78" s="3"/>
      <c r="ACR78" s="3"/>
      <c r="ACS78" s="3"/>
      <c r="ACT78" s="3"/>
      <c r="ACU78" s="3"/>
      <c r="ACV78" s="3"/>
      <c r="ACW78" s="3"/>
      <c r="ACX78" s="3"/>
      <c r="ACY78" s="3"/>
      <c r="ACZ78" s="3"/>
      <c r="ADA78" s="3"/>
      <c r="ADB78" s="3"/>
      <c r="ADC78" s="3"/>
      <c r="ADD78" s="3"/>
      <c r="ADE78" s="3"/>
      <c r="ADF78" s="3"/>
      <c r="ADG78" s="3"/>
      <c r="ADH78" s="3"/>
      <c r="ADI78" s="3"/>
      <c r="ADJ78" s="3"/>
      <c r="ADK78" s="3"/>
      <c r="ADL78" s="3"/>
      <c r="ADM78" s="3"/>
      <c r="ADN78" s="3"/>
      <c r="ADO78" s="3"/>
      <c r="ADP78" s="3"/>
      <c r="ADQ78" s="3"/>
      <c r="ADR78" s="3"/>
      <c r="ADS78" s="3"/>
      <c r="ADT78" s="3"/>
      <c r="ADU78" s="3"/>
      <c r="ADV78" s="3"/>
      <c r="ADW78" s="3"/>
      <c r="ADX78" s="3"/>
      <c r="ADY78" s="3"/>
      <c r="ADZ78" s="3"/>
      <c r="AEA78" s="3"/>
      <c r="AEB78" s="3"/>
      <c r="AEC78" s="3"/>
      <c r="AED78" s="3"/>
      <c r="AEE78" s="3"/>
      <c r="AEF78" s="3"/>
      <c r="AEG78" s="3"/>
      <c r="AEH78" s="3"/>
      <c r="AEI78" s="3"/>
      <c r="AEJ78" s="3"/>
      <c r="AEK78" s="3"/>
      <c r="AEL78" s="3"/>
      <c r="AEM78" s="3"/>
      <c r="AEN78" s="3"/>
      <c r="AEO78" s="3"/>
      <c r="AEP78" s="3"/>
      <c r="AEQ78" s="3"/>
      <c r="AER78" s="3"/>
      <c r="AES78" s="3"/>
      <c r="AET78" s="3"/>
      <c r="AEU78" s="3"/>
      <c r="AEV78" s="3"/>
      <c r="AEW78" s="3"/>
      <c r="AEX78" s="3"/>
      <c r="AEY78" s="3"/>
      <c r="AEZ78" s="3"/>
      <c r="AFA78" s="3"/>
      <c r="AFB78" s="3"/>
      <c r="AFC78" s="3"/>
      <c r="AFD78" s="3"/>
      <c r="AFE78" s="3"/>
      <c r="AFF78" s="3"/>
      <c r="AFG78" s="3"/>
      <c r="AFH78" s="3"/>
      <c r="AFI78" s="3"/>
      <c r="AFJ78" s="3"/>
      <c r="AFK78" s="3"/>
      <c r="AFL78" s="3"/>
      <c r="AFM78" s="3"/>
      <c r="AFN78" s="3"/>
      <c r="AFO78" s="3"/>
      <c r="AFP78" s="3"/>
      <c r="AFQ78" s="3"/>
      <c r="AFR78" s="3"/>
      <c r="AFS78" s="3"/>
      <c r="AFT78" s="3"/>
      <c r="AFU78" s="3"/>
      <c r="AFV78" s="3"/>
      <c r="AFW78" s="3"/>
      <c r="AFX78" s="3"/>
      <c r="AFY78" s="3"/>
      <c r="AFZ78" s="3"/>
      <c r="AGA78" s="3"/>
      <c r="AGB78" s="3"/>
      <c r="AGC78" s="3"/>
      <c r="AGD78" s="3"/>
      <c r="AGE78" s="3"/>
      <c r="AGF78" s="3"/>
      <c r="AGG78" s="3"/>
      <c r="AGH78" s="3"/>
      <c r="AGI78" s="3"/>
      <c r="AGJ78" s="3"/>
      <c r="AGK78" s="3"/>
      <c r="AGL78" s="3"/>
      <c r="AGM78" s="3"/>
      <c r="AGN78" s="3"/>
      <c r="AGO78" s="3"/>
      <c r="AGP78" s="3"/>
      <c r="AGQ78" s="3"/>
      <c r="AGR78" s="3"/>
      <c r="AGS78" s="3"/>
      <c r="AGT78" s="3"/>
      <c r="AGU78" s="3"/>
      <c r="AGV78" s="3"/>
      <c r="AGW78" s="3"/>
      <c r="AGX78" s="3"/>
      <c r="AGY78" s="3"/>
      <c r="AGZ78" s="3"/>
      <c r="AHA78" s="3"/>
      <c r="AHB78" s="3"/>
      <c r="AHC78" s="3"/>
      <c r="AHD78" s="3"/>
      <c r="AHE78" s="3"/>
      <c r="AHF78" s="3"/>
      <c r="AHG78" s="3"/>
      <c r="AHH78" s="3"/>
      <c r="AHI78" s="3"/>
      <c r="AHJ78" s="3"/>
      <c r="AHK78" s="3"/>
      <c r="AHL78" s="3"/>
      <c r="AHM78" s="3"/>
      <c r="AHN78" s="3"/>
      <c r="AHO78" s="3"/>
      <c r="AHP78" s="3"/>
      <c r="AHQ78" s="3"/>
      <c r="AHR78" s="3"/>
      <c r="AHS78" s="3"/>
      <c r="AHT78" s="3"/>
      <c r="AHU78" s="3"/>
      <c r="AHV78" s="3"/>
      <c r="AHW78" s="3"/>
      <c r="AHX78" s="3"/>
      <c r="AHY78" s="3"/>
      <c r="AHZ78" s="3"/>
      <c r="AIA78" s="3"/>
      <c r="AIB78" s="3"/>
      <c r="AIC78" s="3"/>
      <c r="AID78" s="3"/>
      <c r="AIE78" s="3"/>
      <c r="AIF78" s="3"/>
      <c r="AIG78" s="3"/>
      <c r="AIH78" s="3"/>
      <c r="AII78" s="3"/>
      <c r="AIJ78" s="3"/>
      <c r="AIK78" s="3"/>
      <c r="AIL78" s="3"/>
      <c r="AIM78" s="3"/>
      <c r="AIN78" s="3"/>
      <c r="AIO78" s="3"/>
      <c r="AIP78" s="3"/>
      <c r="AIQ78" s="3"/>
      <c r="AIR78" s="3"/>
      <c r="AIS78" s="3"/>
      <c r="AIT78" s="3"/>
      <c r="AIU78" s="3"/>
      <c r="AIV78" s="3"/>
      <c r="AIW78" s="3"/>
      <c r="AIX78" s="3"/>
      <c r="AIY78" s="3"/>
      <c r="AIZ78" s="3"/>
      <c r="AJA78" s="3"/>
      <c r="AJB78" s="3"/>
      <c r="AJC78" s="3"/>
      <c r="AJD78" s="3"/>
      <c r="AJE78" s="3"/>
      <c r="AJF78" s="3"/>
      <c r="AJG78" s="3"/>
      <c r="AJH78" s="3"/>
      <c r="AJI78" s="3"/>
      <c r="AJJ78" s="3"/>
      <c r="AJK78" s="3"/>
      <c r="AJL78" s="3"/>
      <c r="AJM78" s="3"/>
      <c r="AJN78" s="3"/>
      <c r="AJO78" s="3"/>
      <c r="AJP78" s="3"/>
      <c r="AJQ78" s="3"/>
      <c r="AJR78" s="3"/>
      <c r="AJS78" s="3"/>
      <c r="AJT78" s="3"/>
      <c r="AJU78" s="3"/>
      <c r="AJV78" s="3"/>
      <c r="AJW78" s="3"/>
      <c r="AJX78" s="3"/>
      <c r="AJY78" s="3"/>
      <c r="AJZ78" s="3"/>
      <c r="AKA78" s="3"/>
      <c r="AKB78" s="3"/>
      <c r="AKC78" s="3"/>
      <c r="AKD78" s="3"/>
      <c r="AKE78" s="3"/>
      <c r="AKF78" s="3"/>
      <c r="AKG78" s="3"/>
      <c r="AKH78" s="3"/>
      <c r="AKI78" s="3"/>
      <c r="AKJ78" s="3"/>
      <c r="AKK78" s="3"/>
      <c r="AKL78" s="3"/>
      <c r="AKM78" s="3"/>
      <c r="AKN78" s="3"/>
      <c r="AKO78" s="3"/>
      <c r="AKP78" s="3"/>
      <c r="AKQ78" s="3"/>
      <c r="AKR78" s="3"/>
      <c r="AKS78" s="3"/>
      <c r="AKT78" s="3"/>
      <c r="AKU78" s="3"/>
      <c r="AKV78" s="3"/>
      <c r="AKW78" s="3"/>
      <c r="AKX78" s="3"/>
      <c r="AKY78" s="3"/>
      <c r="AKZ78" s="3"/>
      <c r="ALA78" s="3"/>
      <c r="ALB78" s="3"/>
      <c r="ALC78" s="3"/>
      <c r="ALD78" s="3"/>
      <c r="ALE78" s="3"/>
      <c r="ALF78" s="3"/>
      <c r="ALG78" s="3"/>
      <c r="ALH78" s="3"/>
      <c r="ALI78" s="3"/>
      <c r="ALJ78" s="3"/>
      <c r="ALK78" s="3"/>
      <c r="ALL78" s="3"/>
      <c r="ALM78" s="3"/>
      <c r="ALN78" s="3"/>
      <c r="ALO78" s="3"/>
      <c r="ALP78" s="3"/>
      <c r="ALQ78" s="3"/>
      <c r="ALR78" s="3"/>
      <c r="ALS78" s="3"/>
      <c r="ALT78" s="3"/>
      <c r="ALU78" s="3"/>
      <c r="ALV78" s="3"/>
      <c r="ALW78" s="3"/>
      <c r="ALX78" s="3"/>
      <c r="ALY78" s="3"/>
      <c r="ALZ78" s="3"/>
      <c r="AMA78" s="3"/>
      <c r="AMB78" s="3"/>
      <c r="AMC78" s="3"/>
      <c r="AMD78" s="3"/>
      <c r="AME78" s="3"/>
      <c r="AMF78" s="3"/>
      <c r="AMG78" s="3"/>
      <c r="AMH78" s="3"/>
      <c r="AMI78" s="3"/>
      <c r="AMJ78" s="3"/>
      <c r="AMK78" s="3"/>
      <c r="AML78" s="3"/>
      <c r="AMM78" s="3"/>
      <c r="AMN78" s="3"/>
      <c r="AMO78" s="3"/>
      <c r="AMP78" s="3"/>
      <c r="AMQ78" s="3"/>
    </row>
    <row r="79" spans="1:1031" ht="13.5" customHeight="1">
      <c r="A79" s="322">
        <v>71</v>
      </c>
      <c r="B79" s="322"/>
      <c r="C79" s="322" t="s">
        <v>1713</v>
      </c>
      <c r="D79" s="322"/>
      <c r="E79" s="322"/>
      <c r="F79" s="322"/>
      <c r="G79" s="322"/>
      <c r="H79" s="313" t="s">
        <v>1690</v>
      </c>
      <c r="I79" s="313" t="s">
        <v>1957</v>
      </c>
      <c r="J79" s="313" t="s">
        <v>1958</v>
      </c>
      <c r="K79" s="313" t="s">
        <v>863</v>
      </c>
      <c r="L79" s="313" t="s">
        <v>1717</v>
      </c>
      <c r="M79" s="313" t="s">
        <v>1717</v>
      </c>
      <c r="N79" s="313"/>
      <c r="O79" s="313"/>
      <c r="P79" s="313"/>
      <c r="Q79" s="313"/>
      <c r="R79" s="323" t="s">
        <v>817</v>
      </c>
      <c r="S79" s="323" t="s">
        <v>817</v>
      </c>
      <c r="T79" s="323" t="s">
        <v>817</v>
      </c>
      <c r="U79" s="313"/>
      <c r="V79" s="313"/>
      <c r="W79" s="313" t="s">
        <v>862</v>
      </c>
      <c r="X79" s="313"/>
      <c r="Y79" s="313"/>
      <c r="Z79" s="313" t="s">
        <v>863</v>
      </c>
      <c r="AA79" s="313" t="s">
        <v>863</v>
      </c>
      <c r="AB79" s="317" t="s">
        <v>1656</v>
      </c>
      <c r="AC79" s="313"/>
      <c r="AD79" s="313"/>
      <c r="AE79" s="313"/>
      <c r="AF79" s="313">
        <v>1</v>
      </c>
      <c r="AG79" s="313">
        <v>1</v>
      </c>
      <c r="AH79" s="323" t="s">
        <v>817</v>
      </c>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c r="KL79" s="3"/>
      <c r="KM79" s="3"/>
      <c r="KN79" s="3"/>
      <c r="KO79" s="3"/>
      <c r="KP79" s="3"/>
      <c r="KQ79" s="3"/>
      <c r="KR79" s="3"/>
      <c r="KS79" s="3"/>
      <c r="KT79" s="3"/>
      <c r="KU79" s="3"/>
      <c r="KV79" s="3"/>
      <c r="KW79" s="3"/>
      <c r="KX79" s="3"/>
      <c r="KY79" s="3"/>
      <c r="KZ79" s="3"/>
      <c r="LA79" s="3"/>
      <c r="LB79" s="3"/>
      <c r="LC79" s="3"/>
      <c r="LD79" s="3"/>
      <c r="LE79" s="3"/>
      <c r="LF79" s="3"/>
      <c r="LG79" s="3"/>
      <c r="LH79" s="3"/>
      <c r="LI79" s="3"/>
      <c r="LJ79" s="3"/>
      <c r="LK79" s="3"/>
      <c r="LL79" s="3"/>
      <c r="LM79" s="3"/>
      <c r="LN79" s="3"/>
      <c r="LO79" s="3"/>
      <c r="LP79" s="3"/>
      <c r="LQ79" s="3"/>
      <c r="LR79" s="3"/>
      <c r="LS79" s="3"/>
      <c r="LT79" s="3"/>
      <c r="LU79" s="3"/>
      <c r="LV79" s="3"/>
      <c r="LW79" s="3"/>
      <c r="LX79" s="3"/>
      <c r="LY79" s="3"/>
      <c r="LZ79" s="3"/>
      <c r="MA79" s="3"/>
      <c r="MB79" s="3"/>
      <c r="MC79" s="3"/>
      <c r="MD79" s="3"/>
      <c r="ME79" s="3"/>
      <c r="MF79" s="3"/>
      <c r="MG79" s="3"/>
      <c r="MH79" s="3"/>
      <c r="MI79" s="3"/>
      <c r="MJ79" s="3"/>
      <c r="MK79" s="3"/>
      <c r="ML79" s="3"/>
      <c r="MM79" s="3"/>
      <c r="MN79" s="3"/>
      <c r="MO79" s="3"/>
      <c r="MP79" s="3"/>
      <c r="MQ79" s="3"/>
      <c r="MR79" s="3"/>
      <c r="MS79" s="3"/>
      <c r="MT79" s="3"/>
      <c r="MU79" s="3"/>
      <c r="MV79" s="3"/>
      <c r="MW79" s="3"/>
      <c r="MX79" s="3"/>
      <c r="MY79" s="3"/>
      <c r="MZ79" s="3"/>
      <c r="NA79" s="3"/>
      <c r="NB79" s="3"/>
      <c r="NC79" s="3"/>
      <c r="ND79" s="3"/>
      <c r="NE79" s="3"/>
      <c r="NF79" s="3"/>
      <c r="NG79" s="3"/>
      <c r="NH79" s="3"/>
      <c r="NI79" s="3"/>
      <c r="NJ79" s="3"/>
      <c r="NK79" s="3"/>
      <c r="NL79" s="3"/>
      <c r="NM79" s="3"/>
      <c r="NN79" s="3"/>
      <c r="NO79" s="3"/>
      <c r="NP79" s="3"/>
      <c r="NQ79" s="3"/>
      <c r="NR79" s="3"/>
      <c r="NS79" s="3"/>
      <c r="NT79" s="3"/>
      <c r="NU79" s="3"/>
      <c r="NV79" s="3"/>
      <c r="NW79" s="3"/>
      <c r="NX79" s="3"/>
      <c r="NY79" s="3"/>
      <c r="NZ79" s="3"/>
      <c r="OA79" s="3"/>
      <c r="OB79" s="3"/>
      <c r="OC79" s="3"/>
      <c r="OD79" s="3"/>
      <c r="OE79" s="3"/>
      <c r="OF79" s="3"/>
      <c r="OG79" s="3"/>
      <c r="OH79" s="3"/>
      <c r="OI79" s="3"/>
      <c r="OJ79" s="3"/>
      <c r="OK79" s="3"/>
      <c r="OL79" s="3"/>
      <c r="OM79" s="3"/>
      <c r="ON79" s="3"/>
      <c r="OO79" s="3"/>
      <c r="OP79" s="3"/>
      <c r="OQ79" s="3"/>
      <c r="OR79" s="3"/>
      <c r="OS79" s="3"/>
      <c r="OT79" s="3"/>
      <c r="OU79" s="3"/>
      <c r="OV79" s="3"/>
      <c r="OW79" s="3"/>
      <c r="OX79" s="3"/>
      <c r="OY79" s="3"/>
      <c r="OZ79" s="3"/>
      <c r="PA79" s="3"/>
      <c r="PB79" s="3"/>
      <c r="PC79" s="3"/>
      <c r="PD79" s="3"/>
      <c r="PE79" s="3"/>
      <c r="PF79" s="3"/>
      <c r="PG79" s="3"/>
      <c r="PH79" s="3"/>
      <c r="PI79" s="3"/>
      <c r="PJ79" s="3"/>
      <c r="PK79" s="3"/>
      <c r="PL79" s="3"/>
      <c r="PM79" s="3"/>
      <c r="PN79" s="3"/>
      <c r="PO79" s="3"/>
      <c r="PP79" s="3"/>
      <c r="PQ79" s="3"/>
      <c r="PR79" s="3"/>
      <c r="PS79" s="3"/>
      <c r="PT79" s="3"/>
      <c r="PU79" s="3"/>
      <c r="PV79" s="3"/>
      <c r="PW79" s="3"/>
      <c r="PX79" s="3"/>
      <c r="PY79" s="3"/>
      <c r="PZ79" s="3"/>
      <c r="QA79" s="3"/>
      <c r="QB79" s="3"/>
      <c r="QC79" s="3"/>
      <c r="QD79" s="3"/>
      <c r="QE79" s="3"/>
      <c r="QF79" s="3"/>
      <c r="QG79" s="3"/>
      <c r="QH79" s="3"/>
      <c r="QI79" s="3"/>
      <c r="QJ79" s="3"/>
      <c r="QK79" s="3"/>
      <c r="QL79" s="3"/>
      <c r="QM79" s="3"/>
      <c r="QN79" s="3"/>
      <c r="QO79" s="3"/>
      <c r="QP79" s="3"/>
      <c r="QQ79" s="3"/>
      <c r="QR79" s="3"/>
      <c r="QS79" s="3"/>
      <c r="QT79" s="3"/>
      <c r="QU79" s="3"/>
      <c r="QV79" s="3"/>
      <c r="QW79" s="3"/>
      <c r="QX79" s="3"/>
      <c r="QY79" s="3"/>
      <c r="QZ79" s="3"/>
      <c r="RA79" s="3"/>
      <c r="RB79" s="3"/>
      <c r="RC79" s="3"/>
      <c r="RD79" s="3"/>
      <c r="RE79" s="3"/>
      <c r="RF79" s="3"/>
      <c r="RG79" s="3"/>
      <c r="RH79" s="3"/>
      <c r="RI79" s="3"/>
      <c r="RJ79" s="3"/>
      <c r="RK79" s="3"/>
      <c r="RL79" s="3"/>
      <c r="RM79" s="3"/>
      <c r="RN79" s="3"/>
      <c r="RO79" s="3"/>
      <c r="RP79" s="3"/>
      <c r="RQ79" s="3"/>
      <c r="RR79" s="3"/>
      <c r="RS79" s="3"/>
      <c r="RT79" s="3"/>
      <c r="RU79" s="3"/>
      <c r="RV79" s="3"/>
      <c r="RW79" s="3"/>
      <c r="RX79" s="3"/>
      <c r="RY79" s="3"/>
      <c r="RZ79" s="3"/>
      <c r="SA79" s="3"/>
      <c r="SB79" s="3"/>
      <c r="SC79" s="3"/>
      <c r="SD79" s="3"/>
      <c r="SE79" s="3"/>
      <c r="SF79" s="3"/>
      <c r="SG79" s="3"/>
      <c r="SH79" s="3"/>
      <c r="SI79" s="3"/>
      <c r="SJ79" s="3"/>
      <c r="SK79" s="3"/>
      <c r="SL79" s="3"/>
      <c r="SM79" s="3"/>
      <c r="SN79" s="3"/>
      <c r="SO79" s="3"/>
      <c r="SP79" s="3"/>
      <c r="SQ79" s="3"/>
      <c r="SR79" s="3"/>
      <c r="SS79" s="3"/>
      <c r="ST79" s="3"/>
      <c r="SU79" s="3"/>
      <c r="SV79" s="3"/>
      <c r="SW79" s="3"/>
      <c r="SX79" s="3"/>
      <c r="SY79" s="3"/>
      <c r="SZ79" s="3"/>
      <c r="TA79" s="3"/>
      <c r="TB79" s="3"/>
      <c r="TC79" s="3"/>
      <c r="TD79" s="3"/>
      <c r="TE79" s="3"/>
      <c r="TF79" s="3"/>
      <c r="TG79" s="3"/>
      <c r="TH79" s="3"/>
      <c r="TI79" s="3"/>
      <c r="TJ79" s="3"/>
      <c r="TK79" s="3"/>
      <c r="TL79" s="3"/>
      <c r="TM79" s="3"/>
      <c r="TN79" s="3"/>
      <c r="TO79" s="3"/>
      <c r="TP79" s="3"/>
      <c r="TQ79" s="3"/>
      <c r="TR79" s="3"/>
      <c r="TS79" s="3"/>
      <c r="TT79" s="3"/>
      <c r="TU79" s="3"/>
      <c r="TV79" s="3"/>
      <c r="TW79" s="3"/>
      <c r="TX79" s="3"/>
      <c r="TY79" s="3"/>
      <c r="TZ79" s="3"/>
      <c r="UA79" s="3"/>
      <c r="UB79" s="3"/>
      <c r="UC79" s="3"/>
      <c r="UD79" s="3"/>
      <c r="UE79" s="3"/>
      <c r="UF79" s="3"/>
      <c r="UG79" s="3"/>
      <c r="UH79" s="3"/>
      <c r="UI79" s="3"/>
      <c r="UJ79" s="3"/>
      <c r="UK79" s="3"/>
      <c r="UL79" s="3"/>
      <c r="UM79" s="3"/>
      <c r="UN79" s="3"/>
      <c r="UO79" s="3"/>
      <c r="UP79" s="3"/>
      <c r="UQ79" s="3"/>
      <c r="UR79" s="3"/>
      <c r="US79" s="3"/>
      <c r="UT79" s="3"/>
      <c r="UU79" s="3"/>
      <c r="UV79" s="3"/>
      <c r="UW79" s="3"/>
      <c r="UX79" s="3"/>
      <c r="UY79" s="3"/>
      <c r="UZ79" s="3"/>
      <c r="VA79" s="3"/>
      <c r="VB79" s="3"/>
      <c r="VC79" s="3"/>
      <c r="VD79" s="3"/>
      <c r="VE79" s="3"/>
      <c r="VF79" s="3"/>
      <c r="VG79" s="3"/>
      <c r="VH79" s="3"/>
      <c r="VI79" s="3"/>
      <c r="VJ79" s="3"/>
      <c r="VK79" s="3"/>
      <c r="VL79" s="3"/>
      <c r="VM79" s="3"/>
      <c r="VN79" s="3"/>
      <c r="VO79" s="3"/>
      <c r="VP79" s="3"/>
      <c r="VQ79" s="3"/>
      <c r="VR79" s="3"/>
      <c r="VS79" s="3"/>
      <c r="VT79" s="3"/>
      <c r="VU79" s="3"/>
      <c r="VV79" s="3"/>
      <c r="VW79" s="3"/>
      <c r="VX79" s="3"/>
      <c r="VY79" s="3"/>
      <c r="VZ79" s="3"/>
      <c r="WA79" s="3"/>
      <c r="WB79" s="3"/>
      <c r="WC79" s="3"/>
      <c r="WD79" s="3"/>
      <c r="WE79" s="3"/>
      <c r="WF79" s="3"/>
      <c r="WG79" s="3"/>
      <c r="WH79" s="3"/>
      <c r="WI79" s="3"/>
      <c r="WJ79" s="3"/>
      <c r="WK79" s="3"/>
      <c r="WL79" s="3"/>
      <c r="WM79" s="3"/>
      <c r="WN79" s="3"/>
      <c r="WO79" s="3"/>
      <c r="WP79" s="3"/>
      <c r="WQ79" s="3"/>
      <c r="WR79" s="3"/>
      <c r="WS79" s="3"/>
      <c r="WT79" s="3"/>
      <c r="WU79" s="3"/>
      <c r="WV79" s="3"/>
      <c r="WW79" s="3"/>
      <c r="WX79" s="3"/>
      <c r="WY79" s="3"/>
      <c r="WZ79" s="3"/>
      <c r="XA79" s="3"/>
      <c r="XB79" s="3"/>
      <c r="XC79" s="3"/>
      <c r="XD79" s="3"/>
      <c r="XE79" s="3"/>
      <c r="XF79" s="3"/>
      <c r="XG79" s="3"/>
      <c r="XH79" s="3"/>
      <c r="XI79" s="3"/>
      <c r="XJ79" s="3"/>
      <c r="XK79" s="3"/>
      <c r="XL79" s="3"/>
      <c r="XM79" s="3"/>
      <c r="XN79" s="3"/>
      <c r="XO79" s="3"/>
      <c r="XP79" s="3"/>
      <c r="XQ79" s="3"/>
      <c r="XR79" s="3"/>
      <c r="XS79" s="3"/>
      <c r="XT79" s="3"/>
      <c r="XU79" s="3"/>
      <c r="XV79" s="3"/>
      <c r="XW79" s="3"/>
      <c r="XX79" s="3"/>
      <c r="XY79" s="3"/>
      <c r="XZ79" s="3"/>
      <c r="YA79" s="3"/>
      <c r="YB79" s="3"/>
      <c r="YC79" s="3"/>
      <c r="YD79" s="3"/>
      <c r="YE79" s="3"/>
      <c r="YF79" s="3"/>
      <c r="YG79" s="3"/>
      <c r="YH79" s="3"/>
      <c r="YI79" s="3"/>
      <c r="YJ79" s="3"/>
      <c r="YK79" s="3"/>
      <c r="YL79" s="3"/>
      <c r="YM79" s="3"/>
      <c r="YN79" s="3"/>
      <c r="YO79" s="3"/>
      <c r="YP79" s="3"/>
      <c r="YQ79" s="3"/>
      <c r="YR79" s="3"/>
      <c r="YS79" s="3"/>
      <c r="YT79" s="3"/>
      <c r="YU79" s="3"/>
      <c r="YV79" s="3"/>
      <c r="YW79" s="3"/>
      <c r="YX79" s="3"/>
      <c r="YY79" s="3"/>
      <c r="YZ79" s="3"/>
      <c r="ZA79" s="3"/>
      <c r="ZB79" s="3"/>
      <c r="ZC79" s="3"/>
      <c r="ZD79" s="3"/>
      <c r="ZE79" s="3"/>
      <c r="ZF79" s="3"/>
      <c r="ZG79" s="3"/>
      <c r="ZH79" s="3"/>
      <c r="ZI79" s="3"/>
      <c r="ZJ79" s="3"/>
      <c r="ZK79" s="3"/>
      <c r="ZL79" s="3"/>
      <c r="ZM79" s="3"/>
      <c r="ZN79" s="3"/>
      <c r="ZO79" s="3"/>
      <c r="ZP79" s="3"/>
      <c r="ZQ79" s="3"/>
      <c r="ZR79" s="3"/>
      <c r="ZS79" s="3"/>
      <c r="ZT79" s="3"/>
      <c r="ZU79" s="3"/>
      <c r="ZV79" s="3"/>
      <c r="ZW79" s="3"/>
      <c r="ZX79" s="3"/>
      <c r="ZY79" s="3"/>
      <c r="ZZ79" s="3"/>
      <c r="AAA79" s="3"/>
      <c r="AAB79" s="3"/>
      <c r="AAC79" s="3"/>
      <c r="AAD79" s="3"/>
      <c r="AAE79" s="3"/>
      <c r="AAF79" s="3"/>
      <c r="AAG79" s="3"/>
      <c r="AAH79" s="3"/>
      <c r="AAI79" s="3"/>
      <c r="AAJ79" s="3"/>
      <c r="AAK79" s="3"/>
      <c r="AAL79" s="3"/>
      <c r="AAM79" s="3"/>
      <c r="AAN79" s="3"/>
      <c r="AAO79" s="3"/>
      <c r="AAP79" s="3"/>
      <c r="AAQ79" s="3"/>
      <c r="AAR79" s="3"/>
      <c r="AAS79" s="3"/>
      <c r="AAT79" s="3"/>
      <c r="AAU79" s="3"/>
      <c r="AAV79" s="3"/>
      <c r="AAW79" s="3"/>
      <c r="AAX79" s="3"/>
      <c r="AAY79" s="3"/>
      <c r="AAZ79" s="3"/>
      <c r="ABA79" s="3"/>
      <c r="ABB79" s="3"/>
      <c r="ABC79" s="3"/>
      <c r="ABD79" s="3"/>
      <c r="ABE79" s="3"/>
      <c r="ABF79" s="3"/>
      <c r="ABG79" s="3"/>
      <c r="ABH79" s="3"/>
      <c r="ABI79" s="3"/>
      <c r="ABJ79" s="3"/>
      <c r="ABK79" s="3"/>
      <c r="ABL79" s="3"/>
      <c r="ABM79" s="3"/>
      <c r="ABN79" s="3"/>
      <c r="ABO79" s="3"/>
      <c r="ABP79" s="3"/>
      <c r="ABQ79" s="3"/>
      <c r="ABR79" s="3"/>
      <c r="ABS79" s="3"/>
      <c r="ABT79" s="3"/>
      <c r="ABU79" s="3"/>
      <c r="ABV79" s="3"/>
      <c r="ABW79" s="3"/>
      <c r="ABX79" s="3"/>
      <c r="ABY79" s="3"/>
      <c r="ABZ79" s="3"/>
      <c r="ACA79" s="3"/>
      <c r="ACB79" s="3"/>
      <c r="ACC79" s="3"/>
      <c r="ACD79" s="3"/>
      <c r="ACE79" s="3"/>
      <c r="ACF79" s="3"/>
      <c r="ACG79" s="3"/>
      <c r="ACH79" s="3"/>
      <c r="ACI79" s="3"/>
      <c r="ACJ79" s="3"/>
      <c r="ACK79" s="3"/>
      <c r="ACL79" s="3"/>
      <c r="ACM79" s="3"/>
      <c r="ACN79" s="3"/>
      <c r="ACO79" s="3"/>
      <c r="ACP79" s="3"/>
      <c r="ACQ79" s="3"/>
      <c r="ACR79" s="3"/>
      <c r="ACS79" s="3"/>
      <c r="ACT79" s="3"/>
      <c r="ACU79" s="3"/>
      <c r="ACV79" s="3"/>
      <c r="ACW79" s="3"/>
      <c r="ACX79" s="3"/>
      <c r="ACY79" s="3"/>
      <c r="ACZ79" s="3"/>
      <c r="ADA79" s="3"/>
      <c r="ADB79" s="3"/>
      <c r="ADC79" s="3"/>
      <c r="ADD79" s="3"/>
      <c r="ADE79" s="3"/>
      <c r="ADF79" s="3"/>
      <c r="ADG79" s="3"/>
      <c r="ADH79" s="3"/>
      <c r="ADI79" s="3"/>
      <c r="ADJ79" s="3"/>
      <c r="ADK79" s="3"/>
      <c r="ADL79" s="3"/>
      <c r="ADM79" s="3"/>
      <c r="ADN79" s="3"/>
      <c r="ADO79" s="3"/>
      <c r="ADP79" s="3"/>
      <c r="ADQ79" s="3"/>
      <c r="ADR79" s="3"/>
      <c r="ADS79" s="3"/>
      <c r="ADT79" s="3"/>
      <c r="ADU79" s="3"/>
      <c r="ADV79" s="3"/>
      <c r="ADW79" s="3"/>
      <c r="ADX79" s="3"/>
      <c r="ADY79" s="3"/>
      <c r="ADZ79" s="3"/>
      <c r="AEA79" s="3"/>
      <c r="AEB79" s="3"/>
      <c r="AEC79" s="3"/>
      <c r="AED79" s="3"/>
      <c r="AEE79" s="3"/>
      <c r="AEF79" s="3"/>
      <c r="AEG79" s="3"/>
      <c r="AEH79" s="3"/>
      <c r="AEI79" s="3"/>
      <c r="AEJ79" s="3"/>
      <c r="AEK79" s="3"/>
      <c r="AEL79" s="3"/>
      <c r="AEM79" s="3"/>
      <c r="AEN79" s="3"/>
      <c r="AEO79" s="3"/>
      <c r="AEP79" s="3"/>
      <c r="AEQ79" s="3"/>
      <c r="AER79" s="3"/>
      <c r="AES79" s="3"/>
      <c r="AET79" s="3"/>
      <c r="AEU79" s="3"/>
      <c r="AEV79" s="3"/>
      <c r="AEW79" s="3"/>
      <c r="AEX79" s="3"/>
      <c r="AEY79" s="3"/>
      <c r="AEZ79" s="3"/>
      <c r="AFA79" s="3"/>
      <c r="AFB79" s="3"/>
      <c r="AFC79" s="3"/>
      <c r="AFD79" s="3"/>
      <c r="AFE79" s="3"/>
      <c r="AFF79" s="3"/>
      <c r="AFG79" s="3"/>
      <c r="AFH79" s="3"/>
      <c r="AFI79" s="3"/>
      <c r="AFJ79" s="3"/>
      <c r="AFK79" s="3"/>
      <c r="AFL79" s="3"/>
      <c r="AFM79" s="3"/>
      <c r="AFN79" s="3"/>
      <c r="AFO79" s="3"/>
      <c r="AFP79" s="3"/>
      <c r="AFQ79" s="3"/>
      <c r="AFR79" s="3"/>
      <c r="AFS79" s="3"/>
      <c r="AFT79" s="3"/>
      <c r="AFU79" s="3"/>
      <c r="AFV79" s="3"/>
      <c r="AFW79" s="3"/>
      <c r="AFX79" s="3"/>
      <c r="AFY79" s="3"/>
      <c r="AFZ79" s="3"/>
      <c r="AGA79" s="3"/>
      <c r="AGB79" s="3"/>
      <c r="AGC79" s="3"/>
      <c r="AGD79" s="3"/>
      <c r="AGE79" s="3"/>
      <c r="AGF79" s="3"/>
      <c r="AGG79" s="3"/>
      <c r="AGH79" s="3"/>
      <c r="AGI79" s="3"/>
      <c r="AGJ79" s="3"/>
      <c r="AGK79" s="3"/>
      <c r="AGL79" s="3"/>
      <c r="AGM79" s="3"/>
      <c r="AGN79" s="3"/>
      <c r="AGO79" s="3"/>
      <c r="AGP79" s="3"/>
      <c r="AGQ79" s="3"/>
      <c r="AGR79" s="3"/>
      <c r="AGS79" s="3"/>
      <c r="AGT79" s="3"/>
      <c r="AGU79" s="3"/>
      <c r="AGV79" s="3"/>
      <c r="AGW79" s="3"/>
      <c r="AGX79" s="3"/>
      <c r="AGY79" s="3"/>
      <c r="AGZ79" s="3"/>
      <c r="AHA79" s="3"/>
      <c r="AHB79" s="3"/>
      <c r="AHC79" s="3"/>
      <c r="AHD79" s="3"/>
      <c r="AHE79" s="3"/>
      <c r="AHF79" s="3"/>
      <c r="AHG79" s="3"/>
      <c r="AHH79" s="3"/>
      <c r="AHI79" s="3"/>
      <c r="AHJ79" s="3"/>
      <c r="AHK79" s="3"/>
      <c r="AHL79" s="3"/>
      <c r="AHM79" s="3"/>
      <c r="AHN79" s="3"/>
      <c r="AHO79" s="3"/>
      <c r="AHP79" s="3"/>
      <c r="AHQ79" s="3"/>
      <c r="AHR79" s="3"/>
      <c r="AHS79" s="3"/>
      <c r="AHT79" s="3"/>
      <c r="AHU79" s="3"/>
      <c r="AHV79" s="3"/>
      <c r="AHW79" s="3"/>
      <c r="AHX79" s="3"/>
      <c r="AHY79" s="3"/>
      <c r="AHZ79" s="3"/>
      <c r="AIA79" s="3"/>
      <c r="AIB79" s="3"/>
      <c r="AIC79" s="3"/>
      <c r="AID79" s="3"/>
      <c r="AIE79" s="3"/>
      <c r="AIF79" s="3"/>
      <c r="AIG79" s="3"/>
      <c r="AIH79" s="3"/>
      <c r="AII79" s="3"/>
      <c r="AIJ79" s="3"/>
      <c r="AIK79" s="3"/>
      <c r="AIL79" s="3"/>
      <c r="AIM79" s="3"/>
      <c r="AIN79" s="3"/>
      <c r="AIO79" s="3"/>
      <c r="AIP79" s="3"/>
      <c r="AIQ79" s="3"/>
      <c r="AIR79" s="3"/>
      <c r="AIS79" s="3"/>
      <c r="AIT79" s="3"/>
      <c r="AIU79" s="3"/>
      <c r="AIV79" s="3"/>
      <c r="AIW79" s="3"/>
      <c r="AIX79" s="3"/>
      <c r="AIY79" s="3"/>
      <c r="AIZ79" s="3"/>
      <c r="AJA79" s="3"/>
      <c r="AJB79" s="3"/>
      <c r="AJC79" s="3"/>
      <c r="AJD79" s="3"/>
      <c r="AJE79" s="3"/>
      <c r="AJF79" s="3"/>
      <c r="AJG79" s="3"/>
      <c r="AJH79" s="3"/>
      <c r="AJI79" s="3"/>
      <c r="AJJ79" s="3"/>
      <c r="AJK79" s="3"/>
      <c r="AJL79" s="3"/>
      <c r="AJM79" s="3"/>
      <c r="AJN79" s="3"/>
      <c r="AJO79" s="3"/>
      <c r="AJP79" s="3"/>
      <c r="AJQ79" s="3"/>
      <c r="AJR79" s="3"/>
      <c r="AJS79" s="3"/>
      <c r="AJT79" s="3"/>
      <c r="AJU79" s="3"/>
      <c r="AJV79" s="3"/>
      <c r="AJW79" s="3"/>
      <c r="AJX79" s="3"/>
      <c r="AJY79" s="3"/>
      <c r="AJZ79" s="3"/>
      <c r="AKA79" s="3"/>
      <c r="AKB79" s="3"/>
      <c r="AKC79" s="3"/>
      <c r="AKD79" s="3"/>
      <c r="AKE79" s="3"/>
      <c r="AKF79" s="3"/>
      <c r="AKG79" s="3"/>
      <c r="AKH79" s="3"/>
      <c r="AKI79" s="3"/>
      <c r="AKJ79" s="3"/>
      <c r="AKK79" s="3"/>
      <c r="AKL79" s="3"/>
      <c r="AKM79" s="3"/>
      <c r="AKN79" s="3"/>
      <c r="AKO79" s="3"/>
      <c r="AKP79" s="3"/>
      <c r="AKQ79" s="3"/>
      <c r="AKR79" s="3"/>
      <c r="AKS79" s="3"/>
      <c r="AKT79" s="3"/>
      <c r="AKU79" s="3"/>
      <c r="AKV79" s="3"/>
      <c r="AKW79" s="3"/>
      <c r="AKX79" s="3"/>
      <c r="AKY79" s="3"/>
      <c r="AKZ79" s="3"/>
      <c r="ALA79" s="3"/>
      <c r="ALB79" s="3"/>
      <c r="ALC79" s="3"/>
      <c r="ALD79" s="3"/>
      <c r="ALE79" s="3"/>
      <c r="ALF79" s="3"/>
      <c r="ALG79" s="3"/>
      <c r="ALH79" s="3"/>
      <c r="ALI79" s="3"/>
      <c r="ALJ79" s="3"/>
      <c r="ALK79" s="3"/>
      <c r="ALL79" s="3"/>
      <c r="ALM79" s="3"/>
      <c r="ALN79" s="3"/>
      <c r="ALO79" s="3"/>
      <c r="ALP79" s="3"/>
      <c r="ALQ79" s="3"/>
      <c r="ALR79" s="3"/>
      <c r="ALS79" s="3"/>
      <c r="ALT79" s="3"/>
      <c r="ALU79" s="3"/>
      <c r="ALV79" s="3"/>
      <c r="ALW79" s="3"/>
      <c r="ALX79" s="3"/>
      <c r="ALY79" s="3"/>
      <c r="ALZ79" s="3"/>
      <c r="AMA79" s="3"/>
      <c r="AMB79" s="3"/>
      <c r="AMC79" s="3"/>
      <c r="AMD79" s="3"/>
      <c r="AME79" s="3"/>
      <c r="AMF79" s="3"/>
      <c r="AMG79" s="3"/>
      <c r="AMH79" s="3"/>
      <c r="AMI79" s="3"/>
      <c r="AMJ79" s="3"/>
      <c r="AMK79" s="3"/>
      <c r="AML79" s="3"/>
      <c r="AMM79" s="3"/>
      <c r="AMN79" s="3"/>
      <c r="AMO79" s="3"/>
      <c r="AMP79" s="3"/>
      <c r="AMQ79" s="3"/>
    </row>
    <row r="80" spans="1:1031" ht="13.5" customHeight="1">
      <c r="A80" s="318">
        <v>72</v>
      </c>
      <c r="B80" s="318" t="s">
        <v>1959</v>
      </c>
      <c r="C80" s="318"/>
      <c r="D80" s="318"/>
      <c r="E80" s="318"/>
      <c r="F80" s="318"/>
      <c r="G80" s="318"/>
      <c r="H80" s="319" t="s">
        <v>1960</v>
      </c>
      <c r="I80" s="319" t="s">
        <v>1961</v>
      </c>
      <c r="J80" s="326"/>
      <c r="K80" s="319"/>
      <c r="L80" s="319" t="s">
        <v>1962</v>
      </c>
      <c r="M80" s="319" t="s">
        <v>1962</v>
      </c>
      <c r="N80" s="319"/>
      <c r="O80" s="319"/>
      <c r="P80" s="319"/>
      <c r="Q80" s="319"/>
      <c r="R80" s="327" t="s">
        <v>823</v>
      </c>
      <c r="S80" s="327" t="s">
        <v>823</v>
      </c>
      <c r="T80" s="327" t="s">
        <v>823</v>
      </c>
      <c r="U80" s="319"/>
      <c r="V80" s="319" t="s">
        <v>863</v>
      </c>
      <c r="W80" s="319" t="s">
        <v>1963</v>
      </c>
      <c r="X80" s="319"/>
      <c r="Y80" s="319"/>
      <c r="Z80" s="319" t="s">
        <v>863</v>
      </c>
      <c r="AA80" s="319" t="s">
        <v>863</v>
      </c>
      <c r="AB80" s="328" t="s">
        <v>1656</v>
      </c>
      <c r="AC80" s="319"/>
      <c r="AD80" s="319"/>
      <c r="AE80" s="319"/>
      <c r="AF80" s="319">
        <v>1</v>
      </c>
      <c r="AG80" s="319">
        <v>1</v>
      </c>
      <c r="AH80" s="327" t="s">
        <v>823</v>
      </c>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c r="LL80" s="3"/>
      <c r="LM80" s="3"/>
      <c r="LN80" s="3"/>
      <c r="LO80" s="3"/>
      <c r="LP80" s="3"/>
      <c r="LQ80" s="3"/>
      <c r="LR80" s="3"/>
      <c r="LS80" s="3"/>
      <c r="LT80" s="3"/>
      <c r="LU80" s="3"/>
      <c r="LV80" s="3"/>
      <c r="LW80" s="3"/>
      <c r="LX80" s="3"/>
      <c r="LY80" s="3"/>
      <c r="LZ80" s="3"/>
      <c r="MA80" s="3"/>
      <c r="MB80" s="3"/>
      <c r="MC80" s="3"/>
      <c r="MD80" s="3"/>
      <c r="ME80" s="3"/>
      <c r="MF80" s="3"/>
      <c r="MG80" s="3"/>
      <c r="MH80" s="3"/>
      <c r="MI80" s="3"/>
      <c r="MJ80" s="3"/>
      <c r="MK80" s="3"/>
      <c r="ML80" s="3"/>
      <c r="MM80" s="3"/>
      <c r="MN80" s="3"/>
      <c r="MO80" s="3"/>
      <c r="MP80" s="3"/>
      <c r="MQ80" s="3"/>
      <c r="MR80" s="3"/>
      <c r="MS80" s="3"/>
      <c r="MT80" s="3"/>
      <c r="MU80" s="3"/>
      <c r="MV80" s="3"/>
      <c r="MW80" s="3"/>
      <c r="MX80" s="3"/>
      <c r="MY80" s="3"/>
      <c r="MZ80" s="3"/>
      <c r="NA80" s="3"/>
      <c r="NB80" s="3"/>
      <c r="NC80" s="3"/>
      <c r="ND80" s="3"/>
      <c r="NE80" s="3"/>
      <c r="NF80" s="3"/>
      <c r="NG80" s="3"/>
      <c r="NH80" s="3"/>
      <c r="NI80" s="3"/>
      <c r="NJ80" s="3"/>
      <c r="NK80" s="3"/>
      <c r="NL80" s="3"/>
      <c r="NM80" s="3"/>
      <c r="NN80" s="3"/>
      <c r="NO80" s="3"/>
      <c r="NP80" s="3"/>
      <c r="NQ80" s="3"/>
      <c r="NR80" s="3"/>
      <c r="NS80" s="3"/>
      <c r="NT80" s="3"/>
      <c r="NU80" s="3"/>
      <c r="NV80" s="3"/>
      <c r="NW80" s="3"/>
      <c r="NX80" s="3"/>
      <c r="NY80" s="3"/>
      <c r="NZ80" s="3"/>
      <c r="OA80" s="3"/>
      <c r="OB80" s="3"/>
      <c r="OC80" s="3"/>
      <c r="OD80" s="3"/>
      <c r="OE80" s="3"/>
      <c r="OF80" s="3"/>
      <c r="OG80" s="3"/>
      <c r="OH80" s="3"/>
      <c r="OI80" s="3"/>
      <c r="OJ80" s="3"/>
      <c r="OK80" s="3"/>
      <c r="OL80" s="3"/>
      <c r="OM80" s="3"/>
      <c r="ON80" s="3"/>
      <c r="OO80" s="3"/>
      <c r="OP80" s="3"/>
      <c r="OQ80" s="3"/>
      <c r="OR80" s="3"/>
      <c r="OS80" s="3"/>
      <c r="OT80" s="3"/>
      <c r="OU80" s="3"/>
      <c r="OV80" s="3"/>
      <c r="OW80" s="3"/>
      <c r="OX80" s="3"/>
      <c r="OY80" s="3"/>
      <c r="OZ80" s="3"/>
      <c r="PA80" s="3"/>
      <c r="PB80" s="3"/>
      <c r="PC80" s="3"/>
      <c r="PD80" s="3"/>
      <c r="PE80" s="3"/>
      <c r="PF80" s="3"/>
      <c r="PG80" s="3"/>
      <c r="PH80" s="3"/>
      <c r="PI80" s="3"/>
      <c r="PJ80" s="3"/>
      <c r="PK80" s="3"/>
      <c r="PL80" s="3"/>
      <c r="PM80" s="3"/>
      <c r="PN80" s="3"/>
      <c r="PO80" s="3"/>
      <c r="PP80" s="3"/>
      <c r="PQ80" s="3"/>
      <c r="PR80" s="3"/>
      <c r="PS80" s="3"/>
      <c r="PT80" s="3"/>
      <c r="PU80" s="3"/>
      <c r="PV80" s="3"/>
      <c r="PW80" s="3"/>
      <c r="PX80" s="3"/>
      <c r="PY80" s="3"/>
      <c r="PZ80" s="3"/>
      <c r="QA80" s="3"/>
      <c r="QB80" s="3"/>
      <c r="QC80" s="3"/>
      <c r="QD80" s="3"/>
      <c r="QE80" s="3"/>
      <c r="QF80" s="3"/>
      <c r="QG80" s="3"/>
      <c r="QH80" s="3"/>
      <c r="QI80" s="3"/>
      <c r="QJ80" s="3"/>
      <c r="QK80" s="3"/>
      <c r="QL80" s="3"/>
      <c r="QM80" s="3"/>
      <c r="QN80" s="3"/>
      <c r="QO80" s="3"/>
      <c r="QP80" s="3"/>
      <c r="QQ80" s="3"/>
      <c r="QR80" s="3"/>
      <c r="QS80" s="3"/>
      <c r="QT80" s="3"/>
      <c r="QU80" s="3"/>
      <c r="QV80" s="3"/>
      <c r="QW80" s="3"/>
      <c r="QX80" s="3"/>
      <c r="QY80" s="3"/>
      <c r="QZ80" s="3"/>
      <c r="RA80" s="3"/>
      <c r="RB80" s="3"/>
      <c r="RC80" s="3"/>
      <c r="RD80" s="3"/>
      <c r="RE80" s="3"/>
      <c r="RF80" s="3"/>
      <c r="RG80" s="3"/>
      <c r="RH80" s="3"/>
      <c r="RI80" s="3"/>
      <c r="RJ80" s="3"/>
      <c r="RK80" s="3"/>
      <c r="RL80" s="3"/>
      <c r="RM80" s="3"/>
      <c r="RN80" s="3"/>
      <c r="RO80" s="3"/>
      <c r="RP80" s="3"/>
      <c r="RQ80" s="3"/>
      <c r="RR80" s="3"/>
      <c r="RS80" s="3"/>
      <c r="RT80" s="3"/>
      <c r="RU80" s="3"/>
      <c r="RV80" s="3"/>
      <c r="RW80" s="3"/>
      <c r="RX80" s="3"/>
      <c r="RY80" s="3"/>
      <c r="RZ80" s="3"/>
      <c r="SA80" s="3"/>
      <c r="SB80" s="3"/>
      <c r="SC80" s="3"/>
      <c r="SD80" s="3"/>
      <c r="SE80" s="3"/>
      <c r="SF80" s="3"/>
      <c r="SG80" s="3"/>
      <c r="SH80" s="3"/>
      <c r="SI80" s="3"/>
      <c r="SJ80" s="3"/>
      <c r="SK80" s="3"/>
      <c r="SL80" s="3"/>
      <c r="SM80" s="3"/>
      <c r="SN80" s="3"/>
      <c r="SO80" s="3"/>
      <c r="SP80" s="3"/>
      <c r="SQ80" s="3"/>
      <c r="SR80" s="3"/>
      <c r="SS80" s="3"/>
      <c r="ST80" s="3"/>
      <c r="SU80" s="3"/>
      <c r="SV80" s="3"/>
      <c r="SW80" s="3"/>
      <c r="SX80" s="3"/>
      <c r="SY80" s="3"/>
      <c r="SZ80" s="3"/>
      <c r="TA80" s="3"/>
      <c r="TB80" s="3"/>
      <c r="TC80" s="3"/>
      <c r="TD80" s="3"/>
      <c r="TE80" s="3"/>
      <c r="TF80" s="3"/>
      <c r="TG80" s="3"/>
      <c r="TH80" s="3"/>
      <c r="TI80" s="3"/>
      <c r="TJ80" s="3"/>
      <c r="TK80" s="3"/>
      <c r="TL80" s="3"/>
      <c r="TM80" s="3"/>
      <c r="TN80" s="3"/>
      <c r="TO80" s="3"/>
      <c r="TP80" s="3"/>
      <c r="TQ80" s="3"/>
      <c r="TR80" s="3"/>
      <c r="TS80" s="3"/>
      <c r="TT80" s="3"/>
      <c r="TU80" s="3"/>
      <c r="TV80" s="3"/>
      <c r="TW80" s="3"/>
      <c r="TX80" s="3"/>
      <c r="TY80" s="3"/>
      <c r="TZ80" s="3"/>
      <c r="UA80" s="3"/>
      <c r="UB80" s="3"/>
      <c r="UC80" s="3"/>
      <c r="UD80" s="3"/>
      <c r="UE80" s="3"/>
      <c r="UF80" s="3"/>
      <c r="UG80" s="3"/>
      <c r="UH80" s="3"/>
      <c r="UI80" s="3"/>
      <c r="UJ80" s="3"/>
      <c r="UK80" s="3"/>
      <c r="UL80" s="3"/>
      <c r="UM80" s="3"/>
      <c r="UN80" s="3"/>
      <c r="UO80" s="3"/>
      <c r="UP80" s="3"/>
      <c r="UQ80" s="3"/>
      <c r="UR80" s="3"/>
      <c r="US80" s="3"/>
      <c r="UT80" s="3"/>
      <c r="UU80" s="3"/>
      <c r="UV80" s="3"/>
      <c r="UW80" s="3"/>
      <c r="UX80" s="3"/>
      <c r="UY80" s="3"/>
      <c r="UZ80" s="3"/>
      <c r="VA80" s="3"/>
      <c r="VB80" s="3"/>
      <c r="VC80" s="3"/>
      <c r="VD80" s="3"/>
      <c r="VE80" s="3"/>
      <c r="VF80" s="3"/>
      <c r="VG80" s="3"/>
      <c r="VH80" s="3"/>
      <c r="VI80" s="3"/>
      <c r="VJ80" s="3"/>
      <c r="VK80" s="3"/>
      <c r="VL80" s="3"/>
      <c r="VM80" s="3"/>
      <c r="VN80" s="3"/>
      <c r="VO80" s="3"/>
      <c r="VP80" s="3"/>
      <c r="VQ80" s="3"/>
      <c r="VR80" s="3"/>
      <c r="VS80" s="3"/>
      <c r="VT80" s="3"/>
      <c r="VU80" s="3"/>
      <c r="VV80" s="3"/>
      <c r="VW80" s="3"/>
      <c r="VX80" s="3"/>
      <c r="VY80" s="3"/>
      <c r="VZ80" s="3"/>
      <c r="WA80" s="3"/>
      <c r="WB80" s="3"/>
      <c r="WC80" s="3"/>
      <c r="WD80" s="3"/>
      <c r="WE80" s="3"/>
      <c r="WF80" s="3"/>
      <c r="WG80" s="3"/>
      <c r="WH80" s="3"/>
      <c r="WI80" s="3"/>
      <c r="WJ80" s="3"/>
      <c r="WK80" s="3"/>
      <c r="WL80" s="3"/>
      <c r="WM80" s="3"/>
      <c r="WN80" s="3"/>
      <c r="WO80" s="3"/>
      <c r="WP80" s="3"/>
      <c r="WQ80" s="3"/>
      <c r="WR80" s="3"/>
      <c r="WS80" s="3"/>
      <c r="WT80" s="3"/>
      <c r="WU80" s="3"/>
      <c r="WV80" s="3"/>
      <c r="WW80" s="3"/>
      <c r="WX80" s="3"/>
      <c r="WY80" s="3"/>
      <c r="WZ80" s="3"/>
      <c r="XA80" s="3"/>
      <c r="XB80" s="3"/>
      <c r="XC80" s="3"/>
      <c r="XD80" s="3"/>
      <c r="XE80" s="3"/>
      <c r="XF80" s="3"/>
      <c r="XG80" s="3"/>
      <c r="XH80" s="3"/>
      <c r="XI80" s="3"/>
      <c r="XJ80" s="3"/>
      <c r="XK80" s="3"/>
      <c r="XL80" s="3"/>
      <c r="XM80" s="3"/>
      <c r="XN80" s="3"/>
      <c r="XO80" s="3"/>
      <c r="XP80" s="3"/>
      <c r="XQ80" s="3"/>
      <c r="XR80" s="3"/>
      <c r="XS80" s="3"/>
      <c r="XT80" s="3"/>
      <c r="XU80" s="3"/>
      <c r="XV80" s="3"/>
      <c r="XW80" s="3"/>
      <c r="XX80" s="3"/>
      <c r="XY80" s="3"/>
      <c r="XZ80" s="3"/>
      <c r="YA80" s="3"/>
      <c r="YB80" s="3"/>
      <c r="YC80" s="3"/>
      <c r="YD80" s="3"/>
      <c r="YE80" s="3"/>
      <c r="YF80" s="3"/>
      <c r="YG80" s="3"/>
      <c r="YH80" s="3"/>
      <c r="YI80" s="3"/>
      <c r="YJ80" s="3"/>
      <c r="YK80" s="3"/>
      <c r="YL80" s="3"/>
      <c r="YM80" s="3"/>
      <c r="YN80" s="3"/>
      <c r="YO80" s="3"/>
      <c r="YP80" s="3"/>
      <c r="YQ80" s="3"/>
      <c r="YR80" s="3"/>
      <c r="YS80" s="3"/>
      <c r="YT80" s="3"/>
      <c r="YU80" s="3"/>
      <c r="YV80" s="3"/>
      <c r="YW80" s="3"/>
      <c r="YX80" s="3"/>
      <c r="YY80" s="3"/>
      <c r="YZ80" s="3"/>
      <c r="ZA80" s="3"/>
      <c r="ZB80" s="3"/>
      <c r="ZC80" s="3"/>
      <c r="ZD80" s="3"/>
      <c r="ZE80" s="3"/>
      <c r="ZF80" s="3"/>
      <c r="ZG80" s="3"/>
      <c r="ZH80" s="3"/>
      <c r="ZI80" s="3"/>
      <c r="ZJ80" s="3"/>
      <c r="ZK80" s="3"/>
      <c r="ZL80" s="3"/>
      <c r="ZM80" s="3"/>
      <c r="ZN80" s="3"/>
      <c r="ZO80" s="3"/>
      <c r="ZP80" s="3"/>
      <c r="ZQ80" s="3"/>
      <c r="ZR80" s="3"/>
      <c r="ZS80" s="3"/>
      <c r="ZT80" s="3"/>
      <c r="ZU80" s="3"/>
      <c r="ZV80" s="3"/>
      <c r="ZW80" s="3"/>
      <c r="ZX80" s="3"/>
      <c r="ZY80" s="3"/>
      <c r="ZZ80" s="3"/>
      <c r="AAA80" s="3"/>
      <c r="AAB80" s="3"/>
      <c r="AAC80" s="3"/>
      <c r="AAD80" s="3"/>
      <c r="AAE80" s="3"/>
      <c r="AAF80" s="3"/>
      <c r="AAG80" s="3"/>
      <c r="AAH80" s="3"/>
      <c r="AAI80" s="3"/>
      <c r="AAJ80" s="3"/>
      <c r="AAK80" s="3"/>
      <c r="AAL80" s="3"/>
      <c r="AAM80" s="3"/>
      <c r="AAN80" s="3"/>
      <c r="AAO80" s="3"/>
      <c r="AAP80" s="3"/>
      <c r="AAQ80" s="3"/>
      <c r="AAR80" s="3"/>
      <c r="AAS80" s="3"/>
      <c r="AAT80" s="3"/>
      <c r="AAU80" s="3"/>
      <c r="AAV80" s="3"/>
      <c r="AAW80" s="3"/>
      <c r="AAX80" s="3"/>
      <c r="AAY80" s="3"/>
      <c r="AAZ80" s="3"/>
      <c r="ABA80" s="3"/>
      <c r="ABB80" s="3"/>
      <c r="ABC80" s="3"/>
      <c r="ABD80" s="3"/>
      <c r="ABE80" s="3"/>
      <c r="ABF80" s="3"/>
      <c r="ABG80" s="3"/>
      <c r="ABH80" s="3"/>
      <c r="ABI80" s="3"/>
      <c r="ABJ80" s="3"/>
      <c r="ABK80" s="3"/>
      <c r="ABL80" s="3"/>
      <c r="ABM80" s="3"/>
      <c r="ABN80" s="3"/>
      <c r="ABO80" s="3"/>
      <c r="ABP80" s="3"/>
      <c r="ABQ80" s="3"/>
      <c r="ABR80" s="3"/>
      <c r="ABS80" s="3"/>
      <c r="ABT80" s="3"/>
      <c r="ABU80" s="3"/>
      <c r="ABV80" s="3"/>
      <c r="ABW80" s="3"/>
      <c r="ABX80" s="3"/>
      <c r="ABY80" s="3"/>
      <c r="ABZ80" s="3"/>
      <c r="ACA80" s="3"/>
      <c r="ACB80" s="3"/>
      <c r="ACC80" s="3"/>
      <c r="ACD80" s="3"/>
      <c r="ACE80" s="3"/>
      <c r="ACF80" s="3"/>
      <c r="ACG80" s="3"/>
      <c r="ACH80" s="3"/>
      <c r="ACI80" s="3"/>
      <c r="ACJ80" s="3"/>
      <c r="ACK80" s="3"/>
      <c r="ACL80" s="3"/>
      <c r="ACM80" s="3"/>
      <c r="ACN80" s="3"/>
      <c r="ACO80" s="3"/>
      <c r="ACP80" s="3"/>
      <c r="ACQ80" s="3"/>
      <c r="ACR80" s="3"/>
      <c r="ACS80" s="3"/>
      <c r="ACT80" s="3"/>
      <c r="ACU80" s="3"/>
      <c r="ACV80" s="3"/>
      <c r="ACW80" s="3"/>
      <c r="ACX80" s="3"/>
      <c r="ACY80" s="3"/>
      <c r="ACZ80" s="3"/>
      <c r="ADA80" s="3"/>
      <c r="ADB80" s="3"/>
      <c r="ADC80" s="3"/>
      <c r="ADD80" s="3"/>
      <c r="ADE80" s="3"/>
      <c r="ADF80" s="3"/>
      <c r="ADG80" s="3"/>
      <c r="ADH80" s="3"/>
      <c r="ADI80" s="3"/>
      <c r="ADJ80" s="3"/>
      <c r="ADK80" s="3"/>
      <c r="ADL80" s="3"/>
      <c r="ADM80" s="3"/>
      <c r="ADN80" s="3"/>
      <c r="ADO80" s="3"/>
      <c r="ADP80" s="3"/>
      <c r="ADQ80" s="3"/>
      <c r="ADR80" s="3"/>
      <c r="ADS80" s="3"/>
      <c r="ADT80" s="3"/>
      <c r="ADU80" s="3"/>
      <c r="ADV80" s="3"/>
      <c r="ADW80" s="3"/>
      <c r="ADX80" s="3"/>
      <c r="ADY80" s="3"/>
      <c r="ADZ80" s="3"/>
      <c r="AEA80" s="3"/>
      <c r="AEB80" s="3"/>
      <c r="AEC80" s="3"/>
      <c r="AED80" s="3"/>
      <c r="AEE80" s="3"/>
      <c r="AEF80" s="3"/>
      <c r="AEG80" s="3"/>
      <c r="AEH80" s="3"/>
      <c r="AEI80" s="3"/>
      <c r="AEJ80" s="3"/>
      <c r="AEK80" s="3"/>
      <c r="AEL80" s="3"/>
      <c r="AEM80" s="3"/>
      <c r="AEN80" s="3"/>
      <c r="AEO80" s="3"/>
      <c r="AEP80" s="3"/>
      <c r="AEQ80" s="3"/>
      <c r="AER80" s="3"/>
      <c r="AES80" s="3"/>
      <c r="AET80" s="3"/>
      <c r="AEU80" s="3"/>
      <c r="AEV80" s="3"/>
      <c r="AEW80" s="3"/>
      <c r="AEX80" s="3"/>
      <c r="AEY80" s="3"/>
      <c r="AEZ80" s="3"/>
      <c r="AFA80" s="3"/>
      <c r="AFB80" s="3"/>
      <c r="AFC80" s="3"/>
      <c r="AFD80" s="3"/>
      <c r="AFE80" s="3"/>
      <c r="AFF80" s="3"/>
      <c r="AFG80" s="3"/>
      <c r="AFH80" s="3"/>
      <c r="AFI80" s="3"/>
      <c r="AFJ80" s="3"/>
      <c r="AFK80" s="3"/>
      <c r="AFL80" s="3"/>
      <c r="AFM80" s="3"/>
      <c r="AFN80" s="3"/>
      <c r="AFO80" s="3"/>
      <c r="AFP80" s="3"/>
      <c r="AFQ80" s="3"/>
      <c r="AFR80" s="3"/>
      <c r="AFS80" s="3"/>
      <c r="AFT80" s="3"/>
      <c r="AFU80" s="3"/>
      <c r="AFV80" s="3"/>
      <c r="AFW80" s="3"/>
      <c r="AFX80" s="3"/>
      <c r="AFY80" s="3"/>
      <c r="AFZ80" s="3"/>
      <c r="AGA80" s="3"/>
      <c r="AGB80" s="3"/>
      <c r="AGC80" s="3"/>
      <c r="AGD80" s="3"/>
      <c r="AGE80" s="3"/>
      <c r="AGF80" s="3"/>
      <c r="AGG80" s="3"/>
      <c r="AGH80" s="3"/>
      <c r="AGI80" s="3"/>
      <c r="AGJ80" s="3"/>
      <c r="AGK80" s="3"/>
      <c r="AGL80" s="3"/>
      <c r="AGM80" s="3"/>
      <c r="AGN80" s="3"/>
      <c r="AGO80" s="3"/>
      <c r="AGP80" s="3"/>
      <c r="AGQ80" s="3"/>
      <c r="AGR80" s="3"/>
      <c r="AGS80" s="3"/>
      <c r="AGT80" s="3"/>
      <c r="AGU80" s="3"/>
      <c r="AGV80" s="3"/>
      <c r="AGW80" s="3"/>
      <c r="AGX80" s="3"/>
      <c r="AGY80" s="3"/>
      <c r="AGZ80" s="3"/>
      <c r="AHA80" s="3"/>
      <c r="AHB80" s="3"/>
      <c r="AHC80" s="3"/>
      <c r="AHD80" s="3"/>
      <c r="AHE80" s="3"/>
      <c r="AHF80" s="3"/>
      <c r="AHG80" s="3"/>
      <c r="AHH80" s="3"/>
      <c r="AHI80" s="3"/>
      <c r="AHJ80" s="3"/>
      <c r="AHK80" s="3"/>
      <c r="AHL80" s="3"/>
      <c r="AHM80" s="3"/>
      <c r="AHN80" s="3"/>
      <c r="AHO80" s="3"/>
      <c r="AHP80" s="3"/>
      <c r="AHQ80" s="3"/>
      <c r="AHR80" s="3"/>
      <c r="AHS80" s="3"/>
      <c r="AHT80" s="3"/>
      <c r="AHU80" s="3"/>
      <c r="AHV80" s="3"/>
      <c r="AHW80" s="3"/>
      <c r="AHX80" s="3"/>
      <c r="AHY80" s="3"/>
      <c r="AHZ80" s="3"/>
      <c r="AIA80" s="3"/>
      <c r="AIB80" s="3"/>
      <c r="AIC80" s="3"/>
      <c r="AID80" s="3"/>
      <c r="AIE80" s="3"/>
      <c r="AIF80" s="3"/>
      <c r="AIG80" s="3"/>
      <c r="AIH80" s="3"/>
      <c r="AII80" s="3"/>
      <c r="AIJ80" s="3"/>
      <c r="AIK80" s="3"/>
      <c r="AIL80" s="3"/>
      <c r="AIM80" s="3"/>
      <c r="AIN80" s="3"/>
      <c r="AIO80" s="3"/>
      <c r="AIP80" s="3"/>
      <c r="AIQ80" s="3"/>
      <c r="AIR80" s="3"/>
      <c r="AIS80" s="3"/>
      <c r="AIT80" s="3"/>
      <c r="AIU80" s="3"/>
      <c r="AIV80" s="3"/>
      <c r="AIW80" s="3"/>
      <c r="AIX80" s="3"/>
      <c r="AIY80" s="3"/>
      <c r="AIZ80" s="3"/>
      <c r="AJA80" s="3"/>
      <c r="AJB80" s="3"/>
      <c r="AJC80" s="3"/>
      <c r="AJD80" s="3"/>
      <c r="AJE80" s="3"/>
      <c r="AJF80" s="3"/>
      <c r="AJG80" s="3"/>
      <c r="AJH80" s="3"/>
      <c r="AJI80" s="3"/>
      <c r="AJJ80" s="3"/>
      <c r="AJK80" s="3"/>
      <c r="AJL80" s="3"/>
      <c r="AJM80" s="3"/>
      <c r="AJN80" s="3"/>
      <c r="AJO80" s="3"/>
      <c r="AJP80" s="3"/>
      <c r="AJQ80" s="3"/>
      <c r="AJR80" s="3"/>
      <c r="AJS80" s="3"/>
      <c r="AJT80" s="3"/>
      <c r="AJU80" s="3"/>
      <c r="AJV80" s="3"/>
      <c r="AJW80" s="3"/>
      <c r="AJX80" s="3"/>
      <c r="AJY80" s="3"/>
      <c r="AJZ80" s="3"/>
      <c r="AKA80" s="3"/>
      <c r="AKB80" s="3"/>
      <c r="AKC80" s="3"/>
      <c r="AKD80" s="3"/>
      <c r="AKE80" s="3"/>
      <c r="AKF80" s="3"/>
      <c r="AKG80" s="3"/>
      <c r="AKH80" s="3"/>
      <c r="AKI80" s="3"/>
      <c r="AKJ80" s="3"/>
      <c r="AKK80" s="3"/>
      <c r="AKL80" s="3"/>
      <c r="AKM80" s="3"/>
      <c r="AKN80" s="3"/>
      <c r="AKO80" s="3"/>
      <c r="AKP80" s="3"/>
      <c r="AKQ80" s="3"/>
      <c r="AKR80" s="3"/>
      <c r="AKS80" s="3"/>
      <c r="AKT80" s="3"/>
      <c r="AKU80" s="3"/>
      <c r="AKV80" s="3"/>
      <c r="AKW80" s="3"/>
      <c r="AKX80" s="3"/>
      <c r="AKY80" s="3"/>
      <c r="AKZ80" s="3"/>
      <c r="ALA80" s="3"/>
      <c r="ALB80" s="3"/>
      <c r="ALC80" s="3"/>
      <c r="ALD80" s="3"/>
      <c r="ALE80" s="3"/>
      <c r="ALF80" s="3"/>
      <c r="ALG80" s="3"/>
      <c r="ALH80" s="3"/>
      <c r="ALI80" s="3"/>
      <c r="ALJ80" s="3"/>
      <c r="ALK80" s="3"/>
      <c r="ALL80" s="3"/>
      <c r="ALM80" s="3"/>
      <c r="ALN80" s="3"/>
      <c r="ALO80" s="3"/>
      <c r="ALP80" s="3"/>
      <c r="ALQ80" s="3"/>
      <c r="ALR80" s="3"/>
      <c r="ALS80" s="3"/>
      <c r="ALT80" s="3"/>
      <c r="ALU80" s="3"/>
      <c r="ALV80" s="3"/>
      <c r="ALW80" s="3"/>
      <c r="ALX80" s="3"/>
      <c r="ALY80" s="3"/>
      <c r="ALZ80" s="3"/>
      <c r="AMA80" s="3"/>
      <c r="AMB80" s="3"/>
      <c r="AMC80" s="3"/>
      <c r="AMD80" s="3"/>
      <c r="AME80" s="3"/>
      <c r="AMF80" s="3"/>
      <c r="AMG80" s="3"/>
      <c r="AMH80" s="3"/>
      <c r="AMI80" s="3"/>
      <c r="AMJ80" s="3"/>
      <c r="AMK80" s="3"/>
      <c r="AML80" s="3"/>
      <c r="AMM80" s="3"/>
      <c r="AMN80" s="3"/>
      <c r="AMO80" s="3"/>
      <c r="AMP80" s="3"/>
      <c r="AMQ80" s="3"/>
    </row>
    <row r="81" spans="1:1031" ht="13.5" customHeight="1">
      <c r="A81" s="322">
        <v>73</v>
      </c>
      <c r="B81" s="322"/>
      <c r="C81" s="322" t="s">
        <v>1124</v>
      </c>
      <c r="D81" s="322"/>
      <c r="E81" s="322"/>
      <c r="F81" s="322"/>
      <c r="G81" s="322"/>
      <c r="H81" s="313" t="s">
        <v>1964</v>
      </c>
      <c r="I81" s="313" t="s">
        <v>1965</v>
      </c>
      <c r="J81" s="313" t="s">
        <v>1966</v>
      </c>
      <c r="K81" s="313" t="s">
        <v>863</v>
      </c>
      <c r="L81" s="313" t="s">
        <v>1745</v>
      </c>
      <c r="M81" s="313" t="s">
        <v>1745</v>
      </c>
      <c r="N81" s="313"/>
      <c r="O81" s="313"/>
      <c r="P81" s="313"/>
      <c r="Q81" s="313"/>
      <c r="R81" s="316" t="s">
        <v>820</v>
      </c>
      <c r="S81" s="316" t="s">
        <v>820</v>
      </c>
      <c r="T81" s="316" t="s">
        <v>820</v>
      </c>
      <c r="U81" s="313"/>
      <c r="V81" s="313"/>
      <c r="W81" s="313" t="s">
        <v>862</v>
      </c>
      <c r="X81" s="313"/>
      <c r="Y81" s="313" t="s">
        <v>1967</v>
      </c>
      <c r="Z81" s="313" t="s">
        <v>863</v>
      </c>
      <c r="AA81" s="313" t="s">
        <v>863</v>
      </c>
      <c r="AB81" s="317" t="s">
        <v>1656</v>
      </c>
      <c r="AC81" s="313"/>
      <c r="AD81" s="313"/>
      <c r="AE81" s="313"/>
      <c r="AF81" s="313">
        <v>1</v>
      </c>
      <c r="AG81" s="313">
        <v>1</v>
      </c>
      <c r="AH81" s="316" t="s">
        <v>820</v>
      </c>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s="3"/>
      <c r="LL81" s="3"/>
      <c r="LM81" s="3"/>
      <c r="LN81" s="3"/>
      <c r="LO81" s="3"/>
      <c r="LP81" s="3"/>
      <c r="LQ81" s="3"/>
      <c r="LR81" s="3"/>
      <c r="LS81" s="3"/>
      <c r="LT81" s="3"/>
      <c r="LU81" s="3"/>
      <c r="LV81" s="3"/>
      <c r="LW81" s="3"/>
      <c r="LX81" s="3"/>
      <c r="LY81" s="3"/>
      <c r="LZ81" s="3"/>
      <c r="MA81" s="3"/>
      <c r="MB81" s="3"/>
      <c r="MC81" s="3"/>
      <c r="MD81" s="3"/>
      <c r="ME81" s="3"/>
      <c r="MF81" s="3"/>
      <c r="MG81" s="3"/>
      <c r="MH81" s="3"/>
      <c r="MI81" s="3"/>
      <c r="MJ81" s="3"/>
      <c r="MK81" s="3"/>
      <c r="ML81" s="3"/>
      <c r="MM81" s="3"/>
      <c r="MN81" s="3"/>
      <c r="MO81" s="3"/>
      <c r="MP81" s="3"/>
      <c r="MQ81" s="3"/>
      <c r="MR81" s="3"/>
      <c r="MS81" s="3"/>
      <c r="MT81" s="3"/>
      <c r="MU81" s="3"/>
      <c r="MV81" s="3"/>
      <c r="MW81" s="3"/>
      <c r="MX81" s="3"/>
      <c r="MY81" s="3"/>
      <c r="MZ81" s="3"/>
      <c r="NA81" s="3"/>
      <c r="NB81" s="3"/>
      <c r="NC81" s="3"/>
      <c r="ND81" s="3"/>
      <c r="NE81" s="3"/>
      <c r="NF81" s="3"/>
      <c r="NG81" s="3"/>
      <c r="NH81" s="3"/>
      <c r="NI81" s="3"/>
      <c r="NJ81" s="3"/>
      <c r="NK81" s="3"/>
      <c r="NL81" s="3"/>
      <c r="NM81" s="3"/>
      <c r="NN81" s="3"/>
      <c r="NO81" s="3"/>
      <c r="NP81" s="3"/>
      <c r="NQ81" s="3"/>
      <c r="NR81" s="3"/>
      <c r="NS81" s="3"/>
      <c r="NT81" s="3"/>
      <c r="NU81" s="3"/>
      <c r="NV81" s="3"/>
      <c r="NW81" s="3"/>
      <c r="NX81" s="3"/>
      <c r="NY81" s="3"/>
      <c r="NZ81" s="3"/>
      <c r="OA81" s="3"/>
      <c r="OB81" s="3"/>
      <c r="OC81" s="3"/>
      <c r="OD81" s="3"/>
      <c r="OE81" s="3"/>
      <c r="OF81" s="3"/>
      <c r="OG81" s="3"/>
      <c r="OH81" s="3"/>
      <c r="OI81" s="3"/>
      <c r="OJ81" s="3"/>
      <c r="OK81" s="3"/>
      <c r="OL81" s="3"/>
      <c r="OM81" s="3"/>
      <c r="ON81" s="3"/>
      <c r="OO81" s="3"/>
      <c r="OP81" s="3"/>
      <c r="OQ81" s="3"/>
      <c r="OR81" s="3"/>
      <c r="OS81" s="3"/>
      <c r="OT81" s="3"/>
      <c r="OU81" s="3"/>
      <c r="OV81" s="3"/>
      <c r="OW81" s="3"/>
      <c r="OX81" s="3"/>
      <c r="OY81" s="3"/>
      <c r="OZ81" s="3"/>
      <c r="PA81" s="3"/>
      <c r="PB81" s="3"/>
      <c r="PC81" s="3"/>
      <c r="PD81" s="3"/>
      <c r="PE81" s="3"/>
      <c r="PF81" s="3"/>
      <c r="PG81" s="3"/>
      <c r="PH81" s="3"/>
      <c r="PI81" s="3"/>
      <c r="PJ81" s="3"/>
      <c r="PK81" s="3"/>
      <c r="PL81" s="3"/>
      <c r="PM81" s="3"/>
      <c r="PN81" s="3"/>
      <c r="PO81" s="3"/>
      <c r="PP81" s="3"/>
      <c r="PQ81" s="3"/>
      <c r="PR81" s="3"/>
      <c r="PS81" s="3"/>
      <c r="PT81" s="3"/>
      <c r="PU81" s="3"/>
      <c r="PV81" s="3"/>
      <c r="PW81" s="3"/>
      <c r="PX81" s="3"/>
      <c r="PY81" s="3"/>
      <c r="PZ81" s="3"/>
      <c r="QA81" s="3"/>
      <c r="QB81" s="3"/>
      <c r="QC81" s="3"/>
      <c r="QD81" s="3"/>
      <c r="QE81" s="3"/>
      <c r="QF81" s="3"/>
      <c r="QG81" s="3"/>
      <c r="QH81" s="3"/>
      <c r="QI81" s="3"/>
      <c r="QJ81" s="3"/>
      <c r="QK81" s="3"/>
      <c r="QL81" s="3"/>
      <c r="QM81" s="3"/>
      <c r="QN81" s="3"/>
      <c r="QO81" s="3"/>
      <c r="QP81" s="3"/>
      <c r="QQ81" s="3"/>
      <c r="QR81" s="3"/>
      <c r="QS81" s="3"/>
      <c r="QT81" s="3"/>
      <c r="QU81" s="3"/>
      <c r="QV81" s="3"/>
      <c r="QW81" s="3"/>
      <c r="QX81" s="3"/>
      <c r="QY81" s="3"/>
      <c r="QZ81" s="3"/>
      <c r="RA81" s="3"/>
      <c r="RB81" s="3"/>
      <c r="RC81" s="3"/>
      <c r="RD81" s="3"/>
      <c r="RE81" s="3"/>
      <c r="RF81" s="3"/>
      <c r="RG81" s="3"/>
      <c r="RH81" s="3"/>
      <c r="RI81" s="3"/>
      <c r="RJ81" s="3"/>
      <c r="RK81" s="3"/>
      <c r="RL81" s="3"/>
      <c r="RM81" s="3"/>
      <c r="RN81" s="3"/>
      <c r="RO81" s="3"/>
      <c r="RP81" s="3"/>
      <c r="RQ81" s="3"/>
      <c r="RR81" s="3"/>
      <c r="RS81" s="3"/>
      <c r="RT81" s="3"/>
      <c r="RU81" s="3"/>
      <c r="RV81" s="3"/>
      <c r="RW81" s="3"/>
      <c r="RX81" s="3"/>
      <c r="RY81" s="3"/>
      <c r="RZ81" s="3"/>
      <c r="SA81" s="3"/>
      <c r="SB81" s="3"/>
      <c r="SC81" s="3"/>
      <c r="SD81" s="3"/>
      <c r="SE81" s="3"/>
      <c r="SF81" s="3"/>
      <c r="SG81" s="3"/>
      <c r="SH81" s="3"/>
      <c r="SI81" s="3"/>
      <c r="SJ81" s="3"/>
      <c r="SK81" s="3"/>
      <c r="SL81" s="3"/>
      <c r="SM81" s="3"/>
      <c r="SN81" s="3"/>
      <c r="SO81" s="3"/>
      <c r="SP81" s="3"/>
      <c r="SQ81" s="3"/>
      <c r="SR81" s="3"/>
      <c r="SS81" s="3"/>
      <c r="ST81" s="3"/>
      <c r="SU81" s="3"/>
      <c r="SV81" s="3"/>
      <c r="SW81" s="3"/>
      <c r="SX81" s="3"/>
      <c r="SY81" s="3"/>
      <c r="SZ81" s="3"/>
      <c r="TA81" s="3"/>
      <c r="TB81" s="3"/>
      <c r="TC81" s="3"/>
      <c r="TD81" s="3"/>
      <c r="TE81" s="3"/>
      <c r="TF81" s="3"/>
      <c r="TG81" s="3"/>
      <c r="TH81" s="3"/>
      <c r="TI81" s="3"/>
      <c r="TJ81" s="3"/>
      <c r="TK81" s="3"/>
      <c r="TL81" s="3"/>
      <c r="TM81" s="3"/>
      <c r="TN81" s="3"/>
      <c r="TO81" s="3"/>
      <c r="TP81" s="3"/>
      <c r="TQ81" s="3"/>
      <c r="TR81" s="3"/>
      <c r="TS81" s="3"/>
      <c r="TT81" s="3"/>
      <c r="TU81" s="3"/>
      <c r="TV81" s="3"/>
      <c r="TW81" s="3"/>
      <c r="TX81" s="3"/>
      <c r="TY81" s="3"/>
      <c r="TZ81" s="3"/>
      <c r="UA81" s="3"/>
      <c r="UB81" s="3"/>
      <c r="UC81" s="3"/>
      <c r="UD81" s="3"/>
      <c r="UE81" s="3"/>
      <c r="UF81" s="3"/>
      <c r="UG81" s="3"/>
      <c r="UH81" s="3"/>
      <c r="UI81" s="3"/>
      <c r="UJ81" s="3"/>
      <c r="UK81" s="3"/>
      <c r="UL81" s="3"/>
      <c r="UM81" s="3"/>
      <c r="UN81" s="3"/>
      <c r="UO81" s="3"/>
      <c r="UP81" s="3"/>
      <c r="UQ81" s="3"/>
      <c r="UR81" s="3"/>
      <c r="US81" s="3"/>
      <c r="UT81" s="3"/>
      <c r="UU81" s="3"/>
      <c r="UV81" s="3"/>
      <c r="UW81" s="3"/>
      <c r="UX81" s="3"/>
      <c r="UY81" s="3"/>
      <c r="UZ81" s="3"/>
      <c r="VA81" s="3"/>
      <c r="VB81" s="3"/>
      <c r="VC81" s="3"/>
      <c r="VD81" s="3"/>
      <c r="VE81" s="3"/>
      <c r="VF81" s="3"/>
      <c r="VG81" s="3"/>
      <c r="VH81" s="3"/>
      <c r="VI81" s="3"/>
      <c r="VJ81" s="3"/>
      <c r="VK81" s="3"/>
      <c r="VL81" s="3"/>
      <c r="VM81" s="3"/>
      <c r="VN81" s="3"/>
      <c r="VO81" s="3"/>
      <c r="VP81" s="3"/>
      <c r="VQ81" s="3"/>
      <c r="VR81" s="3"/>
      <c r="VS81" s="3"/>
      <c r="VT81" s="3"/>
      <c r="VU81" s="3"/>
      <c r="VV81" s="3"/>
      <c r="VW81" s="3"/>
      <c r="VX81" s="3"/>
      <c r="VY81" s="3"/>
      <c r="VZ81" s="3"/>
      <c r="WA81" s="3"/>
      <c r="WB81" s="3"/>
      <c r="WC81" s="3"/>
      <c r="WD81" s="3"/>
      <c r="WE81" s="3"/>
      <c r="WF81" s="3"/>
      <c r="WG81" s="3"/>
      <c r="WH81" s="3"/>
      <c r="WI81" s="3"/>
      <c r="WJ81" s="3"/>
      <c r="WK81" s="3"/>
      <c r="WL81" s="3"/>
      <c r="WM81" s="3"/>
      <c r="WN81" s="3"/>
      <c r="WO81" s="3"/>
      <c r="WP81" s="3"/>
      <c r="WQ81" s="3"/>
      <c r="WR81" s="3"/>
      <c r="WS81" s="3"/>
      <c r="WT81" s="3"/>
      <c r="WU81" s="3"/>
      <c r="WV81" s="3"/>
      <c r="WW81" s="3"/>
      <c r="WX81" s="3"/>
      <c r="WY81" s="3"/>
      <c r="WZ81" s="3"/>
      <c r="XA81" s="3"/>
      <c r="XB81" s="3"/>
      <c r="XC81" s="3"/>
      <c r="XD81" s="3"/>
      <c r="XE81" s="3"/>
      <c r="XF81" s="3"/>
      <c r="XG81" s="3"/>
      <c r="XH81" s="3"/>
      <c r="XI81" s="3"/>
      <c r="XJ81" s="3"/>
      <c r="XK81" s="3"/>
      <c r="XL81" s="3"/>
      <c r="XM81" s="3"/>
      <c r="XN81" s="3"/>
      <c r="XO81" s="3"/>
      <c r="XP81" s="3"/>
      <c r="XQ81" s="3"/>
      <c r="XR81" s="3"/>
      <c r="XS81" s="3"/>
      <c r="XT81" s="3"/>
      <c r="XU81" s="3"/>
      <c r="XV81" s="3"/>
      <c r="XW81" s="3"/>
      <c r="XX81" s="3"/>
      <c r="XY81" s="3"/>
      <c r="XZ81" s="3"/>
      <c r="YA81" s="3"/>
      <c r="YB81" s="3"/>
      <c r="YC81" s="3"/>
      <c r="YD81" s="3"/>
      <c r="YE81" s="3"/>
      <c r="YF81" s="3"/>
      <c r="YG81" s="3"/>
      <c r="YH81" s="3"/>
      <c r="YI81" s="3"/>
      <c r="YJ81" s="3"/>
      <c r="YK81" s="3"/>
      <c r="YL81" s="3"/>
      <c r="YM81" s="3"/>
      <c r="YN81" s="3"/>
      <c r="YO81" s="3"/>
      <c r="YP81" s="3"/>
      <c r="YQ81" s="3"/>
      <c r="YR81" s="3"/>
      <c r="YS81" s="3"/>
      <c r="YT81" s="3"/>
      <c r="YU81" s="3"/>
      <c r="YV81" s="3"/>
      <c r="YW81" s="3"/>
      <c r="YX81" s="3"/>
      <c r="YY81" s="3"/>
      <c r="YZ81" s="3"/>
      <c r="ZA81" s="3"/>
      <c r="ZB81" s="3"/>
      <c r="ZC81" s="3"/>
      <c r="ZD81" s="3"/>
      <c r="ZE81" s="3"/>
      <c r="ZF81" s="3"/>
      <c r="ZG81" s="3"/>
      <c r="ZH81" s="3"/>
      <c r="ZI81" s="3"/>
      <c r="ZJ81" s="3"/>
      <c r="ZK81" s="3"/>
      <c r="ZL81" s="3"/>
      <c r="ZM81" s="3"/>
      <c r="ZN81" s="3"/>
      <c r="ZO81" s="3"/>
      <c r="ZP81" s="3"/>
      <c r="ZQ81" s="3"/>
      <c r="ZR81" s="3"/>
      <c r="ZS81" s="3"/>
      <c r="ZT81" s="3"/>
      <c r="ZU81" s="3"/>
      <c r="ZV81" s="3"/>
      <c r="ZW81" s="3"/>
      <c r="ZX81" s="3"/>
      <c r="ZY81" s="3"/>
      <c r="ZZ81" s="3"/>
      <c r="AAA81" s="3"/>
      <c r="AAB81" s="3"/>
      <c r="AAC81" s="3"/>
      <c r="AAD81" s="3"/>
      <c r="AAE81" s="3"/>
      <c r="AAF81" s="3"/>
      <c r="AAG81" s="3"/>
      <c r="AAH81" s="3"/>
      <c r="AAI81" s="3"/>
      <c r="AAJ81" s="3"/>
      <c r="AAK81" s="3"/>
      <c r="AAL81" s="3"/>
      <c r="AAM81" s="3"/>
      <c r="AAN81" s="3"/>
      <c r="AAO81" s="3"/>
      <c r="AAP81" s="3"/>
      <c r="AAQ81" s="3"/>
      <c r="AAR81" s="3"/>
      <c r="AAS81" s="3"/>
      <c r="AAT81" s="3"/>
      <c r="AAU81" s="3"/>
      <c r="AAV81" s="3"/>
      <c r="AAW81" s="3"/>
      <c r="AAX81" s="3"/>
      <c r="AAY81" s="3"/>
      <c r="AAZ81" s="3"/>
      <c r="ABA81" s="3"/>
      <c r="ABB81" s="3"/>
      <c r="ABC81" s="3"/>
      <c r="ABD81" s="3"/>
      <c r="ABE81" s="3"/>
      <c r="ABF81" s="3"/>
      <c r="ABG81" s="3"/>
      <c r="ABH81" s="3"/>
      <c r="ABI81" s="3"/>
      <c r="ABJ81" s="3"/>
      <c r="ABK81" s="3"/>
      <c r="ABL81" s="3"/>
      <c r="ABM81" s="3"/>
      <c r="ABN81" s="3"/>
      <c r="ABO81" s="3"/>
      <c r="ABP81" s="3"/>
      <c r="ABQ81" s="3"/>
      <c r="ABR81" s="3"/>
      <c r="ABS81" s="3"/>
      <c r="ABT81" s="3"/>
      <c r="ABU81" s="3"/>
      <c r="ABV81" s="3"/>
      <c r="ABW81" s="3"/>
      <c r="ABX81" s="3"/>
      <c r="ABY81" s="3"/>
      <c r="ABZ81" s="3"/>
      <c r="ACA81" s="3"/>
      <c r="ACB81" s="3"/>
      <c r="ACC81" s="3"/>
      <c r="ACD81" s="3"/>
      <c r="ACE81" s="3"/>
      <c r="ACF81" s="3"/>
      <c r="ACG81" s="3"/>
      <c r="ACH81" s="3"/>
      <c r="ACI81" s="3"/>
      <c r="ACJ81" s="3"/>
      <c r="ACK81" s="3"/>
      <c r="ACL81" s="3"/>
      <c r="ACM81" s="3"/>
      <c r="ACN81" s="3"/>
      <c r="ACO81" s="3"/>
      <c r="ACP81" s="3"/>
      <c r="ACQ81" s="3"/>
      <c r="ACR81" s="3"/>
      <c r="ACS81" s="3"/>
      <c r="ACT81" s="3"/>
      <c r="ACU81" s="3"/>
      <c r="ACV81" s="3"/>
      <c r="ACW81" s="3"/>
      <c r="ACX81" s="3"/>
      <c r="ACY81" s="3"/>
      <c r="ACZ81" s="3"/>
      <c r="ADA81" s="3"/>
      <c r="ADB81" s="3"/>
      <c r="ADC81" s="3"/>
      <c r="ADD81" s="3"/>
      <c r="ADE81" s="3"/>
      <c r="ADF81" s="3"/>
      <c r="ADG81" s="3"/>
      <c r="ADH81" s="3"/>
      <c r="ADI81" s="3"/>
      <c r="ADJ81" s="3"/>
      <c r="ADK81" s="3"/>
      <c r="ADL81" s="3"/>
      <c r="ADM81" s="3"/>
      <c r="ADN81" s="3"/>
      <c r="ADO81" s="3"/>
      <c r="ADP81" s="3"/>
      <c r="ADQ81" s="3"/>
      <c r="ADR81" s="3"/>
      <c r="ADS81" s="3"/>
      <c r="ADT81" s="3"/>
      <c r="ADU81" s="3"/>
      <c r="ADV81" s="3"/>
      <c r="ADW81" s="3"/>
      <c r="ADX81" s="3"/>
      <c r="ADY81" s="3"/>
      <c r="ADZ81" s="3"/>
      <c r="AEA81" s="3"/>
      <c r="AEB81" s="3"/>
      <c r="AEC81" s="3"/>
      <c r="AED81" s="3"/>
      <c r="AEE81" s="3"/>
      <c r="AEF81" s="3"/>
      <c r="AEG81" s="3"/>
      <c r="AEH81" s="3"/>
      <c r="AEI81" s="3"/>
      <c r="AEJ81" s="3"/>
      <c r="AEK81" s="3"/>
      <c r="AEL81" s="3"/>
      <c r="AEM81" s="3"/>
      <c r="AEN81" s="3"/>
      <c r="AEO81" s="3"/>
      <c r="AEP81" s="3"/>
      <c r="AEQ81" s="3"/>
      <c r="AER81" s="3"/>
      <c r="AES81" s="3"/>
      <c r="AET81" s="3"/>
      <c r="AEU81" s="3"/>
      <c r="AEV81" s="3"/>
      <c r="AEW81" s="3"/>
      <c r="AEX81" s="3"/>
      <c r="AEY81" s="3"/>
      <c r="AEZ81" s="3"/>
      <c r="AFA81" s="3"/>
      <c r="AFB81" s="3"/>
      <c r="AFC81" s="3"/>
      <c r="AFD81" s="3"/>
      <c r="AFE81" s="3"/>
      <c r="AFF81" s="3"/>
      <c r="AFG81" s="3"/>
      <c r="AFH81" s="3"/>
      <c r="AFI81" s="3"/>
      <c r="AFJ81" s="3"/>
      <c r="AFK81" s="3"/>
      <c r="AFL81" s="3"/>
      <c r="AFM81" s="3"/>
      <c r="AFN81" s="3"/>
      <c r="AFO81" s="3"/>
      <c r="AFP81" s="3"/>
      <c r="AFQ81" s="3"/>
      <c r="AFR81" s="3"/>
      <c r="AFS81" s="3"/>
      <c r="AFT81" s="3"/>
      <c r="AFU81" s="3"/>
      <c r="AFV81" s="3"/>
      <c r="AFW81" s="3"/>
      <c r="AFX81" s="3"/>
      <c r="AFY81" s="3"/>
      <c r="AFZ81" s="3"/>
      <c r="AGA81" s="3"/>
      <c r="AGB81" s="3"/>
      <c r="AGC81" s="3"/>
      <c r="AGD81" s="3"/>
      <c r="AGE81" s="3"/>
      <c r="AGF81" s="3"/>
      <c r="AGG81" s="3"/>
      <c r="AGH81" s="3"/>
      <c r="AGI81" s="3"/>
      <c r="AGJ81" s="3"/>
      <c r="AGK81" s="3"/>
      <c r="AGL81" s="3"/>
      <c r="AGM81" s="3"/>
      <c r="AGN81" s="3"/>
      <c r="AGO81" s="3"/>
      <c r="AGP81" s="3"/>
      <c r="AGQ81" s="3"/>
      <c r="AGR81" s="3"/>
      <c r="AGS81" s="3"/>
      <c r="AGT81" s="3"/>
      <c r="AGU81" s="3"/>
      <c r="AGV81" s="3"/>
      <c r="AGW81" s="3"/>
      <c r="AGX81" s="3"/>
      <c r="AGY81" s="3"/>
      <c r="AGZ81" s="3"/>
      <c r="AHA81" s="3"/>
      <c r="AHB81" s="3"/>
      <c r="AHC81" s="3"/>
      <c r="AHD81" s="3"/>
      <c r="AHE81" s="3"/>
      <c r="AHF81" s="3"/>
      <c r="AHG81" s="3"/>
      <c r="AHH81" s="3"/>
      <c r="AHI81" s="3"/>
      <c r="AHJ81" s="3"/>
      <c r="AHK81" s="3"/>
      <c r="AHL81" s="3"/>
      <c r="AHM81" s="3"/>
      <c r="AHN81" s="3"/>
      <c r="AHO81" s="3"/>
      <c r="AHP81" s="3"/>
      <c r="AHQ81" s="3"/>
      <c r="AHR81" s="3"/>
      <c r="AHS81" s="3"/>
      <c r="AHT81" s="3"/>
      <c r="AHU81" s="3"/>
      <c r="AHV81" s="3"/>
      <c r="AHW81" s="3"/>
      <c r="AHX81" s="3"/>
      <c r="AHY81" s="3"/>
      <c r="AHZ81" s="3"/>
      <c r="AIA81" s="3"/>
      <c r="AIB81" s="3"/>
      <c r="AIC81" s="3"/>
      <c r="AID81" s="3"/>
      <c r="AIE81" s="3"/>
      <c r="AIF81" s="3"/>
      <c r="AIG81" s="3"/>
      <c r="AIH81" s="3"/>
      <c r="AII81" s="3"/>
      <c r="AIJ81" s="3"/>
      <c r="AIK81" s="3"/>
      <c r="AIL81" s="3"/>
      <c r="AIM81" s="3"/>
      <c r="AIN81" s="3"/>
      <c r="AIO81" s="3"/>
      <c r="AIP81" s="3"/>
      <c r="AIQ81" s="3"/>
      <c r="AIR81" s="3"/>
      <c r="AIS81" s="3"/>
      <c r="AIT81" s="3"/>
      <c r="AIU81" s="3"/>
      <c r="AIV81" s="3"/>
      <c r="AIW81" s="3"/>
      <c r="AIX81" s="3"/>
      <c r="AIY81" s="3"/>
      <c r="AIZ81" s="3"/>
      <c r="AJA81" s="3"/>
      <c r="AJB81" s="3"/>
      <c r="AJC81" s="3"/>
      <c r="AJD81" s="3"/>
      <c r="AJE81" s="3"/>
      <c r="AJF81" s="3"/>
      <c r="AJG81" s="3"/>
      <c r="AJH81" s="3"/>
      <c r="AJI81" s="3"/>
      <c r="AJJ81" s="3"/>
      <c r="AJK81" s="3"/>
      <c r="AJL81" s="3"/>
      <c r="AJM81" s="3"/>
      <c r="AJN81" s="3"/>
      <c r="AJO81" s="3"/>
      <c r="AJP81" s="3"/>
      <c r="AJQ81" s="3"/>
      <c r="AJR81" s="3"/>
      <c r="AJS81" s="3"/>
      <c r="AJT81" s="3"/>
      <c r="AJU81" s="3"/>
      <c r="AJV81" s="3"/>
      <c r="AJW81" s="3"/>
      <c r="AJX81" s="3"/>
      <c r="AJY81" s="3"/>
      <c r="AJZ81" s="3"/>
      <c r="AKA81" s="3"/>
      <c r="AKB81" s="3"/>
      <c r="AKC81" s="3"/>
      <c r="AKD81" s="3"/>
      <c r="AKE81" s="3"/>
      <c r="AKF81" s="3"/>
      <c r="AKG81" s="3"/>
      <c r="AKH81" s="3"/>
      <c r="AKI81" s="3"/>
      <c r="AKJ81" s="3"/>
      <c r="AKK81" s="3"/>
      <c r="AKL81" s="3"/>
      <c r="AKM81" s="3"/>
      <c r="AKN81" s="3"/>
      <c r="AKO81" s="3"/>
      <c r="AKP81" s="3"/>
      <c r="AKQ81" s="3"/>
      <c r="AKR81" s="3"/>
      <c r="AKS81" s="3"/>
      <c r="AKT81" s="3"/>
      <c r="AKU81" s="3"/>
      <c r="AKV81" s="3"/>
      <c r="AKW81" s="3"/>
      <c r="AKX81" s="3"/>
      <c r="AKY81" s="3"/>
      <c r="AKZ81" s="3"/>
      <c r="ALA81" s="3"/>
      <c r="ALB81" s="3"/>
      <c r="ALC81" s="3"/>
      <c r="ALD81" s="3"/>
      <c r="ALE81" s="3"/>
      <c r="ALF81" s="3"/>
      <c r="ALG81" s="3"/>
      <c r="ALH81" s="3"/>
      <c r="ALI81" s="3"/>
      <c r="ALJ81" s="3"/>
      <c r="ALK81" s="3"/>
      <c r="ALL81" s="3"/>
      <c r="ALM81" s="3"/>
      <c r="ALN81" s="3"/>
      <c r="ALO81" s="3"/>
      <c r="ALP81" s="3"/>
      <c r="ALQ81" s="3"/>
      <c r="ALR81" s="3"/>
      <c r="ALS81" s="3"/>
      <c r="ALT81" s="3"/>
      <c r="ALU81" s="3"/>
      <c r="ALV81" s="3"/>
      <c r="ALW81" s="3"/>
      <c r="ALX81" s="3"/>
      <c r="ALY81" s="3"/>
      <c r="ALZ81" s="3"/>
      <c r="AMA81" s="3"/>
      <c r="AMB81" s="3"/>
      <c r="AMC81" s="3"/>
      <c r="AMD81" s="3"/>
      <c r="AME81" s="3"/>
      <c r="AMF81" s="3"/>
      <c r="AMG81" s="3"/>
      <c r="AMH81" s="3"/>
      <c r="AMI81" s="3"/>
      <c r="AMJ81" s="3"/>
      <c r="AMK81" s="3"/>
      <c r="AML81" s="3"/>
      <c r="AMM81" s="3"/>
      <c r="AMN81" s="3"/>
      <c r="AMO81" s="3"/>
      <c r="AMP81" s="3"/>
      <c r="AMQ81" s="3"/>
    </row>
    <row r="82" spans="1:1031" ht="13.5" customHeight="1">
      <c r="A82" s="318">
        <v>74</v>
      </c>
      <c r="B82" s="318"/>
      <c r="C82" s="318" t="s">
        <v>1713</v>
      </c>
      <c r="D82" s="318"/>
      <c r="E82" s="318"/>
      <c r="F82" s="318"/>
      <c r="G82" s="318"/>
      <c r="H82" s="319" t="s">
        <v>1968</v>
      </c>
      <c r="I82" s="319" t="s">
        <v>1969</v>
      </c>
      <c r="J82" s="319" t="s">
        <v>1970</v>
      </c>
      <c r="K82" s="319" t="s">
        <v>863</v>
      </c>
      <c r="L82" s="319" t="s">
        <v>1717</v>
      </c>
      <c r="M82" s="319" t="s">
        <v>1717</v>
      </c>
      <c r="N82" s="319"/>
      <c r="O82" s="319"/>
      <c r="P82" s="319"/>
      <c r="Q82" s="319"/>
      <c r="R82" s="329" t="s">
        <v>817</v>
      </c>
      <c r="S82" s="329" t="s">
        <v>817</v>
      </c>
      <c r="T82" s="329" t="s">
        <v>817</v>
      </c>
      <c r="U82" s="319"/>
      <c r="V82" s="319"/>
      <c r="W82" s="319" t="s">
        <v>862</v>
      </c>
      <c r="X82" s="319"/>
      <c r="Y82" s="319"/>
      <c r="Z82" s="319" t="s">
        <v>863</v>
      </c>
      <c r="AA82" s="319" t="s">
        <v>863</v>
      </c>
      <c r="AB82" s="317" t="s">
        <v>1656</v>
      </c>
      <c r="AC82" s="319"/>
      <c r="AD82" s="319"/>
      <c r="AE82" s="319"/>
      <c r="AF82" s="319">
        <v>1</v>
      </c>
      <c r="AG82" s="319">
        <v>1</v>
      </c>
      <c r="AH82" s="329" t="s">
        <v>817</v>
      </c>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c r="KL82" s="3"/>
      <c r="KM82" s="3"/>
      <c r="KN82" s="3"/>
      <c r="KO82" s="3"/>
      <c r="KP82" s="3"/>
      <c r="KQ82" s="3"/>
      <c r="KR82" s="3"/>
      <c r="KS82" s="3"/>
      <c r="KT82" s="3"/>
      <c r="KU82" s="3"/>
      <c r="KV82" s="3"/>
      <c r="KW82" s="3"/>
      <c r="KX82" s="3"/>
      <c r="KY82" s="3"/>
      <c r="KZ82" s="3"/>
      <c r="LA82" s="3"/>
      <c r="LB82" s="3"/>
      <c r="LC82" s="3"/>
      <c r="LD82" s="3"/>
      <c r="LE82" s="3"/>
      <c r="LF82" s="3"/>
      <c r="LG82" s="3"/>
      <c r="LH82" s="3"/>
      <c r="LI82" s="3"/>
      <c r="LJ82" s="3"/>
      <c r="LK82" s="3"/>
      <c r="LL82" s="3"/>
      <c r="LM82" s="3"/>
      <c r="LN82" s="3"/>
      <c r="LO82" s="3"/>
      <c r="LP82" s="3"/>
      <c r="LQ82" s="3"/>
      <c r="LR82" s="3"/>
      <c r="LS82" s="3"/>
      <c r="LT82" s="3"/>
      <c r="LU82" s="3"/>
      <c r="LV82" s="3"/>
      <c r="LW82" s="3"/>
      <c r="LX82" s="3"/>
      <c r="LY82" s="3"/>
      <c r="LZ82" s="3"/>
      <c r="MA82" s="3"/>
      <c r="MB82" s="3"/>
      <c r="MC82" s="3"/>
      <c r="MD82" s="3"/>
      <c r="ME82" s="3"/>
      <c r="MF82" s="3"/>
      <c r="MG82" s="3"/>
      <c r="MH82" s="3"/>
      <c r="MI82" s="3"/>
      <c r="MJ82" s="3"/>
      <c r="MK82" s="3"/>
      <c r="ML82" s="3"/>
      <c r="MM82" s="3"/>
      <c r="MN82" s="3"/>
      <c r="MO82" s="3"/>
      <c r="MP82" s="3"/>
      <c r="MQ82" s="3"/>
      <c r="MR82" s="3"/>
      <c r="MS82" s="3"/>
      <c r="MT82" s="3"/>
      <c r="MU82" s="3"/>
      <c r="MV82" s="3"/>
      <c r="MW82" s="3"/>
      <c r="MX82" s="3"/>
      <c r="MY82" s="3"/>
      <c r="MZ82" s="3"/>
      <c r="NA82" s="3"/>
      <c r="NB82" s="3"/>
      <c r="NC82" s="3"/>
      <c r="ND82" s="3"/>
      <c r="NE82" s="3"/>
      <c r="NF82" s="3"/>
      <c r="NG82" s="3"/>
      <c r="NH82" s="3"/>
      <c r="NI82" s="3"/>
      <c r="NJ82" s="3"/>
      <c r="NK82" s="3"/>
      <c r="NL82" s="3"/>
      <c r="NM82" s="3"/>
      <c r="NN82" s="3"/>
      <c r="NO82" s="3"/>
      <c r="NP82" s="3"/>
      <c r="NQ82" s="3"/>
      <c r="NR82" s="3"/>
      <c r="NS82" s="3"/>
      <c r="NT82" s="3"/>
      <c r="NU82" s="3"/>
      <c r="NV82" s="3"/>
      <c r="NW82" s="3"/>
      <c r="NX82" s="3"/>
      <c r="NY82" s="3"/>
      <c r="NZ82" s="3"/>
      <c r="OA82" s="3"/>
      <c r="OB82" s="3"/>
      <c r="OC82" s="3"/>
      <c r="OD82" s="3"/>
      <c r="OE82" s="3"/>
      <c r="OF82" s="3"/>
      <c r="OG82" s="3"/>
      <c r="OH82" s="3"/>
      <c r="OI82" s="3"/>
      <c r="OJ82" s="3"/>
      <c r="OK82" s="3"/>
      <c r="OL82" s="3"/>
      <c r="OM82" s="3"/>
      <c r="ON82" s="3"/>
      <c r="OO82" s="3"/>
      <c r="OP82" s="3"/>
      <c r="OQ82" s="3"/>
      <c r="OR82" s="3"/>
      <c r="OS82" s="3"/>
      <c r="OT82" s="3"/>
      <c r="OU82" s="3"/>
      <c r="OV82" s="3"/>
      <c r="OW82" s="3"/>
      <c r="OX82" s="3"/>
      <c r="OY82" s="3"/>
      <c r="OZ82" s="3"/>
      <c r="PA82" s="3"/>
      <c r="PB82" s="3"/>
      <c r="PC82" s="3"/>
      <c r="PD82" s="3"/>
      <c r="PE82" s="3"/>
      <c r="PF82" s="3"/>
      <c r="PG82" s="3"/>
      <c r="PH82" s="3"/>
      <c r="PI82" s="3"/>
      <c r="PJ82" s="3"/>
      <c r="PK82" s="3"/>
      <c r="PL82" s="3"/>
      <c r="PM82" s="3"/>
      <c r="PN82" s="3"/>
      <c r="PO82" s="3"/>
      <c r="PP82" s="3"/>
      <c r="PQ82" s="3"/>
      <c r="PR82" s="3"/>
      <c r="PS82" s="3"/>
      <c r="PT82" s="3"/>
      <c r="PU82" s="3"/>
      <c r="PV82" s="3"/>
      <c r="PW82" s="3"/>
      <c r="PX82" s="3"/>
      <c r="PY82" s="3"/>
      <c r="PZ82" s="3"/>
      <c r="QA82" s="3"/>
      <c r="QB82" s="3"/>
      <c r="QC82" s="3"/>
      <c r="QD82" s="3"/>
      <c r="QE82" s="3"/>
      <c r="QF82" s="3"/>
      <c r="QG82" s="3"/>
      <c r="QH82" s="3"/>
      <c r="QI82" s="3"/>
      <c r="QJ82" s="3"/>
      <c r="QK82" s="3"/>
      <c r="QL82" s="3"/>
      <c r="QM82" s="3"/>
      <c r="QN82" s="3"/>
      <c r="QO82" s="3"/>
      <c r="QP82" s="3"/>
      <c r="QQ82" s="3"/>
      <c r="QR82" s="3"/>
      <c r="QS82" s="3"/>
      <c r="QT82" s="3"/>
      <c r="QU82" s="3"/>
      <c r="QV82" s="3"/>
      <c r="QW82" s="3"/>
      <c r="QX82" s="3"/>
      <c r="QY82" s="3"/>
      <c r="QZ82" s="3"/>
      <c r="RA82" s="3"/>
      <c r="RB82" s="3"/>
      <c r="RC82" s="3"/>
      <c r="RD82" s="3"/>
      <c r="RE82" s="3"/>
      <c r="RF82" s="3"/>
      <c r="RG82" s="3"/>
      <c r="RH82" s="3"/>
      <c r="RI82" s="3"/>
      <c r="RJ82" s="3"/>
      <c r="RK82" s="3"/>
      <c r="RL82" s="3"/>
      <c r="RM82" s="3"/>
      <c r="RN82" s="3"/>
      <c r="RO82" s="3"/>
      <c r="RP82" s="3"/>
      <c r="RQ82" s="3"/>
      <c r="RR82" s="3"/>
      <c r="RS82" s="3"/>
      <c r="RT82" s="3"/>
      <c r="RU82" s="3"/>
      <c r="RV82" s="3"/>
      <c r="RW82" s="3"/>
      <c r="RX82" s="3"/>
      <c r="RY82" s="3"/>
      <c r="RZ82" s="3"/>
      <c r="SA82" s="3"/>
      <c r="SB82" s="3"/>
      <c r="SC82" s="3"/>
      <c r="SD82" s="3"/>
      <c r="SE82" s="3"/>
      <c r="SF82" s="3"/>
      <c r="SG82" s="3"/>
      <c r="SH82" s="3"/>
      <c r="SI82" s="3"/>
      <c r="SJ82" s="3"/>
      <c r="SK82" s="3"/>
      <c r="SL82" s="3"/>
      <c r="SM82" s="3"/>
      <c r="SN82" s="3"/>
      <c r="SO82" s="3"/>
      <c r="SP82" s="3"/>
      <c r="SQ82" s="3"/>
      <c r="SR82" s="3"/>
      <c r="SS82" s="3"/>
      <c r="ST82" s="3"/>
      <c r="SU82" s="3"/>
      <c r="SV82" s="3"/>
      <c r="SW82" s="3"/>
      <c r="SX82" s="3"/>
      <c r="SY82" s="3"/>
      <c r="SZ82" s="3"/>
      <c r="TA82" s="3"/>
      <c r="TB82" s="3"/>
      <c r="TC82" s="3"/>
      <c r="TD82" s="3"/>
      <c r="TE82" s="3"/>
      <c r="TF82" s="3"/>
      <c r="TG82" s="3"/>
      <c r="TH82" s="3"/>
      <c r="TI82" s="3"/>
      <c r="TJ82" s="3"/>
      <c r="TK82" s="3"/>
      <c r="TL82" s="3"/>
      <c r="TM82" s="3"/>
      <c r="TN82" s="3"/>
      <c r="TO82" s="3"/>
      <c r="TP82" s="3"/>
      <c r="TQ82" s="3"/>
      <c r="TR82" s="3"/>
      <c r="TS82" s="3"/>
      <c r="TT82" s="3"/>
      <c r="TU82" s="3"/>
      <c r="TV82" s="3"/>
      <c r="TW82" s="3"/>
      <c r="TX82" s="3"/>
      <c r="TY82" s="3"/>
      <c r="TZ82" s="3"/>
      <c r="UA82" s="3"/>
      <c r="UB82" s="3"/>
      <c r="UC82" s="3"/>
      <c r="UD82" s="3"/>
      <c r="UE82" s="3"/>
      <c r="UF82" s="3"/>
      <c r="UG82" s="3"/>
      <c r="UH82" s="3"/>
      <c r="UI82" s="3"/>
      <c r="UJ82" s="3"/>
      <c r="UK82" s="3"/>
      <c r="UL82" s="3"/>
      <c r="UM82" s="3"/>
      <c r="UN82" s="3"/>
      <c r="UO82" s="3"/>
      <c r="UP82" s="3"/>
      <c r="UQ82" s="3"/>
      <c r="UR82" s="3"/>
      <c r="US82" s="3"/>
      <c r="UT82" s="3"/>
      <c r="UU82" s="3"/>
      <c r="UV82" s="3"/>
      <c r="UW82" s="3"/>
      <c r="UX82" s="3"/>
      <c r="UY82" s="3"/>
      <c r="UZ82" s="3"/>
      <c r="VA82" s="3"/>
      <c r="VB82" s="3"/>
      <c r="VC82" s="3"/>
      <c r="VD82" s="3"/>
      <c r="VE82" s="3"/>
      <c r="VF82" s="3"/>
      <c r="VG82" s="3"/>
      <c r="VH82" s="3"/>
      <c r="VI82" s="3"/>
      <c r="VJ82" s="3"/>
      <c r="VK82" s="3"/>
      <c r="VL82" s="3"/>
      <c r="VM82" s="3"/>
      <c r="VN82" s="3"/>
      <c r="VO82" s="3"/>
      <c r="VP82" s="3"/>
      <c r="VQ82" s="3"/>
      <c r="VR82" s="3"/>
      <c r="VS82" s="3"/>
      <c r="VT82" s="3"/>
      <c r="VU82" s="3"/>
      <c r="VV82" s="3"/>
      <c r="VW82" s="3"/>
      <c r="VX82" s="3"/>
      <c r="VY82" s="3"/>
      <c r="VZ82" s="3"/>
      <c r="WA82" s="3"/>
      <c r="WB82" s="3"/>
      <c r="WC82" s="3"/>
      <c r="WD82" s="3"/>
      <c r="WE82" s="3"/>
      <c r="WF82" s="3"/>
      <c r="WG82" s="3"/>
      <c r="WH82" s="3"/>
      <c r="WI82" s="3"/>
      <c r="WJ82" s="3"/>
      <c r="WK82" s="3"/>
      <c r="WL82" s="3"/>
      <c r="WM82" s="3"/>
      <c r="WN82" s="3"/>
      <c r="WO82" s="3"/>
      <c r="WP82" s="3"/>
      <c r="WQ82" s="3"/>
      <c r="WR82" s="3"/>
      <c r="WS82" s="3"/>
      <c r="WT82" s="3"/>
      <c r="WU82" s="3"/>
      <c r="WV82" s="3"/>
      <c r="WW82" s="3"/>
      <c r="WX82" s="3"/>
      <c r="WY82" s="3"/>
      <c r="WZ82" s="3"/>
      <c r="XA82" s="3"/>
      <c r="XB82" s="3"/>
      <c r="XC82" s="3"/>
      <c r="XD82" s="3"/>
      <c r="XE82" s="3"/>
      <c r="XF82" s="3"/>
      <c r="XG82" s="3"/>
      <c r="XH82" s="3"/>
      <c r="XI82" s="3"/>
      <c r="XJ82" s="3"/>
      <c r="XK82" s="3"/>
      <c r="XL82" s="3"/>
      <c r="XM82" s="3"/>
      <c r="XN82" s="3"/>
      <c r="XO82" s="3"/>
      <c r="XP82" s="3"/>
      <c r="XQ82" s="3"/>
      <c r="XR82" s="3"/>
      <c r="XS82" s="3"/>
      <c r="XT82" s="3"/>
      <c r="XU82" s="3"/>
      <c r="XV82" s="3"/>
      <c r="XW82" s="3"/>
      <c r="XX82" s="3"/>
      <c r="XY82" s="3"/>
      <c r="XZ82" s="3"/>
      <c r="YA82" s="3"/>
      <c r="YB82" s="3"/>
      <c r="YC82" s="3"/>
      <c r="YD82" s="3"/>
      <c r="YE82" s="3"/>
      <c r="YF82" s="3"/>
      <c r="YG82" s="3"/>
      <c r="YH82" s="3"/>
      <c r="YI82" s="3"/>
      <c r="YJ82" s="3"/>
      <c r="YK82" s="3"/>
      <c r="YL82" s="3"/>
      <c r="YM82" s="3"/>
      <c r="YN82" s="3"/>
      <c r="YO82" s="3"/>
      <c r="YP82" s="3"/>
      <c r="YQ82" s="3"/>
      <c r="YR82" s="3"/>
      <c r="YS82" s="3"/>
      <c r="YT82" s="3"/>
      <c r="YU82" s="3"/>
      <c r="YV82" s="3"/>
      <c r="YW82" s="3"/>
      <c r="YX82" s="3"/>
      <c r="YY82" s="3"/>
      <c r="YZ82" s="3"/>
      <c r="ZA82" s="3"/>
      <c r="ZB82" s="3"/>
      <c r="ZC82" s="3"/>
      <c r="ZD82" s="3"/>
      <c r="ZE82" s="3"/>
      <c r="ZF82" s="3"/>
      <c r="ZG82" s="3"/>
      <c r="ZH82" s="3"/>
      <c r="ZI82" s="3"/>
      <c r="ZJ82" s="3"/>
      <c r="ZK82" s="3"/>
      <c r="ZL82" s="3"/>
      <c r="ZM82" s="3"/>
      <c r="ZN82" s="3"/>
      <c r="ZO82" s="3"/>
      <c r="ZP82" s="3"/>
      <c r="ZQ82" s="3"/>
      <c r="ZR82" s="3"/>
      <c r="ZS82" s="3"/>
      <c r="ZT82" s="3"/>
      <c r="ZU82" s="3"/>
      <c r="ZV82" s="3"/>
      <c r="ZW82" s="3"/>
      <c r="ZX82" s="3"/>
      <c r="ZY82" s="3"/>
      <c r="ZZ82" s="3"/>
      <c r="AAA82" s="3"/>
      <c r="AAB82" s="3"/>
      <c r="AAC82" s="3"/>
      <c r="AAD82" s="3"/>
      <c r="AAE82" s="3"/>
      <c r="AAF82" s="3"/>
      <c r="AAG82" s="3"/>
      <c r="AAH82" s="3"/>
      <c r="AAI82" s="3"/>
      <c r="AAJ82" s="3"/>
      <c r="AAK82" s="3"/>
      <c r="AAL82" s="3"/>
      <c r="AAM82" s="3"/>
      <c r="AAN82" s="3"/>
      <c r="AAO82" s="3"/>
      <c r="AAP82" s="3"/>
      <c r="AAQ82" s="3"/>
      <c r="AAR82" s="3"/>
      <c r="AAS82" s="3"/>
      <c r="AAT82" s="3"/>
      <c r="AAU82" s="3"/>
      <c r="AAV82" s="3"/>
      <c r="AAW82" s="3"/>
      <c r="AAX82" s="3"/>
      <c r="AAY82" s="3"/>
      <c r="AAZ82" s="3"/>
      <c r="ABA82" s="3"/>
      <c r="ABB82" s="3"/>
      <c r="ABC82" s="3"/>
      <c r="ABD82" s="3"/>
      <c r="ABE82" s="3"/>
      <c r="ABF82" s="3"/>
      <c r="ABG82" s="3"/>
      <c r="ABH82" s="3"/>
      <c r="ABI82" s="3"/>
      <c r="ABJ82" s="3"/>
      <c r="ABK82" s="3"/>
      <c r="ABL82" s="3"/>
      <c r="ABM82" s="3"/>
      <c r="ABN82" s="3"/>
      <c r="ABO82" s="3"/>
      <c r="ABP82" s="3"/>
      <c r="ABQ82" s="3"/>
      <c r="ABR82" s="3"/>
      <c r="ABS82" s="3"/>
      <c r="ABT82" s="3"/>
      <c r="ABU82" s="3"/>
      <c r="ABV82" s="3"/>
      <c r="ABW82" s="3"/>
      <c r="ABX82" s="3"/>
      <c r="ABY82" s="3"/>
      <c r="ABZ82" s="3"/>
      <c r="ACA82" s="3"/>
      <c r="ACB82" s="3"/>
      <c r="ACC82" s="3"/>
      <c r="ACD82" s="3"/>
      <c r="ACE82" s="3"/>
      <c r="ACF82" s="3"/>
      <c r="ACG82" s="3"/>
      <c r="ACH82" s="3"/>
      <c r="ACI82" s="3"/>
      <c r="ACJ82" s="3"/>
      <c r="ACK82" s="3"/>
      <c r="ACL82" s="3"/>
      <c r="ACM82" s="3"/>
      <c r="ACN82" s="3"/>
      <c r="ACO82" s="3"/>
      <c r="ACP82" s="3"/>
      <c r="ACQ82" s="3"/>
      <c r="ACR82" s="3"/>
      <c r="ACS82" s="3"/>
      <c r="ACT82" s="3"/>
      <c r="ACU82" s="3"/>
      <c r="ACV82" s="3"/>
      <c r="ACW82" s="3"/>
      <c r="ACX82" s="3"/>
      <c r="ACY82" s="3"/>
      <c r="ACZ82" s="3"/>
      <c r="ADA82" s="3"/>
      <c r="ADB82" s="3"/>
      <c r="ADC82" s="3"/>
      <c r="ADD82" s="3"/>
      <c r="ADE82" s="3"/>
      <c r="ADF82" s="3"/>
      <c r="ADG82" s="3"/>
      <c r="ADH82" s="3"/>
      <c r="ADI82" s="3"/>
      <c r="ADJ82" s="3"/>
      <c r="ADK82" s="3"/>
      <c r="ADL82" s="3"/>
      <c r="ADM82" s="3"/>
      <c r="ADN82" s="3"/>
      <c r="ADO82" s="3"/>
      <c r="ADP82" s="3"/>
      <c r="ADQ82" s="3"/>
      <c r="ADR82" s="3"/>
      <c r="ADS82" s="3"/>
      <c r="ADT82" s="3"/>
      <c r="ADU82" s="3"/>
      <c r="ADV82" s="3"/>
      <c r="ADW82" s="3"/>
      <c r="ADX82" s="3"/>
      <c r="ADY82" s="3"/>
      <c r="ADZ82" s="3"/>
      <c r="AEA82" s="3"/>
      <c r="AEB82" s="3"/>
      <c r="AEC82" s="3"/>
      <c r="AED82" s="3"/>
      <c r="AEE82" s="3"/>
      <c r="AEF82" s="3"/>
      <c r="AEG82" s="3"/>
      <c r="AEH82" s="3"/>
      <c r="AEI82" s="3"/>
      <c r="AEJ82" s="3"/>
      <c r="AEK82" s="3"/>
      <c r="AEL82" s="3"/>
      <c r="AEM82" s="3"/>
      <c r="AEN82" s="3"/>
      <c r="AEO82" s="3"/>
      <c r="AEP82" s="3"/>
      <c r="AEQ82" s="3"/>
      <c r="AER82" s="3"/>
      <c r="AES82" s="3"/>
      <c r="AET82" s="3"/>
      <c r="AEU82" s="3"/>
      <c r="AEV82" s="3"/>
      <c r="AEW82" s="3"/>
      <c r="AEX82" s="3"/>
      <c r="AEY82" s="3"/>
      <c r="AEZ82" s="3"/>
      <c r="AFA82" s="3"/>
      <c r="AFB82" s="3"/>
      <c r="AFC82" s="3"/>
      <c r="AFD82" s="3"/>
      <c r="AFE82" s="3"/>
      <c r="AFF82" s="3"/>
      <c r="AFG82" s="3"/>
      <c r="AFH82" s="3"/>
      <c r="AFI82" s="3"/>
      <c r="AFJ82" s="3"/>
      <c r="AFK82" s="3"/>
      <c r="AFL82" s="3"/>
      <c r="AFM82" s="3"/>
      <c r="AFN82" s="3"/>
      <c r="AFO82" s="3"/>
      <c r="AFP82" s="3"/>
      <c r="AFQ82" s="3"/>
      <c r="AFR82" s="3"/>
      <c r="AFS82" s="3"/>
      <c r="AFT82" s="3"/>
      <c r="AFU82" s="3"/>
      <c r="AFV82" s="3"/>
      <c r="AFW82" s="3"/>
      <c r="AFX82" s="3"/>
      <c r="AFY82" s="3"/>
      <c r="AFZ82" s="3"/>
      <c r="AGA82" s="3"/>
      <c r="AGB82" s="3"/>
      <c r="AGC82" s="3"/>
      <c r="AGD82" s="3"/>
      <c r="AGE82" s="3"/>
      <c r="AGF82" s="3"/>
      <c r="AGG82" s="3"/>
      <c r="AGH82" s="3"/>
      <c r="AGI82" s="3"/>
      <c r="AGJ82" s="3"/>
      <c r="AGK82" s="3"/>
      <c r="AGL82" s="3"/>
      <c r="AGM82" s="3"/>
      <c r="AGN82" s="3"/>
      <c r="AGO82" s="3"/>
      <c r="AGP82" s="3"/>
      <c r="AGQ82" s="3"/>
      <c r="AGR82" s="3"/>
      <c r="AGS82" s="3"/>
      <c r="AGT82" s="3"/>
      <c r="AGU82" s="3"/>
      <c r="AGV82" s="3"/>
      <c r="AGW82" s="3"/>
      <c r="AGX82" s="3"/>
      <c r="AGY82" s="3"/>
      <c r="AGZ82" s="3"/>
      <c r="AHA82" s="3"/>
      <c r="AHB82" s="3"/>
      <c r="AHC82" s="3"/>
      <c r="AHD82" s="3"/>
      <c r="AHE82" s="3"/>
      <c r="AHF82" s="3"/>
      <c r="AHG82" s="3"/>
      <c r="AHH82" s="3"/>
      <c r="AHI82" s="3"/>
      <c r="AHJ82" s="3"/>
      <c r="AHK82" s="3"/>
      <c r="AHL82" s="3"/>
      <c r="AHM82" s="3"/>
      <c r="AHN82" s="3"/>
      <c r="AHO82" s="3"/>
      <c r="AHP82" s="3"/>
      <c r="AHQ82" s="3"/>
      <c r="AHR82" s="3"/>
      <c r="AHS82" s="3"/>
      <c r="AHT82" s="3"/>
      <c r="AHU82" s="3"/>
      <c r="AHV82" s="3"/>
      <c r="AHW82" s="3"/>
      <c r="AHX82" s="3"/>
      <c r="AHY82" s="3"/>
      <c r="AHZ82" s="3"/>
      <c r="AIA82" s="3"/>
      <c r="AIB82" s="3"/>
      <c r="AIC82" s="3"/>
      <c r="AID82" s="3"/>
      <c r="AIE82" s="3"/>
      <c r="AIF82" s="3"/>
      <c r="AIG82" s="3"/>
      <c r="AIH82" s="3"/>
      <c r="AII82" s="3"/>
      <c r="AIJ82" s="3"/>
      <c r="AIK82" s="3"/>
      <c r="AIL82" s="3"/>
      <c r="AIM82" s="3"/>
      <c r="AIN82" s="3"/>
      <c r="AIO82" s="3"/>
      <c r="AIP82" s="3"/>
      <c r="AIQ82" s="3"/>
      <c r="AIR82" s="3"/>
      <c r="AIS82" s="3"/>
      <c r="AIT82" s="3"/>
      <c r="AIU82" s="3"/>
      <c r="AIV82" s="3"/>
      <c r="AIW82" s="3"/>
      <c r="AIX82" s="3"/>
      <c r="AIY82" s="3"/>
      <c r="AIZ82" s="3"/>
      <c r="AJA82" s="3"/>
      <c r="AJB82" s="3"/>
      <c r="AJC82" s="3"/>
      <c r="AJD82" s="3"/>
      <c r="AJE82" s="3"/>
      <c r="AJF82" s="3"/>
      <c r="AJG82" s="3"/>
      <c r="AJH82" s="3"/>
      <c r="AJI82" s="3"/>
      <c r="AJJ82" s="3"/>
      <c r="AJK82" s="3"/>
      <c r="AJL82" s="3"/>
      <c r="AJM82" s="3"/>
      <c r="AJN82" s="3"/>
      <c r="AJO82" s="3"/>
      <c r="AJP82" s="3"/>
      <c r="AJQ82" s="3"/>
      <c r="AJR82" s="3"/>
      <c r="AJS82" s="3"/>
      <c r="AJT82" s="3"/>
      <c r="AJU82" s="3"/>
      <c r="AJV82" s="3"/>
      <c r="AJW82" s="3"/>
      <c r="AJX82" s="3"/>
      <c r="AJY82" s="3"/>
      <c r="AJZ82" s="3"/>
      <c r="AKA82" s="3"/>
      <c r="AKB82" s="3"/>
      <c r="AKC82" s="3"/>
      <c r="AKD82" s="3"/>
      <c r="AKE82" s="3"/>
      <c r="AKF82" s="3"/>
      <c r="AKG82" s="3"/>
      <c r="AKH82" s="3"/>
      <c r="AKI82" s="3"/>
      <c r="AKJ82" s="3"/>
      <c r="AKK82" s="3"/>
      <c r="AKL82" s="3"/>
      <c r="AKM82" s="3"/>
      <c r="AKN82" s="3"/>
      <c r="AKO82" s="3"/>
      <c r="AKP82" s="3"/>
      <c r="AKQ82" s="3"/>
      <c r="AKR82" s="3"/>
      <c r="AKS82" s="3"/>
      <c r="AKT82" s="3"/>
      <c r="AKU82" s="3"/>
      <c r="AKV82" s="3"/>
      <c r="AKW82" s="3"/>
      <c r="AKX82" s="3"/>
      <c r="AKY82" s="3"/>
      <c r="AKZ82" s="3"/>
      <c r="ALA82" s="3"/>
      <c r="ALB82" s="3"/>
      <c r="ALC82" s="3"/>
      <c r="ALD82" s="3"/>
      <c r="ALE82" s="3"/>
      <c r="ALF82" s="3"/>
      <c r="ALG82" s="3"/>
      <c r="ALH82" s="3"/>
      <c r="ALI82" s="3"/>
      <c r="ALJ82" s="3"/>
      <c r="ALK82" s="3"/>
      <c r="ALL82" s="3"/>
      <c r="ALM82" s="3"/>
      <c r="ALN82" s="3"/>
      <c r="ALO82" s="3"/>
      <c r="ALP82" s="3"/>
      <c r="ALQ82" s="3"/>
      <c r="ALR82" s="3"/>
      <c r="ALS82" s="3"/>
      <c r="ALT82" s="3"/>
      <c r="ALU82" s="3"/>
      <c r="ALV82" s="3"/>
      <c r="ALW82" s="3"/>
      <c r="ALX82" s="3"/>
      <c r="ALY82" s="3"/>
      <c r="ALZ82" s="3"/>
      <c r="AMA82" s="3"/>
      <c r="AMB82" s="3"/>
      <c r="AMC82" s="3"/>
      <c r="AMD82" s="3"/>
      <c r="AME82" s="3"/>
      <c r="AMF82" s="3"/>
      <c r="AMG82" s="3"/>
      <c r="AMH82" s="3"/>
      <c r="AMI82" s="3"/>
      <c r="AMJ82" s="3"/>
      <c r="AMK82" s="3"/>
      <c r="AML82" s="3"/>
      <c r="AMM82" s="3"/>
      <c r="AMN82" s="3"/>
      <c r="AMO82" s="3"/>
      <c r="AMP82" s="3"/>
      <c r="AMQ82" s="3"/>
    </row>
    <row r="83" spans="1:1031" ht="13.5" customHeight="1">
      <c r="A83" s="322">
        <v>75</v>
      </c>
      <c r="B83" s="322"/>
      <c r="C83" s="322" t="s">
        <v>1971</v>
      </c>
      <c r="D83" s="322"/>
      <c r="E83" s="322"/>
      <c r="F83" s="322"/>
      <c r="G83" s="322"/>
      <c r="H83" s="313" t="s">
        <v>1972</v>
      </c>
      <c r="I83" s="313" t="s">
        <v>1973</v>
      </c>
      <c r="J83" s="313" t="s">
        <v>1974</v>
      </c>
      <c r="K83" s="313" t="s">
        <v>863</v>
      </c>
      <c r="L83" s="313" t="s">
        <v>831</v>
      </c>
      <c r="M83" s="313" t="s">
        <v>831</v>
      </c>
      <c r="N83" s="313"/>
      <c r="O83" s="313"/>
      <c r="P83" s="313"/>
      <c r="Q83" s="313"/>
      <c r="R83" s="329" t="s">
        <v>817</v>
      </c>
      <c r="S83" s="324" t="s">
        <v>820</v>
      </c>
      <c r="T83" s="325" t="s">
        <v>817</v>
      </c>
      <c r="U83" s="313" t="s">
        <v>863</v>
      </c>
      <c r="V83" s="313"/>
      <c r="W83" s="313" t="s">
        <v>862</v>
      </c>
      <c r="X83" s="313"/>
      <c r="Y83" s="313"/>
      <c r="Z83" s="313" t="s">
        <v>863</v>
      </c>
      <c r="AA83" s="313" t="s">
        <v>863</v>
      </c>
      <c r="AB83" s="317" t="s">
        <v>1656</v>
      </c>
      <c r="AC83" s="313"/>
      <c r="AD83" s="313"/>
      <c r="AE83" s="313"/>
      <c r="AF83" s="313">
        <v>1</v>
      </c>
      <c r="AG83" s="313">
        <v>1</v>
      </c>
      <c r="AH83" s="316" t="s">
        <v>820</v>
      </c>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c r="LL83" s="3"/>
      <c r="LM83" s="3"/>
      <c r="LN83" s="3"/>
      <c r="LO83" s="3"/>
      <c r="LP83" s="3"/>
      <c r="LQ83" s="3"/>
      <c r="LR83" s="3"/>
      <c r="LS83" s="3"/>
      <c r="LT83" s="3"/>
      <c r="LU83" s="3"/>
      <c r="LV83" s="3"/>
      <c r="LW83" s="3"/>
      <c r="LX83" s="3"/>
      <c r="LY83" s="3"/>
      <c r="LZ83" s="3"/>
      <c r="MA83" s="3"/>
      <c r="MB83" s="3"/>
      <c r="MC83" s="3"/>
      <c r="MD83" s="3"/>
      <c r="ME83" s="3"/>
      <c r="MF83" s="3"/>
      <c r="MG83" s="3"/>
      <c r="MH83" s="3"/>
      <c r="MI83" s="3"/>
      <c r="MJ83" s="3"/>
      <c r="MK83" s="3"/>
      <c r="ML83" s="3"/>
      <c r="MM83" s="3"/>
      <c r="MN83" s="3"/>
      <c r="MO83" s="3"/>
      <c r="MP83" s="3"/>
      <c r="MQ83" s="3"/>
      <c r="MR83" s="3"/>
      <c r="MS83" s="3"/>
      <c r="MT83" s="3"/>
      <c r="MU83" s="3"/>
      <c r="MV83" s="3"/>
      <c r="MW83" s="3"/>
      <c r="MX83" s="3"/>
      <c r="MY83" s="3"/>
      <c r="MZ83" s="3"/>
      <c r="NA83" s="3"/>
      <c r="NB83" s="3"/>
      <c r="NC83" s="3"/>
      <c r="ND83" s="3"/>
      <c r="NE83" s="3"/>
      <c r="NF83" s="3"/>
      <c r="NG83" s="3"/>
      <c r="NH83" s="3"/>
      <c r="NI83" s="3"/>
      <c r="NJ83" s="3"/>
      <c r="NK83" s="3"/>
      <c r="NL83" s="3"/>
      <c r="NM83" s="3"/>
      <c r="NN83" s="3"/>
      <c r="NO83" s="3"/>
      <c r="NP83" s="3"/>
      <c r="NQ83" s="3"/>
      <c r="NR83" s="3"/>
      <c r="NS83" s="3"/>
      <c r="NT83" s="3"/>
      <c r="NU83" s="3"/>
      <c r="NV83" s="3"/>
      <c r="NW83" s="3"/>
      <c r="NX83" s="3"/>
      <c r="NY83" s="3"/>
      <c r="NZ83" s="3"/>
      <c r="OA83" s="3"/>
      <c r="OB83" s="3"/>
      <c r="OC83" s="3"/>
      <c r="OD83" s="3"/>
      <c r="OE83" s="3"/>
      <c r="OF83" s="3"/>
      <c r="OG83" s="3"/>
      <c r="OH83" s="3"/>
      <c r="OI83" s="3"/>
      <c r="OJ83" s="3"/>
      <c r="OK83" s="3"/>
      <c r="OL83" s="3"/>
      <c r="OM83" s="3"/>
      <c r="ON83" s="3"/>
      <c r="OO83" s="3"/>
      <c r="OP83" s="3"/>
      <c r="OQ83" s="3"/>
      <c r="OR83" s="3"/>
      <c r="OS83" s="3"/>
      <c r="OT83" s="3"/>
      <c r="OU83" s="3"/>
      <c r="OV83" s="3"/>
      <c r="OW83" s="3"/>
      <c r="OX83" s="3"/>
      <c r="OY83" s="3"/>
      <c r="OZ83" s="3"/>
      <c r="PA83" s="3"/>
      <c r="PB83" s="3"/>
      <c r="PC83" s="3"/>
      <c r="PD83" s="3"/>
      <c r="PE83" s="3"/>
      <c r="PF83" s="3"/>
      <c r="PG83" s="3"/>
      <c r="PH83" s="3"/>
      <c r="PI83" s="3"/>
      <c r="PJ83" s="3"/>
      <c r="PK83" s="3"/>
      <c r="PL83" s="3"/>
      <c r="PM83" s="3"/>
      <c r="PN83" s="3"/>
      <c r="PO83" s="3"/>
      <c r="PP83" s="3"/>
      <c r="PQ83" s="3"/>
      <c r="PR83" s="3"/>
      <c r="PS83" s="3"/>
      <c r="PT83" s="3"/>
      <c r="PU83" s="3"/>
      <c r="PV83" s="3"/>
      <c r="PW83" s="3"/>
      <c r="PX83" s="3"/>
      <c r="PY83" s="3"/>
      <c r="PZ83" s="3"/>
      <c r="QA83" s="3"/>
      <c r="QB83" s="3"/>
      <c r="QC83" s="3"/>
      <c r="QD83" s="3"/>
      <c r="QE83" s="3"/>
      <c r="QF83" s="3"/>
      <c r="QG83" s="3"/>
      <c r="QH83" s="3"/>
      <c r="QI83" s="3"/>
      <c r="QJ83" s="3"/>
      <c r="QK83" s="3"/>
      <c r="QL83" s="3"/>
      <c r="QM83" s="3"/>
      <c r="QN83" s="3"/>
      <c r="QO83" s="3"/>
      <c r="QP83" s="3"/>
      <c r="QQ83" s="3"/>
      <c r="QR83" s="3"/>
      <c r="QS83" s="3"/>
      <c r="QT83" s="3"/>
      <c r="QU83" s="3"/>
      <c r="QV83" s="3"/>
      <c r="QW83" s="3"/>
      <c r="QX83" s="3"/>
      <c r="QY83" s="3"/>
      <c r="QZ83" s="3"/>
      <c r="RA83" s="3"/>
      <c r="RB83" s="3"/>
      <c r="RC83" s="3"/>
      <c r="RD83" s="3"/>
      <c r="RE83" s="3"/>
      <c r="RF83" s="3"/>
      <c r="RG83" s="3"/>
      <c r="RH83" s="3"/>
      <c r="RI83" s="3"/>
      <c r="RJ83" s="3"/>
      <c r="RK83" s="3"/>
      <c r="RL83" s="3"/>
      <c r="RM83" s="3"/>
      <c r="RN83" s="3"/>
      <c r="RO83" s="3"/>
      <c r="RP83" s="3"/>
      <c r="RQ83" s="3"/>
      <c r="RR83" s="3"/>
      <c r="RS83" s="3"/>
      <c r="RT83" s="3"/>
      <c r="RU83" s="3"/>
      <c r="RV83" s="3"/>
      <c r="RW83" s="3"/>
      <c r="RX83" s="3"/>
      <c r="RY83" s="3"/>
      <c r="RZ83" s="3"/>
      <c r="SA83" s="3"/>
      <c r="SB83" s="3"/>
      <c r="SC83" s="3"/>
      <c r="SD83" s="3"/>
      <c r="SE83" s="3"/>
      <c r="SF83" s="3"/>
      <c r="SG83" s="3"/>
      <c r="SH83" s="3"/>
      <c r="SI83" s="3"/>
      <c r="SJ83" s="3"/>
      <c r="SK83" s="3"/>
      <c r="SL83" s="3"/>
      <c r="SM83" s="3"/>
      <c r="SN83" s="3"/>
      <c r="SO83" s="3"/>
      <c r="SP83" s="3"/>
      <c r="SQ83" s="3"/>
      <c r="SR83" s="3"/>
      <c r="SS83" s="3"/>
      <c r="ST83" s="3"/>
      <c r="SU83" s="3"/>
      <c r="SV83" s="3"/>
      <c r="SW83" s="3"/>
      <c r="SX83" s="3"/>
      <c r="SY83" s="3"/>
      <c r="SZ83" s="3"/>
      <c r="TA83" s="3"/>
      <c r="TB83" s="3"/>
      <c r="TC83" s="3"/>
      <c r="TD83" s="3"/>
      <c r="TE83" s="3"/>
      <c r="TF83" s="3"/>
      <c r="TG83" s="3"/>
      <c r="TH83" s="3"/>
      <c r="TI83" s="3"/>
      <c r="TJ83" s="3"/>
      <c r="TK83" s="3"/>
      <c r="TL83" s="3"/>
      <c r="TM83" s="3"/>
      <c r="TN83" s="3"/>
      <c r="TO83" s="3"/>
      <c r="TP83" s="3"/>
      <c r="TQ83" s="3"/>
      <c r="TR83" s="3"/>
      <c r="TS83" s="3"/>
      <c r="TT83" s="3"/>
      <c r="TU83" s="3"/>
      <c r="TV83" s="3"/>
      <c r="TW83" s="3"/>
      <c r="TX83" s="3"/>
      <c r="TY83" s="3"/>
      <c r="TZ83" s="3"/>
      <c r="UA83" s="3"/>
      <c r="UB83" s="3"/>
      <c r="UC83" s="3"/>
      <c r="UD83" s="3"/>
      <c r="UE83" s="3"/>
      <c r="UF83" s="3"/>
      <c r="UG83" s="3"/>
      <c r="UH83" s="3"/>
      <c r="UI83" s="3"/>
      <c r="UJ83" s="3"/>
      <c r="UK83" s="3"/>
      <c r="UL83" s="3"/>
      <c r="UM83" s="3"/>
      <c r="UN83" s="3"/>
      <c r="UO83" s="3"/>
      <c r="UP83" s="3"/>
      <c r="UQ83" s="3"/>
      <c r="UR83" s="3"/>
      <c r="US83" s="3"/>
      <c r="UT83" s="3"/>
      <c r="UU83" s="3"/>
      <c r="UV83" s="3"/>
      <c r="UW83" s="3"/>
      <c r="UX83" s="3"/>
      <c r="UY83" s="3"/>
      <c r="UZ83" s="3"/>
      <c r="VA83" s="3"/>
      <c r="VB83" s="3"/>
      <c r="VC83" s="3"/>
      <c r="VD83" s="3"/>
      <c r="VE83" s="3"/>
      <c r="VF83" s="3"/>
      <c r="VG83" s="3"/>
      <c r="VH83" s="3"/>
      <c r="VI83" s="3"/>
      <c r="VJ83" s="3"/>
      <c r="VK83" s="3"/>
      <c r="VL83" s="3"/>
      <c r="VM83" s="3"/>
      <c r="VN83" s="3"/>
      <c r="VO83" s="3"/>
      <c r="VP83" s="3"/>
      <c r="VQ83" s="3"/>
      <c r="VR83" s="3"/>
      <c r="VS83" s="3"/>
      <c r="VT83" s="3"/>
      <c r="VU83" s="3"/>
      <c r="VV83" s="3"/>
      <c r="VW83" s="3"/>
      <c r="VX83" s="3"/>
      <c r="VY83" s="3"/>
      <c r="VZ83" s="3"/>
      <c r="WA83" s="3"/>
      <c r="WB83" s="3"/>
      <c r="WC83" s="3"/>
      <c r="WD83" s="3"/>
      <c r="WE83" s="3"/>
      <c r="WF83" s="3"/>
      <c r="WG83" s="3"/>
      <c r="WH83" s="3"/>
      <c r="WI83" s="3"/>
      <c r="WJ83" s="3"/>
      <c r="WK83" s="3"/>
      <c r="WL83" s="3"/>
      <c r="WM83" s="3"/>
      <c r="WN83" s="3"/>
      <c r="WO83" s="3"/>
      <c r="WP83" s="3"/>
      <c r="WQ83" s="3"/>
      <c r="WR83" s="3"/>
      <c r="WS83" s="3"/>
      <c r="WT83" s="3"/>
      <c r="WU83" s="3"/>
      <c r="WV83" s="3"/>
      <c r="WW83" s="3"/>
      <c r="WX83" s="3"/>
      <c r="WY83" s="3"/>
      <c r="WZ83" s="3"/>
      <c r="XA83" s="3"/>
      <c r="XB83" s="3"/>
      <c r="XC83" s="3"/>
      <c r="XD83" s="3"/>
      <c r="XE83" s="3"/>
      <c r="XF83" s="3"/>
      <c r="XG83" s="3"/>
      <c r="XH83" s="3"/>
      <c r="XI83" s="3"/>
      <c r="XJ83" s="3"/>
      <c r="XK83" s="3"/>
      <c r="XL83" s="3"/>
      <c r="XM83" s="3"/>
      <c r="XN83" s="3"/>
      <c r="XO83" s="3"/>
      <c r="XP83" s="3"/>
      <c r="XQ83" s="3"/>
      <c r="XR83" s="3"/>
      <c r="XS83" s="3"/>
      <c r="XT83" s="3"/>
      <c r="XU83" s="3"/>
      <c r="XV83" s="3"/>
      <c r="XW83" s="3"/>
      <c r="XX83" s="3"/>
      <c r="XY83" s="3"/>
      <c r="XZ83" s="3"/>
      <c r="YA83" s="3"/>
      <c r="YB83" s="3"/>
      <c r="YC83" s="3"/>
      <c r="YD83" s="3"/>
      <c r="YE83" s="3"/>
      <c r="YF83" s="3"/>
      <c r="YG83" s="3"/>
      <c r="YH83" s="3"/>
      <c r="YI83" s="3"/>
      <c r="YJ83" s="3"/>
      <c r="YK83" s="3"/>
      <c r="YL83" s="3"/>
      <c r="YM83" s="3"/>
      <c r="YN83" s="3"/>
      <c r="YO83" s="3"/>
      <c r="YP83" s="3"/>
      <c r="YQ83" s="3"/>
      <c r="YR83" s="3"/>
      <c r="YS83" s="3"/>
      <c r="YT83" s="3"/>
      <c r="YU83" s="3"/>
      <c r="YV83" s="3"/>
      <c r="YW83" s="3"/>
      <c r="YX83" s="3"/>
      <c r="YY83" s="3"/>
      <c r="YZ83" s="3"/>
      <c r="ZA83" s="3"/>
      <c r="ZB83" s="3"/>
      <c r="ZC83" s="3"/>
      <c r="ZD83" s="3"/>
      <c r="ZE83" s="3"/>
      <c r="ZF83" s="3"/>
      <c r="ZG83" s="3"/>
      <c r="ZH83" s="3"/>
      <c r="ZI83" s="3"/>
      <c r="ZJ83" s="3"/>
      <c r="ZK83" s="3"/>
      <c r="ZL83" s="3"/>
      <c r="ZM83" s="3"/>
      <c r="ZN83" s="3"/>
      <c r="ZO83" s="3"/>
      <c r="ZP83" s="3"/>
      <c r="ZQ83" s="3"/>
      <c r="ZR83" s="3"/>
      <c r="ZS83" s="3"/>
      <c r="ZT83" s="3"/>
      <c r="ZU83" s="3"/>
      <c r="ZV83" s="3"/>
      <c r="ZW83" s="3"/>
      <c r="ZX83" s="3"/>
      <c r="ZY83" s="3"/>
      <c r="ZZ83" s="3"/>
      <c r="AAA83" s="3"/>
      <c r="AAB83" s="3"/>
      <c r="AAC83" s="3"/>
      <c r="AAD83" s="3"/>
      <c r="AAE83" s="3"/>
      <c r="AAF83" s="3"/>
      <c r="AAG83" s="3"/>
      <c r="AAH83" s="3"/>
      <c r="AAI83" s="3"/>
      <c r="AAJ83" s="3"/>
      <c r="AAK83" s="3"/>
      <c r="AAL83" s="3"/>
      <c r="AAM83" s="3"/>
      <c r="AAN83" s="3"/>
      <c r="AAO83" s="3"/>
      <c r="AAP83" s="3"/>
      <c r="AAQ83" s="3"/>
      <c r="AAR83" s="3"/>
      <c r="AAS83" s="3"/>
      <c r="AAT83" s="3"/>
      <c r="AAU83" s="3"/>
      <c r="AAV83" s="3"/>
      <c r="AAW83" s="3"/>
      <c r="AAX83" s="3"/>
      <c r="AAY83" s="3"/>
      <c r="AAZ83" s="3"/>
      <c r="ABA83" s="3"/>
      <c r="ABB83" s="3"/>
      <c r="ABC83" s="3"/>
      <c r="ABD83" s="3"/>
      <c r="ABE83" s="3"/>
      <c r="ABF83" s="3"/>
      <c r="ABG83" s="3"/>
      <c r="ABH83" s="3"/>
      <c r="ABI83" s="3"/>
      <c r="ABJ83" s="3"/>
      <c r="ABK83" s="3"/>
      <c r="ABL83" s="3"/>
      <c r="ABM83" s="3"/>
      <c r="ABN83" s="3"/>
      <c r="ABO83" s="3"/>
      <c r="ABP83" s="3"/>
      <c r="ABQ83" s="3"/>
      <c r="ABR83" s="3"/>
      <c r="ABS83" s="3"/>
      <c r="ABT83" s="3"/>
      <c r="ABU83" s="3"/>
      <c r="ABV83" s="3"/>
      <c r="ABW83" s="3"/>
      <c r="ABX83" s="3"/>
      <c r="ABY83" s="3"/>
      <c r="ABZ83" s="3"/>
      <c r="ACA83" s="3"/>
      <c r="ACB83" s="3"/>
      <c r="ACC83" s="3"/>
      <c r="ACD83" s="3"/>
      <c r="ACE83" s="3"/>
      <c r="ACF83" s="3"/>
      <c r="ACG83" s="3"/>
      <c r="ACH83" s="3"/>
      <c r="ACI83" s="3"/>
      <c r="ACJ83" s="3"/>
      <c r="ACK83" s="3"/>
      <c r="ACL83" s="3"/>
      <c r="ACM83" s="3"/>
      <c r="ACN83" s="3"/>
      <c r="ACO83" s="3"/>
      <c r="ACP83" s="3"/>
      <c r="ACQ83" s="3"/>
      <c r="ACR83" s="3"/>
      <c r="ACS83" s="3"/>
      <c r="ACT83" s="3"/>
      <c r="ACU83" s="3"/>
      <c r="ACV83" s="3"/>
      <c r="ACW83" s="3"/>
      <c r="ACX83" s="3"/>
      <c r="ACY83" s="3"/>
      <c r="ACZ83" s="3"/>
      <c r="ADA83" s="3"/>
      <c r="ADB83" s="3"/>
      <c r="ADC83" s="3"/>
      <c r="ADD83" s="3"/>
      <c r="ADE83" s="3"/>
      <c r="ADF83" s="3"/>
      <c r="ADG83" s="3"/>
      <c r="ADH83" s="3"/>
      <c r="ADI83" s="3"/>
      <c r="ADJ83" s="3"/>
      <c r="ADK83" s="3"/>
      <c r="ADL83" s="3"/>
      <c r="ADM83" s="3"/>
      <c r="ADN83" s="3"/>
      <c r="ADO83" s="3"/>
      <c r="ADP83" s="3"/>
      <c r="ADQ83" s="3"/>
      <c r="ADR83" s="3"/>
      <c r="ADS83" s="3"/>
      <c r="ADT83" s="3"/>
      <c r="ADU83" s="3"/>
      <c r="ADV83" s="3"/>
      <c r="ADW83" s="3"/>
      <c r="ADX83" s="3"/>
      <c r="ADY83" s="3"/>
      <c r="ADZ83" s="3"/>
      <c r="AEA83" s="3"/>
      <c r="AEB83" s="3"/>
      <c r="AEC83" s="3"/>
      <c r="AED83" s="3"/>
      <c r="AEE83" s="3"/>
      <c r="AEF83" s="3"/>
      <c r="AEG83" s="3"/>
      <c r="AEH83" s="3"/>
      <c r="AEI83" s="3"/>
      <c r="AEJ83" s="3"/>
      <c r="AEK83" s="3"/>
      <c r="AEL83" s="3"/>
      <c r="AEM83" s="3"/>
      <c r="AEN83" s="3"/>
      <c r="AEO83" s="3"/>
      <c r="AEP83" s="3"/>
      <c r="AEQ83" s="3"/>
      <c r="AER83" s="3"/>
      <c r="AES83" s="3"/>
      <c r="AET83" s="3"/>
      <c r="AEU83" s="3"/>
      <c r="AEV83" s="3"/>
      <c r="AEW83" s="3"/>
      <c r="AEX83" s="3"/>
      <c r="AEY83" s="3"/>
      <c r="AEZ83" s="3"/>
      <c r="AFA83" s="3"/>
      <c r="AFB83" s="3"/>
      <c r="AFC83" s="3"/>
      <c r="AFD83" s="3"/>
      <c r="AFE83" s="3"/>
      <c r="AFF83" s="3"/>
      <c r="AFG83" s="3"/>
      <c r="AFH83" s="3"/>
      <c r="AFI83" s="3"/>
      <c r="AFJ83" s="3"/>
      <c r="AFK83" s="3"/>
      <c r="AFL83" s="3"/>
      <c r="AFM83" s="3"/>
      <c r="AFN83" s="3"/>
      <c r="AFO83" s="3"/>
      <c r="AFP83" s="3"/>
      <c r="AFQ83" s="3"/>
      <c r="AFR83" s="3"/>
      <c r="AFS83" s="3"/>
      <c r="AFT83" s="3"/>
      <c r="AFU83" s="3"/>
      <c r="AFV83" s="3"/>
      <c r="AFW83" s="3"/>
      <c r="AFX83" s="3"/>
      <c r="AFY83" s="3"/>
      <c r="AFZ83" s="3"/>
      <c r="AGA83" s="3"/>
      <c r="AGB83" s="3"/>
      <c r="AGC83" s="3"/>
      <c r="AGD83" s="3"/>
      <c r="AGE83" s="3"/>
      <c r="AGF83" s="3"/>
      <c r="AGG83" s="3"/>
      <c r="AGH83" s="3"/>
      <c r="AGI83" s="3"/>
      <c r="AGJ83" s="3"/>
      <c r="AGK83" s="3"/>
      <c r="AGL83" s="3"/>
      <c r="AGM83" s="3"/>
      <c r="AGN83" s="3"/>
      <c r="AGO83" s="3"/>
      <c r="AGP83" s="3"/>
      <c r="AGQ83" s="3"/>
      <c r="AGR83" s="3"/>
      <c r="AGS83" s="3"/>
      <c r="AGT83" s="3"/>
      <c r="AGU83" s="3"/>
      <c r="AGV83" s="3"/>
      <c r="AGW83" s="3"/>
      <c r="AGX83" s="3"/>
      <c r="AGY83" s="3"/>
      <c r="AGZ83" s="3"/>
      <c r="AHA83" s="3"/>
      <c r="AHB83" s="3"/>
      <c r="AHC83" s="3"/>
      <c r="AHD83" s="3"/>
      <c r="AHE83" s="3"/>
      <c r="AHF83" s="3"/>
      <c r="AHG83" s="3"/>
      <c r="AHH83" s="3"/>
      <c r="AHI83" s="3"/>
      <c r="AHJ83" s="3"/>
      <c r="AHK83" s="3"/>
      <c r="AHL83" s="3"/>
      <c r="AHM83" s="3"/>
      <c r="AHN83" s="3"/>
      <c r="AHO83" s="3"/>
      <c r="AHP83" s="3"/>
      <c r="AHQ83" s="3"/>
      <c r="AHR83" s="3"/>
      <c r="AHS83" s="3"/>
      <c r="AHT83" s="3"/>
      <c r="AHU83" s="3"/>
      <c r="AHV83" s="3"/>
      <c r="AHW83" s="3"/>
      <c r="AHX83" s="3"/>
      <c r="AHY83" s="3"/>
      <c r="AHZ83" s="3"/>
      <c r="AIA83" s="3"/>
      <c r="AIB83" s="3"/>
      <c r="AIC83" s="3"/>
      <c r="AID83" s="3"/>
      <c r="AIE83" s="3"/>
      <c r="AIF83" s="3"/>
      <c r="AIG83" s="3"/>
      <c r="AIH83" s="3"/>
      <c r="AII83" s="3"/>
      <c r="AIJ83" s="3"/>
      <c r="AIK83" s="3"/>
      <c r="AIL83" s="3"/>
      <c r="AIM83" s="3"/>
      <c r="AIN83" s="3"/>
      <c r="AIO83" s="3"/>
      <c r="AIP83" s="3"/>
      <c r="AIQ83" s="3"/>
      <c r="AIR83" s="3"/>
      <c r="AIS83" s="3"/>
      <c r="AIT83" s="3"/>
      <c r="AIU83" s="3"/>
      <c r="AIV83" s="3"/>
      <c r="AIW83" s="3"/>
      <c r="AIX83" s="3"/>
      <c r="AIY83" s="3"/>
      <c r="AIZ83" s="3"/>
      <c r="AJA83" s="3"/>
      <c r="AJB83" s="3"/>
      <c r="AJC83" s="3"/>
      <c r="AJD83" s="3"/>
      <c r="AJE83" s="3"/>
      <c r="AJF83" s="3"/>
      <c r="AJG83" s="3"/>
      <c r="AJH83" s="3"/>
      <c r="AJI83" s="3"/>
      <c r="AJJ83" s="3"/>
      <c r="AJK83" s="3"/>
      <c r="AJL83" s="3"/>
      <c r="AJM83" s="3"/>
      <c r="AJN83" s="3"/>
      <c r="AJO83" s="3"/>
      <c r="AJP83" s="3"/>
      <c r="AJQ83" s="3"/>
      <c r="AJR83" s="3"/>
      <c r="AJS83" s="3"/>
      <c r="AJT83" s="3"/>
      <c r="AJU83" s="3"/>
      <c r="AJV83" s="3"/>
      <c r="AJW83" s="3"/>
      <c r="AJX83" s="3"/>
      <c r="AJY83" s="3"/>
      <c r="AJZ83" s="3"/>
      <c r="AKA83" s="3"/>
      <c r="AKB83" s="3"/>
      <c r="AKC83" s="3"/>
      <c r="AKD83" s="3"/>
      <c r="AKE83" s="3"/>
      <c r="AKF83" s="3"/>
      <c r="AKG83" s="3"/>
      <c r="AKH83" s="3"/>
      <c r="AKI83" s="3"/>
      <c r="AKJ83" s="3"/>
      <c r="AKK83" s="3"/>
      <c r="AKL83" s="3"/>
      <c r="AKM83" s="3"/>
      <c r="AKN83" s="3"/>
      <c r="AKO83" s="3"/>
      <c r="AKP83" s="3"/>
      <c r="AKQ83" s="3"/>
      <c r="AKR83" s="3"/>
      <c r="AKS83" s="3"/>
      <c r="AKT83" s="3"/>
      <c r="AKU83" s="3"/>
      <c r="AKV83" s="3"/>
      <c r="AKW83" s="3"/>
      <c r="AKX83" s="3"/>
      <c r="AKY83" s="3"/>
      <c r="AKZ83" s="3"/>
      <c r="ALA83" s="3"/>
      <c r="ALB83" s="3"/>
      <c r="ALC83" s="3"/>
      <c r="ALD83" s="3"/>
      <c r="ALE83" s="3"/>
      <c r="ALF83" s="3"/>
      <c r="ALG83" s="3"/>
      <c r="ALH83" s="3"/>
      <c r="ALI83" s="3"/>
      <c r="ALJ83" s="3"/>
      <c r="ALK83" s="3"/>
      <c r="ALL83" s="3"/>
      <c r="ALM83" s="3"/>
      <c r="ALN83" s="3"/>
      <c r="ALO83" s="3"/>
      <c r="ALP83" s="3"/>
      <c r="ALQ83" s="3"/>
      <c r="ALR83" s="3"/>
      <c r="ALS83" s="3"/>
      <c r="ALT83" s="3"/>
      <c r="ALU83" s="3"/>
      <c r="ALV83" s="3"/>
      <c r="ALW83" s="3"/>
      <c r="ALX83" s="3"/>
      <c r="ALY83" s="3"/>
      <c r="ALZ83" s="3"/>
      <c r="AMA83" s="3"/>
      <c r="AMB83" s="3"/>
      <c r="AMC83" s="3"/>
      <c r="AMD83" s="3"/>
      <c r="AME83" s="3"/>
      <c r="AMF83" s="3"/>
      <c r="AMG83" s="3"/>
      <c r="AMH83" s="3"/>
      <c r="AMI83" s="3"/>
      <c r="AMJ83" s="3"/>
      <c r="AMK83" s="3"/>
      <c r="AML83" s="3"/>
      <c r="AMM83" s="3"/>
      <c r="AMN83" s="3"/>
      <c r="AMO83" s="3"/>
      <c r="AMP83" s="3"/>
      <c r="AMQ83" s="3"/>
    </row>
    <row r="84" spans="1:1031" ht="13.5" customHeight="1">
      <c r="A84" s="318">
        <v>76</v>
      </c>
      <c r="B84" s="318"/>
      <c r="C84" s="318" t="s">
        <v>1975</v>
      </c>
      <c r="D84" s="335"/>
      <c r="E84" s="318"/>
      <c r="F84" s="318"/>
      <c r="G84" s="318"/>
      <c r="H84" s="319" t="s">
        <v>1976</v>
      </c>
      <c r="I84" s="319" t="s">
        <v>1977</v>
      </c>
      <c r="J84" s="319" t="s">
        <v>1978</v>
      </c>
      <c r="K84" s="319" t="s">
        <v>863</v>
      </c>
      <c r="L84" s="319" t="s">
        <v>1724</v>
      </c>
      <c r="M84" s="319" t="s">
        <v>1724</v>
      </c>
      <c r="N84" s="319"/>
      <c r="O84" s="319"/>
      <c r="P84" s="319"/>
      <c r="Q84" s="319"/>
      <c r="R84" s="329" t="s">
        <v>817</v>
      </c>
      <c r="S84" s="329" t="s">
        <v>817</v>
      </c>
      <c r="T84" s="329" t="s">
        <v>817</v>
      </c>
      <c r="U84" s="319"/>
      <c r="V84" s="319"/>
      <c r="W84" s="319" t="s">
        <v>862</v>
      </c>
      <c r="X84" s="319"/>
      <c r="Y84" s="319"/>
      <c r="Z84" s="319" t="s">
        <v>863</v>
      </c>
      <c r="AA84" s="319" t="s">
        <v>863</v>
      </c>
      <c r="AB84" s="317" t="s">
        <v>1656</v>
      </c>
      <c r="AC84" s="319"/>
      <c r="AD84" s="319"/>
      <c r="AE84" s="319"/>
      <c r="AF84" s="319">
        <v>1</v>
      </c>
      <c r="AG84" s="319">
        <v>1</v>
      </c>
      <c r="AH84" s="329" t="s">
        <v>817</v>
      </c>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c r="LL84" s="3"/>
      <c r="LM84" s="3"/>
      <c r="LN84" s="3"/>
      <c r="LO84" s="3"/>
      <c r="LP84" s="3"/>
      <c r="LQ84" s="3"/>
      <c r="LR84" s="3"/>
      <c r="LS84" s="3"/>
      <c r="LT84" s="3"/>
      <c r="LU84" s="3"/>
      <c r="LV84" s="3"/>
      <c r="LW84" s="3"/>
      <c r="LX84" s="3"/>
      <c r="LY84" s="3"/>
      <c r="LZ84" s="3"/>
      <c r="MA84" s="3"/>
      <c r="MB84" s="3"/>
      <c r="MC84" s="3"/>
      <c r="MD84" s="3"/>
      <c r="ME84" s="3"/>
      <c r="MF84" s="3"/>
      <c r="MG84" s="3"/>
      <c r="MH84" s="3"/>
      <c r="MI84" s="3"/>
      <c r="MJ84" s="3"/>
      <c r="MK84" s="3"/>
      <c r="ML84" s="3"/>
      <c r="MM84" s="3"/>
      <c r="MN84" s="3"/>
      <c r="MO84" s="3"/>
      <c r="MP84" s="3"/>
      <c r="MQ84" s="3"/>
      <c r="MR84" s="3"/>
      <c r="MS84" s="3"/>
      <c r="MT84" s="3"/>
      <c r="MU84" s="3"/>
      <c r="MV84" s="3"/>
      <c r="MW84" s="3"/>
      <c r="MX84" s="3"/>
      <c r="MY84" s="3"/>
      <c r="MZ84" s="3"/>
      <c r="NA84" s="3"/>
      <c r="NB84" s="3"/>
      <c r="NC84" s="3"/>
      <c r="ND84" s="3"/>
      <c r="NE84" s="3"/>
      <c r="NF84" s="3"/>
      <c r="NG84" s="3"/>
      <c r="NH84" s="3"/>
      <c r="NI84" s="3"/>
      <c r="NJ84" s="3"/>
      <c r="NK84" s="3"/>
      <c r="NL84" s="3"/>
      <c r="NM84" s="3"/>
      <c r="NN84" s="3"/>
      <c r="NO84" s="3"/>
      <c r="NP84" s="3"/>
      <c r="NQ84" s="3"/>
      <c r="NR84" s="3"/>
      <c r="NS84" s="3"/>
      <c r="NT84" s="3"/>
      <c r="NU84" s="3"/>
      <c r="NV84" s="3"/>
      <c r="NW84" s="3"/>
      <c r="NX84" s="3"/>
      <c r="NY84" s="3"/>
      <c r="NZ84" s="3"/>
      <c r="OA84" s="3"/>
      <c r="OB84" s="3"/>
      <c r="OC84" s="3"/>
      <c r="OD84" s="3"/>
      <c r="OE84" s="3"/>
      <c r="OF84" s="3"/>
      <c r="OG84" s="3"/>
      <c r="OH84" s="3"/>
      <c r="OI84" s="3"/>
      <c r="OJ84" s="3"/>
      <c r="OK84" s="3"/>
      <c r="OL84" s="3"/>
      <c r="OM84" s="3"/>
      <c r="ON84" s="3"/>
      <c r="OO84" s="3"/>
      <c r="OP84" s="3"/>
      <c r="OQ84" s="3"/>
      <c r="OR84" s="3"/>
      <c r="OS84" s="3"/>
      <c r="OT84" s="3"/>
      <c r="OU84" s="3"/>
      <c r="OV84" s="3"/>
      <c r="OW84" s="3"/>
      <c r="OX84" s="3"/>
      <c r="OY84" s="3"/>
      <c r="OZ84" s="3"/>
      <c r="PA84" s="3"/>
      <c r="PB84" s="3"/>
      <c r="PC84" s="3"/>
      <c r="PD84" s="3"/>
      <c r="PE84" s="3"/>
      <c r="PF84" s="3"/>
      <c r="PG84" s="3"/>
      <c r="PH84" s="3"/>
      <c r="PI84" s="3"/>
      <c r="PJ84" s="3"/>
      <c r="PK84" s="3"/>
      <c r="PL84" s="3"/>
      <c r="PM84" s="3"/>
      <c r="PN84" s="3"/>
      <c r="PO84" s="3"/>
      <c r="PP84" s="3"/>
      <c r="PQ84" s="3"/>
      <c r="PR84" s="3"/>
      <c r="PS84" s="3"/>
      <c r="PT84" s="3"/>
      <c r="PU84" s="3"/>
      <c r="PV84" s="3"/>
      <c r="PW84" s="3"/>
      <c r="PX84" s="3"/>
      <c r="PY84" s="3"/>
      <c r="PZ84" s="3"/>
      <c r="QA84" s="3"/>
      <c r="QB84" s="3"/>
      <c r="QC84" s="3"/>
      <c r="QD84" s="3"/>
      <c r="QE84" s="3"/>
      <c r="QF84" s="3"/>
      <c r="QG84" s="3"/>
      <c r="QH84" s="3"/>
      <c r="QI84" s="3"/>
      <c r="QJ84" s="3"/>
      <c r="QK84" s="3"/>
      <c r="QL84" s="3"/>
      <c r="QM84" s="3"/>
      <c r="QN84" s="3"/>
      <c r="QO84" s="3"/>
      <c r="QP84" s="3"/>
      <c r="QQ84" s="3"/>
      <c r="QR84" s="3"/>
      <c r="QS84" s="3"/>
      <c r="QT84" s="3"/>
      <c r="QU84" s="3"/>
      <c r="QV84" s="3"/>
      <c r="QW84" s="3"/>
      <c r="QX84" s="3"/>
      <c r="QY84" s="3"/>
      <c r="QZ84" s="3"/>
      <c r="RA84" s="3"/>
      <c r="RB84" s="3"/>
      <c r="RC84" s="3"/>
      <c r="RD84" s="3"/>
      <c r="RE84" s="3"/>
      <c r="RF84" s="3"/>
      <c r="RG84" s="3"/>
      <c r="RH84" s="3"/>
      <c r="RI84" s="3"/>
      <c r="RJ84" s="3"/>
      <c r="RK84" s="3"/>
      <c r="RL84" s="3"/>
      <c r="RM84" s="3"/>
      <c r="RN84" s="3"/>
      <c r="RO84" s="3"/>
      <c r="RP84" s="3"/>
      <c r="RQ84" s="3"/>
      <c r="RR84" s="3"/>
      <c r="RS84" s="3"/>
      <c r="RT84" s="3"/>
      <c r="RU84" s="3"/>
      <c r="RV84" s="3"/>
      <c r="RW84" s="3"/>
      <c r="RX84" s="3"/>
      <c r="RY84" s="3"/>
      <c r="RZ84" s="3"/>
      <c r="SA84" s="3"/>
      <c r="SB84" s="3"/>
      <c r="SC84" s="3"/>
      <c r="SD84" s="3"/>
      <c r="SE84" s="3"/>
      <c r="SF84" s="3"/>
      <c r="SG84" s="3"/>
      <c r="SH84" s="3"/>
      <c r="SI84" s="3"/>
      <c r="SJ84" s="3"/>
      <c r="SK84" s="3"/>
      <c r="SL84" s="3"/>
      <c r="SM84" s="3"/>
      <c r="SN84" s="3"/>
      <c r="SO84" s="3"/>
      <c r="SP84" s="3"/>
      <c r="SQ84" s="3"/>
      <c r="SR84" s="3"/>
      <c r="SS84" s="3"/>
      <c r="ST84" s="3"/>
      <c r="SU84" s="3"/>
      <c r="SV84" s="3"/>
      <c r="SW84" s="3"/>
      <c r="SX84" s="3"/>
      <c r="SY84" s="3"/>
      <c r="SZ84" s="3"/>
      <c r="TA84" s="3"/>
      <c r="TB84" s="3"/>
      <c r="TC84" s="3"/>
      <c r="TD84" s="3"/>
      <c r="TE84" s="3"/>
      <c r="TF84" s="3"/>
      <c r="TG84" s="3"/>
      <c r="TH84" s="3"/>
      <c r="TI84" s="3"/>
      <c r="TJ84" s="3"/>
      <c r="TK84" s="3"/>
      <c r="TL84" s="3"/>
      <c r="TM84" s="3"/>
      <c r="TN84" s="3"/>
      <c r="TO84" s="3"/>
      <c r="TP84" s="3"/>
      <c r="TQ84" s="3"/>
      <c r="TR84" s="3"/>
      <c r="TS84" s="3"/>
      <c r="TT84" s="3"/>
      <c r="TU84" s="3"/>
      <c r="TV84" s="3"/>
      <c r="TW84" s="3"/>
      <c r="TX84" s="3"/>
      <c r="TY84" s="3"/>
      <c r="TZ84" s="3"/>
      <c r="UA84" s="3"/>
      <c r="UB84" s="3"/>
      <c r="UC84" s="3"/>
      <c r="UD84" s="3"/>
      <c r="UE84" s="3"/>
      <c r="UF84" s="3"/>
      <c r="UG84" s="3"/>
      <c r="UH84" s="3"/>
      <c r="UI84" s="3"/>
      <c r="UJ84" s="3"/>
      <c r="UK84" s="3"/>
      <c r="UL84" s="3"/>
      <c r="UM84" s="3"/>
      <c r="UN84" s="3"/>
      <c r="UO84" s="3"/>
      <c r="UP84" s="3"/>
      <c r="UQ84" s="3"/>
      <c r="UR84" s="3"/>
      <c r="US84" s="3"/>
      <c r="UT84" s="3"/>
      <c r="UU84" s="3"/>
      <c r="UV84" s="3"/>
      <c r="UW84" s="3"/>
      <c r="UX84" s="3"/>
      <c r="UY84" s="3"/>
      <c r="UZ84" s="3"/>
      <c r="VA84" s="3"/>
      <c r="VB84" s="3"/>
      <c r="VC84" s="3"/>
      <c r="VD84" s="3"/>
      <c r="VE84" s="3"/>
      <c r="VF84" s="3"/>
      <c r="VG84" s="3"/>
      <c r="VH84" s="3"/>
      <c r="VI84" s="3"/>
      <c r="VJ84" s="3"/>
      <c r="VK84" s="3"/>
      <c r="VL84" s="3"/>
      <c r="VM84" s="3"/>
      <c r="VN84" s="3"/>
      <c r="VO84" s="3"/>
      <c r="VP84" s="3"/>
      <c r="VQ84" s="3"/>
      <c r="VR84" s="3"/>
      <c r="VS84" s="3"/>
      <c r="VT84" s="3"/>
      <c r="VU84" s="3"/>
      <c r="VV84" s="3"/>
      <c r="VW84" s="3"/>
      <c r="VX84" s="3"/>
      <c r="VY84" s="3"/>
      <c r="VZ84" s="3"/>
      <c r="WA84" s="3"/>
      <c r="WB84" s="3"/>
      <c r="WC84" s="3"/>
      <c r="WD84" s="3"/>
      <c r="WE84" s="3"/>
      <c r="WF84" s="3"/>
      <c r="WG84" s="3"/>
      <c r="WH84" s="3"/>
      <c r="WI84" s="3"/>
      <c r="WJ84" s="3"/>
      <c r="WK84" s="3"/>
      <c r="WL84" s="3"/>
      <c r="WM84" s="3"/>
      <c r="WN84" s="3"/>
      <c r="WO84" s="3"/>
      <c r="WP84" s="3"/>
      <c r="WQ84" s="3"/>
      <c r="WR84" s="3"/>
      <c r="WS84" s="3"/>
      <c r="WT84" s="3"/>
      <c r="WU84" s="3"/>
      <c r="WV84" s="3"/>
      <c r="WW84" s="3"/>
      <c r="WX84" s="3"/>
      <c r="WY84" s="3"/>
      <c r="WZ84" s="3"/>
      <c r="XA84" s="3"/>
      <c r="XB84" s="3"/>
      <c r="XC84" s="3"/>
      <c r="XD84" s="3"/>
      <c r="XE84" s="3"/>
      <c r="XF84" s="3"/>
      <c r="XG84" s="3"/>
      <c r="XH84" s="3"/>
      <c r="XI84" s="3"/>
      <c r="XJ84" s="3"/>
      <c r="XK84" s="3"/>
      <c r="XL84" s="3"/>
      <c r="XM84" s="3"/>
      <c r="XN84" s="3"/>
      <c r="XO84" s="3"/>
      <c r="XP84" s="3"/>
      <c r="XQ84" s="3"/>
      <c r="XR84" s="3"/>
      <c r="XS84" s="3"/>
      <c r="XT84" s="3"/>
      <c r="XU84" s="3"/>
      <c r="XV84" s="3"/>
      <c r="XW84" s="3"/>
      <c r="XX84" s="3"/>
      <c r="XY84" s="3"/>
      <c r="XZ84" s="3"/>
      <c r="YA84" s="3"/>
      <c r="YB84" s="3"/>
      <c r="YC84" s="3"/>
      <c r="YD84" s="3"/>
      <c r="YE84" s="3"/>
      <c r="YF84" s="3"/>
      <c r="YG84" s="3"/>
      <c r="YH84" s="3"/>
      <c r="YI84" s="3"/>
      <c r="YJ84" s="3"/>
      <c r="YK84" s="3"/>
      <c r="YL84" s="3"/>
      <c r="YM84" s="3"/>
      <c r="YN84" s="3"/>
      <c r="YO84" s="3"/>
      <c r="YP84" s="3"/>
      <c r="YQ84" s="3"/>
      <c r="YR84" s="3"/>
      <c r="YS84" s="3"/>
      <c r="YT84" s="3"/>
      <c r="YU84" s="3"/>
      <c r="YV84" s="3"/>
      <c r="YW84" s="3"/>
      <c r="YX84" s="3"/>
      <c r="YY84" s="3"/>
      <c r="YZ84" s="3"/>
      <c r="ZA84" s="3"/>
      <c r="ZB84" s="3"/>
      <c r="ZC84" s="3"/>
      <c r="ZD84" s="3"/>
      <c r="ZE84" s="3"/>
      <c r="ZF84" s="3"/>
      <c r="ZG84" s="3"/>
      <c r="ZH84" s="3"/>
      <c r="ZI84" s="3"/>
      <c r="ZJ84" s="3"/>
      <c r="ZK84" s="3"/>
      <c r="ZL84" s="3"/>
      <c r="ZM84" s="3"/>
      <c r="ZN84" s="3"/>
      <c r="ZO84" s="3"/>
      <c r="ZP84" s="3"/>
      <c r="ZQ84" s="3"/>
      <c r="ZR84" s="3"/>
      <c r="ZS84" s="3"/>
      <c r="ZT84" s="3"/>
      <c r="ZU84" s="3"/>
      <c r="ZV84" s="3"/>
      <c r="ZW84" s="3"/>
      <c r="ZX84" s="3"/>
      <c r="ZY84" s="3"/>
      <c r="ZZ84" s="3"/>
      <c r="AAA84" s="3"/>
      <c r="AAB84" s="3"/>
      <c r="AAC84" s="3"/>
      <c r="AAD84" s="3"/>
      <c r="AAE84" s="3"/>
      <c r="AAF84" s="3"/>
      <c r="AAG84" s="3"/>
      <c r="AAH84" s="3"/>
      <c r="AAI84" s="3"/>
      <c r="AAJ84" s="3"/>
      <c r="AAK84" s="3"/>
      <c r="AAL84" s="3"/>
      <c r="AAM84" s="3"/>
      <c r="AAN84" s="3"/>
      <c r="AAO84" s="3"/>
      <c r="AAP84" s="3"/>
      <c r="AAQ84" s="3"/>
      <c r="AAR84" s="3"/>
      <c r="AAS84" s="3"/>
      <c r="AAT84" s="3"/>
      <c r="AAU84" s="3"/>
      <c r="AAV84" s="3"/>
      <c r="AAW84" s="3"/>
      <c r="AAX84" s="3"/>
      <c r="AAY84" s="3"/>
      <c r="AAZ84" s="3"/>
      <c r="ABA84" s="3"/>
      <c r="ABB84" s="3"/>
      <c r="ABC84" s="3"/>
      <c r="ABD84" s="3"/>
      <c r="ABE84" s="3"/>
      <c r="ABF84" s="3"/>
      <c r="ABG84" s="3"/>
      <c r="ABH84" s="3"/>
      <c r="ABI84" s="3"/>
      <c r="ABJ84" s="3"/>
      <c r="ABK84" s="3"/>
      <c r="ABL84" s="3"/>
      <c r="ABM84" s="3"/>
      <c r="ABN84" s="3"/>
      <c r="ABO84" s="3"/>
      <c r="ABP84" s="3"/>
      <c r="ABQ84" s="3"/>
      <c r="ABR84" s="3"/>
      <c r="ABS84" s="3"/>
      <c r="ABT84" s="3"/>
      <c r="ABU84" s="3"/>
      <c r="ABV84" s="3"/>
      <c r="ABW84" s="3"/>
      <c r="ABX84" s="3"/>
      <c r="ABY84" s="3"/>
      <c r="ABZ84" s="3"/>
      <c r="ACA84" s="3"/>
      <c r="ACB84" s="3"/>
      <c r="ACC84" s="3"/>
      <c r="ACD84" s="3"/>
      <c r="ACE84" s="3"/>
      <c r="ACF84" s="3"/>
      <c r="ACG84" s="3"/>
      <c r="ACH84" s="3"/>
      <c r="ACI84" s="3"/>
      <c r="ACJ84" s="3"/>
      <c r="ACK84" s="3"/>
      <c r="ACL84" s="3"/>
      <c r="ACM84" s="3"/>
      <c r="ACN84" s="3"/>
      <c r="ACO84" s="3"/>
      <c r="ACP84" s="3"/>
      <c r="ACQ84" s="3"/>
      <c r="ACR84" s="3"/>
      <c r="ACS84" s="3"/>
      <c r="ACT84" s="3"/>
      <c r="ACU84" s="3"/>
      <c r="ACV84" s="3"/>
      <c r="ACW84" s="3"/>
      <c r="ACX84" s="3"/>
      <c r="ACY84" s="3"/>
      <c r="ACZ84" s="3"/>
      <c r="ADA84" s="3"/>
      <c r="ADB84" s="3"/>
      <c r="ADC84" s="3"/>
      <c r="ADD84" s="3"/>
      <c r="ADE84" s="3"/>
      <c r="ADF84" s="3"/>
      <c r="ADG84" s="3"/>
      <c r="ADH84" s="3"/>
      <c r="ADI84" s="3"/>
      <c r="ADJ84" s="3"/>
      <c r="ADK84" s="3"/>
      <c r="ADL84" s="3"/>
      <c r="ADM84" s="3"/>
      <c r="ADN84" s="3"/>
      <c r="ADO84" s="3"/>
      <c r="ADP84" s="3"/>
      <c r="ADQ84" s="3"/>
      <c r="ADR84" s="3"/>
      <c r="ADS84" s="3"/>
      <c r="ADT84" s="3"/>
      <c r="ADU84" s="3"/>
      <c r="ADV84" s="3"/>
      <c r="ADW84" s="3"/>
      <c r="ADX84" s="3"/>
      <c r="ADY84" s="3"/>
      <c r="ADZ84" s="3"/>
      <c r="AEA84" s="3"/>
      <c r="AEB84" s="3"/>
      <c r="AEC84" s="3"/>
      <c r="AED84" s="3"/>
      <c r="AEE84" s="3"/>
      <c r="AEF84" s="3"/>
      <c r="AEG84" s="3"/>
      <c r="AEH84" s="3"/>
      <c r="AEI84" s="3"/>
      <c r="AEJ84" s="3"/>
      <c r="AEK84" s="3"/>
      <c r="AEL84" s="3"/>
      <c r="AEM84" s="3"/>
      <c r="AEN84" s="3"/>
      <c r="AEO84" s="3"/>
      <c r="AEP84" s="3"/>
      <c r="AEQ84" s="3"/>
      <c r="AER84" s="3"/>
      <c r="AES84" s="3"/>
      <c r="AET84" s="3"/>
      <c r="AEU84" s="3"/>
      <c r="AEV84" s="3"/>
      <c r="AEW84" s="3"/>
      <c r="AEX84" s="3"/>
      <c r="AEY84" s="3"/>
      <c r="AEZ84" s="3"/>
      <c r="AFA84" s="3"/>
      <c r="AFB84" s="3"/>
      <c r="AFC84" s="3"/>
      <c r="AFD84" s="3"/>
      <c r="AFE84" s="3"/>
      <c r="AFF84" s="3"/>
      <c r="AFG84" s="3"/>
      <c r="AFH84" s="3"/>
      <c r="AFI84" s="3"/>
      <c r="AFJ84" s="3"/>
      <c r="AFK84" s="3"/>
      <c r="AFL84" s="3"/>
      <c r="AFM84" s="3"/>
      <c r="AFN84" s="3"/>
      <c r="AFO84" s="3"/>
      <c r="AFP84" s="3"/>
      <c r="AFQ84" s="3"/>
      <c r="AFR84" s="3"/>
      <c r="AFS84" s="3"/>
      <c r="AFT84" s="3"/>
      <c r="AFU84" s="3"/>
      <c r="AFV84" s="3"/>
      <c r="AFW84" s="3"/>
      <c r="AFX84" s="3"/>
      <c r="AFY84" s="3"/>
      <c r="AFZ84" s="3"/>
      <c r="AGA84" s="3"/>
      <c r="AGB84" s="3"/>
      <c r="AGC84" s="3"/>
      <c r="AGD84" s="3"/>
      <c r="AGE84" s="3"/>
      <c r="AGF84" s="3"/>
      <c r="AGG84" s="3"/>
      <c r="AGH84" s="3"/>
      <c r="AGI84" s="3"/>
      <c r="AGJ84" s="3"/>
      <c r="AGK84" s="3"/>
      <c r="AGL84" s="3"/>
      <c r="AGM84" s="3"/>
      <c r="AGN84" s="3"/>
      <c r="AGO84" s="3"/>
      <c r="AGP84" s="3"/>
      <c r="AGQ84" s="3"/>
      <c r="AGR84" s="3"/>
      <c r="AGS84" s="3"/>
      <c r="AGT84" s="3"/>
      <c r="AGU84" s="3"/>
      <c r="AGV84" s="3"/>
      <c r="AGW84" s="3"/>
      <c r="AGX84" s="3"/>
      <c r="AGY84" s="3"/>
      <c r="AGZ84" s="3"/>
      <c r="AHA84" s="3"/>
      <c r="AHB84" s="3"/>
      <c r="AHC84" s="3"/>
      <c r="AHD84" s="3"/>
      <c r="AHE84" s="3"/>
      <c r="AHF84" s="3"/>
      <c r="AHG84" s="3"/>
      <c r="AHH84" s="3"/>
      <c r="AHI84" s="3"/>
      <c r="AHJ84" s="3"/>
      <c r="AHK84" s="3"/>
      <c r="AHL84" s="3"/>
      <c r="AHM84" s="3"/>
      <c r="AHN84" s="3"/>
      <c r="AHO84" s="3"/>
      <c r="AHP84" s="3"/>
      <c r="AHQ84" s="3"/>
      <c r="AHR84" s="3"/>
      <c r="AHS84" s="3"/>
      <c r="AHT84" s="3"/>
      <c r="AHU84" s="3"/>
      <c r="AHV84" s="3"/>
      <c r="AHW84" s="3"/>
      <c r="AHX84" s="3"/>
      <c r="AHY84" s="3"/>
      <c r="AHZ84" s="3"/>
      <c r="AIA84" s="3"/>
      <c r="AIB84" s="3"/>
      <c r="AIC84" s="3"/>
      <c r="AID84" s="3"/>
      <c r="AIE84" s="3"/>
      <c r="AIF84" s="3"/>
      <c r="AIG84" s="3"/>
      <c r="AIH84" s="3"/>
      <c r="AII84" s="3"/>
      <c r="AIJ84" s="3"/>
      <c r="AIK84" s="3"/>
      <c r="AIL84" s="3"/>
      <c r="AIM84" s="3"/>
      <c r="AIN84" s="3"/>
      <c r="AIO84" s="3"/>
      <c r="AIP84" s="3"/>
      <c r="AIQ84" s="3"/>
      <c r="AIR84" s="3"/>
      <c r="AIS84" s="3"/>
      <c r="AIT84" s="3"/>
      <c r="AIU84" s="3"/>
      <c r="AIV84" s="3"/>
      <c r="AIW84" s="3"/>
      <c r="AIX84" s="3"/>
      <c r="AIY84" s="3"/>
      <c r="AIZ84" s="3"/>
      <c r="AJA84" s="3"/>
      <c r="AJB84" s="3"/>
      <c r="AJC84" s="3"/>
      <c r="AJD84" s="3"/>
      <c r="AJE84" s="3"/>
      <c r="AJF84" s="3"/>
      <c r="AJG84" s="3"/>
      <c r="AJH84" s="3"/>
      <c r="AJI84" s="3"/>
      <c r="AJJ84" s="3"/>
      <c r="AJK84" s="3"/>
      <c r="AJL84" s="3"/>
      <c r="AJM84" s="3"/>
      <c r="AJN84" s="3"/>
      <c r="AJO84" s="3"/>
      <c r="AJP84" s="3"/>
      <c r="AJQ84" s="3"/>
      <c r="AJR84" s="3"/>
      <c r="AJS84" s="3"/>
      <c r="AJT84" s="3"/>
      <c r="AJU84" s="3"/>
      <c r="AJV84" s="3"/>
      <c r="AJW84" s="3"/>
      <c r="AJX84" s="3"/>
      <c r="AJY84" s="3"/>
      <c r="AJZ84" s="3"/>
      <c r="AKA84" s="3"/>
      <c r="AKB84" s="3"/>
      <c r="AKC84" s="3"/>
      <c r="AKD84" s="3"/>
      <c r="AKE84" s="3"/>
      <c r="AKF84" s="3"/>
      <c r="AKG84" s="3"/>
      <c r="AKH84" s="3"/>
      <c r="AKI84" s="3"/>
      <c r="AKJ84" s="3"/>
      <c r="AKK84" s="3"/>
      <c r="AKL84" s="3"/>
      <c r="AKM84" s="3"/>
      <c r="AKN84" s="3"/>
      <c r="AKO84" s="3"/>
      <c r="AKP84" s="3"/>
      <c r="AKQ84" s="3"/>
      <c r="AKR84" s="3"/>
      <c r="AKS84" s="3"/>
      <c r="AKT84" s="3"/>
      <c r="AKU84" s="3"/>
      <c r="AKV84" s="3"/>
      <c r="AKW84" s="3"/>
      <c r="AKX84" s="3"/>
      <c r="AKY84" s="3"/>
      <c r="AKZ84" s="3"/>
      <c r="ALA84" s="3"/>
      <c r="ALB84" s="3"/>
      <c r="ALC84" s="3"/>
      <c r="ALD84" s="3"/>
      <c r="ALE84" s="3"/>
      <c r="ALF84" s="3"/>
      <c r="ALG84" s="3"/>
      <c r="ALH84" s="3"/>
      <c r="ALI84" s="3"/>
      <c r="ALJ84" s="3"/>
      <c r="ALK84" s="3"/>
      <c r="ALL84" s="3"/>
      <c r="ALM84" s="3"/>
      <c r="ALN84" s="3"/>
      <c r="ALO84" s="3"/>
      <c r="ALP84" s="3"/>
      <c r="ALQ84" s="3"/>
      <c r="ALR84" s="3"/>
      <c r="ALS84" s="3"/>
      <c r="ALT84" s="3"/>
      <c r="ALU84" s="3"/>
      <c r="ALV84" s="3"/>
      <c r="ALW84" s="3"/>
      <c r="ALX84" s="3"/>
      <c r="ALY84" s="3"/>
      <c r="ALZ84" s="3"/>
      <c r="AMA84" s="3"/>
      <c r="AMB84" s="3"/>
      <c r="AMC84" s="3"/>
      <c r="AMD84" s="3"/>
      <c r="AME84" s="3"/>
      <c r="AMF84" s="3"/>
      <c r="AMG84" s="3"/>
      <c r="AMH84" s="3"/>
      <c r="AMI84" s="3"/>
      <c r="AMJ84" s="3"/>
      <c r="AMK84" s="3"/>
      <c r="AML84" s="3"/>
      <c r="AMM84" s="3"/>
      <c r="AMN84" s="3"/>
      <c r="AMO84" s="3"/>
      <c r="AMP84" s="3"/>
      <c r="AMQ84" s="3"/>
    </row>
    <row r="85" spans="1:1031" ht="13.5" customHeight="1">
      <c r="A85" s="322">
        <v>77</v>
      </c>
      <c r="B85" s="322"/>
      <c r="C85" s="322" t="s">
        <v>1979</v>
      </c>
      <c r="D85" s="322"/>
      <c r="E85" s="322"/>
      <c r="F85" s="322"/>
      <c r="G85" s="322"/>
      <c r="H85" s="313" t="s">
        <v>1980</v>
      </c>
      <c r="I85" s="313" t="s">
        <v>1981</v>
      </c>
      <c r="J85" s="313" t="s">
        <v>1982</v>
      </c>
      <c r="K85" s="313" t="s">
        <v>863</v>
      </c>
      <c r="L85" s="313" t="s">
        <v>1733</v>
      </c>
      <c r="M85" s="313" t="s">
        <v>1733</v>
      </c>
      <c r="N85" s="313"/>
      <c r="O85" s="313"/>
      <c r="P85" s="313"/>
      <c r="Q85" s="313"/>
      <c r="R85" s="323" t="s">
        <v>817</v>
      </c>
      <c r="S85" s="324" t="s">
        <v>820</v>
      </c>
      <c r="T85" s="325" t="s">
        <v>817</v>
      </c>
      <c r="U85" s="313" t="s">
        <v>863</v>
      </c>
      <c r="V85" s="313"/>
      <c r="W85" s="313" t="s">
        <v>862</v>
      </c>
      <c r="X85" s="313"/>
      <c r="Y85" s="313"/>
      <c r="Z85" s="313" t="s">
        <v>863</v>
      </c>
      <c r="AA85" s="313" t="s">
        <v>863</v>
      </c>
      <c r="AB85" s="328" t="s">
        <v>1656</v>
      </c>
      <c r="AC85" s="313"/>
      <c r="AD85" s="313"/>
      <c r="AE85" s="313"/>
      <c r="AF85" s="313">
        <v>1</v>
      </c>
      <c r="AG85" s="313">
        <v>1</v>
      </c>
      <c r="AH85" s="316" t="s">
        <v>820</v>
      </c>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c r="LL85" s="3"/>
      <c r="LM85" s="3"/>
      <c r="LN85" s="3"/>
      <c r="LO85" s="3"/>
      <c r="LP85" s="3"/>
      <c r="LQ85" s="3"/>
      <c r="LR85" s="3"/>
      <c r="LS85" s="3"/>
      <c r="LT85" s="3"/>
      <c r="LU85" s="3"/>
      <c r="LV85" s="3"/>
      <c r="LW85" s="3"/>
      <c r="LX85" s="3"/>
      <c r="LY85" s="3"/>
      <c r="LZ85" s="3"/>
      <c r="MA85" s="3"/>
      <c r="MB85" s="3"/>
      <c r="MC85" s="3"/>
      <c r="MD85" s="3"/>
      <c r="ME85" s="3"/>
      <c r="MF85" s="3"/>
      <c r="MG85" s="3"/>
      <c r="MH85" s="3"/>
      <c r="MI85" s="3"/>
      <c r="MJ85" s="3"/>
      <c r="MK85" s="3"/>
      <c r="ML85" s="3"/>
      <c r="MM85" s="3"/>
      <c r="MN85" s="3"/>
      <c r="MO85" s="3"/>
      <c r="MP85" s="3"/>
      <c r="MQ85" s="3"/>
      <c r="MR85" s="3"/>
      <c r="MS85" s="3"/>
      <c r="MT85" s="3"/>
      <c r="MU85" s="3"/>
      <c r="MV85" s="3"/>
      <c r="MW85" s="3"/>
      <c r="MX85" s="3"/>
      <c r="MY85" s="3"/>
      <c r="MZ85" s="3"/>
      <c r="NA85" s="3"/>
      <c r="NB85" s="3"/>
      <c r="NC85" s="3"/>
      <c r="ND85" s="3"/>
      <c r="NE85" s="3"/>
      <c r="NF85" s="3"/>
      <c r="NG85" s="3"/>
      <c r="NH85" s="3"/>
      <c r="NI85" s="3"/>
      <c r="NJ85" s="3"/>
      <c r="NK85" s="3"/>
      <c r="NL85" s="3"/>
      <c r="NM85" s="3"/>
      <c r="NN85" s="3"/>
      <c r="NO85" s="3"/>
      <c r="NP85" s="3"/>
      <c r="NQ85" s="3"/>
      <c r="NR85" s="3"/>
      <c r="NS85" s="3"/>
      <c r="NT85" s="3"/>
      <c r="NU85" s="3"/>
      <c r="NV85" s="3"/>
      <c r="NW85" s="3"/>
      <c r="NX85" s="3"/>
      <c r="NY85" s="3"/>
      <c r="NZ85" s="3"/>
      <c r="OA85" s="3"/>
      <c r="OB85" s="3"/>
      <c r="OC85" s="3"/>
      <c r="OD85" s="3"/>
      <c r="OE85" s="3"/>
      <c r="OF85" s="3"/>
      <c r="OG85" s="3"/>
      <c r="OH85" s="3"/>
      <c r="OI85" s="3"/>
      <c r="OJ85" s="3"/>
      <c r="OK85" s="3"/>
      <c r="OL85" s="3"/>
      <c r="OM85" s="3"/>
      <c r="ON85" s="3"/>
      <c r="OO85" s="3"/>
      <c r="OP85" s="3"/>
      <c r="OQ85" s="3"/>
      <c r="OR85" s="3"/>
      <c r="OS85" s="3"/>
      <c r="OT85" s="3"/>
      <c r="OU85" s="3"/>
      <c r="OV85" s="3"/>
      <c r="OW85" s="3"/>
      <c r="OX85" s="3"/>
      <c r="OY85" s="3"/>
      <c r="OZ85" s="3"/>
      <c r="PA85" s="3"/>
      <c r="PB85" s="3"/>
      <c r="PC85" s="3"/>
      <c r="PD85" s="3"/>
      <c r="PE85" s="3"/>
      <c r="PF85" s="3"/>
      <c r="PG85" s="3"/>
      <c r="PH85" s="3"/>
      <c r="PI85" s="3"/>
      <c r="PJ85" s="3"/>
      <c r="PK85" s="3"/>
      <c r="PL85" s="3"/>
      <c r="PM85" s="3"/>
      <c r="PN85" s="3"/>
      <c r="PO85" s="3"/>
      <c r="PP85" s="3"/>
      <c r="PQ85" s="3"/>
      <c r="PR85" s="3"/>
      <c r="PS85" s="3"/>
      <c r="PT85" s="3"/>
      <c r="PU85" s="3"/>
      <c r="PV85" s="3"/>
      <c r="PW85" s="3"/>
      <c r="PX85" s="3"/>
      <c r="PY85" s="3"/>
      <c r="PZ85" s="3"/>
      <c r="QA85" s="3"/>
      <c r="QB85" s="3"/>
      <c r="QC85" s="3"/>
      <c r="QD85" s="3"/>
      <c r="QE85" s="3"/>
      <c r="QF85" s="3"/>
      <c r="QG85" s="3"/>
      <c r="QH85" s="3"/>
      <c r="QI85" s="3"/>
      <c r="QJ85" s="3"/>
      <c r="QK85" s="3"/>
      <c r="QL85" s="3"/>
      <c r="QM85" s="3"/>
      <c r="QN85" s="3"/>
      <c r="QO85" s="3"/>
      <c r="QP85" s="3"/>
      <c r="QQ85" s="3"/>
      <c r="QR85" s="3"/>
      <c r="QS85" s="3"/>
      <c r="QT85" s="3"/>
      <c r="QU85" s="3"/>
      <c r="QV85" s="3"/>
      <c r="QW85" s="3"/>
      <c r="QX85" s="3"/>
      <c r="QY85" s="3"/>
      <c r="QZ85" s="3"/>
      <c r="RA85" s="3"/>
      <c r="RB85" s="3"/>
      <c r="RC85" s="3"/>
      <c r="RD85" s="3"/>
      <c r="RE85" s="3"/>
      <c r="RF85" s="3"/>
      <c r="RG85" s="3"/>
      <c r="RH85" s="3"/>
      <c r="RI85" s="3"/>
      <c r="RJ85" s="3"/>
      <c r="RK85" s="3"/>
      <c r="RL85" s="3"/>
      <c r="RM85" s="3"/>
      <c r="RN85" s="3"/>
      <c r="RO85" s="3"/>
      <c r="RP85" s="3"/>
      <c r="RQ85" s="3"/>
      <c r="RR85" s="3"/>
      <c r="RS85" s="3"/>
      <c r="RT85" s="3"/>
      <c r="RU85" s="3"/>
      <c r="RV85" s="3"/>
      <c r="RW85" s="3"/>
      <c r="RX85" s="3"/>
      <c r="RY85" s="3"/>
      <c r="RZ85" s="3"/>
      <c r="SA85" s="3"/>
      <c r="SB85" s="3"/>
      <c r="SC85" s="3"/>
      <c r="SD85" s="3"/>
      <c r="SE85" s="3"/>
      <c r="SF85" s="3"/>
      <c r="SG85" s="3"/>
      <c r="SH85" s="3"/>
      <c r="SI85" s="3"/>
      <c r="SJ85" s="3"/>
      <c r="SK85" s="3"/>
      <c r="SL85" s="3"/>
      <c r="SM85" s="3"/>
      <c r="SN85" s="3"/>
      <c r="SO85" s="3"/>
      <c r="SP85" s="3"/>
      <c r="SQ85" s="3"/>
      <c r="SR85" s="3"/>
      <c r="SS85" s="3"/>
      <c r="ST85" s="3"/>
      <c r="SU85" s="3"/>
      <c r="SV85" s="3"/>
      <c r="SW85" s="3"/>
      <c r="SX85" s="3"/>
      <c r="SY85" s="3"/>
      <c r="SZ85" s="3"/>
      <c r="TA85" s="3"/>
      <c r="TB85" s="3"/>
      <c r="TC85" s="3"/>
      <c r="TD85" s="3"/>
      <c r="TE85" s="3"/>
      <c r="TF85" s="3"/>
      <c r="TG85" s="3"/>
      <c r="TH85" s="3"/>
      <c r="TI85" s="3"/>
      <c r="TJ85" s="3"/>
      <c r="TK85" s="3"/>
      <c r="TL85" s="3"/>
      <c r="TM85" s="3"/>
      <c r="TN85" s="3"/>
      <c r="TO85" s="3"/>
      <c r="TP85" s="3"/>
      <c r="TQ85" s="3"/>
      <c r="TR85" s="3"/>
      <c r="TS85" s="3"/>
      <c r="TT85" s="3"/>
      <c r="TU85" s="3"/>
      <c r="TV85" s="3"/>
      <c r="TW85" s="3"/>
      <c r="TX85" s="3"/>
      <c r="TY85" s="3"/>
      <c r="TZ85" s="3"/>
      <c r="UA85" s="3"/>
      <c r="UB85" s="3"/>
      <c r="UC85" s="3"/>
      <c r="UD85" s="3"/>
      <c r="UE85" s="3"/>
      <c r="UF85" s="3"/>
      <c r="UG85" s="3"/>
      <c r="UH85" s="3"/>
      <c r="UI85" s="3"/>
      <c r="UJ85" s="3"/>
      <c r="UK85" s="3"/>
      <c r="UL85" s="3"/>
      <c r="UM85" s="3"/>
      <c r="UN85" s="3"/>
      <c r="UO85" s="3"/>
      <c r="UP85" s="3"/>
      <c r="UQ85" s="3"/>
      <c r="UR85" s="3"/>
      <c r="US85" s="3"/>
      <c r="UT85" s="3"/>
      <c r="UU85" s="3"/>
      <c r="UV85" s="3"/>
      <c r="UW85" s="3"/>
      <c r="UX85" s="3"/>
      <c r="UY85" s="3"/>
      <c r="UZ85" s="3"/>
      <c r="VA85" s="3"/>
      <c r="VB85" s="3"/>
      <c r="VC85" s="3"/>
      <c r="VD85" s="3"/>
      <c r="VE85" s="3"/>
      <c r="VF85" s="3"/>
      <c r="VG85" s="3"/>
      <c r="VH85" s="3"/>
      <c r="VI85" s="3"/>
      <c r="VJ85" s="3"/>
      <c r="VK85" s="3"/>
      <c r="VL85" s="3"/>
      <c r="VM85" s="3"/>
      <c r="VN85" s="3"/>
      <c r="VO85" s="3"/>
      <c r="VP85" s="3"/>
      <c r="VQ85" s="3"/>
      <c r="VR85" s="3"/>
      <c r="VS85" s="3"/>
      <c r="VT85" s="3"/>
      <c r="VU85" s="3"/>
      <c r="VV85" s="3"/>
      <c r="VW85" s="3"/>
      <c r="VX85" s="3"/>
      <c r="VY85" s="3"/>
      <c r="VZ85" s="3"/>
      <c r="WA85" s="3"/>
      <c r="WB85" s="3"/>
      <c r="WC85" s="3"/>
      <c r="WD85" s="3"/>
      <c r="WE85" s="3"/>
      <c r="WF85" s="3"/>
      <c r="WG85" s="3"/>
      <c r="WH85" s="3"/>
      <c r="WI85" s="3"/>
      <c r="WJ85" s="3"/>
      <c r="WK85" s="3"/>
      <c r="WL85" s="3"/>
      <c r="WM85" s="3"/>
      <c r="WN85" s="3"/>
      <c r="WO85" s="3"/>
      <c r="WP85" s="3"/>
      <c r="WQ85" s="3"/>
      <c r="WR85" s="3"/>
      <c r="WS85" s="3"/>
      <c r="WT85" s="3"/>
      <c r="WU85" s="3"/>
      <c r="WV85" s="3"/>
      <c r="WW85" s="3"/>
      <c r="WX85" s="3"/>
      <c r="WY85" s="3"/>
      <c r="WZ85" s="3"/>
      <c r="XA85" s="3"/>
      <c r="XB85" s="3"/>
      <c r="XC85" s="3"/>
      <c r="XD85" s="3"/>
      <c r="XE85" s="3"/>
      <c r="XF85" s="3"/>
      <c r="XG85" s="3"/>
      <c r="XH85" s="3"/>
      <c r="XI85" s="3"/>
      <c r="XJ85" s="3"/>
      <c r="XK85" s="3"/>
      <c r="XL85" s="3"/>
      <c r="XM85" s="3"/>
      <c r="XN85" s="3"/>
      <c r="XO85" s="3"/>
      <c r="XP85" s="3"/>
      <c r="XQ85" s="3"/>
      <c r="XR85" s="3"/>
      <c r="XS85" s="3"/>
      <c r="XT85" s="3"/>
      <c r="XU85" s="3"/>
      <c r="XV85" s="3"/>
      <c r="XW85" s="3"/>
      <c r="XX85" s="3"/>
      <c r="XY85" s="3"/>
      <c r="XZ85" s="3"/>
      <c r="YA85" s="3"/>
      <c r="YB85" s="3"/>
      <c r="YC85" s="3"/>
      <c r="YD85" s="3"/>
      <c r="YE85" s="3"/>
      <c r="YF85" s="3"/>
      <c r="YG85" s="3"/>
      <c r="YH85" s="3"/>
      <c r="YI85" s="3"/>
      <c r="YJ85" s="3"/>
      <c r="YK85" s="3"/>
      <c r="YL85" s="3"/>
      <c r="YM85" s="3"/>
      <c r="YN85" s="3"/>
      <c r="YO85" s="3"/>
      <c r="YP85" s="3"/>
      <c r="YQ85" s="3"/>
      <c r="YR85" s="3"/>
      <c r="YS85" s="3"/>
      <c r="YT85" s="3"/>
      <c r="YU85" s="3"/>
      <c r="YV85" s="3"/>
      <c r="YW85" s="3"/>
      <c r="YX85" s="3"/>
      <c r="YY85" s="3"/>
      <c r="YZ85" s="3"/>
      <c r="ZA85" s="3"/>
      <c r="ZB85" s="3"/>
      <c r="ZC85" s="3"/>
      <c r="ZD85" s="3"/>
      <c r="ZE85" s="3"/>
      <c r="ZF85" s="3"/>
      <c r="ZG85" s="3"/>
      <c r="ZH85" s="3"/>
      <c r="ZI85" s="3"/>
      <c r="ZJ85" s="3"/>
      <c r="ZK85" s="3"/>
      <c r="ZL85" s="3"/>
      <c r="ZM85" s="3"/>
      <c r="ZN85" s="3"/>
      <c r="ZO85" s="3"/>
      <c r="ZP85" s="3"/>
      <c r="ZQ85" s="3"/>
      <c r="ZR85" s="3"/>
      <c r="ZS85" s="3"/>
      <c r="ZT85" s="3"/>
      <c r="ZU85" s="3"/>
      <c r="ZV85" s="3"/>
      <c r="ZW85" s="3"/>
      <c r="ZX85" s="3"/>
      <c r="ZY85" s="3"/>
      <c r="ZZ85" s="3"/>
      <c r="AAA85" s="3"/>
      <c r="AAB85" s="3"/>
      <c r="AAC85" s="3"/>
      <c r="AAD85" s="3"/>
      <c r="AAE85" s="3"/>
      <c r="AAF85" s="3"/>
      <c r="AAG85" s="3"/>
      <c r="AAH85" s="3"/>
      <c r="AAI85" s="3"/>
      <c r="AAJ85" s="3"/>
      <c r="AAK85" s="3"/>
      <c r="AAL85" s="3"/>
      <c r="AAM85" s="3"/>
      <c r="AAN85" s="3"/>
      <c r="AAO85" s="3"/>
      <c r="AAP85" s="3"/>
      <c r="AAQ85" s="3"/>
      <c r="AAR85" s="3"/>
      <c r="AAS85" s="3"/>
      <c r="AAT85" s="3"/>
      <c r="AAU85" s="3"/>
      <c r="AAV85" s="3"/>
      <c r="AAW85" s="3"/>
      <c r="AAX85" s="3"/>
      <c r="AAY85" s="3"/>
      <c r="AAZ85" s="3"/>
      <c r="ABA85" s="3"/>
      <c r="ABB85" s="3"/>
      <c r="ABC85" s="3"/>
      <c r="ABD85" s="3"/>
      <c r="ABE85" s="3"/>
      <c r="ABF85" s="3"/>
      <c r="ABG85" s="3"/>
      <c r="ABH85" s="3"/>
      <c r="ABI85" s="3"/>
      <c r="ABJ85" s="3"/>
      <c r="ABK85" s="3"/>
      <c r="ABL85" s="3"/>
      <c r="ABM85" s="3"/>
      <c r="ABN85" s="3"/>
      <c r="ABO85" s="3"/>
      <c r="ABP85" s="3"/>
      <c r="ABQ85" s="3"/>
      <c r="ABR85" s="3"/>
      <c r="ABS85" s="3"/>
      <c r="ABT85" s="3"/>
      <c r="ABU85" s="3"/>
      <c r="ABV85" s="3"/>
      <c r="ABW85" s="3"/>
      <c r="ABX85" s="3"/>
      <c r="ABY85" s="3"/>
      <c r="ABZ85" s="3"/>
      <c r="ACA85" s="3"/>
      <c r="ACB85" s="3"/>
      <c r="ACC85" s="3"/>
      <c r="ACD85" s="3"/>
      <c r="ACE85" s="3"/>
      <c r="ACF85" s="3"/>
      <c r="ACG85" s="3"/>
      <c r="ACH85" s="3"/>
      <c r="ACI85" s="3"/>
      <c r="ACJ85" s="3"/>
      <c r="ACK85" s="3"/>
      <c r="ACL85" s="3"/>
      <c r="ACM85" s="3"/>
      <c r="ACN85" s="3"/>
      <c r="ACO85" s="3"/>
      <c r="ACP85" s="3"/>
      <c r="ACQ85" s="3"/>
      <c r="ACR85" s="3"/>
      <c r="ACS85" s="3"/>
      <c r="ACT85" s="3"/>
      <c r="ACU85" s="3"/>
      <c r="ACV85" s="3"/>
      <c r="ACW85" s="3"/>
      <c r="ACX85" s="3"/>
      <c r="ACY85" s="3"/>
      <c r="ACZ85" s="3"/>
      <c r="ADA85" s="3"/>
      <c r="ADB85" s="3"/>
      <c r="ADC85" s="3"/>
      <c r="ADD85" s="3"/>
      <c r="ADE85" s="3"/>
      <c r="ADF85" s="3"/>
      <c r="ADG85" s="3"/>
      <c r="ADH85" s="3"/>
      <c r="ADI85" s="3"/>
      <c r="ADJ85" s="3"/>
      <c r="ADK85" s="3"/>
      <c r="ADL85" s="3"/>
      <c r="ADM85" s="3"/>
      <c r="ADN85" s="3"/>
      <c r="ADO85" s="3"/>
      <c r="ADP85" s="3"/>
      <c r="ADQ85" s="3"/>
      <c r="ADR85" s="3"/>
      <c r="ADS85" s="3"/>
      <c r="ADT85" s="3"/>
      <c r="ADU85" s="3"/>
      <c r="ADV85" s="3"/>
      <c r="ADW85" s="3"/>
      <c r="ADX85" s="3"/>
      <c r="ADY85" s="3"/>
      <c r="ADZ85" s="3"/>
      <c r="AEA85" s="3"/>
      <c r="AEB85" s="3"/>
      <c r="AEC85" s="3"/>
      <c r="AED85" s="3"/>
      <c r="AEE85" s="3"/>
      <c r="AEF85" s="3"/>
      <c r="AEG85" s="3"/>
      <c r="AEH85" s="3"/>
      <c r="AEI85" s="3"/>
      <c r="AEJ85" s="3"/>
      <c r="AEK85" s="3"/>
      <c r="AEL85" s="3"/>
      <c r="AEM85" s="3"/>
      <c r="AEN85" s="3"/>
      <c r="AEO85" s="3"/>
      <c r="AEP85" s="3"/>
      <c r="AEQ85" s="3"/>
      <c r="AER85" s="3"/>
      <c r="AES85" s="3"/>
      <c r="AET85" s="3"/>
      <c r="AEU85" s="3"/>
      <c r="AEV85" s="3"/>
      <c r="AEW85" s="3"/>
      <c r="AEX85" s="3"/>
      <c r="AEY85" s="3"/>
      <c r="AEZ85" s="3"/>
      <c r="AFA85" s="3"/>
      <c r="AFB85" s="3"/>
      <c r="AFC85" s="3"/>
      <c r="AFD85" s="3"/>
      <c r="AFE85" s="3"/>
      <c r="AFF85" s="3"/>
      <c r="AFG85" s="3"/>
      <c r="AFH85" s="3"/>
      <c r="AFI85" s="3"/>
      <c r="AFJ85" s="3"/>
      <c r="AFK85" s="3"/>
      <c r="AFL85" s="3"/>
      <c r="AFM85" s="3"/>
      <c r="AFN85" s="3"/>
      <c r="AFO85" s="3"/>
      <c r="AFP85" s="3"/>
      <c r="AFQ85" s="3"/>
      <c r="AFR85" s="3"/>
      <c r="AFS85" s="3"/>
      <c r="AFT85" s="3"/>
      <c r="AFU85" s="3"/>
      <c r="AFV85" s="3"/>
      <c r="AFW85" s="3"/>
      <c r="AFX85" s="3"/>
      <c r="AFY85" s="3"/>
      <c r="AFZ85" s="3"/>
      <c r="AGA85" s="3"/>
      <c r="AGB85" s="3"/>
      <c r="AGC85" s="3"/>
      <c r="AGD85" s="3"/>
      <c r="AGE85" s="3"/>
      <c r="AGF85" s="3"/>
      <c r="AGG85" s="3"/>
      <c r="AGH85" s="3"/>
      <c r="AGI85" s="3"/>
      <c r="AGJ85" s="3"/>
      <c r="AGK85" s="3"/>
      <c r="AGL85" s="3"/>
      <c r="AGM85" s="3"/>
      <c r="AGN85" s="3"/>
      <c r="AGO85" s="3"/>
      <c r="AGP85" s="3"/>
      <c r="AGQ85" s="3"/>
      <c r="AGR85" s="3"/>
      <c r="AGS85" s="3"/>
      <c r="AGT85" s="3"/>
      <c r="AGU85" s="3"/>
      <c r="AGV85" s="3"/>
      <c r="AGW85" s="3"/>
      <c r="AGX85" s="3"/>
      <c r="AGY85" s="3"/>
      <c r="AGZ85" s="3"/>
      <c r="AHA85" s="3"/>
      <c r="AHB85" s="3"/>
      <c r="AHC85" s="3"/>
      <c r="AHD85" s="3"/>
      <c r="AHE85" s="3"/>
      <c r="AHF85" s="3"/>
      <c r="AHG85" s="3"/>
      <c r="AHH85" s="3"/>
      <c r="AHI85" s="3"/>
      <c r="AHJ85" s="3"/>
      <c r="AHK85" s="3"/>
      <c r="AHL85" s="3"/>
      <c r="AHM85" s="3"/>
      <c r="AHN85" s="3"/>
      <c r="AHO85" s="3"/>
      <c r="AHP85" s="3"/>
      <c r="AHQ85" s="3"/>
      <c r="AHR85" s="3"/>
      <c r="AHS85" s="3"/>
      <c r="AHT85" s="3"/>
      <c r="AHU85" s="3"/>
      <c r="AHV85" s="3"/>
      <c r="AHW85" s="3"/>
      <c r="AHX85" s="3"/>
      <c r="AHY85" s="3"/>
      <c r="AHZ85" s="3"/>
      <c r="AIA85" s="3"/>
      <c r="AIB85" s="3"/>
      <c r="AIC85" s="3"/>
      <c r="AID85" s="3"/>
      <c r="AIE85" s="3"/>
      <c r="AIF85" s="3"/>
      <c r="AIG85" s="3"/>
      <c r="AIH85" s="3"/>
      <c r="AII85" s="3"/>
      <c r="AIJ85" s="3"/>
      <c r="AIK85" s="3"/>
      <c r="AIL85" s="3"/>
      <c r="AIM85" s="3"/>
      <c r="AIN85" s="3"/>
      <c r="AIO85" s="3"/>
      <c r="AIP85" s="3"/>
      <c r="AIQ85" s="3"/>
      <c r="AIR85" s="3"/>
      <c r="AIS85" s="3"/>
      <c r="AIT85" s="3"/>
      <c r="AIU85" s="3"/>
      <c r="AIV85" s="3"/>
      <c r="AIW85" s="3"/>
      <c r="AIX85" s="3"/>
      <c r="AIY85" s="3"/>
      <c r="AIZ85" s="3"/>
      <c r="AJA85" s="3"/>
      <c r="AJB85" s="3"/>
      <c r="AJC85" s="3"/>
      <c r="AJD85" s="3"/>
      <c r="AJE85" s="3"/>
      <c r="AJF85" s="3"/>
      <c r="AJG85" s="3"/>
      <c r="AJH85" s="3"/>
      <c r="AJI85" s="3"/>
      <c r="AJJ85" s="3"/>
      <c r="AJK85" s="3"/>
      <c r="AJL85" s="3"/>
      <c r="AJM85" s="3"/>
      <c r="AJN85" s="3"/>
      <c r="AJO85" s="3"/>
      <c r="AJP85" s="3"/>
      <c r="AJQ85" s="3"/>
      <c r="AJR85" s="3"/>
      <c r="AJS85" s="3"/>
      <c r="AJT85" s="3"/>
      <c r="AJU85" s="3"/>
      <c r="AJV85" s="3"/>
      <c r="AJW85" s="3"/>
      <c r="AJX85" s="3"/>
      <c r="AJY85" s="3"/>
      <c r="AJZ85" s="3"/>
      <c r="AKA85" s="3"/>
      <c r="AKB85" s="3"/>
      <c r="AKC85" s="3"/>
      <c r="AKD85" s="3"/>
      <c r="AKE85" s="3"/>
      <c r="AKF85" s="3"/>
      <c r="AKG85" s="3"/>
      <c r="AKH85" s="3"/>
      <c r="AKI85" s="3"/>
      <c r="AKJ85" s="3"/>
      <c r="AKK85" s="3"/>
      <c r="AKL85" s="3"/>
      <c r="AKM85" s="3"/>
      <c r="AKN85" s="3"/>
      <c r="AKO85" s="3"/>
      <c r="AKP85" s="3"/>
      <c r="AKQ85" s="3"/>
      <c r="AKR85" s="3"/>
      <c r="AKS85" s="3"/>
      <c r="AKT85" s="3"/>
      <c r="AKU85" s="3"/>
      <c r="AKV85" s="3"/>
      <c r="AKW85" s="3"/>
      <c r="AKX85" s="3"/>
      <c r="AKY85" s="3"/>
      <c r="AKZ85" s="3"/>
      <c r="ALA85" s="3"/>
      <c r="ALB85" s="3"/>
      <c r="ALC85" s="3"/>
      <c r="ALD85" s="3"/>
      <c r="ALE85" s="3"/>
      <c r="ALF85" s="3"/>
      <c r="ALG85" s="3"/>
      <c r="ALH85" s="3"/>
      <c r="ALI85" s="3"/>
      <c r="ALJ85" s="3"/>
      <c r="ALK85" s="3"/>
      <c r="ALL85" s="3"/>
      <c r="ALM85" s="3"/>
      <c r="ALN85" s="3"/>
      <c r="ALO85" s="3"/>
      <c r="ALP85" s="3"/>
      <c r="ALQ85" s="3"/>
      <c r="ALR85" s="3"/>
      <c r="ALS85" s="3"/>
      <c r="ALT85" s="3"/>
      <c r="ALU85" s="3"/>
      <c r="ALV85" s="3"/>
      <c r="ALW85" s="3"/>
      <c r="ALX85" s="3"/>
      <c r="ALY85" s="3"/>
      <c r="ALZ85" s="3"/>
      <c r="AMA85" s="3"/>
      <c r="AMB85" s="3"/>
      <c r="AMC85" s="3"/>
      <c r="AMD85" s="3"/>
      <c r="AME85" s="3"/>
      <c r="AMF85" s="3"/>
      <c r="AMG85" s="3"/>
      <c r="AMH85" s="3"/>
      <c r="AMI85" s="3"/>
      <c r="AMJ85" s="3"/>
      <c r="AMK85" s="3"/>
      <c r="AML85" s="3"/>
      <c r="AMM85" s="3"/>
      <c r="AMN85" s="3"/>
      <c r="AMO85" s="3"/>
      <c r="AMP85" s="3"/>
      <c r="AMQ85" s="3"/>
    </row>
    <row r="86" spans="1:1031" ht="13.5" customHeight="1">
      <c r="A86" s="318">
        <v>78</v>
      </c>
      <c r="B86" s="318"/>
      <c r="C86" s="318" t="s">
        <v>1983</v>
      </c>
      <c r="D86" s="318"/>
      <c r="E86" s="318"/>
      <c r="F86" s="318"/>
      <c r="G86" s="318"/>
      <c r="H86" s="319" t="s">
        <v>1984</v>
      </c>
      <c r="I86" s="319" t="s">
        <v>1985</v>
      </c>
      <c r="J86" s="319" t="s">
        <v>1828</v>
      </c>
      <c r="K86" s="319" t="s">
        <v>863</v>
      </c>
      <c r="L86" s="319" t="s">
        <v>1829</v>
      </c>
      <c r="M86" s="319" t="s">
        <v>1829</v>
      </c>
      <c r="N86" s="319"/>
      <c r="O86" s="319"/>
      <c r="P86" s="319"/>
      <c r="Q86" s="319"/>
      <c r="R86" s="329" t="s">
        <v>817</v>
      </c>
      <c r="S86" s="329" t="s">
        <v>817</v>
      </c>
      <c r="T86" s="329" t="s">
        <v>817</v>
      </c>
      <c r="U86" s="319"/>
      <c r="V86" s="319"/>
      <c r="W86" s="319" t="s">
        <v>862</v>
      </c>
      <c r="X86" s="319"/>
      <c r="Y86" s="319" t="s">
        <v>1986</v>
      </c>
      <c r="Z86" s="319" t="s">
        <v>863</v>
      </c>
      <c r="AA86" s="319" t="s">
        <v>863</v>
      </c>
      <c r="AB86" s="317" t="s">
        <v>1656</v>
      </c>
      <c r="AC86" s="319"/>
      <c r="AD86" s="319"/>
      <c r="AE86" s="319"/>
      <c r="AF86" s="319">
        <v>1</v>
      </c>
      <c r="AG86" s="319">
        <v>1</v>
      </c>
      <c r="AH86" s="316" t="s">
        <v>820</v>
      </c>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c r="LL86" s="3"/>
      <c r="LM86" s="3"/>
      <c r="LN86" s="3"/>
      <c r="LO86" s="3"/>
      <c r="LP86" s="3"/>
      <c r="LQ86" s="3"/>
      <c r="LR86" s="3"/>
      <c r="LS86" s="3"/>
      <c r="LT86" s="3"/>
      <c r="LU86" s="3"/>
      <c r="LV86" s="3"/>
      <c r="LW86" s="3"/>
      <c r="LX86" s="3"/>
      <c r="LY86" s="3"/>
      <c r="LZ86" s="3"/>
      <c r="MA86" s="3"/>
      <c r="MB86" s="3"/>
      <c r="MC86" s="3"/>
      <c r="MD86" s="3"/>
      <c r="ME86" s="3"/>
      <c r="MF86" s="3"/>
      <c r="MG86" s="3"/>
      <c r="MH86" s="3"/>
      <c r="MI86" s="3"/>
      <c r="MJ86" s="3"/>
      <c r="MK86" s="3"/>
      <c r="ML86" s="3"/>
      <c r="MM86" s="3"/>
      <c r="MN86" s="3"/>
      <c r="MO86" s="3"/>
      <c r="MP86" s="3"/>
      <c r="MQ86" s="3"/>
      <c r="MR86" s="3"/>
      <c r="MS86" s="3"/>
      <c r="MT86" s="3"/>
      <c r="MU86" s="3"/>
      <c r="MV86" s="3"/>
      <c r="MW86" s="3"/>
      <c r="MX86" s="3"/>
      <c r="MY86" s="3"/>
      <c r="MZ86" s="3"/>
      <c r="NA86" s="3"/>
      <c r="NB86" s="3"/>
      <c r="NC86" s="3"/>
      <c r="ND86" s="3"/>
      <c r="NE86" s="3"/>
      <c r="NF86" s="3"/>
      <c r="NG86" s="3"/>
      <c r="NH86" s="3"/>
      <c r="NI86" s="3"/>
      <c r="NJ86" s="3"/>
      <c r="NK86" s="3"/>
      <c r="NL86" s="3"/>
      <c r="NM86" s="3"/>
      <c r="NN86" s="3"/>
      <c r="NO86" s="3"/>
      <c r="NP86" s="3"/>
      <c r="NQ86" s="3"/>
      <c r="NR86" s="3"/>
      <c r="NS86" s="3"/>
      <c r="NT86" s="3"/>
      <c r="NU86" s="3"/>
      <c r="NV86" s="3"/>
      <c r="NW86" s="3"/>
      <c r="NX86" s="3"/>
      <c r="NY86" s="3"/>
      <c r="NZ86" s="3"/>
      <c r="OA86" s="3"/>
      <c r="OB86" s="3"/>
      <c r="OC86" s="3"/>
      <c r="OD86" s="3"/>
      <c r="OE86" s="3"/>
      <c r="OF86" s="3"/>
      <c r="OG86" s="3"/>
      <c r="OH86" s="3"/>
      <c r="OI86" s="3"/>
      <c r="OJ86" s="3"/>
      <c r="OK86" s="3"/>
      <c r="OL86" s="3"/>
      <c r="OM86" s="3"/>
      <c r="ON86" s="3"/>
      <c r="OO86" s="3"/>
      <c r="OP86" s="3"/>
      <c r="OQ86" s="3"/>
      <c r="OR86" s="3"/>
      <c r="OS86" s="3"/>
      <c r="OT86" s="3"/>
      <c r="OU86" s="3"/>
      <c r="OV86" s="3"/>
      <c r="OW86" s="3"/>
      <c r="OX86" s="3"/>
      <c r="OY86" s="3"/>
      <c r="OZ86" s="3"/>
      <c r="PA86" s="3"/>
      <c r="PB86" s="3"/>
      <c r="PC86" s="3"/>
      <c r="PD86" s="3"/>
      <c r="PE86" s="3"/>
      <c r="PF86" s="3"/>
      <c r="PG86" s="3"/>
      <c r="PH86" s="3"/>
      <c r="PI86" s="3"/>
      <c r="PJ86" s="3"/>
      <c r="PK86" s="3"/>
      <c r="PL86" s="3"/>
      <c r="PM86" s="3"/>
      <c r="PN86" s="3"/>
      <c r="PO86" s="3"/>
      <c r="PP86" s="3"/>
      <c r="PQ86" s="3"/>
      <c r="PR86" s="3"/>
      <c r="PS86" s="3"/>
      <c r="PT86" s="3"/>
      <c r="PU86" s="3"/>
      <c r="PV86" s="3"/>
      <c r="PW86" s="3"/>
      <c r="PX86" s="3"/>
      <c r="PY86" s="3"/>
      <c r="PZ86" s="3"/>
      <c r="QA86" s="3"/>
      <c r="QB86" s="3"/>
      <c r="QC86" s="3"/>
      <c r="QD86" s="3"/>
      <c r="QE86" s="3"/>
      <c r="QF86" s="3"/>
      <c r="QG86" s="3"/>
      <c r="QH86" s="3"/>
      <c r="QI86" s="3"/>
      <c r="QJ86" s="3"/>
      <c r="QK86" s="3"/>
      <c r="QL86" s="3"/>
      <c r="QM86" s="3"/>
      <c r="QN86" s="3"/>
      <c r="QO86" s="3"/>
      <c r="QP86" s="3"/>
      <c r="QQ86" s="3"/>
      <c r="QR86" s="3"/>
      <c r="QS86" s="3"/>
      <c r="QT86" s="3"/>
      <c r="QU86" s="3"/>
      <c r="QV86" s="3"/>
      <c r="QW86" s="3"/>
      <c r="QX86" s="3"/>
      <c r="QY86" s="3"/>
      <c r="QZ86" s="3"/>
      <c r="RA86" s="3"/>
      <c r="RB86" s="3"/>
      <c r="RC86" s="3"/>
      <c r="RD86" s="3"/>
      <c r="RE86" s="3"/>
      <c r="RF86" s="3"/>
      <c r="RG86" s="3"/>
      <c r="RH86" s="3"/>
      <c r="RI86" s="3"/>
      <c r="RJ86" s="3"/>
      <c r="RK86" s="3"/>
      <c r="RL86" s="3"/>
      <c r="RM86" s="3"/>
      <c r="RN86" s="3"/>
      <c r="RO86" s="3"/>
      <c r="RP86" s="3"/>
      <c r="RQ86" s="3"/>
      <c r="RR86" s="3"/>
      <c r="RS86" s="3"/>
      <c r="RT86" s="3"/>
      <c r="RU86" s="3"/>
      <c r="RV86" s="3"/>
      <c r="RW86" s="3"/>
      <c r="RX86" s="3"/>
      <c r="RY86" s="3"/>
      <c r="RZ86" s="3"/>
      <c r="SA86" s="3"/>
      <c r="SB86" s="3"/>
      <c r="SC86" s="3"/>
      <c r="SD86" s="3"/>
      <c r="SE86" s="3"/>
      <c r="SF86" s="3"/>
      <c r="SG86" s="3"/>
      <c r="SH86" s="3"/>
      <c r="SI86" s="3"/>
      <c r="SJ86" s="3"/>
      <c r="SK86" s="3"/>
      <c r="SL86" s="3"/>
      <c r="SM86" s="3"/>
      <c r="SN86" s="3"/>
      <c r="SO86" s="3"/>
      <c r="SP86" s="3"/>
      <c r="SQ86" s="3"/>
      <c r="SR86" s="3"/>
      <c r="SS86" s="3"/>
      <c r="ST86" s="3"/>
      <c r="SU86" s="3"/>
      <c r="SV86" s="3"/>
      <c r="SW86" s="3"/>
      <c r="SX86" s="3"/>
      <c r="SY86" s="3"/>
      <c r="SZ86" s="3"/>
      <c r="TA86" s="3"/>
      <c r="TB86" s="3"/>
      <c r="TC86" s="3"/>
      <c r="TD86" s="3"/>
      <c r="TE86" s="3"/>
      <c r="TF86" s="3"/>
      <c r="TG86" s="3"/>
      <c r="TH86" s="3"/>
      <c r="TI86" s="3"/>
      <c r="TJ86" s="3"/>
      <c r="TK86" s="3"/>
      <c r="TL86" s="3"/>
      <c r="TM86" s="3"/>
      <c r="TN86" s="3"/>
      <c r="TO86" s="3"/>
      <c r="TP86" s="3"/>
      <c r="TQ86" s="3"/>
      <c r="TR86" s="3"/>
      <c r="TS86" s="3"/>
      <c r="TT86" s="3"/>
      <c r="TU86" s="3"/>
      <c r="TV86" s="3"/>
      <c r="TW86" s="3"/>
      <c r="TX86" s="3"/>
      <c r="TY86" s="3"/>
      <c r="TZ86" s="3"/>
      <c r="UA86" s="3"/>
      <c r="UB86" s="3"/>
      <c r="UC86" s="3"/>
      <c r="UD86" s="3"/>
      <c r="UE86" s="3"/>
      <c r="UF86" s="3"/>
      <c r="UG86" s="3"/>
      <c r="UH86" s="3"/>
      <c r="UI86" s="3"/>
      <c r="UJ86" s="3"/>
      <c r="UK86" s="3"/>
      <c r="UL86" s="3"/>
      <c r="UM86" s="3"/>
      <c r="UN86" s="3"/>
      <c r="UO86" s="3"/>
      <c r="UP86" s="3"/>
      <c r="UQ86" s="3"/>
      <c r="UR86" s="3"/>
      <c r="US86" s="3"/>
      <c r="UT86" s="3"/>
      <c r="UU86" s="3"/>
      <c r="UV86" s="3"/>
      <c r="UW86" s="3"/>
      <c r="UX86" s="3"/>
      <c r="UY86" s="3"/>
      <c r="UZ86" s="3"/>
      <c r="VA86" s="3"/>
      <c r="VB86" s="3"/>
      <c r="VC86" s="3"/>
      <c r="VD86" s="3"/>
      <c r="VE86" s="3"/>
      <c r="VF86" s="3"/>
      <c r="VG86" s="3"/>
      <c r="VH86" s="3"/>
      <c r="VI86" s="3"/>
      <c r="VJ86" s="3"/>
      <c r="VK86" s="3"/>
      <c r="VL86" s="3"/>
      <c r="VM86" s="3"/>
      <c r="VN86" s="3"/>
      <c r="VO86" s="3"/>
      <c r="VP86" s="3"/>
      <c r="VQ86" s="3"/>
      <c r="VR86" s="3"/>
      <c r="VS86" s="3"/>
      <c r="VT86" s="3"/>
      <c r="VU86" s="3"/>
      <c r="VV86" s="3"/>
      <c r="VW86" s="3"/>
      <c r="VX86" s="3"/>
      <c r="VY86" s="3"/>
      <c r="VZ86" s="3"/>
      <c r="WA86" s="3"/>
      <c r="WB86" s="3"/>
      <c r="WC86" s="3"/>
      <c r="WD86" s="3"/>
      <c r="WE86" s="3"/>
      <c r="WF86" s="3"/>
      <c r="WG86" s="3"/>
      <c r="WH86" s="3"/>
      <c r="WI86" s="3"/>
      <c r="WJ86" s="3"/>
      <c r="WK86" s="3"/>
      <c r="WL86" s="3"/>
      <c r="WM86" s="3"/>
      <c r="WN86" s="3"/>
      <c r="WO86" s="3"/>
      <c r="WP86" s="3"/>
      <c r="WQ86" s="3"/>
      <c r="WR86" s="3"/>
      <c r="WS86" s="3"/>
      <c r="WT86" s="3"/>
      <c r="WU86" s="3"/>
      <c r="WV86" s="3"/>
      <c r="WW86" s="3"/>
      <c r="WX86" s="3"/>
      <c r="WY86" s="3"/>
      <c r="WZ86" s="3"/>
      <c r="XA86" s="3"/>
      <c r="XB86" s="3"/>
      <c r="XC86" s="3"/>
      <c r="XD86" s="3"/>
      <c r="XE86" s="3"/>
      <c r="XF86" s="3"/>
      <c r="XG86" s="3"/>
      <c r="XH86" s="3"/>
      <c r="XI86" s="3"/>
      <c r="XJ86" s="3"/>
      <c r="XK86" s="3"/>
      <c r="XL86" s="3"/>
      <c r="XM86" s="3"/>
      <c r="XN86" s="3"/>
      <c r="XO86" s="3"/>
      <c r="XP86" s="3"/>
      <c r="XQ86" s="3"/>
      <c r="XR86" s="3"/>
      <c r="XS86" s="3"/>
      <c r="XT86" s="3"/>
      <c r="XU86" s="3"/>
      <c r="XV86" s="3"/>
      <c r="XW86" s="3"/>
      <c r="XX86" s="3"/>
      <c r="XY86" s="3"/>
      <c r="XZ86" s="3"/>
      <c r="YA86" s="3"/>
      <c r="YB86" s="3"/>
      <c r="YC86" s="3"/>
      <c r="YD86" s="3"/>
      <c r="YE86" s="3"/>
      <c r="YF86" s="3"/>
      <c r="YG86" s="3"/>
      <c r="YH86" s="3"/>
      <c r="YI86" s="3"/>
      <c r="YJ86" s="3"/>
      <c r="YK86" s="3"/>
      <c r="YL86" s="3"/>
      <c r="YM86" s="3"/>
      <c r="YN86" s="3"/>
      <c r="YO86" s="3"/>
      <c r="YP86" s="3"/>
      <c r="YQ86" s="3"/>
      <c r="YR86" s="3"/>
      <c r="YS86" s="3"/>
      <c r="YT86" s="3"/>
      <c r="YU86" s="3"/>
      <c r="YV86" s="3"/>
      <c r="YW86" s="3"/>
      <c r="YX86" s="3"/>
      <c r="YY86" s="3"/>
      <c r="YZ86" s="3"/>
      <c r="ZA86" s="3"/>
      <c r="ZB86" s="3"/>
      <c r="ZC86" s="3"/>
      <c r="ZD86" s="3"/>
      <c r="ZE86" s="3"/>
      <c r="ZF86" s="3"/>
      <c r="ZG86" s="3"/>
      <c r="ZH86" s="3"/>
      <c r="ZI86" s="3"/>
      <c r="ZJ86" s="3"/>
      <c r="ZK86" s="3"/>
      <c r="ZL86" s="3"/>
      <c r="ZM86" s="3"/>
      <c r="ZN86" s="3"/>
      <c r="ZO86" s="3"/>
      <c r="ZP86" s="3"/>
      <c r="ZQ86" s="3"/>
      <c r="ZR86" s="3"/>
      <c r="ZS86" s="3"/>
      <c r="ZT86" s="3"/>
      <c r="ZU86" s="3"/>
      <c r="ZV86" s="3"/>
      <c r="ZW86" s="3"/>
      <c r="ZX86" s="3"/>
      <c r="ZY86" s="3"/>
      <c r="ZZ86" s="3"/>
      <c r="AAA86" s="3"/>
      <c r="AAB86" s="3"/>
      <c r="AAC86" s="3"/>
      <c r="AAD86" s="3"/>
      <c r="AAE86" s="3"/>
      <c r="AAF86" s="3"/>
      <c r="AAG86" s="3"/>
      <c r="AAH86" s="3"/>
      <c r="AAI86" s="3"/>
      <c r="AAJ86" s="3"/>
      <c r="AAK86" s="3"/>
      <c r="AAL86" s="3"/>
      <c r="AAM86" s="3"/>
      <c r="AAN86" s="3"/>
      <c r="AAO86" s="3"/>
      <c r="AAP86" s="3"/>
      <c r="AAQ86" s="3"/>
      <c r="AAR86" s="3"/>
      <c r="AAS86" s="3"/>
      <c r="AAT86" s="3"/>
      <c r="AAU86" s="3"/>
      <c r="AAV86" s="3"/>
      <c r="AAW86" s="3"/>
      <c r="AAX86" s="3"/>
      <c r="AAY86" s="3"/>
      <c r="AAZ86" s="3"/>
      <c r="ABA86" s="3"/>
      <c r="ABB86" s="3"/>
      <c r="ABC86" s="3"/>
      <c r="ABD86" s="3"/>
      <c r="ABE86" s="3"/>
      <c r="ABF86" s="3"/>
      <c r="ABG86" s="3"/>
      <c r="ABH86" s="3"/>
      <c r="ABI86" s="3"/>
      <c r="ABJ86" s="3"/>
      <c r="ABK86" s="3"/>
      <c r="ABL86" s="3"/>
      <c r="ABM86" s="3"/>
      <c r="ABN86" s="3"/>
      <c r="ABO86" s="3"/>
      <c r="ABP86" s="3"/>
      <c r="ABQ86" s="3"/>
      <c r="ABR86" s="3"/>
      <c r="ABS86" s="3"/>
      <c r="ABT86" s="3"/>
      <c r="ABU86" s="3"/>
      <c r="ABV86" s="3"/>
      <c r="ABW86" s="3"/>
      <c r="ABX86" s="3"/>
      <c r="ABY86" s="3"/>
      <c r="ABZ86" s="3"/>
      <c r="ACA86" s="3"/>
      <c r="ACB86" s="3"/>
      <c r="ACC86" s="3"/>
      <c r="ACD86" s="3"/>
      <c r="ACE86" s="3"/>
      <c r="ACF86" s="3"/>
      <c r="ACG86" s="3"/>
      <c r="ACH86" s="3"/>
      <c r="ACI86" s="3"/>
      <c r="ACJ86" s="3"/>
      <c r="ACK86" s="3"/>
      <c r="ACL86" s="3"/>
      <c r="ACM86" s="3"/>
      <c r="ACN86" s="3"/>
      <c r="ACO86" s="3"/>
      <c r="ACP86" s="3"/>
      <c r="ACQ86" s="3"/>
      <c r="ACR86" s="3"/>
      <c r="ACS86" s="3"/>
      <c r="ACT86" s="3"/>
      <c r="ACU86" s="3"/>
      <c r="ACV86" s="3"/>
      <c r="ACW86" s="3"/>
      <c r="ACX86" s="3"/>
      <c r="ACY86" s="3"/>
      <c r="ACZ86" s="3"/>
      <c r="ADA86" s="3"/>
      <c r="ADB86" s="3"/>
      <c r="ADC86" s="3"/>
      <c r="ADD86" s="3"/>
      <c r="ADE86" s="3"/>
      <c r="ADF86" s="3"/>
      <c r="ADG86" s="3"/>
      <c r="ADH86" s="3"/>
      <c r="ADI86" s="3"/>
      <c r="ADJ86" s="3"/>
      <c r="ADK86" s="3"/>
      <c r="ADL86" s="3"/>
      <c r="ADM86" s="3"/>
      <c r="ADN86" s="3"/>
      <c r="ADO86" s="3"/>
      <c r="ADP86" s="3"/>
      <c r="ADQ86" s="3"/>
      <c r="ADR86" s="3"/>
      <c r="ADS86" s="3"/>
      <c r="ADT86" s="3"/>
      <c r="ADU86" s="3"/>
      <c r="ADV86" s="3"/>
      <c r="ADW86" s="3"/>
      <c r="ADX86" s="3"/>
      <c r="ADY86" s="3"/>
      <c r="ADZ86" s="3"/>
      <c r="AEA86" s="3"/>
      <c r="AEB86" s="3"/>
      <c r="AEC86" s="3"/>
      <c r="AED86" s="3"/>
      <c r="AEE86" s="3"/>
      <c r="AEF86" s="3"/>
      <c r="AEG86" s="3"/>
      <c r="AEH86" s="3"/>
      <c r="AEI86" s="3"/>
      <c r="AEJ86" s="3"/>
      <c r="AEK86" s="3"/>
      <c r="AEL86" s="3"/>
      <c r="AEM86" s="3"/>
      <c r="AEN86" s="3"/>
      <c r="AEO86" s="3"/>
      <c r="AEP86" s="3"/>
      <c r="AEQ86" s="3"/>
      <c r="AER86" s="3"/>
      <c r="AES86" s="3"/>
      <c r="AET86" s="3"/>
      <c r="AEU86" s="3"/>
      <c r="AEV86" s="3"/>
      <c r="AEW86" s="3"/>
      <c r="AEX86" s="3"/>
      <c r="AEY86" s="3"/>
      <c r="AEZ86" s="3"/>
      <c r="AFA86" s="3"/>
      <c r="AFB86" s="3"/>
      <c r="AFC86" s="3"/>
      <c r="AFD86" s="3"/>
      <c r="AFE86" s="3"/>
      <c r="AFF86" s="3"/>
      <c r="AFG86" s="3"/>
      <c r="AFH86" s="3"/>
      <c r="AFI86" s="3"/>
      <c r="AFJ86" s="3"/>
      <c r="AFK86" s="3"/>
      <c r="AFL86" s="3"/>
      <c r="AFM86" s="3"/>
      <c r="AFN86" s="3"/>
      <c r="AFO86" s="3"/>
      <c r="AFP86" s="3"/>
      <c r="AFQ86" s="3"/>
      <c r="AFR86" s="3"/>
      <c r="AFS86" s="3"/>
      <c r="AFT86" s="3"/>
      <c r="AFU86" s="3"/>
      <c r="AFV86" s="3"/>
      <c r="AFW86" s="3"/>
      <c r="AFX86" s="3"/>
      <c r="AFY86" s="3"/>
      <c r="AFZ86" s="3"/>
      <c r="AGA86" s="3"/>
      <c r="AGB86" s="3"/>
      <c r="AGC86" s="3"/>
      <c r="AGD86" s="3"/>
      <c r="AGE86" s="3"/>
      <c r="AGF86" s="3"/>
      <c r="AGG86" s="3"/>
      <c r="AGH86" s="3"/>
      <c r="AGI86" s="3"/>
      <c r="AGJ86" s="3"/>
      <c r="AGK86" s="3"/>
      <c r="AGL86" s="3"/>
      <c r="AGM86" s="3"/>
      <c r="AGN86" s="3"/>
      <c r="AGO86" s="3"/>
      <c r="AGP86" s="3"/>
      <c r="AGQ86" s="3"/>
      <c r="AGR86" s="3"/>
      <c r="AGS86" s="3"/>
      <c r="AGT86" s="3"/>
      <c r="AGU86" s="3"/>
      <c r="AGV86" s="3"/>
      <c r="AGW86" s="3"/>
      <c r="AGX86" s="3"/>
      <c r="AGY86" s="3"/>
      <c r="AGZ86" s="3"/>
      <c r="AHA86" s="3"/>
      <c r="AHB86" s="3"/>
      <c r="AHC86" s="3"/>
      <c r="AHD86" s="3"/>
      <c r="AHE86" s="3"/>
      <c r="AHF86" s="3"/>
      <c r="AHG86" s="3"/>
      <c r="AHH86" s="3"/>
      <c r="AHI86" s="3"/>
      <c r="AHJ86" s="3"/>
      <c r="AHK86" s="3"/>
      <c r="AHL86" s="3"/>
      <c r="AHM86" s="3"/>
      <c r="AHN86" s="3"/>
      <c r="AHO86" s="3"/>
      <c r="AHP86" s="3"/>
      <c r="AHQ86" s="3"/>
      <c r="AHR86" s="3"/>
      <c r="AHS86" s="3"/>
      <c r="AHT86" s="3"/>
      <c r="AHU86" s="3"/>
      <c r="AHV86" s="3"/>
      <c r="AHW86" s="3"/>
      <c r="AHX86" s="3"/>
      <c r="AHY86" s="3"/>
      <c r="AHZ86" s="3"/>
      <c r="AIA86" s="3"/>
      <c r="AIB86" s="3"/>
      <c r="AIC86" s="3"/>
      <c r="AID86" s="3"/>
      <c r="AIE86" s="3"/>
      <c r="AIF86" s="3"/>
      <c r="AIG86" s="3"/>
      <c r="AIH86" s="3"/>
      <c r="AII86" s="3"/>
      <c r="AIJ86" s="3"/>
      <c r="AIK86" s="3"/>
      <c r="AIL86" s="3"/>
      <c r="AIM86" s="3"/>
      <c r="AIN86" s="3"/>
      <c r="AIO86" s="3"/>
      <c r="AIP86" s="3"/>
      <c r="AIQ86" s="3"/>
      <c r="AIR86" s="3"/>
      <c r="AIS86" s="3"/>
      <c r="AIT86" s="3"/>
      <c r="AIU86" s="3"/>
      <c r="AIV86" s="3"/>
      <c r="AIW86" s="3"/>
      <c r="AIX86" s="3"/>
      <c r="AIY86" s="3"/>
      <c r="AIZ86" s="3"/>
      <c r="AJA86" s="3"/>
      <c r="AJB86" s="3"/>
      <c r="AJC86" s="3"/>
      <c r="AJD86" s="3"/>
      <c r="AJE86" s="3"/>
      <c r="AJF86" s="3"/>
      <c r="AJG86" s="3"/>
      <c r="AJH86" s="3"/>
      <c r="AJI86" s="3"/>
      <c r="AJJ86" s="3"/>
      <c r="AJK86" s="3"/>
      <c r="AJL86" s="3"/>
      <c r="AJM86" s="3"/>
      <c r="AJN86" s="3"/>
      <c r="AJO86" s="3"/>
      <c r="AJP86" s="3"/>
      <c r="AJQ86" s="3"/>
      <c r="AJR86" s="3"/>
      <c r="AJS86" s="3"/>
      <c r="AJT86" s="3"/>
      <c r="AJU86" s="3"/>
      <c r="AJV86" s="3"/>
      <c r="AJW86" s="3"/>
      <c r="AJX86" s="3"/>
      <c r="AJY86" s="3"/>
      <c r="AJZ86" s="3"/>
      <c r="AKA86" s="3"/>
      <c r="AKB86" s="3"/>
      <c r="AKC86" s="3"/>
      <c r="AKD86" s="3"/>
      <c r="AKE86" s="3"/>
      <c r="AKF86" s="3"/>
      <c r="AKG86" s="3"/>
      <c r="AKH86" s="3"/>
      <c r="AKI86" s="3"/>
      <c r="AKJ86" s="3"/>
      <c r="AKK86" s="3"/>
      <c r="AKL86" s="3"/>
      <c r="AKM86" s="3"/>
      <c r="AKN86" s="3"/>
      <c r="AKO86" s="3"/>
      <c r="AKP86" s="3"/>
      <c r="AKQ86" s="3"/>
      <c r="AKR86" s="3"/>
      <c r="AKS86" s="3"/>
      <c r="AKT86" s="3"/>
      <c r="AKU86" s="3"/>
      <c r="AKV86" s="3"/>
      <c r="AKW86" s="3"/>
      <c r="AKX86" s="3"/>
      <c r="AKY86" s="3"/>
      <c r="AKZ86" s="3"/>
      <c r="ALA86" s="3"/>
      <c r="ALB86" s="3"/>
      <c r="ALC86" s="3"/>
      <c r="ALD86" s="3"/>
      <c r="ALE86" s="3"/>
      <c r="ALF86" s="3"/>
      <c r="ALG86" s="3"/>
      <c r="ALH86" s="3"/>
      <c r="ALI86" s="3"/>
      <c r="ALJ86" s="3"/>
      <c r="ALK86" s="3"/>
      <c r="ALL86" s="3"/>
      <c r="ALM86" s="3"/>
      <c r="ALN86" s="3"/>
      <c r="ALO86" s="3"/>
      <c r="ALP86" s="3"/>
      <c r="ALQ86" s="3"/>
      <c r="ALR86" s="3"/>
      <c r="ALS86" s="3"/>
      <c r="ALT86" s="3"/>
      <c r="ALU86" s="3"/>
      <c r="ALV86" s="3"/>
      <c r="ALW86" s="3"/>
      <c r="ALX86" s="3"/>
      <c r="ALY86" s="3"/>
      <c r="ALZ86" s="3"/>
      <c r="AMA86" s="3"/>
      <c r="AMB86" s="3"/>
      <c r="AMC86" s="3"/>
      <c r="AMD86" s="3"/>
      <c r="AME86" s="3"/>
      <c r="AMF86" s="3"/>
      <c r="AMG86" s="3"/>
      <c r="AMH86" s="3"/>
      <c r="AMI86" s="3"/>
      <c r="AMJ86" s="3"/>
      <c r="AMK86" s="3"/>
      <c r="AML86" s="3"/>
      <c r="AMM86" s="3"/>
      <c r="AMN86" s="3"/>
      <c r="AMO86" s="3"/>
      <c r="AMP86" s="3"/>
      <c r="AMQ86" s="3"/>
    </row>
    <row r="87" spans="1:1031" ht="13.5" customHeight="1">
      <c r="A87" s="322">
        <v>79</v>
      </c>
      <c r="B87" s="322"/>
      <c r="C87" s="322" t="s">
        <v>1987</v>
      </c>
      <c r="D87" s="322"/>
      <c r="E87" s="322"/>
      <c r="F87" s="322"/>
      <c r="G87" s="322"/>
      <c r="H87" s="314" t="s">
        <v>1988</v>
      </c>
      <c r="I87" s="313" t="s">
        <v>1989</v>
      </c>
      <c r="J87" s="313" t="s">
        <v>1990</v>
      </c>
      <c r="K87" s="313" t="s">
        <v>863</v>
      </c>
      <c r="L87" s="313" t="s">
        <v>1991</v>
      </c>
      <c r="M87" s="313" t="s">
        <v>1991</v>
      </c>
      <c r="N87" s="313"/>
      <c r="O87" s="313"/>
      <c r="P87" s="313"/>
      <c r="Q87" s="313"/>
      <c r="R87" s="323" t="s">
        <v>817</v>
      </c>
      <c r="S87" s="324" t="s">
        <v>820</v>
      </c>
      <c r="T87" s="325" t="s">
        <v>817</v>
      </c>
      <c r="U87" s="313" t="s">
        <v>863</v>
      </c>
      <c r="V87" s="313"/>
      <c r="W87" s="313" t="s">
        <v>878</v>
      </c>
      <c r="X87" s="313"/>
      <c r="Y87" s="313"/>
      <c r="Z87" s="313" t="s">
        <v>863</v>
      </c>
      <c r="AA87" s="313" t="s">
        <v>863</v>
      </c>
      <c r="AB87" s="317" t="s">
        <v>1656</v>
      </c>
      <c r="AC87" s="313"/>
      <c r="AD87" s="313"/>
      <c r="AE87" s="313"/>
      <c r="AF87" s="313">
        <v>1</v>
      </c>
      <c r="AG87" s="313">
        <v>1</v>
      </c>
      <c r="AH87" s="323" t="s">
        <v>817</v>
      </c>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c r="LL87" s="3"/>
      <c r="LM87" s="3"/>
      <c r="LN87" s="3"/>
      <c r="LO87" s="3"/>
      <c r="LP87" s="3"/>
      <c r="LQ87" s="3"/>
      <c r="LR87" s="3"/>
      <c r="LS87" s="3"/>
      <c r="LT87" s="3"/>
      <c r="LU87" s="3"/>
      <c r="LV87" s="3"/>
      <c r="LW87" s="3"/>
      <c r="LX87" s="3"/>
      <c r="LY87" s="3"/>
      <c r="LZ87" s="3"/>
      <c r="MA87" s="3"/>
      <c r="MB87" s="3"/>
      <c r="MC87" s="3"/>
      <c r="MD87" s="3"/>
      <c r="ME87" s="3"/>
      <c r="MF87" s="3"/>
      <c r="MG87" s="3"/>
      <c r="MH87" s="3"/>
      <c r="MI87" s="3"/>
      <c r="MJ87" s="3"/>
      <c r="MK87" s="3"/>
      <c r="ML87" s="3"/>
      <c r="MM87" s="3"/>
      <c r="MN87" s="3"/>
      <c r="MO87" s="3"/>
      <c r="MP87" s="3"/>
      <c r="MQ87" s="3"/>
      <c r="MR87" s="3"/>
      <c r="MS87" s="3"/>
      <c r="MT87" s="3"/>
      <c r="MU87" s="3"/>
      <c r="MV87" s="3"/>
      <c r="MW87" s="3"/>
      <c r="MX87" s="3"/>
      <c r="MY87" s="3"/>
      <c r="MZ87" s="3"/>
      <c r="NA87" s="3"/>
      <c r="NB87" s="3"/>
      <c r="NC87" s="3"/>
      <c r="ND87" s="3"/>
      <c r="NE87" s="3"/>
      <c r="NF87" s="3"/>
      <c r="NG87" s="3"/>
      <c r="NH87" s="3"/>
      <c r="NI87" s="3"/>
      <c r="NJ87" s="3"/>
      <c r="NK87" s="3"/>
      <c r="NL87" s="3"/>
      <c r="NM87" s="3"/>
      <c r="NN87" s="3"/>
      <c r="NO87" s="3"/>
      <c r="NP87" s="3"/>
      <c r="NQ87" s="3"/>
      <c r="NR87" s="3"/>
      <c r="NS87" s="3"/>
      <c r="NT87" s="3"/>
      <c r="NU87" s="3"/>
      <c r="NV87" s="3"/>
      <c r="NW87" s="3"/>
      <c r="NX87" s="3"/>
      <c r="NY87" s="3"/>
      <c r="NZ87" s="3"/>
      <c r="OA87" s="3"/>
      <c r="OB87" s="3"/>
      <c r="OC87" s="3"/>
      <c r="OD87" s="3"/>
      <c r="OE87" s="3"/>
      <c r="OF87" s="3"/>
      <c r="OG87" s="3"/>
      <c r="OH87" s="3"/>
      <c r="OI87" s="3"/>
      <c r="OJ87" s="3"/>
      <c r="OK87" s="3"/>
      <c r="OL87" s="3"/>
      <c r="OM87" s="3"/>
      <c r="ON87" s="3"/>
      <c r="OO87" s="3"/>
      <c r="OP87" s="3"/>
      <c r="OQ87" s="3"/>
      <c r="OR87" s="3"/>
      <c r="OS87" s="3"/>
      <c r="OT87" s="3"/>
      <c r="OU87" s="3"/>
      <c r="OV87" s="3"/>
      <c r="OW87" s="3"/>
      <c r="OX87" s="3"/>
      <c r="OY87" s="3"/>
      <c r="OZ87" s="3"/>
      <c r="PA87" s="3"/>
      <c r="PB87" s="3"/>
      <c r="PC87" s="3"/>
      <c r="PD87" s="3"/>
      <c r="PE87" s="3"/>
      <c r="PF87" s="3"/>
      <c r="PG87" s="3"/>
      <c r="PH87" s="3"/>
      <c r="PI87" s="3"/>
      <c r="PJ87" s="3"/>
      <c r="PK87" s="3"/>
      <c r="PL87" s="3"/>
      <c r="PM87" s="3"/>
      <c r="PN87" s="3"/>
      <c r="PO87" s="3"/>
      <c r="PP87" s="3"/>
      <c r="PQ87" s="3"/>
      <c r="PR87" s="3"/>
      <c r="PS87" s="3"/>
      <c r="PT87" s="3"/>
      <c r="PU87" s="3"/>
      <c r="PV87" s="3"/>
      <c r="PW87" s="3"/>
      <c r="PX87" s="3"/>
      <c r="PY87" s="3"/>
      <c r="PZ87" s="3"/>
      <c r="QA87" s="3"/>
      <c r="QB87" s="3"/>
      <c r="QC87" s="3"/>
      <c r="QD87" s="3"/>
      <c r="QE87" s="3"/>
      <c r="QF87" s="3"/>
      <c r="QG87" s="3"/>
      <c r="QH87" s="3"/>
      <c r="QI87" s="3"/>
      <c r="QJ87" s="3"/>
      <c r="QK87" s="3"/>
      <c r="QL87" s="3"/>
      <c r="QM87" s="3"/>
      <c r="QN87" s="3"/>
      <c r="QO87" s="3"/>
      <c r="QP87" s="3"/>
      <c r="QQ87" s="3"/>
      <c r="QR87" s="3"/>
      <c r="QS87" s="3"/>
      <c r="QT87" s="3"/>
      <c r="QU87" s="3"/>
      <c r="QV87" s="3"/>
      <c r="QW87" s="3"/>
      <c r="QX87" s="3"/>
      <c r="QY87" s="3"/>
      <c r="QZ87" s="3"/>
      <c r="RA87" s="3"/>
      <c r="RB87" s="3"/>
      <c r="RC87" s="3"/>
      <c r="RD87" s="3"/>
      <c r="RE87" s="3"/>
      <c r="RF87" s="3"/>
      <c r="RG87" s="3"/>
      <c r="RH87" s="3"/>
      <c r="RI87" s="3"/>
      <c r="RJ87" s="3"/>
      <c r="RK87" s="3"/>
      <c r="RL87" s="3"/>
      <c r="RM87" s="3"/>
      <c r="RN87" s="3"/>
      <c r="RO87" s="3"/>
      <c r="RP87" s="3"/>
      <c r="RQ87" s="3"/>
      <c r="RR87" s="3"/>
      <c r="RS87" s="3"/>
      <c r="RT87" s="3"/>
      <c r="RU87" s="3"/>
      <c r="RV87" s="3"/>
      <c r="RW87" s="3"/>
      <c r="RX87" s="3"/>
      <c r="RY87" s="3"/>
      <c r="RZ87" s="3"/>
      <c r="SA87" s="3"/>
      <c r="SB87" s="3"/>
      <c r="SC87" s="3"/>
      <c r="SD87" s="3"/>
      <c r="SE87" s="3"/>
      <c r="SF87" s="3"/>
      <c r="SG87" s="3"/>
      <c r="SH87" s="3"/>
      <c r="SI87" s="3"/>
      <c r="SJ87" s="3"/>
      <c r="SK87" s="3"/>
      <c r="SL87" s="3"/>
      <c r="SM87" s="3"/>
      <c r="SN87" s="3"/>
      <c r="SO87" s="3"/>
      <c r="SP87" s="3"/>
      <c r="SQ87" s="3"/>
      <c r="SR87" s="3"/>
      <c r="SS87" s="3"/>
      <c r="ST87" s="3"/>
      <c r="SU87" s="3"/>
      <c r="SV87" s="3"/>
      <c r="SW87" s="3"/>
      <c r="SX87" s="3"/>
      <c r="SY87" s="3"/>
      <c r="SZ87" s="3"/>
      <c r="TA87" s="3"/>
      <c r="TB87" s="3"/>
      <c r="TC87" s="3"/>
      <c r="TD87" s="3"/>
      <c r="TE87" s="3"/>
      <c r="TF87" s="3"/>
      <c r="TG87" s="3"/>
      <c r="TH87" s="3"/>
      <c r="TI87" s="3"/>
      <c r="TJ87" s="3"/>
      <c r="TK87" s="3"/>
      <c r="TL87" s="3"/>
      <c r="TM87" s="3"/>
      <c r="TN87" s="3"/>
      <c r="TO87" s="3"/>
      <c r="TP87" s="3"/>
      <c r="TQ87" s="3"/>
      <c r="TR87" s="3"/>
      <c r="TS87" s="3"/>
      <c r="TT87" s="3"/>
      <c r="TU87" s="3"/>
      <c r="TV87" s="3"/>
      <c r="TW87" s="3"/>
      <c r="TX87" s="3"/>
      <c r="TY87" s="3"/>
      <c r="TZ87" s="3"/>
      <c r="UA87" s="3"/>
      <c r="UB87" s="3"/>
      <c r="UC87" s="3"/>
      <c r="UD87" s="3"/>
      <c r="UE87" s="3"/>
      <c r="UF87" s="3"/>
      <c r="UG87" s="3"/>
      <c r="UH87" s="3"/>
      <c r="UI87" s="3"/>
      <c r="UJ87" s="3"/>
      <c r="UK87" s="3"/>
      <c r="UL87" s="3"/>
      <c r="UM87" s="3"/>
      <c r="UN87" s="3"/>
      <c r="UO87" s="3"/>
      <c r="UP87" s="3"/>
      <c r="UQ87" s="3"/>
      <c r="UR87" s="3"/>
      <c r="US87" s="3"/>
      <c r="UT87" s="3"/>
      <c r="UU87" s="3"/>
      <c r="UV87" s="3"/>
      <c r="UW87" s="3"/>
      <c r="UX87" s="3"/>
      <c r="UY87" s="3"/>
      <c r="UZ87" s="3"/>
      <c r="VA87" s="3"/>
      <c r="VB87" s="3"/>
      <c r="VC87" s="3"/>
      <c r="VD87" s="3"/>
      <c r="VE87" s="3"/>
      <c r="VF87" s="3"/>
      <c r="VG87" s="3"/>
      <c r="VH87" s="3"/>
      <c r="VI87" s="3"/>
      <c r="VJ87" s="3"/>
      <c r="VK87" s="3"/>
      <c r="VL87" s="3"/>
      <c r="VM87" s="3"/>
      <c r="VN87" s="3"/>
      <c r="VO87" s="3"/>
      <c r="VP87" s="3"/>
      <c r="VQ87" s="3"/>
      <c r="VR87" s="3"/>
      <c r="VS87" s="3"/>
      <c r="VT87" s="3"/>
      <c r="VU87" s="3"/>
      <c r="VV87" s="3"/>
      <c r="VW87" s="3"/>
      <c r="VX87" s="3"/>
      <c r="VY87" s="3"/>
      <c r="VZ87" s="3"/>
      <c r="WA87" s="3"/>
      <c r="WB87" s="3"/>
      <c r="WC87" s="3"/>
      <c r="WD87" s="3"/>
      <c r="WE87" s="3"/>
      <c r="WF87" s="3"/>
      <c r="WG87" s="3"/>
      <c r="WH87" s="3"/>
      <c r="WI87" s="3"/>
      <c r="WJ87" s="3"/>
      <c r="WK87" s="3"/>
      <c r="WL87" s="3"/>
      <c r="WM87" s="3"/>
      <c r="WN87" s="3"/>
      <c r="WO87" s="3"/>
      <c r="WP87" s="3"/>
      <c r="WQ87" s="3"/>
      <c r="WR87" s="3"/>
      <c r="WS87" s="3"/>
      <c r="WT87" s="3"/>
      <c r="WU87" s="3"/>
      <c r="WV87" s="3"/>
      <c r="WW87" s="3"/>
      <c r="WX87" s="3"/>
      <c r="WY87" s="3"/>
      <c r="WZ87" s="3"/>
      <c r="XA87" s="3"/>
      <c r="XB87" s="3"/>
      <c r="XC87" s="3"/>
      <c r="XD87" s="3"/>
      <c r="XE87" s="3"/>
      <c r="XF87" s="3"/>
      <c r="XG87" s="3"/>
      <c r="XH87" s="3"/>
      <c r="XI87" s="3"/>
      <c r="XJ87" s="3"/>
      <c r="XK87" s="3"/>
      <c r="XL87" s="3"/>
      <c r="XM87" s="3"/>
      <c r="XN87" s="3"/>
      <c r="XO87" s="3"/>
      <c r="XP87" s="3"/>
      <c r="XQ87" s="3"/>
      <c r="XR87" s="3"/>
      <c r="XS87" s="3"/>
      <c r="XT87" s="3"/>
      <c r="XU87" s="3"/>
      <c r="XV87" s="3"/>
      <c r="XW87" s="3"/>
      <c r="XX87" s="3"/>
      <c r="XY87" s="3"/>
      <c r="XZ87" s="3"/>
      <c r="YA87" s="3"/>
      <c r="YB87" s="3"/>
      <c r="YC87" s="3"/>
      <c r="YD87" s="3"/>
      <c r="YE87" s="3"/>
      <c r="YF87" s="3"/>
      <c r="YG87" s="3"/>
      <c r="YH87" s="3"/>
      <c r="YI87" s="3"/>
      <c r="YJ87" s="3"/>
      <c r="YK87" s="3"/>
      <c r="YL87" s="3"/>
      <c r="YM87" s="3"/>
      <c r="YN87" s="3"/>
      <c r="YO87" s="3"/>
      <c r="YP87" s="3"/>
      <c r="YQ87" s="3"/>
      <c r="YR87" s="3"/>
      <c r="YS87" s="3"/>
      <c r="YT87" s="3"/>
      <c r="YU87" s="3"/>
      <c r="YV87" s="3"/>
      <c r="YW87" s="3"/>
      <c r="YX87" s="3"/>
      <c r="YY87" s="3"/>
      <c r="YZ87" s="3"/>
      <c r="ZA87" s="3"/>
      <c r="ZB87" s="3"/>
      <c r="ZC87" s="3"/>
      <c r="ZD87" s="3"/>
      <c r="ZE87" s="3"/>
      <c r="ZF87" s="3"/>
      <c r="ZG87" s="3"/>
      <c r="ZH87" s="3"/>
      <c r="ZI87" s="3"/>
      <c r="ZJ87" s="3"/>
      <c r="ZK87" s="3"/>
      <c r="ZL87" s="3"/>
      <c r="ZM87" s="3"/>
      <c r="ZN87" s="3"/>
      <c r="ZO87" s="3"/>
      <c r="ZP87" s="3"/>
      <c r="ZQ87" s="3"/>
      <c r="ZR87" s="3"/>
      <c r="ZS87" s="3"/>
      <c r="ZT87" s="3"/>
      <c r="ZU87" s="3"/>
      <c r="ZV87" s="3"/>
      <c r="ZW87" s="3"/>
      <c r="ZX87" s="3"/>
      <c r="ZY87" s="3"/>
      <c r="ZZ87" s="3"/>
      <c r="AAA87" s="3"/>
      <c r="AAB87" s="3"/>
      <c r="AAC87" s="3"/>
      <c r="AAD87" s="3"/>
      <c r="AAE87" s="3"/>
      <c r="AAF87" s="3"/>
      <c r="AAG87" s="3"/>
      <c r="AAH87" s="3"/>
      <c r="AAI87" s="3"/>
      <c r="AAJ87" s="3"/>
      <c r="AAK87" s="3"/>
      <c r="AAL87" s="3"/>
      <c r="AAM87" s="3"/>
      <c r="AAN87" s="3"/>
      <c r="AAO87" s="3"/>
      <c r="AAP87" s="3"/>
      <c r="AAQ87" s="3"/>
      <c r="AAR87" s="3"/>
      <c r="AAS87" s="3"/>
      <c r="AAT87" s="3"/>
      <c r="AAU87" s="3"/>
      <c r="AAV87" s="3"/>
      <c r="AAW87" s="3"/>
      <c r="AAX87" s="3"/>
      <c r="AAY87" s="3"/>
      <c r="AAZ87" s="3"/>
      <c r="ABA87" s="3"/>
      <c r="ABB87" s="3"/>
      <c r="ABC87" s="3"/>
      <c r="ABD87" s="3"/>
      <c r="ABE87" s="3"/>
      <c r="ABF87" s="3"/>
      <c r="ABG87" s="3"/>
      <c r="ABH87" s="3"/>
      <c r="ABI87" s="3"/>
      <c r="ABJ87" s="3"/>
      <c r="ABK87" s="3"/>
      <c r="ABL87" s="3"/>
      <c r="ABM87" s="3"/>
      <c r="ABN87" s="3"/>
      <c r="ABO87" s="3"/>
      <c r="ABP87" s="3"/>
      <c r="ABQ87" s="3"/>
      <c r="ABR87" s="3"/>
      <c r="ABS87" s="3"/>
      <c r="ABT87" s="3"/>
      <c r="ABU87" s="3"/>
      <c r="ABV87" s="3"/>
      <c r="ABW87" s="3"/>
      <c r="ABX87" s="3"/>
      <c r="ABY87" s="3"/>
      <c r="ABZ87" s="3"/>
      <c r="ACA87" s="3"/>
      <c r="ACB87" s="3"/>
      <c r="ACC87" s="3"/>
      <c r="ACD87" s="3"/>
      <c r="ACE87" s="3"/>
      <c r="ACF87" s="3"/>
      <c r="ACG87" s="3"/>
      <c r="ACH87" s="3"/>
      <c r="ACI87" s="3"/>
      <c r="ACJ87" s="3"/>
      <c r="ACK87" s="3"/>
      <c r="ACL87" s="3"/>
      <c r="ACM87" s="3"/>
      <c r="ACN87" s="3"/>
      <c r="ACO87" s="3"/>
      <c r="ACP87" s="3"/>
      <c r="ACQ87" s="3"/>
      <c r="ACR87" s="3"/>
      <c r="ACS87" s="3"/>
      <c r="ACT87" s="3"/>
      <c r="ACU87" s="3"/>
      <c r="ACV87" s="3"/>
      <c r="ACW87" s="3"/>
      <c r="ACX87" s="3"/>
      <c r="ACY87" s="3"/>
      <c r="ACZ87" s="3"/>
      <c r="ADA87" s="3"/>
      <c r="ADB87" s="3"/>
      <c r="ADC87" s="3"/>
      <c r="ADD87" s="3"/>
      <c r="ADE87" s="3"/>
      <c r="ADF87" s="3"/>
      <c r="ADG87" s="3"/>
      <c r="ADH87" s="3"/>
      <c r="ADI87" s="3"/>
      <c r="ADJ87" s="3"/>
      <c r="ADK87" s="3"/>
      <c r="ADL87" s="3"/>
      <c r="ADM87" s="3"/>
      <c r="ADN87" s="3"/>
      <c r="ADO87" s="3"/>
      <c r="ADP87" s="3"/>
      <c r="ADQ87" s="3"/>
      <c r="ADR87" s="3"/>
      <c r="ADS87" s="3"/>
      <c r="ADT87" s="3"/>
      <c r="ADU87" s="3"/>
      <c r="ADV87" s="3"/>
      <c r="ADW87" s="3"/>
      <c r="ADX87" s="3"/>
      <c r="ADY87" s="3"/>
      <c r="ADZ87" s="3"/>
      <c r="AEA87" s="3"/>
      <c r="AEB87" s="3"/>
      <c r="AEC87" s="3"/>
      <c r="AED87" s="3"/>
      <c r="AEE87" s="3"/>
      <c r="AEF87" s="3"/>
      <c r="AEG87" s="3"/>
      <c r="AEH87" s="3"/>
      <c r="AEI87" s="3"/>
      <c r="AEJ87" s="3"/>
      <c r="AEK87" s="3"/>
      <c r="AEL87" s="3"/>
      <c r="AEM87" s="3"/>
      <c r="AEN87" s="3"/>
      <c r="AEO87" s="3"/>
      <c r="AEP87" s="3"/>
      <c r="AEQ87" s="3"/>
      <c r="AER87" s="3"/>
      <c r="AES87" s="3"/>
      <c r="AET87" s="3"/>
      <c r="AEU87" s="3"/>
      <c r="AEV87" s="3"/>
      <c r="AEW87" s="3"/>
      <c r="AEX87" s="3"/>
      <c r="AEY87" s="3"/>
      <c r="AEZ87" s="3"/>
      <c r="AFA87" s="3"/>
      <c r="AFB87" s="3"/>
      <c r="AFC87" s="3"/>
      <c r="AFD87" s="3"/>
      <c r="AFE87" s="3"/>
      <c r="AFF87" s="3"/>
      <c r="AFG87" s="3"/>
      <c r="AFH87" s="3"/>
      <c r="AFI87" s="3"/>
      <c r="AFJ87" s="3"/>
      <c r="AFK87" s="3"/>
      <c r="AFL87" s="3"/>
      <c r="AFM87" s="3"/>
      <c r="AFN87" s="3"/>
      <c r="AFO87" s="3"/>
      <c r="AFP87" s="3"/>
      <c r="AFQ87" s="3"/>
      <c r="AFR87" s="3"/>
      <c r="AFS87" s="3"/>
      <c r="AFT87" s="3"/>
      <c r="AFU87" s="3"/>
      <c r="AFV87" s="3"/>
      <c r="AFW87" s="3"/>
      <c r="AFX87" s="3"/>
      <c r="AFY87" s="3"/>
      <c r="AFZ87" s="3"/>
      <c r="AGA87" s="3"/>
      <c r="AGB87" s="3"/>
      <c r="AGC87" s="3"/>
      <c r="AGD87" s="3"/>
      <c r="AGE87" s="3"/>
      <c r="AGF87" s="3"/>
      <c r="AGG87" s="3"/>
      <c r="AGH87" s="3"/>
      <c r="AGI87" s="3"/>
      <c r="AGJ87" s="3"/>
      <c r="AGK87" s="3"/>
      <c r="AGL87" s="3"/>
      <c r="AGM87" s="3"/>
      <c r="AGN87" s="3"/>
      <c r="AGO87" s="3"/>
      <c r="AGP87" s="3"/>
      <c r="AGQ87" s="3"/>
      <c r="AGR87" s="3"/>
      <c r="AGS87" s="3"/>
      <c r="AGT87" s="3"/>
      <c r="AGU87" s="3"/>
      <c r="AGV87" s="3"/>
      <c r="AGW87" s="3"/>
      <c r="AGX87" s="3"/>
      <c r="AGY87" s="3"/>
      <c r="AGZ87" s="3"/>
      <c r="AHA87" s="3"/>
      <c r="AHB87" s="3"/>
      <c r="AHC87" s="3"/>
      <c r="AHD87" s="3"/>
      <c r="AHE87" s="3"/>
      <c r="AHF87" s="3"/>
      <c r="AHG87" s="3"/>
      <c r="AHH87" s="3"/>
      <c r="AHI87" s="3"/>
      <c r="AHJ87" s="3"/>
      <c r="AHK87" s="3"/>
      <c r="AHL87" s="3"/>
      <c r="AHM87" s="3"/>
      <c r="AHN87" s="3"/>
      <c r="AHO87" s="3"/>
      <c r="AHP87" s="3"/>
      <c r="AHQ87" s="3"/>
      <c r="AHR87" s="3"/>
      <c r="AHS87" s="3"/>
      <c r="AHT87" s="3"/>
      <c r="AHU87" s="3"/>
      <c r="AHV87" s="3"/>
      <c r="AHW87" s="3"/>
      <c r="AHX87" s="3"/>
      <c r="AHY87" s="3"/>
      <c r="AHZ87" s="3"/>
      <c r="AIA87" s="3"/>
      <c r="AIB87" s="3"/>
      <c r="AIC87" s="3"/>
      <c r="AID87" s="3"/>
      <c r="AIE87" s="3"/>
      <c r="AIF87" s="3"/>
      <c r="AIG87" s="3"/>
      <c r="AIH87" s="3"/>
      <c r="AII87" s="3"/>
      <c r="AIJ87" s="3"/>
      <c r="AIK87" s="3"/>
      <c r="AIL87" s="3"/>
      <c r="AIM87" s="3"/>
      <c r="AIN87" s="3"/>
      <c r="AIO87" s="3"/>
      <c r="AIP87" s="3"/>
      <c r="AIQ87" s="3"/>
      <c r="AIR87" s="3"/>
      <c r="AIS87" s="3"/>
      <c r="AIT87" s="3"/>
      <c r="AIU87" s="3"/>
      <c r="AIV87" s="3"/>
      <c r="AIW87" s="3"/>
      <c r="AIX87" s="3"/>
      <c r="AIY87" s="3"/>
      <c r="AIZ87" s="3"/>
      <c r="AJA87" s="3"/>
      <c r="AJB87" s="3"/>
      <c r="AJC87" s="3"/>
      <c r="AJD87" s="3"/>
      <c r="AJE87" s="3"/>
      <c r="AJF87" s="3"/>
      <c r="AJG87" s="3"/>
      <c r="AJH87" s="3"/>
      <c r="AJI87" s="3"/>
      <c r="AJJ87" s="3"/>
      <c r="AJK87" s="3"/>
      <c r="AJL87" s="3"/>
      <c r="AJM87" s="3"/>
      <c r="AJN87" s="3"/>
      <c r="AJO87" s="3"/>
      <c r="AJP87" s="3"/>
      <c r="AJQ87" s="3"/>
      <c r="AJR87" s="3"/>
      <c r="AJS87" s="3"/>
      <c r="AJT87" s="3"/>
      <c r="AJU87" s="3"/>
      <c r="AJV87" s="3"/>
      <c r="AJW87" s="3"/>
      <c r="AJX87" s="3"/>
      <c r="AJY87" s="3"/>
      <c r="AJZ87" s="3"/>
      <c r="AKA87" s="3"/>
      <c r="AKB87" s="3"/>
      <c r="AKC87" s="3"/>
      <c r="AKD87" s="3"/>
      <c r="AKE87" s="3"/>
      <c r="AKF87" s="3"/>
      <c r="AKG87" s="3"/>
      <c r="AKH87" s="3"/>
      <c r="AKI87" s="3"/>
      <c r="AKJ87" s="3"/>
      <c r="AKK87" s="3"/>
      <c r="AKL87" s="3"/>
      <c r="AKM87" s="3"/>
      <c r="AKN87" s="3"/>
      <c r="AKO87" s="3"/>
      <c r="AKP87" s="3"/>
      <c r="AKQ87" s="3"/>
      <c r="AKR87" s="3"/>
      <c r="AKS87" s="3"/>
      <c r="AKT87" s="3"/>
      <c r="AKU87" s="3"/>
      <c r="AKV87" s="3"/>
      <c r="AKW87" s="3"/>
      <c r="AKX87" s="3"/>
      <c r="AKY87" s="3"/>
      <c r="AKZ87" s="3"/>
      <c r="ALA87" s="3"/>
      <c r="ALB87" s="3"/>
      <c r="ALC87" s="3"/>
      <c r="ALD87" s="3"/>
      <c r="ALE87" s="3"/>
      <c r="ALF87" s="3"/>
      <c r="ALG87" s="3"/>
      <c r="ALH87" s="3"/>
      <c r="ALI87" s="3"/>
      <c r="ALJ87" s="3"/>
      <c r="ALK87" s="3"/>
      <c r="ALL87" s="3"/>
      <c r="ALM87" s="3"/>
      <c r="ALN87" s="3"/>
      <c r="ALO87" s="3"/>
      <c r="ALP87" s="3"/>
      <c r="ALQ87" s="3"/>
      <c r="ALR87" s="3"/>
      <c r="ALS87" s="3"/>
      <c r="ALT87" s="3"/>
      <c r="ALU87" s="3"/>
      <c r="ALV87" s="3"/>
      <c r="ALW87" s="3"/>
      <c r="ALX87" s="3"/>
      <c r="ALY87" s="3"/>
      <c r="ALZ87" s="3"/>
      <c r="AMA87" s="3"/>
      <c r="AMB87" s="3"/>
      <c r="AMC87" s="3"/>
      <c r="AMD87" s="3"/>
      <c r="AME87" s="3"/>
      <c r="AMF87" s="3"/>
      <c r="AMG87" s="3"/>
      <c r="AMH87" s="3"/>
      <c r="AMI87" s="3"/>
      <c r="AMJ87" s="3"/>
      <c r="AMK87" s="3"/>
      <c r="AML87" s="3"/>
      <c r="AMM87" s="3"/>
      <c r="AMN87" s="3"/>
      <c r="AMO87" s="3"/>
      <c r="AMP87" s="3"/>
      <c r="AMQ87" s="3"/>
    </row>
    <row r="88" spans="1:1031" ht="13.5" customHeight="1">
      <c r="A88" s="318">
        <v>80</v>
      </c>
      <c r="B88" s="318"/>
      <c r="C88" s="318" t="s">
        <v>1992</v>
      </c>
      <c r="D88" s="318"/>
      <c r="E88" s="318"/>
      <c r="F88" s="318"/>
      <c r="G88" s="318"/>
      <c r="H88" s="319" t="s">
        <v>1993</v>
      </c>
      <c r="I88" s="319" t="s">
        <v>1994</v>
      </c>
      <c r="J88" s="319" t="s">
        <v>1995</v>
      </c>
      <c r="K88" s="319" t="s">
        <v>863</v>
      </c>
      <c r="L88" s="319" t="s">
        <v>1996</v>
      </c>
      <c r="M88" s="319" t="s">
        <v>1996</v>
      </c>
      <c r="N88" s="319"/>
      <c r="O88" s="319"/>
      <c r="P88" s="319"/>
      <c r="Q88" s="319"/>
      <c r="R88" s="329" t="s">
        <v>817</v>
      </c>
      <c r="S88" s="330" t="s">
        <v>817</v>
      </c>
      <c r="T88" s="330" t="s">
        <v>817</v>
      </c>
      <c r="U88" s="319"/>
      <c r="V88" s="319"/>
      <c r="W88" s="319" t="s">
        <v>878</v>
      </c>
      <c r="X88" s="319"/>
      <c r="Y88" s="319"/>
      <c r="Z88" s="319" t="s">
        <v>863</v>
      </c>
      <c r="AA88" s="319" t="s">
        <v>863</v>
      </c>
      <c r="AB88" s="317" t="s">
        <v>1656</v>
      </c>
      <c r="AC88" s="319"/>
      <c r="AD88" s="319"/>
      <c r="AE88" s="319"/>
      <c r="AF88" s="319">
        <v>1</v>
      </c>
      <c r="AG88" s="319">
        <v>1</v>
      </c>
      <c r="AH88" s="323" t="s">
        <v>817</v>
      </c>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c r="LL88" s="3"/>
      <c r="LM88" s="3"/>
      <c r="LN88" s="3"/>
      <c r="LO88" s="3"/>
      <c r="LP88" s="3"/>
      <c r="LQ88" s="3"/>
      <c r="LR88" s="3"/>
      <c r="LS88" s="3"/>
      <c r="LT88" s="3"/>
      <c r="LU88" s="3"/>
      <c r="LV88" s="3"/>
      <c r="LW88" s="3"/>
      <c r="LX88" s="3"/>
      <c r="LY88" s="3"/>
      <c r="LZ88" s="3"/>
      <c r="MA88" s="3"/>
      <c r="MB88" s="3"/>
      <c r="MC88" s="3"/>
      <c r="MD88" s="3"/>
      <c r="ME88" s="3"/>
      <c r="MF88" s="3"/>
      <c r="MG88" s="3"/>
      <c r="MH88" s="3"/>
      <c r="MI88" s="3"/>
      <c r="MJ88" s="3"/>
      <c r="MK88" s="3"/>
      <c r="ML88" s="3"/>
      <c r="MM88" s="3"/>
      <c r="MN88" s="3"/>
      <c r="MO88" s="3"/>
      <c r="MP88" s="3"/>
      <c r="MQ88" s="3"/>
      <c r="MR88" s="3"/>
      <c r="MS88" s="3"/>
      <c r="MT88" s="3"/>
      <c r="MU88" s="3"/>
      <c r="MV88" s="3"/>
      <c r="MW88" s="3"/>
      <c r="MX88" s="3"/>
      <c r="MY88" s="3"/>
      <c r="MZ88" s="3"/>
      <c r="NA88" s="3"/>
      <c r="NB88" s="3"/>
      <c r="NC88" s="3"/>
      <c r="ND88" s="3"/>
      <c r="NE88" s="3"/>
      <c r="NF88" s="3"/>
      <c r="NG88" s="3"/>
      <c r="NH88" s="3"/>
      <c r="NI88" s="3"/>
      <c r="NJ88" s="3"/>
      <c r="NK88" s="3"/>
      <c r="NL88" s="3"/>
      <c r="NM88" s="3"/>
      <c r="NN88" s="3"/>
      <c r="NO88" s="3"/>
      <c r="NP88" s="3"/>
      <c r="NQ88" s="3"/>
      <c r="NR88" s="3"/>
      <c r="NS88" s="3"/>
      <c r="NT88" s="3"/>
      <c r="NU88" s="3"/>
      <c r="NV88" s="3"/>
      <c r="NW88" s="3"/>
      <c r="NX88" s="3"/>
      <c r="NY88" s="3"/>
      <c r="NZ88" s="3"/>
      <c r="OA88" s="3"/>
      <c r="OB88" s="3"/>
      <c r="OC88" s="3"/>
      <c r="OD88" s="3"/>
      <c r="OE88" s="3"/>
      <c r="OF88" s="3"/>
      <c r="OG88" s="3"/>
      <c r="OH88" s="3"/>
      <c r="OI88" s="3"/>
      <c r="OJ88" s="3"/>
      <c r="OK88" s="3"/>
      <c r="OL88" s="3"/>
      <c r="OM88" s="3"/>
      <c r="ON88" s="3"/>
      <c r="OO88" s="3"/>
      <c r="OP88" s="3"/>
      <c r="OQ88" s="3"/>
      <c r="OR88" s="3"/>
      <c r="OS88" s="3"/>
      <c r="OT88" s="3"/>
      <c r="OU88" s="3"/>
      <c r="OV88" s="3"/>
      <c r="OW88" s="3"/>
      <c r="OX88" s="3"/>
      <c r="OY88" s="3"/>
      <c r="OZ88" s="3"/>
      <c r="PA88" s="3"/>
      <c r="PB88" s="3"/>
      <c r="PC88" s="3"/>
      <c r="PD88" s="3"/>
      <c r="PE88" s="3"/>
      <c r="PF88" s="3"/>
      <c r="PG88" s="3"/>
      <c r="PH88" s="3"/>
      <c r="PI88" s="3"/>
      <c r="PJ88" s="3"/>
      <c r="PK88" s="3"/>
      <c r="PL88" s="3"/>
      <c r="PM88" s="3"/>
      <c r="PN88" s="3"/>
      <c r="PO88" s="3"/>
      <c r="PP88" s="3"/>
      <c r="PQ88" s="3"/>
      <c r="PR88" s="3"/>
      <c r="PS88" s="3"/>
      <c r="PT88" s="3"/>
      <c r="PU88" s="3"/>
      <c r="PV88" s="3"/>
      <c r="PW88" s="3"/>
      <c r="PX88" s="3"/>
      <c r="PY88" s="3"/>
      <c r="PZ88" s="3"/>
      <c r="QA88" s="3"/>
      <c r="QB88" s="3"/>
      <c r="QC88" s="3"/>
      <c r="QD88" s="3"/>
      <c r="QE88" s="3"/>
      <c r="QF88" s="3"/>
      <c r="QG88" s="3"/>
      <c r="QH88" s="3"/>
      <c r="QI88" s="3"/>
      <c r="QJ88" s="3"/>
      <c r="QK88" s="3"/>
      <c r="QL88" s="3"/>
      <c r="QM88" s="3"/>
      <c r="QN88" s="3"/>
      <c r="QO88" s="3"/>
      <c r="QP88" s="3"/>
      <c r="QQ88" s="3"/>
      <c r="QR88" s="3"/>
      <c r="QS88" s="3"/>
      <c r="QT88" s="3"/>
      <c r="QU88" s="3"/>
      <c r="QV88" s="3"/>
      <c r="QW88" s="3"/>
      <c r="QX88" s="3"/>
      <c r="QY88" s="3"/>
      <c r="QZ88" s="3"/>
      <c r="RA88" s="3"/>
      <c r="RB88" s="3"/>
      <c r="RC88" s="3"/>
      <c r="RD88" s="3"/>
      <c r="RE88" s="3"/>
      <c r="RF88" s="3"/>
      <c r="RG88" s="3"/>
      <c r="RH88" s="3"/>
      <c r="RI88" s="3"/>
      <c r="RJ88" s="3"/>
      <c r="RK88" s="3"/>
      <c r="RL88" s="3"/>
      <c r="RM88" s="3"/>
      <c r="RN88" s="3"/>
      <c r="RO88" s="3"/>
      <c r="RP88" s="3"/>
      <c r="RQ88" s="3"/>
      <c r="RR88" s="3"/>
      <c r="RS88" s="3"/>
      <c r="RT88" s="3"/>
      <c r="RU88" s="3"/>
      <c r="RV88" s="3"/>
      <c r="RW88" s="3"/>
      <c r="RX88" s="3"/>
      <c r="RY88" s="3"/>
      <c r="RZ88" s="3"/>
      <c r="SA88" s="3"/>
      <c r="SB88" s="3"/>
      <c r="SC88" s="3"/>
      <c r="SD88" s="3"/>
      <c r="SE88" s="3"/>
      <c r="SF88" s="3"/>
      <c r="SG88" s="3"/>
      <c r="SH88" s="3"/>
      <c r="SI88" s="3"/>
      <c r="SJ88" s="3"/>
      <c r="SK88" s="3"/>
      <c r="SL88" s="3"/>
      <c r="SM88" s="3"/>
      <c r="SN88" s="3"/>
      <c r="SO88" s="3"/>
      <c r="SP88" s="3"/>
      <c r="SQ88" s="3"/>
      <c r="SR88" s="3"/>
      <c r="SS88" s="3"/>
      <c r="ST88" s="3"/>
      <c r="SU88" s="3"/>
      <c r="SV88" s="3"/>
      <c r="SW88" s="3"/>
      <c r="SX88" s="3"/>
      <c r="SY88" s="3"/>
      <c r="SZ88" s="3"/>
      <c r="TA88" s="3"/>
      <c r="TB88" s="3"/>
      <c r="TC88" s="3"/>
      <c r="TD88" s="3"/>
      <c r="TE88" s="3"/>
      <c r="TF88" s="3"/>
      <c r="TG88" s="3"/>
      <c r="TH88" s="3"/>
      <c r="TI88" s="3"/>
      <c r="TJ88" s="3"/>
      <c r="TK88" s="3"/>
      <c r="TL88" s="3"/>
      <c r="TM88" s="3"/>
      <c r="TN88" s="3"/>
      <c r="TO88" s="3"/>
      <c r="TP88" s="3"/>
      <c r="TQ88" s="3"/>
      <c r="TR88" s="3"/>
      <c r="TS88" s="3"/>
      <c r="TT88" s="3"/>
      <c r="TU88" s="3"/>
      <c r="TV88" s="3"/>
      <c r="TW88" s="3"/>
      <c r="TX88" s="3"/>
      <c r="TY88" s="3"/>
      <c r="TZ88" s="3"/>
      <c r="UA88" s="3"/>
      <c r="UB88" s="3"/>
      <c r="UC88" s="3"/>
      <c r="UD88" s="3"/>
      <c r="UE88" s="3"/>
      <c r="UF88" s="3"/>
      <c r="UG88" s="3"/>
      <c r="UH88" s="3"/>
      <c r="UI88" s="3"/>
      <c r="UJ88" s="3"/>
      <c r="UK88" s="3"/>
      <c r="UL88" s="3"/>
      <c r="UM88" s="3"/>
      <c r="UN88" s="3"/>
      <c r="UO88" s="3"/>
      <c r="UP88" s="3"/>
      <c r="UQ88" s="3"/>
      <c r="UR88" s="3"/>
      <c r="US88" s="3"/>
      <c r="UT88" s="3"/>
      <c r="UU88" s="3"/>
      <c r="UV88" s="3"/>
      <c r="UW88" s="3"/>
      <c r="UX88" s="3"/>
      <c r="UY88" s="3"/>
      <c r="UZ88" s="3"/>
      <c r="VA88" s="3"/>
      <c r="VB88" s="3"/>
      <c r="VC88" s="3"/>
      <c r="VD88" s="3"/>
      <c r="VE88" s="3"/>
      <c r="VF88" s="3"/>
      <c r="VG88" s="3"/>
      <c r="VH88" s="3"/>
      <c r="VI88" s="3"/>
      <c r="VJ88" s="3"/>
      <c r="VK88" s="3"/>
      <c r="VL88" s="3"/>
      <c r="VM88" s="3"/>
      <c r="VN88" s="3"/>
      <c r="VO88" s="3"/>
      <c r="VP88" s="3"/>
      <c r="VQ88" s="3"/>
      <c r="VR88" s="3"/>
      <c r="VS88" s="3"/>
      <c r="VT88" s="3"/>
      <c r="VU88" s="3"/>
      <c r="VV88" s="3"/>
      <c r="VW88" s="3"/>
      <c r="VX88" s="3"/>
      <c r="VY88" s="3"/>
      <c r="VZ88" s="3"/>
      <c r="WA88" s="3"/>
      <c r="WB88" s="3"/>
      <c r="WC88" s="3"/>
      <c r="WD88" s="3"/>
      <c r="WE88" s="3"/>
      <c r="WF88" s="3"/>
      <c r="WG88" s="3"/>
      <c r="WH88" s="3"/>
      <c r="WI88" s="3"/>
      <c r="WJ88" s="3"/>
      <c r="WK88" s="3"/>
      <c r="WL88" s="3"/>
      <c r="WM88" s="3"/>
      <c r="WN88" s="3"/>
      <c r="WO88" s="3"/>
      <c r="WP88" s="3"/>
      <c r="WQ88" s="3"/>
      <c r="WR88" s="3"/>
      <c r="WS88" s="3"/>
      <c r="WT88" s="3"/>
      <c r="WU88" s="3"/>
      <c r="WV88" s="3"/>
      <c r="WW88" s="3"/>
      <c r="WX88" s="3"/>
      <c r="WY88" s="3"/>
      <c r="WZ88" s="3"/>
      <c r="XA88" s="3"/>
      <c r="XB88" s="3"/>
      <c r="XC88" s="3"/>
      <c r="XD88" s="3"/>
      <c r="XE88" s="3"/>
      <c r="XF88" s="3"/>
      <c r="XG88" s="3"/>
      <c r="XH88" s="3"/>
      <c r="XI88" s="3"/>
      <c r="XJ88" s="3"/>
      <c r="XK88" s="3"/>
      <c r="XL88" s="3"/>
      <c r="XM88" s="3"/>
      <c r="XN88" s="3"/>
      <c r="XO88" s="3"/>
      <c r="XP88" s="3"/>
      <c r="XQ88" s="3"/>
      <c r="XR88" s="3"/>
      <c r="XS88" s="3"/>
      <c r="XT88" s="3"/>
      <c r="XU88" s="3"/>
      <c r="XV88" s="3"/>
      <c r="XW88" s="3"/>
      <c r="XX88" s="3"/>
      <c r="XY88" s="3"/>
      <c r="XZ88" s="3"/>
      <c r="YA88" s="3"/>
      <c r="YB88" s="3"/>
      <c r="YC88" s="3"/>
      <c r="YD88" s="3"/>
      <c r="YE88" s="3"/>
      <c r="YF88" s="3"/>
      <c r="YG88" s="3"/>
      <c r="YH88" s="3"/>
      <c r="YI88" s="3"/>
      <c r="YJ88" s="3"/>
      <c r="YK88" s="3"/>
      <c r="YL88" s="3"/>
      <c r="YM88" s="3"/>
      <c r="YN88" s="3"/>
      <c r="YO88" s="3"/>
      <c r="YP88" s="3"/>
      <c r="YQ88" s="3"/>
      <c r="YR88" s="3"/>
      <c r="YS88" s="3"/>
      <c r="YT88" s="3"/>
      <c r="YU88" s="3"/>
      <c r="YV88" s="3"/>
      <c r="YW88" s="3"/>
      <c r="YX88" s="3"/>
      <c r="YY88" s="3"/>
      <c r="YZ88" s="3"/>
      <c r="ZA88" s="3"/>
      <c r="ZB88" s="3"/>
      <c r="ZC88" s="3"/>
      <c r="ZD88" s="3"/>
      <c r="ZE88" s="3"/>
      <c r="ZF88" s="3"/>
      <c r="ZG88" s="3"/>
      <c r="ZH88" s="3"/>
      <c r="ZI88" s="3"/>
      <c r="ZJ88" s="3"/>
      <c r="ZK88" s="3"/>
      <c r="ZL88" s="3"/>
      <c r="ZM88" s="3"/>
      <c r="ZN88" s="3"/>
      <c r="ZO88" s="3"/>
      <c r="ZP88" s="3"/>
      <c r="ZQ88" s="3"/>
      <c r="ZR88" s="3"/>
      <c r="ZS88" s="3"/>
      <c r="ZT88" s="3"/>
      <c r="ZU88" s="3"/>
      <c r="ZV88" s="3"/>
      <c r="ZW88" s="3"/>
      <c r="ZX88" s="3"/>
      <c r="ZY88" s="3"/>
      <c r="ZZ88" s="3"/>
      <c r="AAA88" s="3"/>
      <c r="AAB88" s="3"/>
      <c r="AAC88" s="3"/>
      <c r="AAD88" s="3"/>
      <c r="AAE88" s="3"/>
      <c r="AAF88" s="3"/>
      <c r="AAG88" s="3"/>
      <c r="AAH88" s="3"/>
      <c r="AAI88" s="3"/>
      <c r="AAJ88" s="3"/>
      <c r="AAK88" s="3"/>
      <c r="AAL88" s="3"/>
      <c r="AAM88" s="3"/>
      <c r="AAN88" s="3"/>
      <c r="AAO88" s="3"/>
      <c r="AAP88" s="3"/>
      <c r="AAQ88" s="3"/>
      <c r="AAR88" s="3"/>
      <c r="AAS88" s="3"/>
      <c r="AAT88" s="3"/>
      <c r="AAU88" s="3"/>
      <c r="AAV88" s="3"/>
      <c r="AAW88" s="3"/>
      <c r="AAX88" s="3"/>
      <c r="AAY88" s="3"/>
      <c r="AAZ88" s="3"/>
      <c r="ABA88" s="3"/>
      <c r="ABB88" s="3"/>
      <c r="ABC88" s="3"/>
      <c r="ABD88" s="3"/>
      <c r="ABE88" s="3"/>
      <c r="ABF88" s="3"/>
      <c r="ABG88" s="3"/>
      <c r="ABH88" s="3"/>
      <c r="ABI88" s="3"/>
      <c r="ABJ88" s="3"/>
      <c r="ABK88" s="3"/>
      <c r="ABL88" s="3"/>
      <c r="ABM88" s="3"/>
      <c r="ABN88" s="3"/>
      <c r="ABO88" s="3"/>
      <c r="ABP88" s="3"/>
      <c r="ABQ88" s="3"/>
      <c r="ABR88" s="3"/>
      <c r="ABS88" s="3"/>
      <c r="ABT88" s="3"/>
      <c r="ABU88" s="3"/>
      <c r="ABV88" s="3"/>
      <c r="ABW88" s="3"/>
      <c r="ABX88" s="3"/>
      <c r="ABY88" s="3"/>
      <c r="ABZ88" s="3"/>
      <c r="ACA88" s="3"/>
      <c r="ACB88" s="3"/>
      <c r="ACC88" s="3"/>
      <c r="ACD88" s="3"/>
      <c r="ACE88" s="3"/>
      <c r="ACF88" s="3"/>
      <c r="ACG88" s="3"/>
      <c r="ACH88" s="3"/>
      <c r="ACI88" s="3"/>
      <c r="ACJ88" s="3"/>
      <c r="ACK88" s="3"/>
      <c r="ACL88" s="3"/>
      <c r="ACM88" s="3"/>
      <c r="ACN88" s="3"/>
      <c r="ACO88" s="3"/>
      <c r="ACP88" s="3"/>
      <c r="ACQ88" s="3"/>
      <c r="ACR88" s="3"/>
      <c r="ACS88" s="3"/>
      <c r="ACT88" s="3"/>
      <c r="ACU88" s="3"/>
      <c r="ACV88" s="3"/>
      <c r="ACW88" s="3"/>
      <c r="ACX88" s="3"/>
      <c r="ACY88" s="3"/>
      <c r="ACZ88" s="3"/>
      <c r="ADA88" s="3"/>
      <c r="ADB88" s="3"/>
      <c r="ADC88" s="3"/>
      <c r="ADD88" s="3"/>
      <c r="ADE88" s="3"/>
      <c r="ADF88" s="3"/>
      <c r="ADG88" s="3"/>
      <c r="ADH88" s="3"/>
      <c r="ADI88" s="3"/>
      <c r="ADJ88" s="3"/>
      <c r="ADK88" s="3"/>
      <c r="ADL88" s="3"/>
      <c r="ADM88" s="3"/>
      <c r="ADN88" s="3"/>
      <c r="ADO88" s="3"/>
      <c r="ADP88" s="3"/>
      <c r="ADQ88" s="3"/>
      <c r="ADR88" s="3"/>
      <c r="ADS88" s="3"/>
      <c r="ADT88" s="3"/>
      <c r="ADU88" s="3"/>
      <c r="ADV88" s="3"/>
      <c r="ADW88" s="3"/>
      <c r="ADX88" s="3"/>
      <c r="ADY88" s="3"/>
      <c r="ADZ88" s="3"/>
      <c r="AEA88" s="3"/>
      <c r="AEB88" s="3"/>
      <c r="AEC88" s="3"/>
      <c r="AED88" s="3"/>
      <c r="AEE88" s="3"/>
      <c r="AEF88" s="3"/>
      <c r="AEG88" s="3"/>
      <c r="AEH88" s="3"/>
      <c r="AEI88" s="3"/>
      <c r="AEJ88" s="3"/>
      <c r="AEK88" s="3"/>
      <c r="AEL88" s="3"/>
      <c r="AEM88" s="3"/>
      <c r="AEN88" s="3"/>
      <c r="AEO88" s="3"/>
      <c r="AEP88" s="3"/>
      <c r="AEQ88" s="3"/>
      <c r="AER88" s="3"/>
      <c r="AES88" s="3"/>
      <c r="AET88" s="3"/>
      <c r="AEU88" s="3"/>
      <c r="AEV88" s="3"/>
      <c r="AEW88" s="3"/>
      <c r="AEX88" s="3"/>
      <c r="AEY88" s="3"/>
      <c r="AEZ88" s="3"/>
      <c r="AFA88" s="3"/>
      <c r="AFB88" s="3"/>
      <c r="AFC88" s="3"/>
      <c r="AFD88" s="3"/>
      <c r="AFE88" s="3"/>
      <c r="AFF88" s="3"/>
      <c r="AFG88" s="3"/>
      <c r="AFH88" s="3"/>
      <c r="AFI88" s="3"/>
      <c r="AFJ88" s="3"/>
      <c r="AFK88" s="3"/>
      <c r="AFL88" s="3"/>
      <c r="AFM88" s="3"/>
      <c r="AFN88" s="3"/>
      <c r="AFO88" s="3"/>
      <c r="AFP88" s="3"/>
      <c r="AFQ88" s="3"/>
      <c r="AFR88" s="3"/>
      <c r="AFS88" s="3"/>
      <c r="AFT88" s="3"/>
      <c r="AFU88" s="3"/>
      <c r="AFV88" s="3"/>
      <c r="AFW88" s="3"/>
      <c r="AFX88" s="3"/>
      <c r="AFY88" s="3"/>
      <c r="AFZ88" s="3"/>
      <c r="AGA88" s="3"/>
      <c r="AGB88" s="3"/>
      <c r="AGC88" s="3"/>
      <c r="AGD88" s="3"/>
      <c r="AGE88" s="3"/>
      <c r="AGF88" s="3"/>
      <c r="AGG88" s="3"/>
      <c r="AGH88" s="3"/>
      <c r="AGI88" s="3"/>
      <c r="AGJ88" s="3"/>
      <c r="AGK88" s="3"/>
      <c r="AGL88" s="3"/>
      <c r="AGM88" s="3"/>
      <c r="AGN88" s="3"/>
      <c r="AGO88" s="3"/>
      <c r="AGP88" s="3"/>
      <c r="AGQ88" s="3"/>
      <c r="AGR88" s="3"/>
      <c r="AGS88" s="3"/>
      <c r="AGT88" s="3"/>
      <c r="AGU88" s="3"/>
      <c r="AGV88" s="3"/>
      <c r="AGW88" s="3"/>
      <c r="AGX88" s="3"/>
      <c r="AGY88" s="3"/>
      <c r="AGZ88" s="3"/>
      <c r="AHA88" s="3"/>
      <c r="AHB88" s="3"/>
      <c r="AHC88" s="3"/>
      <c r="AHD88" s="3"/>
      <c r="AHE88" s="3"/>
      <c r="AHF88" s="3"/>
      <c r="AHG88" s="3"/>
      <c r="AHH88" s="3"/>
      <c r="AHI88" s="3"/>
      <c r="AHJ88" s="3"/>
      <c r="AHK88" s="3"/>
      <c r="AHL88" s="3"/>
      <c r="AHM88" s="3"/>
      <c r="AHN88" s="3"/>
      <c r="AHO88" s="3"/>
      <c r="AHP88" s="3"/>
      <c r="AHQ88" s="3"/>
      <c r="AHR88" s="3"/>
      <c r="AHS88" s="3"/>
      <c r="AHT88" s="3"/>
      <c r="AHU88" s="3"/>
      <c r="AHV88" s="3"/>
      <c r="AHW88" s="3"/>
      <c r="AHX88" s="3"/>
      <c r="AHY88" s="3"/>
      <c r="AHZ88" s="3"/>
      <c r="AIA88" s="3"/>
      <c r="AIB88" s="3"/>
      <c r="AIC88" s="3"/>
      <c r="AID88" s="3"/>
      <c r="AIE88" s="3"/>
      <c r="AIF88" s="3"/>
      <c r="AIG88" s="3"/>
      <c r="AIH88" s="3"/>
      <c r="AII88" s="3"/>
      <c r="AIJ88" s="3"/>
      <c r="AIK88" s="3"/>
      <c r="AIL88" s="3"/>
      <c r="AIM88" s="3"/>
      <c r="AIN88" s="3"/>
      <c r="AIO88" s="3"/>
      <c r="AIP88" s="3"/>
      <c r="AIQ88" s="3"/>
      <c r="AIR88" s="3"/>
      <c r="AIS88" s="3"/>
      <c r="AIT88" s="3"/>
      <c r="AIU88" s="3"/>
      <c r="AIV88" s="3"/>
      <c r="AIW88" s="3"/>
      <c r="AIX88" s="3"/>
      <c r="AIY88" s="3"/>
      <c r="AIZ88" s="3"/>
      <c r="AJA88" s="3"/>
      <c r="AJB88" s="3"/>
      <c r="AJC88" s="3"/>
      <c r="AJD88" s="3"/>
      <c r="AJE88" s="3"/>
      <c r="AJF88" s="3"/>
      <c r="AJG88" s="3"/>
      <c r="AJH88" s="3"/>
      <c r="AJI88" s="3"/>
      <c r="AJJ88" s="3"/>
      <c r="AJK88" s="3"/>
      <c r="AJL88" s="3"/>
      <c r="AJM88" s="3"/>
      <c r="AJN88" s="3"/>
      <c r="AJO88" s="3"/>
      <c r="AJP88" s="3"/>
      <c r="AJQ88" s="3"/>
      <c r="AJR88" s="3"/>
      <c r="AJS88" s="3"/>
      <c r="AJT88" s="3"/>
      <c r="AJU88" s="3"/>
      <c r="AJV88" s="3"/>
      <c r="AJW88" s="3"/>
      <c r="AJX88" s="3"/>
      <c r="AJY88" s="3"/>
      <c r="AJZ88" s="3"/>
      <c r="AKA88" s="3"/>
      <c r="AKB88" s="3"/>
      <c r="AKC88" s="3"/>
      <c r="AKD88" s="3"/>
      <c r="AKE88" s="3"/>
      <c r="AKF88" s="3"/>
      <c r="AKG88" s="3"/>
      <c r="AKH88" s="3"/>
      <c r="AKI88" s="3"/>
      <c r="AKJ88" s="3"/>
      <c r="AKK88" s="3"/>
      <c r="AKL88" s="3"/>
      <c r="AKM88" s="3"/>
      <c r="AKN88" s="3"/>
      <c r="AKO88" s="3"/>
      <c r="AKP88" s="3"/>
      <c r="AKQ88" s="3"/>
      <c r="AKR88" s="3"/>
      <c r="AKS88" s="3"/>
      <c r="AKT88" s="3"/>
      <c r="AKU88" s="3"/>
      <c r="AKV88" s="3"/>
      <c r="AKW88" s="3"/>
      <c r="AKX88" s="3"/>
      <c r="AKY88" s="3"/>
      <c r="AKZ88" s="3"/>
      <c r="ALA88" s="3"/>
      <c r="ALB88" s="3"/>
      <c r="ALC88" s="3"/>
      <c r="ALD88" s="3"/>
      <c r="ALE88" s="3"/>
      <c r="ALF88" s="3"/>
      <c r="ALG88" s="3"/>
      <c r="ALH88" s="3"/>
      <c r="ALI88" s="3"/>
      <c r="ALJ88" s="3"/>
      <c r="ALK88" s="3"/>
      <c r="ALL88" s="3"/>
      <c r="ALM88" s="3"/>
      <c r="ALN88" s="3"/>
      <c r="ALO88" s="3"/>
      <c r="ALP88" s="3"/>
      <c r="ALQ88" s="3"/>
      <c r="ALR88" s="3"/>
      <c r="ALS88" s="3"/>
      <c r="ALT88" s="3"/>
      <c r="ALU88" s="3"/>
      <c r="ALV88" s="3"/>
      <c r="ALW88" s="3"/>
      <c r="ALX88" s="3"/>
      <c r="ALY88" s="3"/>
      <c r="ALZ88" s="3"/>
      <c r="AMA88" s="3"/>
      <c r="AMB88" s="3"/>
      <c r="AMC88" s="3"/>
      <c r="AMD88" s="3"/>
      <c r="AME88" s="3"/>
      <c r="AMF88" s="3"/>
      <c r="AMG88" s="3"/>
      <c r="AMH88" s="3"/>
      <c r="AMI88" s="3"/>
      <c r="AMJ88" s="3"/>
      <c r="AMK88" s="3"/>
      <c r="AML88" s="3"/>
      <c r="AMM88" s="3"/>
      <c r="AMN88" s="3"/>
      <c r="AMO88" s="3"/>
      <c r="AMP88" s="3"/>
      <c r="AMQ88" s="3"/>
    </row>
    <row r="89" spans="1:1031" ht="13.5" customHeight="1">
      <c r="A89" s="322">
        <v>81</v>
      </c>
      <c r="B89" s="322"/>
      <c r="C89" s="322" t="s">
        <v>1997</v>
      </c>
      <c r="D89" s="322"/>
      <c r="E89" s="322"/>
      <c r="F89" s="322"/>
      <c r="G89" s="322"/>
      <c r="H89" s="313" t="s">
        <v>1998</v>
      </c>
      <c r="I89" s="313" t="s">
        <v>1999</v>
      </c>
      <c r="J89" s="313" t="s">
        <v>2000</v>
      </c>
      <c r="K89" s="313" t="s">
        <v>863</v>
      </c>
      <c r="L89" s="313" t="s">
        <v>2001</v>
      </c>
      <c r="M89" s="313" t="s">
        <v>2001</v>
      </c>
      <c r="N89" s="313"/>
      <c r="O89" s="313"/>
      <c r="P89" s="313"/>
      <c r="Q89" s="313"/>
      <c r="R89" s="327" t="s">
        <v>823</v>
      </c>
      <c r="S89" s="327" t="s">
        <v>823</v>
      </c>
      <c r="T89" s="327" t="s">
        <v>823</v>
      </c>
      <c r="U89" s="313"/>
      <c r="V89" s="313"/>
      <c r="W89" s="313" t="s">
        <v>862</v>
      </c>
      <c r="X89" s="313"/>
      <c r="Y89" s="313"/>
      <c r="Z89" s="313" t="s">
        <v>863</v>
      </c>
      <c r="AA89" s="313" t="s">
        <v>863</v>
      </c>
      <c r="AB89" s="317" t="s">
        <v>1656</v>
      </c>
      <c r="AC89" s="313"/>
      <c r="AD89" s="313"/>
      <c r="AE89" s="313"/>
      <c r="AF89" s="313">
        <v>1</v>
      </c>
      <c r="AG89" s="313">
        <v>1</v>
      </c>
      <c r="AH89" s="327" t="s">
        <v>823</v>
      </c>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c r="LK89" s="3"/>
      <c r="LL89" s="3"/>
      <c r="LM89" s="3"/>
      <c r="LN89" s="3"/>
      <c r="LO89" s="3"/>
      <c r="LP89" s="3"/>
      <c r="LQ89" s="3"/>
      <c r="LR89" s="3"/>
      <c r="LS89" s="3"/>
      <c r="LT89" s="3"/>
      <c r="LU89" s="3"/>
      <c r="LV89" s="3"/>
      <c r="LW89" s="3"/>
      <c r="LX89" s="3"/>
      <c r="LY89" s="3"/>
      <c r="LZ89" s="3"/>
      <c r="MA89" s="3"/>
      <c r="MB89" s="3"/>
      <c r="MC89" s="3"/>
      <c r="MD89" s="3"/>
      <c r="ME89" s="3"/>
      <c r="MF89" s="3"/>
      <c r="MG89" s="3"/>
      <c r="MH89" s="3"/>
      <c r="MI89" s="3"/>
      <c r="MJ89" s="3"/>
      <c r="MK89" s="3"/>
      <c r="ML89" s="3"/>
      <c r="MM89" s="3"/>
      <c r="MN89" s="3"/>
      <c r="MO89" s="3"/>
      <c r="MP89" s="3"/>
      <c r="MQ89" s="3"/>
      <c r="MR89" s="3"/>
      <c r="MS89" s="3"/>
      <c r="MT89" s="3"/>
      <c r="MU89" s="3"/>
      <c r="MV89" s="3"/>
      <c r="MW89" s="3"/>
      <c r="MX89" s="3"/>
      <c r="MY89" s="3"/>
      <c r="MZ89" s="3"/>
      <c r="NA89" s="3"/>
      <c r="NB89" s="3"/>
      <c r="NC89" s="3"/>
      <c r="ND89" s="3"/>
      <c r="NE89" s="3"/>
      <c r="NF89" s="3"/>
      <c r="NG89" s="3"/>
      <c r="NH89" s="3"/>
      <c r="NI89" s="3"/>
      <c r="NJ89" s="3"/>
      <c r="NK89" s="3"/>
      <c r="NL89" s="3"/>
      <c r="NM89" s="3"/>
      <c r="NN89" s="3"/>
      <c r="NO89" s="3"/>
      <c r="NP89" s="3"/>
      <c r="NQ89" s="3"/>
      <c r="NR89" s="3"/>
      <c r="NS89" s="3"/>
      <c r="NT89" s="3"/>
      <c r="NU89" s="3"/>
      <c r="NV89" s="3"/>
      <c r="NW89" s="3"/>
      <c r="NX89" s="3"/>
      <c r="NY89" s="3"/>
      <c r="NZ89" s="3"/>
      <c r="OA89" s="3"/>
      <c r="OB89" s="3"/>
      <c r="OC89" s="3"/>
      <c r="OD89" s="3"/>
      <c r="OE89" s="3"/>
      <c r="OF89" s="3"/>
      <c r="OG89" s="3"/>
      <c r="OH89" s="3"/>
      <c r="OI89" s="3"/>
      <c r="OJ89" s="3"/>
      <c r="OK89" s="3"/>
      <c r="OL89" s="3"/>
      <c r="OM89" s="3"/>
      <c r="ON89" s="3"/>
      <c r="OO89" s="3"/>
      <c r="OP89" s="3"/>
      <c r="OQ89" s="3"/>
      <c r="OR89" s="3"/>
      <c r="OS89" s="3"/>
      <c r="OT89" s="3"/>
      <c r="OU89" s="3"/>
      <c r="OV89" s="3"/>
      <c r="OW89" s="3"/>
      <c r="OX89" s="3"/>
      <c r="OY89" s="3"/>
      <c r="OZ89" s="3"/>
      <c r="PA89" s="3"/>
      <c r="PB89" s="3"/>
      <c r="PC89" s="3"/>
      <c r="PD89" s="3"/>
      <c r="PE89" s="3"/>
      <c r="PF89" s="3"/>
      <c r="PG89" s="3"/>
      <c r="PH89" s="3"/>
      <c r="PI89" s="3"/>
      <c r="PJ89" s="3"/>
      <c r="PK89" s="3"/>
      <c r="PL89" s="3"/>
      <c r="PM89" s="3"/>
      <c r="PN89" s="3"/>
      <c r="PO89" s="3"/>
      <c r="PP89" s="3"/>
      <c r="PQ89" s="3"/>
      <c r="PR89" s="3"/>
      <c r="PS89" s="3"/>
      <c r="PT89" s="3"/>
      <c r="PU89" s="3"/>
      <c r="PV89" s="3"/>
      <c r="PW89" s="3"/>
      <c r="PX89" s="3"/>
      <c r="PY89" s="3"/>
      <c r="PZ89" s="3"/>
      <c r="QA89" s="3"/>
      <c r="QB89" s="3"/>
      <c r="QC89" s="3"/>
      <c r="QD89" s="3"/>
      <c r="QE89" s="3"/>
      <c r="QF89" s="3"/>
      <c r="QG89" s="3"/>
      <c r="QH89" s="3"/>
      <c r="QI89" s="3"/>
      <c r="QJ89" s="3"/>
      <c r="QK89" s="3"/>
      <c r="QL89" s="3"/>
      <c r="QM89" s="3"/>
      <c r="QN89" s="3"/>
      <c r="QO89" s="3"/>
      <c r="QP89" s="3"/>
      <c r="QQ89" s="3"/>
      <c r="QR89" s="3"/>
      <c r="QS89" s="3"/>
      <c r="QT89" s="3"/>
      <c r="QU89" s="3"/>
      <c r="QV89" s="3"/>
      <c r="QW89" s="3"/>
      <c r="QX89" s="3"/>
      <c r="QY89" s="3"/>
      <c r="QZ89" s="3"/>
      <c r="RA89" s="3"/>
      <c r="RB89" s="3"/>
      <c r="RC89" s="3"/>
      <c r="RD89" s="3"/>
      <c r="RE89" s="3"/>
      <c r="RF89" s="3"/>
      <c r="RG89" s="3"/>
      <c r="RH89" s="3"/>
      <c r="RI89" s="3"/>
      <c r="RJ89" s="3"/>
      <c r="RK89" s="3"/>
      <c r="RL89" s="3"/>
      <c r="RM89" s="3"/>
      <c r="RN89" s="3"/>
      <c r="RO89" s="3"/>
      <c r="RP89" s="3"/>
      <c r="RQ89" s="3"/>
      <c r="RR89" s="3"/>
      <c r="RS89" s="3"/>
      <c r="RT89" s="3"/>
      <c r="RU89" s="3"/>
      <c r="RV89" s="3"/>
      <c r="RW89" s="3"/>
      <c r="RX89" s="3"/>
      <c r="RY89" s="3"/>
      <c r="RZ89" s="3"/>
      <c r="SA89" s="3"/>
      <c r="SB89" s="3"/>
      <c r="SC89" s="3"/>
      <c r="SD89" s="3"/>
      <c r="SE89" s="3"/>
      <c r="SF89" s="3"/>
      <c r="SG89" s="3"/>
      <c r="SH89" s="3"/>
      <c r="SI89" s="3"/>
      <c r="SJ89" s="3"/>
      <c r="SK89" s="3"/>
      <c r="SL89" s="3"/>
      <c r="SM89" s="3"/>
      <c r="SN89" s="3"/>
      <c r="SO89" s="3"/>
      <c r="SP89" s="3"/>
      <c r="SQ89" s="3"/>
      <c r="SR89" s="3"/>
      <c r="SS89" s="3"/>
      <c r="ST89" s="3"/>
      <c r="SU89" s="3"/>
      <c r="SV89" s="3"/>
      <c r="SW89" s="3"/>
      <c r="SX89" s="3"/>
      <c r="SY89" s="3"/>
      <c r="SZ89" s="3"/>
      <c r="TA89" s="3"/>
      <c r="TB89" s="3"/>
      <c r="TC89" s="3"/>
      <c r="TD89" s="3"/>
      <c r="TE89" s="3"/>
      <c r="TF89" s="3"/>
      <c r="TG89" s="3"/>
      <c r="TH89" s="3"/>
      <c r="TI89" s="3"/>
      <c r="TJ89" s="3"/>
      <c r="TK89" s="3"/>
      <c r="TL89" s="3"/>
      <c r="TM89" s="3"/>
      <c r="TN89" s="3"/>
      <c r="TO89" s="3"/>
      <c r="TP89" s="3"/>
      <c r="TQ89" s="3"/>
      <c r="TR89" s="3"/>
      <c r="TS89" s="3"/>
      <c r="TT89" s="3"/>
      <c r="TU89" s="3"/>
      <c r="TV89" s="3"/>
      <c r="TW89" s="3"/>
      <c r="TX89" s="3"/>
      <c r="TY89" s="3"/>
      <c r="TZ89" s="3"/>
      <c r="UA89" s="3"/>
      <c r="UB89" s="3"/>
      <c r="UC89" s="3"/>
      <c r="UD89" s="3"/>
      <c r="UE89" s="3"/>
      <c r="UF89" s="3"/>
      <c r="UG89" s="3"/>
      <c r="UH89" s="3"/>
      <c r="UI89" s="3"/>
      <c r="UJ89" s="3"/>
      <c r="UK89" s="3"/>
      <c r="UL89" s="3"/>
      <c r="UM89" s="3"/>
      <c r="UN89" s="3"/>
      <c r="UO89" s="3"/>
      <c r="UP89" s="3"/>
      <c r="UQ89" s="3"/>
      <c r="UR89" s="3"/>
      <c r="US89" s="3"/>
      <c r="UT89" s="3"/>
      <c r="UU89" s="3"/>
      <c r="UV89" s="3"/>
      <c r="UW89" s="3"/>
      <c r="UX89" s="3"/>
      <c r="UY89" s="3"/>
      <c r="UZ89" s="3"/>
      <c r="VA89" s="3"/>
      <c r="VB89" s="3"/>
      <c r="VC89" s="3"/>
      <c r="VD89" s="3"/>
      <c r="VE89" s="3"/>
      <c r="VF89" s="3"/>
      <c r="VG89" s="3"/>
      <c r="VH89" s="3"/>
      <c r="VI89" s="3"/>
      <c r="VJ89" s="3"/>
      <c r="VK89" s="3"/>
      <c r="VL89" s="3"/>
      <c r="VM89" s="3"/>
      <c r="VN89" s="3"/>
      <c r="VO89" s="3"/>
      <c r="VP89" s="3"/>
      <c r="VQ89" s="3"/>
      <c r="VR89" s="3"/>
      <c r="VS89" s="3"/>
      <c r="VT89" s="3"/>
      <c r="VU89" s="3"/>
      <c r="VV89" s="3"/>
      <c r="VW89" s="3"/>
      <c r="VX89" s="3"/>
      <c r="VY89" s="3"/>
      <c r="VZ89" s="3"/>
      <c r="WA89" s="3"/>
      <c r="WB89" s="3"/>
      <c r="WC89" s="3"/>
      <c r="WD89" s="3"/>
      <c r="WE89" s="3"/>
      <c r="WF89" s="3"/>
      <c r="WG89" s="3"/>
      <c r="WH89" s="3"/>
      <c r="WI89" s="3"/>
      <c r="WJ89" s="3"/>
      <c r="WK89" s="3"/>
      <c r="WL89" s="3"/>
      <c r="WM89" s="3"/>
      <c r="WN89" s="3"/>
      <c r="WO89" s="3"/>
      <c r="WP89" s="3"/>
      <c r="WQ89" s="3"/>
      <c r="WR89" s="3"/>
      <c r="WS89" s="3"/>
      <c r="WT89" s="3"/>
      <c r="WU89" s="3"/>
      <c r="WV89" s="3"/>
      <c r="WW89" s="3"/>
      <c r="WX89" s="3"/>
      <c r="WY89" s="3"/>
      <c r="WZ89" s="3"/>
      <c r="XA89" s="3"/>
      <c r="XB89" s="3"/>
      <c r="XC89" s="3"/>
      <c r="XD89" s="3"/>
      <c r="XE89" s="3"/>
      <c r="XF89" s="3"/>
      <c r="XG89" s="3"/>
      <c r="XH89" s="3"/>
      <c r="XI89" s="3"/>
      <c r="XJ89" s="3"/>
      <c r="XK89" s="3"/>
      <c r="XL89" s="3"/>
      <c r="XM89" s="3"/>
      <c r="XN89" s="3"/>
      <c r="XO89" s="3"/>
      <c r="XP89" s="3"/>
      <c r="XQ89" s="3"/>
      <c r="XR89" s="3"/>
      <c r="XS89" s="3"/>
      <c r="XT89" s="3"/>
      <c r="XU89" s="3"/>
      <c r="XV89" s="3"/>
      <c r="XW89" s="3"/>
      <c r="XX89" s="3"/>
      <c r="XY89" s="3"/>
      <c r="XZ89" s="3"/>
      <c r="YA89" s="3"/>
      <c r="YB89" s="3"/>
      <c r="YC89" s="3"/>
      <c r="YD89" s="3"/>
      <c r="YE89" s="3"/>
      <c r="YF89" s="3"/>
      <c r="YG89" s="3"/>
      <c r="YH89" s="3"/>
      <c r="YI89" s="3"/>
      <c r="YJ89" s="3"/>
      <c r="YK89" s="3"/>
      <c r="YL89" s="3"/>
      <c r="YM89" s="3"/>
      <c r="YN89" s="3"/>
      <c r="YO89" s="3"/>
      <c r="YP89" s="3"/>
      <c r="YQ89" s="3"/>
      <c r="YR89" s="3"/>
      <c r="YS89" s="3"/>
      <c r="YT89" s="3"/>
      <c r="YU89" s="3"/>
      <c r="YV89" s="3"/>
      <c r="YW89" s="3"/>
      <c r="YX89" s="3"/>
      <c r="YY89" s="3"/>
      <c r="YZ89" s="3"/>
      <c r="ZA89" s="3"/>
      <c r="ZB89" s="3"/>
      <c r="ZC89" s="3"/>
      <c r="ZD89" s="3"/>
      <c r="ZE89" s="3"/>
      <c r="ZF89" s="3"/>
      <c r="ZG89" s="3"/>
      <c r="ZH89" s="3"/>
      <c r="ZI89" s="3"/>
      <c r="ZJ89" s="3"/>
      <c r="ZK89" s="3"/>
      <c r="ZL89" s="3"/>
      <c r="ZM89" s="3"/>
      <c r="ZN89" s="3"/>
      <c r="ZO89" s="3"/>
      <c r="ZP89" s="3"/>
      <c r="ZQ89" s="3"/>
      <c r="ZR89" s="3"/>
      <c r="ZS89" s="3"/>
      <c r="ZT89" s="3"/>
      <c r="ZU89" s="3"/>
      <c r="ZV89" s="3"/>
      <c r="ZW89" s="3"/>
      <c r="ZX89" s="3"/>
      <c r="ZY89" s="3"/>
      <c r="ZZ89" s="3"/>
      <c r="AAA89" s="3"/>
      <c r="AAB89" s="3"/>
      <c r="AAC89" s="3"/>
      <c r="AAD89" s="3"/>
      <c r="AAE89" s="3"/>
      <c r="AAF89" s="3"/>
      <c r="AAG89" s="3"/>
      <c r="AAH89" s="3"/>
      <c r="AAI89" s="3"/>
      <c r="AAJ89" s="3"/>
      <c r="AAK89" s="3"/>
      <c r="AAL89" s="3"/>
      <c r="AAM89" s="3"/>
      <c r="AAN89" s="3"/>
      <c r="AAO89" s="3"/>
      <c r="AAP89" s="3"/>
      <c r="AAQ89" s="3"/>
      <c r="AAR89" s="3"/>
      <c r="AAS89" s="3"/>
      <c r="AAT89" s="3"/>
      <c r="AAU89" s="3"/>
      <c r="AAV89" s="3"/>
      <c r="AAW89" s="3"/>
      <c r="AAX89" s="3"/>
      <c r="AAY89" s="3"/>
      <c r="AAZ89" s="3"/>
      <c r="ABA89" s="3"/>
      <c r="ABB89" s="3"/>
      <c r="ABC89" s="3"/>
      <c r="ABD89" s="3"/>
      <c r="ABE89" s="3"/>
      <c r="ABF89" s="3"/>
      <c r="ABG89" s="3"/>
      <c r="ABH89" s="3"/>
      <c r="ABI89" s="3"/>
      <c r="ABJ89" s="3"/>
      <c r="ABK89" s="3"/>
      <c r="ABL89" s="3"/>
      <c r="ABM89" s="3"/>
      <c r="ABN89" s="3"/>
      <c r="ABO89" s="3"/>
      <c r="ABP89" s="3"/>
      <c r="ABQ89" s="3"/>
      <c r="ABR89" s="3"/>
      <c r="ABS89" s="3"/>
      <c r="ABT89" s="3"/>
      <c r="ABU89" s="3"/>
      <c r="ABV89" s="3"/>
      <c r="ABW89" s="3"/>
      <c r="ABX89" s="3"/>
      <c r="ABY89" s="3"/>
      <c r="ABZ89" s="3"/>
      <c r="ACA89" s="3"/>
      <c r="ACB89" s="3"/>
      <c r="ACC89" s="3"/>
      <c r="ACD89" s="3"/>
      <c r="ACE89" s="3"/>
      <c r="ACF89" s="3"/>
      <c r="ACG89" s="3"/>
      <c r="ACH89" s="3"/>
      <c r="ACI89" s="3"/>
      <c r="ACJ89" s="3"/>
      <c r="ACK89" s="3"/>
      <c r="ACL89" s="3"/>
      <c r="ACM89" s="3"/>
      <c r="ACN89" s="3"/>
      <c r="ACO89" s="3"/>
      <c r="ACP89" s="3"/>
      <c r="ACQ89" s="3"/>
      <c r="ACR89" s="3"/>
      <c r="ACS89" s="3"/>
      <c r="ACT89" s="3"/>
      <c r="ACU89" s="3"/>
      <c r="ACV89" s="3"/>
      <c r="ACW89" s="3"/>
      <c r="ACX89" s="3"/>
      <c r="ACY89" s="3"/>
      <c r="ACZ89" s="3"/>
      <c r="ADA89" s="3"/>
      <c r="ADB89" s="3"/>
      <c r="ADC89" s="3"/>
      <c r="ADD89" s="3"/>
      <c r="ADE89" s="3"/>
      <c r="ADF89" s="3"/>
      <c r="ADG89" s="3"/>
      <c r="ADH89" s="3"/>
      <c r="ADI89" s="3"/>
      <c r="ADJ89" s="3"/>
      <c r="ADK89" s="3"/>
      <c r="ADL89" s="3"/>
      <c r="ADM89" s="3"/>
      <c r="ADN89" s="3"/>
      <c r="ADO89" s="3"/>
      <c r="ADP89" s="3"/>
      <c r="ADQ89" s="3"/>
      <c r="ADR89" s="3"/>
      <c r="ADS89" s="3"/>
      <c r="ADT89" s="3"/>
      <c r="ADU89" s="3"/>
      <c r="ADV89" s="3"/>
      <c r="ADW89" s="3"/>
      <c r="ADX89" s="3"/>
      <c r="ADY89" s="3"/>
      <c r="ADZ89" s="3"/>
      <c r="AEA89" s="3"/>
      <c r="AEB89" s="3"/>
      <c r="AEC89" s="3"/>
      <c r="AED89" s="3"/>
      <c r="AEE89" s="3"/>
      <c r="AEF89" s="3"/>
      <c r="AEG89" s="3"/>
      <c r="AEH89" s="3"/>
      <c r="AEI89" s="3"/>
      <c r="AEJ89" s="3"/>
      <c r="AEK89" s="3"/>
      <c r="AEL89" s="3"/>
      <c r="AEM89" s="3"/>
      <c r="AEN89" s="3"/>
      <c r="AEO89" s="3"/>
      <c r="AEP89" s="3"/>
      <c r="AEQ89" s="3"/>
      <c r="AER89" s="3"/>
      <c r="AES89" s="3"/>
      <c r="AET89" s="3"/>
      <c r="AEU89" s="3"/>
      <c r="AEV89" s="3"/>
      <c r="AEW89" s="3"/>
      <c r="AEX89" s="3"/>
      <c r="AEY89" s="3"/>
      <c r="AEZ89" s="3"/>
      <c r="AFA89" s="3"/>
      <c r="AFB89" s="3"/>
      <c r="AFC89" s="3"/>
      <c r="AFD89" s="3"/>
      <c r="AFE89" s="3"/>
      <c r="AFF89" s="3"/>
      <c r="AFG89" s="3"/>
      <c r="AFH89" s="3"/>
      <c r="AFI89" s="3"/>
      <c r="AFJ89" s="3"/>
      <c r="AFK89" s="3"/>
      <c r="AFL89" s="3"/>
      <c r="AFM89" s="3"/>
      <c r="AFN89" s="3"/>
      <c r="AFO89" s="3"/>
      <c r="AFP89" s="3"/>
      <c r="AFQ89" s="3"/>
      <c r="AFR89" s="3"/>
      <c r="AFS89" s="3"/>
      <c r="AFT89" s="3"/>
      <c r="AFU89" s="3"/>
      <c r="AFV89" s="3"/>
      <c r="AFW89" s="3"/>
      <c r="AFX89" s="3"/>
      <c r="AFY89" s="3"/>
      <c r="AFZ89" s="3"/>
      <c r="AGA89" s="3"/>
      <c r="AGB89" s="3"/>
      <c r="AGC89" s="3"/>
      <c r="AGD89" s="3"/>
      <c r="AGE89" s="3"/>
      <c r="AGF89" s="3"/>
      <c r="AGG89" s="3"/>
      <c r="AGH89" s="3"/>
      <c r="AGI89" s="3"/>
      <c r="AGJ89" s="3"/>
      <c r="AGK89" s="3"/>
      <c r="AGL89" s="3"/>
      <c r="AGM89" s="3"/>
      <c r="AGN89" s="3"/>
      <c r="AGO89" s="3"/>
      <c r="AGP89" s="3"/>
      <c r="AGQ89" s="3"/>
      <c r="AGR89" s="3"/>
      <c r="AGS89" s="3"/>
      <c r="AGT89" s="3"/>
      <c r="AGU89" s="3"/>
      <c r="AGV89" s="3"/>
      <c r="AGW89" s="3"/>
      <c r="AGX89" s="3"/>
      <c r="AGY89" s="3"/>
      <c r="AGZ89" s="3"/>
      <c r="AHA89" s="3"/>
      <c r="AHB89" s="3"/>
      <c r="AHC89" s="3"/>
      <c r="AHD89" s="3"/>
      <c r="AHE89" s="3"/>
      <c r="AHF89" s="3"/>
      <c r="AHG89" s="3"/>
      <c r="AHH89" s="3"/>
      <c r="AHI89" s="3"/>
      <c r="AHJ89" s="3"/>
      <c r="AHK89" s="3"/>
      <c r="AHL89" s="3"/>
      <c r="AHM89" s="3"/>
      <c r="AHN89" s="3"/>
      <c r="AHO89" s="3"/>
      <c r="AHP89" s="3"/>
      <c r="AHQ89" s="3"/>
      <c r="AHR89" s="3"/>
      <c r="AHS89" s="3"/>
      <c r="AHT89" s="3"/>
      <c r="AHU89" s="3"/>
      <c r="AHV89" s="3"/>
      <c r="AHW89" s="3"/>
      <c r="AHX89" s="3"/>
      <c r="AHY89" s="3"/>
      <c r="AHZ89" s="3"/>
      <c r="AIA89" s="3"/>
      <c r="AIB89" s="3"/>
      <c r="AIC89" s="3"/>
      <c r="AID89" s="3"/>
      <c r="AIE89" s="3"/>
      <c r="AIF89" s="3"/>
      <c r="AIG89" s="3"/>
      <c r="AIH89" s="3"/>
      <c r="AII89" s="3"/>
      <c r="AIJ89" s="3"/>
      <c r="AIK89" s="3"/>
      <c r="AIL89" s="3"/>
      <c r="AIM89" s="3"/>
      <c r="AIN89" s="3"/>
      <c r="AIO89" s="3"/>
      <c r="AIP89" s="3"/>
      <c r="AIQ89" s="3"/>
      <c r="AIR89" s="3"/>
      <c r="AIS89" s="3"/>
      <c r="AIT89" s="3"/>
      <c r="AIU89" s="3"/>
      <c r="AIV89" s="3"/>
      <c r="AIW89" s="3"/>
      <c r="AIX89" s="3"/>
      <c r="AIY89" s="3"/>
      <c r="AIZ89" s="3"/>
      <c r="AJA89" s="3"/>
      <c r="AJB89" s="3"/>
      <c r="AJC89" s="3"/>
      <c r="AJD89" s="3"/>
      <c r="AJE89" s="3"/>
      <c r="AJF89" s="3"/>
      <c r="AJG89" s="3"/>
      <c r="AJH89" s="3"/>
      <c r="AJI89" s="3"/>
      <c r="AJJ89" s="3"/>
      <c r="AJK89" s="3"/>
      <c r="AJL89" s="3"/>
      <c r="AJM89" s="3"/>
      <c r="AJN89" s="3"/>
      <c r="AJO89" s="3"/>
      <c r="AJP89" s="3"/>
      <c r="AJQ89" s="3"/>
      <c r="AJR89" s="3"/>
      <c r="AJS89" s="3"/>
      <c r="AJT89" s="3"/>
      <c r="AJU89" s="3"/>
      <c r="AJV89" s="3"/>
      <c r="AJW89" s="3"/>
      <c r="AJX89" s="3"/>
      <c r="AJY89" s="3"/>
      <c r="AJZ89" s="3"/>
      <c r="AKA89" s="3"/>
      <c r="AKB89" s="3"/>
      <c r="AKC89" s="3"/>
      <c r="AKD89" s="3"/>
      <c r="AKE89" s="3"/>
      <c r="AKF89" s="3"/>
      <c r="AKG89" s="3"/>
      <c r="AKH89" s="3"/>
      <c r="AKI89" s="3"/>
      <c r="AKJ89" s="3"/>
      <c r="AKK89" s="3"/>
      <c r="AKL89" s="3"/>
      <c r="AKM89" s="3"/>
      <c r="AKN89" s="3"/>
      <c r="AKO89" s="3"/>
      <c r="AKP89" s="3"/>
      <c r="AKQ89" s="3"/>
      <c r="AKR89" s="3"/>
      <c r="AKS89" s="3"/>
      <c r="AKT89" s="3"/>
      <c r="AKU89" s="3"/>
      <c r="AKV89" s="3"/>
      <c r="AKW89" s="3"/>
      <c r="AKX89" s="3"/>
      <c r="AKY89" s="3"/>
      <c r="AKZ89" s="3"/>
      <c r="ALA89" s="3"/>
      <c r="ALB89" s="3"/>
      <c r="ALC89" s="3"/>
      <c r="ALD89" s="3"/>
      <c r="ALE89" s="3"/>
      <c r="ALF89" s="3"/>
      <c r="ALG89" s="3"/>
      <c r="ALH89" s="3"/>
      <c r="ALI89" s="3"/>
      <c r="ALJ89" s="3"/>
      <c r="ALK89" s="3"/>
      <c r="ALL89" s="3"/>
      <c r="ALM89" s="3"/>
      <c r="ALN89" s="3"/>
      <c r="ALO89" s="3"/>
      <c r="ALP89" s="3"/>
      <c r="ALQ89" s="3"/>
      <c r="ALR89" s="3"/>
      <c r="ALS89" s="3"/>
      <c r="ALT89" s="3"/>
      <c r="ALU89" s="3"/>
      <c r="ALV89" s="3"/>
      <c r="ALW89" s="3"/>
      <c r="ALX89" s="3"/>
      <c r="ALY89" s="3"/>
      <c r="ALZ89" s="3"/>
      <c r="AMA89" s="3"/>
      <c r="AMB89" s="3"/>
      <c r="AMC89" s="3"/>
      <c r="AMD89" s="3"/>
      <c r="AME89" s="3"/>
      <c r="AMF89" s="3"/>
      <c r="AMG89" s="3"/>
      <c r="AMH89" s="3"/>
      <c r="AMI89" s="3"/>
      <c r="AMJ89" s="3"/>
      <c r="AMK89" s="3"/>
      <c r="AML89" s="3"/>
      <c r="AMM89" s="3"/>
      <c r="AMN89" s="3"/>
      <c r="AMO89" s="3"/>
      <c r="AMP89" s="3"/>
      <c r="AMQ89" s="3"/>
    </row>
    <row r="90" spans="1:1031" ht="13.5" customHeight="1">
      <c r="A90" s="332">
        <v>82</v>
      </c>
      <c r="B90" s="332"/>
      <c r="C90" s="332" t="s">
        <v>2002</v>
      </c>
      <c r="D90" s="332"/>
      <c r="E90" s="332"/>
      <c r="F90" s="332"/>
      <c r="G90" s="332"/>
      <c r="H90" s="319" t="s">
        <v>2003</v>
      </c>
      <c r="I90" s="319" t="s">
        <v>2004</v>
      </c>
      <c r="J90" s="319"/>
      <c r="K90" s="319" t="s">
        <v>863</v>
      </c>
      <c r="L90" s="319" t="s">
        <v>2005</v>
      </c>
      <c r="M90" s="319" t="s">
        <v>2005</v>
      </c>
      <c r="N90" s="319"/>
      <c r="O90" s="319"/>
      <c r="P90" s="319"/>
      <c r="Q90" s="319"/>
      <c r="R90" s="327" t="s">
        <v>823</v>
      </c>
      <c r="S90" s="327" t="s">
        <v>823</v>
      </c>
      <c r="T90" s="327" t="s">
        <v>823</v>
      </c>
      <c r="U90" s="319"/>
      <c r="V90" s="319"/>
      <c r="W90" s="319" t="s">
        <v>862</v>
      </c>
      <c r="X90" s="319"/>
      <c r="Y90" s="319"/>
      <c r="Z90" s="319" t="s">
        <v>863</v>
      </c>
      <c r="AA90" s="319" t="s">
        <v>863</v>
      </c>
      <c r="AB90" s="328" t="s">
        <v>1656</v>
      </c>
      <c r="AC90" s="319"/>
      <c r="AD90" s="319"/>
      <c r="AE90" s="319"/>
      <c r="AF90" s="319">
        <v>1</v>
      </c>
      <c r="AG90" s="319"/>
      <c r="AH90" s="327" t="s">
        <v>823</v>
      </c>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c r="LK90" s="3"/>
      <c r="LL90" s="3"/>
      <c r="LM90" s="3"/>
      <c r="LN90" s="3"/>
      <c r="LO90" s="3"/>
      <c r="LP90" s="3"/>
      <c r="LQ90" s="3"/>
      <c r="LR90" s="3"/>
      <c r="LS90" s="3"/>
      <c r="LT90" s="3"/>
      <c r="LU90" s="3"/>
      <c r="LV90" s="3"/>
      <c r="LW90" s="3"/>
      <c r="LX90" s="3"/>
      <c r="LY90" s="3"/>
      <c r="LZ90" s="3"/>
      <c r="MA90" s="3"/>
      <c r="MB90" s="3"/>
      <c r="MC90" s="3"/>
      <c r="MD90" s="3"/>
      <c r="ME90" s="3"/>
      <c r="MF90" s="3"/>
      <c r="MG90" s="3"/>
      <c r="MH90" s="3"/>
      <c r="MI90" s="3"/>
      <c r="MJ90" s="3"/>
      <c r="MK90" s="3"/>
      <c r="ML90" s="3"/>
      <c r="MM90" s="3"/>
      <c r="MN90" s="3"/>
      <c r="MO90" s="3"/>
      <c r="MP90" s="3"/>
      <c r="MQ90" s="3"/>
      <c r="MR90" s="3"/>
      <c r="MS90" s="3"/>
      <c r="MT90" s="3"/>
      <c r="MU90" s="3"/>
      <c r="MV90" s="3"/>
      <c r="MW90" s="3"/>
      <c r="MX90" s="3"/>
      <c r="MY90" s="3"/>
      <c r="MZ90" s="3"/>
      <c r="NA90" s="3"/>
      <c r="NB90" s="3"/>
      <c r="NC90" s="3"/>
      <c r="ND90" s="3"/>
      <c r="NE90" s="3"/>
      <c r="NF90" s="3"/>
      <c r="NG90" s="3"/>
      <c r="NH90" s="3"/>
      <c r="NI90" s="3"/>
      <c r="NJ90" s="3"/>
      <c r="NK90" s="3"/>
      <c r="NL90" s="3"/>
      <c r="NM90" s="3"/>
      <c r="NN90" s="3"/>
      <c r="NO90" s="3"/>
      <c r="NP90" s="3"/>
      <c r="NQ90" s="3"/>
      <c r="NR90" s="3"/>
      <c r="NS90" s="3"/>
      <c r="NT90" s="3"/>
      <c r="NU90" s="3"/>
      <c r="NV90" s="3"/>
      <c r="NW90" s="3"/>
      <c r="NX90" s="3"/>
      <c r="NY90" s="3"/>
      <c r="NZ90" s="3"/>
      <c r="OA90" s="3"/>
      <c r="OB90" s="3"/>
      <c r="OC90" s="3"/>
      <c r="OD90" s="3"/>
      <c r="OE90" s="3"/>
      <c r="OF90" s="3"/>
      <c r="OG90" s="3"/>
      <c r="OH90" s="3"/>
      <c r="OI90" s="3"/>
      <c r="OJ90" s="3"/>
      <c r="OK90" s="3"/>
      <c r="OL90" s="3"/>
      <c r="OM90" s="3"/>
      <c r="ON90" s="3"/>
      <c r="OO90" s="3"/>
      <c r="OP90" s="3"/>
      <c r="OQ90" s="3"/>
      <c r="OR90" s="3"/>
      <c r="OS90" s="3"/>
      <c r="OT90" s="3"/>
      <c r="OU90" s="3"/>
      <c r="OV90" s="3"/>
      <c r="OW90" s="3"/>
      <c r="OX90" s="3"/>
      <c r="OY90" s="3"/>
      <c r="OZ90" s="3"/>
      <c r="PA90" s="3"/>
      <c r="PB90" s="3"/>
      <c r="PC90" s="3"/>
      <c r="PD90" s="3"/>
      <c r="PE90" s="3"/>
      <c r="PF90" s="3"/>
      <c r="PG90" s="3"/>
      <c r="PH90" s="3"/>
      <c r="PI90" s="3"/>
      <c r="PJ90" s="3"/>
      <c r="PK90" s="3"/>
      <c r="PL90" s="3"/>
      <c r="PM90" s="3"/>
      <c r="PN90" s="3"/>
      <c r="PO90" s="3"/>
      <c r="PP90" s="3"/>
      <c r="PQ90" s="3"/>
      <c r="PR90" s="3"/>
      <c r="PS90" s="3"/>
      <c r="PT90" s="3"/>
      <c r="PU90" s="3"/>
      <c r="PV90" s="3"/>
      <c r="PW90" s="3"/>
      <c r="PX90" s="3"/>
      <c r="PY90" s="3"/>
      <c r="PZ90" s="3"/>
      <c r="QA90" s="3"/>
      <c r="QB90" s="3"/>
      <c r="QC90" s="3"/>
      <c r="QD90" s="3"/>
      <c r="QE90" s="3"/>
      <c r="QF90" s="3"/>
      <c r="QG90" s="3"/>
      <c r="QH90" s="3"/>
      <c r="QI90" s="3"/>
      <c r="QJ90" s="3"/>
      <c r="QK90" s="3"/>
      <c r="QL90" s="3"/>
      <c r="QM90" s="3"/>
      <c r="QN90" s="3"/>
      <c r="QO90" s="3"/>
      <c r="QP90" s="3"/>
      <c r="QQ90" s="3"/>
      <c r="QR90" s="3"/>
      <c r="QS90" s="3"/>
      <c r="QT90" s="3"/>
      <c r="QU90" s="3"/>
      <c r="QV90" s="3"/>
      <c r="QW90" s="3"/>
      <c r="QX90" s="3"/>
      <c r="QY90" s="3"/>
      <c r="QZ90" s="3"/>
      <c r="RA90" s="3"/>
      <c r="RB90" s="3"/>
      <c r="RC90" s="3"/>
      <c r="RD90" s="3"/>
      <c r="RE90" s="3"/>
      <c r="RF90" s="3"/>
      <c r="RG90" s="3"/>
      <c r="RH90" s="3"/>
      <c r="RI90" s="3"/>
      <c r="RJ90" s="3"/>
      <c r="RK90" s="3"/>
      <c r="RL90" s="3"/>
      <c r="RM90" s="3"/>
      <c r="RN90" s="3"/>
      <c r="RO90" s="3"/>
      <c r="RP90" s="3"/>
      <c r="RQ90" s="3"/>
      <c r="RR90" s="3"/>
      <c r="RS90" s="3"/>
      <c r="RT90" s="3"/>
      <c r="RU90" s="3"/>
      <c r="RV90" s="3"/>
      <c r="RW90" s="3"/>
      <c r="RX90" s="3"/>
      <c r="RY90" s="3"/>
      <c r="RZ90" s="3"/>
      <c r="SA90" s="3"/>
      <c r="SB90" s="3"/>
      <c r="SC90" s="3"/>
      <c r="SD90" s="3"/>
      <c r="SE90" s="3"/>
      <c r="SF90" s="3"/>
      <c r="SG90" s="3"/>
      <c r="SH90" s="3"/>
      <c r="SI90" s="3"/>
      <c r="SJ90" s="3"/>
      <c r="SK90" s="3"/>
      <c r="SL90" s="3"/>
      <c r="SM90" s="3"/>
      <c r="SN90" s="3"/>
      <c r="SO90" s="3"/>
      <c r="SP90" s="3"/>
      <c r="SQ90" s="3"/>
      <c r="SR90" s="3"/>
      <c r="SS90" s="3"/>
      <c r="ST90" s="3"/>
      <c r="SU90" s="3"/>
      <c r="SV90" s="3"/>
      <c r="SW90" s="3"/>
      <c r="SX90" s="3"/>
      <c r="SY90" s="3"/>
      <c r="SZ90" s="3"/>
      <c r="TA90" s="3"/>
      <c r="TB90" s="3"/>
      <c r="TC90" s="3"/>
      <c r="TD90" s="3"/>
      <c r="TE90" s="3"/>
      <c r="TF90" s="3"/>
      <c r="TG90" s="3"/>
      <c r="TH90" s="3"/>
      <c r="TI90" s="3"/>
      <c r="TJ90" s="3"/>
      <c r="TK90" s="3"/>
      <c r="TL90" s="3"/>
      <c r="TM90" s="3"/>
      <c r="TN90" s="3"/>
      <c r="TO90" s="3"/>
      <c r="TP90" s="3"/>
      <c r="TQ90" s="3"/>
      <c r="TR90" s="3"/>
      <c r="TS90" s="3"/>
      <c r="TT90" s="3"/>
      <c r="TU90" s="3"/>
      <c r="TV90" s="3"/>
      <c r="TW90" s="3"/>
      <c r="TX90" s="3"/>
      <c r="TY90" s="3"/>
      <c r="TZ90" s="3"/>
      <c r="UA90" s="3"/>
      <c r="UB90" s="3"/>
      <c r="UC90" s="3"/>
      <c r="UD90" s="3"/>
      <c r="UE90" s="3"/>
      <c r="UF90" s="3"/>
      <c r="UG90" s="3"/>
      <c r="UH90" s="3"/>
      <c r="UI90" s="3"/>
      <c r="UJ90" s="3"/>
      <c r="UK90" s="3"/>
      <c r="UL90" s="3"/>
      <c r="UM90" s="3"/>
      <c r="UN90" s="3"/>
      <c r="UO90" s="3"/>
      <c r="UP90" s="3"/>
      <c r="UQ90" s="3"/>
      <c r="UR90" s="3"/>
      <c r="US90" s="3"/>
      <c r="UT90" s="3"/>
      <c r="UU90" s="3"/>
      <c r="UV90" s="3"/>
      <c r="UW90" s="3"/>
      <c r="UX90" s="3"/>
      <c r="UY90" s="3"/>
      <c r="UZ90" s="3"/>
      <c r="VA90" s="3"/>
      <c r="VB90" s="3"/>
      <c r="VC90" s="3"/>
      <c r="VD90" s="3"/>
      <c r="VE90" s="3"/>
      <c r="VF90" s="3"/>
      <c r="VG90" s="3"/>
      <c r="VH90" s="3"/>
      <c r="VI90" s="3"/>
      <c r="VJ90" s="3"/>
      <c r="VK90" s="3"/>
      <c r="VL90" s="3"/>
      <c r="VM90" s="3"/>
      <c r="VN90" s="3"/>
      <c r="VO90" s="3"/>
      <c r="VP90" s="3"/>
      <c r="VQ90" s="3"/>
      <c r="VR90" s="3"/>
      <c r="VS90" s="3"/>
      <c r="VT90" s="3"/>
      <c r="VU90" s="3"/>
      <c r="VV90" s="3"/>
      <c r="VW90" s="3"/>
      <c r="VX90" s="3"/>
      <c r="VY90" s="3"/>
      <c r="VZ90" s="3"/>
      <c r="WA90" s="3"/>
      <c r="WB90" s="3"/>
      <c r="WC90" s="3"/>
      <c r="WD90" s="3"/>
      <c r="WE90" s="3"/>
      <c r="WF90" s="3"/>
      <c r="WG90" s="3"/>
      <c r="WH90" s="3"/>
      <c r="WI90" s="3"/>
      <c r="WJ90" s="3"/>
      <c r="WK90" s="3"/>
      <c r="WL90" s="3"/>
      <c r="WM90" s="3"/>
      <c r="WN90" s="3"/>
      <c r="WO90" s="3"/>
      <c r="WP90" s="3"/>
      <c r="WQ90" s="3"/>
      <c r="WR90" s="3"/>
      <c r="WS90" s="3"/>
      <c r="WT90" s="3"/>
      <c r="WU90" s="3"/>
      <c r="WV90" s="3"/>
      <c r="WW90" s="3"/>
      <c r="WX90" s="3"/>
      <c r="WY90" s="3"/>
      <c r="WZ90" s="3"/>
      <c r="XA90" s="3"/>
      <c r="XB90" s="3"/>
      <c r="XC90" s="3"/>
      <c r="XD90" s="3"/>
      <c r="XE90" s="3"/>
      <c r="XF90" s="3"/>
      <c r="XG90" s="3"/>
      <c r="XH90" s="3"/>
      <c r="XI90" s="3"/>
      <c r="XJ90" s="3"/>
      <c r="XK90" s="3"/>
      <c r="XL90" s="3"/>
      <c r="XM90" s="3"/>
      <c r="XN90" s="3"/>
      <c r="XO90" s="3"/>
      <c r="XP90" s="3"/>
      <c r="XQ90" s="3"/>
      <c r="XR90" s="3"/>
      <c r="XS90" s="3"/>
      <c r="XT90" s="3"/>
      <c r="XU90" s="3"/>
      <c r="XV90" s="3"/>
      <c r="XW90" s="3"/>
      <c r="XX90" s="3"/>
      <c r="XY90" s="3"/>
      <c r="XZ90" s="3"/>
      <c r="YA90" s="3"/>
      <c r="YB90" s="3"/>
      <c r="YC90" s="3"/>
      <c r="YD90" s="3"/>
      <c r="YE90" s="3"/>
      <c r="YF90" s="3"/>
      <c r="YG90" s="3"/>
      <c r="YH90" s="3"/>
      <c r="YI90" s="3"/>
      <c r="YJ90" s="3"/>
      <c r="YK90" s="3"/>
      <c r="YL90" s="3"/>
      <c r="YM90" s="3"/>
      <c r="YN90" s="3"/>
      <c r="YO90" s="3"/>
      <c r="YP90" s="3"/>
      <c r="YQ90" s="3"/>
      <c r="YR90" s="3"/>
      <c r="YS90" s="3"/>
      <c r="YT90" s="3"/>
      <c r="YU90" s="3"/>
      <c r="YV90" s="3"/>
      <c r="YW90" s="3"/>
      <c r="YX90" s="3"/>
      <c r="YY90" s="3"/>
      <c r="YZ90" s="3"/>
      <c r="ZA90" s="3"/>
      <c r="ZB90" s="3"/>
      <c r="ZC90" s="3"/>
      <c r="ZD90" s="3"/>
      <c r="ZE90" s="3"/>
      <c r="ZF90" s="3"/>
      <c r="ZG90" s="3"/>
      <c r="ZH90" s="3"/>
      <c r="ZI90" s="3"/>
      <c r="ZJ90" s="3"/>
      <c r="ZK90" s="3"/>
      <c r="ZL90" s="3"/>
      <c r="ZM90" s="3"/>
      <c r="ZN90" s="3"/>
      <c r="ZO90" s="3"/>
      <c r="ZP90" s="3"/>
      <c r="ZQ90" s="3"/>
      <c r="ZR90" s="3"/>
      <c r="ZS90" s="3"/>
      <c r="ZT90" s="3"/>
      <c r="ZU90" s="3"/>
      <c r="ZV90" s="3"/>
      <c r="ZW90" s="3"/>
      <c r="ZX90" s="3"/>
      <c r="ZY90" s="3"/>
      <c r="ZZ90" s="3"/>
      <c r="AAA90" s="3"/>
      <c r="AAB90" s="3"/>
      <c r="AAC90" s="3"/>
      <c r="AAD90" s="3"/>
      <c r="AAE90" s="3"/>
      <c r="AAF90" s="3"/>
      <c r="AAG90" s="3"/>
      <c r="AAH90" s="3"/>
      <c r="AAI90" s="3"/>
      <c r="AAJ90" s="3"/>
      <c r="AAK90" s="3"/>
      <c r="AAL90" s="3"/>
      <c r="AAM90" s="3"/>
      <c r="AAN90" s="3"/>
      <c r="AAO90" s="3"/>
      <c r="AAP90" s="3"/>
      <c r="AAQ90" s="3"/>
      <c r="AAR90" s="3"/>
      <c r="AAS90" s="3"/>
      <c r="AAT90" s="3"/>
      <c r="AAU90" s="3"/>
      <c r="AAV90" s="3"/>
      <c r="AAW90" s="3"/>
      <c r="AAX90" s="3"/>
      <c r="AAY90" s="3"/>
      <c r="AAZ90" s="3"/>
      <c r="ABA90" s="3"/>
      <c r="ABB90" s="3"/>
      <c r="ABC90" s="3"/>
      <c r="ABD90" s="3"/>
      <c r="ABE90" s="3"/>
      <c r="ABF90" s="3"/>
      <c r="ABG90" s="3"/>
      <c r="ABH90" s="3"/>
      <c r="ABI90" s="3"/>
      <c r="ABJ90" s="3"/>
      <c r="ABK90" s="3"/>
      <c r="ABL90" s="3"/>
      <c r="ABM90" s="3"/>
      <c r="ABN90" s="3"/>
      <c r="ABO90" s="3"/>
      <c r="ABP90" s="3"/>
      <c r="ABQ90" s="3"/>
      <c r="ABR90" s="3"/>
      <c r="ABS90" s="3"/>
      <c r="ABT90" s="3"/>
      <c r="ABU90" s="3"/>
      <c r="ABV90" s="3"/>
      <c r="ABW90" s="3"/>
      <c r="ABX90" s="3"/>
      <c r="ABY90" s="3"/>
      <c r="ABZ90" s="3"/>
      <c r="ACA90" s="3"/>
      <c r="ACB90" s="3"/>
      <c r="ACC90" s="3"/>
      <c r="ACD90" s="3"/>
      <c r="ACE90" s="3"/>
      <c r="ACF90" s="3"/>
      <c r="ACG90" s="3"/>
      <c r="ACH90" s="3"/>
      <c r="ACI90" s="3"/>
      <c r="ACJ90" s="3"/>
      <c r="ACK90" s="3"/>
      <c r="ACL90" s="3"/>
      <c r="ACM90" s="3"/>
      <c r="ACN90" s="3"/>
      <c r="ACO90" s="3"/>
      <c r="ACP90" s="3"/>
      <c r="ACQ90" s="3"/>
      <c r="ACR90" s="3"/>
      <c r="ACS90" s="3"/>
      <c r="ACT90" s="3"/>
      <c r="ACU90" s="3"/>
      <c r="ACV90" s="3"/>
      <c r="ACW90" s="3"/>
      <c r="ACX90" s="3"/>
      <c r="ACY90" s="3"/>
      <c r="ACZ90" s="3"/>
      <c r="ADA90" s="3"/>
      <c r="ADB90" s="3"/>
      <c r="ADC90" s="3"/>
      <c r="ADD90" s="3"/>
      <c r="ADE90" s="3"/>
      <c r="ADF90" s="3"/>
      <c r="ADG90" s="3"/>
      <c r="ADH90" s="3"/>
      <c r="ADI90" s="3"/>
      <c r="ADJ90" s="3"/>
      <c r="ADK90" s="3"/>
      <c r="ADL90" s="3"/>
      <c r="ADM90" s="3"/>
      <c r="ADN90" s="3"/>
      <c r="ADO90" s="3"/>
      <c r="ADP90" s="3"/>
      <c r="ADQ90" s="3"/>
      <c r="ADR90" s="3"/>
      <c r="ADS90" s="3"/>
      <c r="ADT90" s="3"/>
      <c r="ADU90" s="3"/>
      <c r="ADV90" s="3"/>
      <c r="ADW90" s="3"/>
      <c r="ADX90" s="3"/>
      <c r="ADY90" s="3"/>
      <c r="ADZ90" s="3"/>
      <c r="AEA90" s="3"/>
      <c r="AEB90" s="3"/>
      <c r="AEC90" s="3"/>
      <c r="AED90" s="3"/>
      <c r="AEE90" s="3"/>
      <c r="AEF90" s="3"/>
      <c r="AEG90" s="3"/>
      <c r="AEH90" s="3"/>
      <c r="AEI90" s="3"/>
      <c r="AEJ90" s="3"/>
      <c r="AEK90" s="3"/>
      <c r="AEL90" s="3"/>
      <c r="AEM90" s="3"/>
      <c r="AEN90" s="3"/>
      <c r="AEO90" s="3"/>
      <c r="AEP90" s="3"/>
      <c r="AEQ90" s="3"/>
      <c r="AER90" s="3"/>
      <c r="AES90" s="3"/>
      <c r="AET90" s="3"/>
      <c r="AEU90" s="3"/>
      <c r="AEV90" s="3"/>
      <c r="AEW90" s="3"/>
      <c r="AEX90" s="3"/>
      <c r="AEY90" s="3"/>
      <c r="AEZ90" s="3"/>
      <c r="AFA90" s="3"/>
      <c r="AFB90" s="3"/>
      <c r="AFC90" s="3"/>
      <c r="AFD90" s="3"/>
      <c r="AFE90" s="3"/>
      <c r="AFF90" s="3"/>
      <c r="AFG90" s="3"/>
      <c r="AFH90" s="3"/>
      <c r="AFI90" s="3"/>
      <c r="AFJ90" s="3"/>
      <c r="AFK90" s="3"/>
      <c r="AFL90" s="3"/>
      <c r="AFM90" s="3"/>
      <c r="AFN90" s="3"/>
      <c r="AFO90" s="3"/>
      <c r="AFP90" s="3"/>
      <c r="AFQ90" s="3"/>
      <c r="AFR90" s="3"/>
      <c r="AFS90" s="3"/>
      <c r="AFT90" s="3"/>
      <c r="AFU90" s="3"/>
      <c r="AFV90" s="3"/>
      <c r="AFW90" s="3"/>
      <c r="AFX90" s="3"/>
      <c r="AFY90" s="3"/>
      <c r="AFZ90" s="3"/>
      <c r="AGA90" s="3"/>
      <c r="AGB90" s="3"/>
      <c r="AGC90" s="3"/>
      <c r="AGD90" s="3"/>
      <c r="AGE90" s="3"/>
      <c r="AGF90" s="3"/>
      <c r="AGG90" s="3"/>
      <c r="AGH90" s="3"/>
      <c r="AGI90" s="3"/>
      <c r="AGJ90" s="3"/>
      <c r="AGK90" s="3"/>
      <c r="AGL90" s="3"/>
      <c r="AGM90" s="3"/>
      <c r="AGN90" s="3"/>
      <c r="AGO90" s="3"/>
      <c r="AGP90" s="3"/>
      <c r="AGQ90" s="3"/>
      <c r="AGR90" s="3"/>
      <c r="AGS90" s="3"/>
      <c r="AGT90" s="3"/>
      <c r="AGU90" s="3"/>
      <c r="AGV90" s="3"/>
      <c r="AGW90" s="3"/>
      <c r="AGX90" s="3"/>
      <c r="AGY90" s="3"/>
      <c r="AGZ90" s="3"/>
      <c r="AHA90" s="3"/>
      <c r="AHB90" s="3"/>
      <c r="AHC90" s="3"/>
      <c r="AHD90" s="3"/>
      <c r="AHE90" s="3"/>
      <c r="AHF90" s="3"/>
      <c r="AHG90" s="3"/>
      <c r="AHH90" s="3"/>
      <c r="AHI90" s="3"/>
      <c r="AHJ90" s="3"/>
      <c r="AHK90" s="3"/>
      <c r="AHL90" s="3"/>
      <c r="AHM90" s="3"/>
      <c r="AHN90" s="3"/>
      <c r="AHO90" s="3"/>
      <c r="AHP90" s="3"/>
      <c r="AHQ90" s="3"/>
      <c r="AHR90" s="3"/>
      <c r="AHS90" s="3"/>
      <c r="AHT90" s="3"/>
      <c r="AHU90" s="3"/>
      <c r="AHV90" s="3"/>
      <c r="AHW90" s="3"/>
      <c r="AHX90" s="3"/>
      <c r="AHY90" s="3"/>
      <c r="AHZ90" s="3"/>
      <c r="AIA90" s="3"/>
      <c r="AIB90" s="3"/>
      <c r="AIC90" s="3"/>
      <c r="AID90" s="3"/>
      <c r="AIE90" s="3"/>
      <c r="AIF90" s="3"/>
      <c r="AIG90" s="3"/>
      <c r="AIH90" s="3"/>
      <c r="AII90" s="3"/>
      <c r="AIJ90" s="3"/>
      <c r="AIK90" s="3"/>
      <c r="AIL90" s="3"/>
      <c r="AIM90" s="3"/>
      <c r="AIN90" s="3"/>
      <c r="AIO90" s="3"/>
      <c r="AIP90" s="3"/>
      <c r="AIQ90" s="3"/>
      <c r="AIR90" s="3"/>
      <c r="AIS90" s="3"/>
      <c r="AIT90" s="3"/>
      <c r="AIU90" s="3"/>
      <c r="AIV90" s="3"/>
      <c r="AIW90" s="3"/>
      <c r="AIX90" s="3"/>
      <c r="AIY90" s="3"/>
      <c r="AIZ90" s="3"/>
      <c r="AJA90" s="3"/>
      <c r="AJB90" s="3"/>
      <c r="AJC90" s="3"/>
      <c r="AJD90" s="3"/>
      <c r="AJE90" s="3"/>
      <c r="AJF90" s="3"/>
      <c r="AJG90" s="3"/>
      <c r="AJH90" s="3"/>
      <c r="AJI90" s="3"/>
      <c r="AJJ90" s="3"/>
      <c r="AJK90" s="3"/>
      <c r="AJL90" s="3"/>
      <c r="AJM90" s="3"/>
      <c r="AJN90" s="3"/>
      <c r="AJO90" s="3"/>
      <c r="AJP90" s="3"/>
      <c r="AJQ90" s="3"/>
      <c r="AJR90" s="3"/>
      <c r="AJS90" s="3"/>
      <c r="AJT90" s="3"/>
      <c r="AJU90" s="3"/>
      <c r="AJV90" s="3"/>
      <c r="AJW90" s="3"/>
      <c r="AJX90" s="3"/>
      <c r="AJY90" s="3"/>
      <c r="AJZ90" s="3"/>
      <c r="AKA90" s="3"/>
      <c r="AKB90" s="3"/>
      <c r="AKC90" s="3"/>
      <c r="AKD90" s="3"/>
      <c r="AKE90" s="3"/>
      <c r="AKF90" s="3"/>
      <c r="AKG90" s="3"/>
      <c r="AKH90" s="3"/>
      <c r="AKI90" s="3"/>
      <c r="AKJ90" s="3"/>
      <c r="AKK90" s="3"/>
      <c r="AKL90" s="3"/>
      <c r="AKM90" s="3"/>
      <c r="AKN90" s="3"/>
      <c r="AKO90" s="3"/>
      <c r="AKP90" s="3"/>
      <c r="AKQ90" s="3"/>
      <c r="AKR90" s="3"/>
      <c r="AKS90" s="3"/>
      <c r="AKT90" s="3"/>
      <c r="AKU90" s="3"/>
      <c r="AKV90" s="3"/>
      <c r="AKW90" s="3"/>
      <c r="AKX90" s="3"/>
      <c r="AKY90" s="3"/>
      <c r="AKZ90" s="3"/>
      <c r="ALA90" s="3"/>
      <c r="ALB90" s="3"/>
      <c r="ALC90" s="3"/>
      <c r="ALD90" s="3"/>
      <c r="ALE90" s="3"/>
      <c r="ALF90" s="3"/>
      <c r="ALG90" s="3"/>
      <c r="ALH90" s="3"/>
      <c r="ALI90" s="3"/>
      <c r="ALJ90" s="3"/>
      <c r="ALK90" s="3"/>
      <c r="ALL90" s="3"/>
      <c r="ALM90" s="3"/>
      <c r="ALN90" s="3"/>
      <c r="ALO90" s="3"/>
      <c r="ALP90" s="3"/>
      <c r="ALQ90" s="3"/>
      <c r="ALR90" s="3"/>
      <c r="ALS90" s="3"/>
      <c r="ALT90" s="3"/>
      <c r="ALU90" s="3"/>
      <c r="ALV90" s="3"/>
      <c r="ALW90" s="3"/>
      <c r="ALX90" s="3"/>
      <c r="ALY90" s="3"/>
      <c r="ALZ90" s="3"/>
      <c r="AMA90" s="3"/>
      <c r="AMB90" s="3"/>
      <c r="AMC90" s="3"/>
      <c r="AMD90" s="3"/>
      <c r="AME90" s="3"/>
      <c r="AMF90" s="3"/>
      <c r="AMG90" s="3"/>
      <c r="AMH90" s="3"/>
      <c r="AMI90" s="3"/>
      <c r="AMJ90" s="3"/>
      <c r="AMK90" s="3"/>
      <c r="AML90" s="3"/>
      <c r="AMM90" s="3"/>
      <c r="AMN90" s="3"/>
      <c r="AMO90" s="3"/>
      <c r="AMP90" s="3"/>
      <c r="AMQ90" s="3"/>
    </row>
    <row r="91" spans="1:1031" ht="13.5" customHeight="1">
      <c r="A91" s="312">
        <v>83</v>
      </c>
      <c r="B91" s="312"/>
      <c r="C91" s="312" t="s">
        <v>2006</v>
      </c>
      <c r="D91" s="312"/>
      <c r="E91" s="312"/>
      <c r="F91" s="312"/>
      <c r="G91" s="312"/>
      <c r="H91" s="313" t="s">
        <v>2007</v>
      </c>
      <c r="I91" s="313" t="s">
        <v>2008</v>
      </c>
      <c r="J91" s="313"/>
      <c r="K91" s="313" t="s">
        <v>863</v>
      </c>
      <c r="L91" s="313" t="s">
        <v>2009</v>
      </c>
      <c r="M91" s="313" t="s">
        <v>2009</v>
      </c>
      <c r="N91" s="313"/>
      <c r="O91" s="313"/>
      <c r="P91" s="313"/>
      <c r="Q91" s="313"/>
      <c r="R91" s="340" t="s">
        <v>823</v>
      </c>
      <c r="S91" s="340" t="s">
        <v>823</v>
      </c>
      <c r="T91" s="340" t="s">
        <v>823</v>
      </c>
      <c r="U91" s="313"/>
      <c r="V91" s="313"/>
      <c r="W91" s="313" t="s">
        <v>862</v>
      </c>
      <c r="X91" s="313"/>
      <c r="Y91" s="313"/>
      <c r="Z91" s="313" t="s">
        <v>863</v>
      </c>
      <c r="AA91" s="313" t="s">
        <v>863</v>
      </c>
      <c r="AB91" s="317" t="s">
        <v>1656</v>
      </c>
      <c r="AC91" s="313"/>
      <c r="AD91" s="313"/>
      <c r="AE91" s="313"/>
      <c r="AF91" s="313">
        <v>1</v>
      </c>
      <c r="AG91" s="313"/>
      <c r="AH91" s="327" t="s">
        <v>823</v>
      </c>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c r="LK91" s="3"/>
      <c r="LL91" s="3"/>
      <c r="LM91" s="3"/>
      <c r="LN91" s="3"/>
      <c r="LO91" s="3"/>
      <c r="LP91" s="3"/>
      <c r="LQ91" s="3"/>
      <c r="LR91" s="3"/>
      <c r="LS91" s="3"/>
      <c r="LT91" s="3"/>
      <c r="LU91" s="3"/>
      <c r="LV91" s="3"/>
      <c r="LW91" s="3"/>
      <c r="LX91" s="3"/>
      <c r="LY91" s="3"/>
      <c r="LZ91" s="3"/>
      <c r="MA91" s="3"/>
      <c r="MB91" s="3"/>
      <c r="MC91" s="3"/>
      <c r="MD91" s="3"/>
      <c r="ME91" s="3"/>
      <c r="MF91" s="3"/>
      <c r="MG91" s="3"/>
      <c r="MH91" s="3"/>
      <c r="MI91" s="3"/>
      <c r="MJ91" s="3"/>
      <c r="MK91" s="3"/>
      <c r="ML91" s="3"/>
      <c r="MM91" s="3"/>
      <c r="MN91" s="3"/>
      <c r="MO91" s="3"/>
      <c r="MP91" s="3"/>
      <c r="MQ91" s="3"/>
      <c r="MR91" s="3"/>
      <c r="MS91" s="3"/>
      <c r="MT91" s="3"/>
      <c r="MU91" s="3"/>
      <c r="MV91" s="3"/>
      <c r="MW91" s="3"/>
      <c r="MX91" s="3"/>
      <c r="MY91" s="3"/>
      <c r="MZ91" s="3"/>
      <c r="NA91" s="3"/>
      <c r="NB91" s="3"/>
      <c r="NC91" s="3"/>
      <c r="ND91" s="3"/>
      <c r="NE91" s="3"/>
      <c r="NF91" s="3"/>
      <c r="NG91" s="3"/>
      <c r="NH91" s="3"/>
      <c r="NI91" s="3"/>
      <c r="NJ91" s="3"/>
      <c r="NK91" s="3"/>
      <c r="NL91" s="3"/>
      <c r="NM91" s="3"/>
      <c r="NN91" s="3"/>
      <c r="NO91" s="3"/>
      <c r="NP91" s="3"/>
      <c r="NQ91" s="3"/>
      <c r="NR91" s="3"/>
      <c r="NS91" s="3"/>
      <c r="NT91" s="3"/>
      <c r="NU91" s="3"/>
      <c r="NV91" s="3"/>
      <c r="NW91" s="3"/>
      <c r="NX91" s="3"/>
      <c r="NY91" s="3"/>
      <c r="NZ91" s="3"/>
      <c r="OA91" s="3"/>
      <c r="OB91" s="3"/>
      <c r="OC91" s="3"/>
      <c r="OD91" s="3"/>
      <c r="OE91" s="3"/>
      <c r="OF91" s="3"/>
      <c r="OG91" s="3"/>
      <c r="OH91" s="3"/>
      <c r="OI91" s="3"/>
      <c r="OJ91" s="3"/>
      <c r="OK91" s="3"/>
      <c r="OL91" s="3"/>
      <c r="OM91" s="3"/>
      <c r="ON91" s="3"/>
      <c r="OO91" s="3"/>
      <c r="OP91" s="3"/>
      <c r="OQ91" s="3"/>
      <c r="OR91" s="3"/>
      <c r="OS91" s="3"/>
      <c r="OT91" s="3"/>
      <c r="OU91" s="3"/>
      <c r="OV91" s="3"/>
      <c r="OW91" s="3"/>
      <c r="OX91" s="3"/>
      <c r="OY91" s="3"/>
      <c r="OZ91" s="3"/>
      <c r="PA91" s="3"/>
      <c r="PB91" s="3"/>
      <c r="PC91" s="3"/>
      <c r="PD91" s="3"/>
      <c r="PE91" s="3"/>
      <c r="PF91" s="3"/>
      <c r="PG91" s="3"/>
      <c r="PH91" s="3"/>
      <c r="PI91" s="3"/>
      <c r="PJ91" s="3"/>
      <c r="PK91" s="3"/>
      <c r="PL91" s="3"/>
      <c r="PM91" s="3"/>
      <c r="PN91" s="3"/>
      <c r="PO91" s="3"/>
      <c r="PP91" s="3"/>
      <c r="PQ91" s="3"/>
      <c r="PR91" s="3"/>
      <c r="PS91" s="3"/>
      <c r="PT91" s="3"/>
      <c r="PU91" s="3"/>
      <c r="PV91" s="3"/>
      <c r="PW91" s="3"/>
      <c r="PX91" s="3"/>
      <c r="PY91" s="3"/>
      <c r="PZ91" s="3"/>
      <c r="QA91" s="3"/>
      <c r="QB91" s="3"/>
      <c r="QC91" s="3"/>
      <c r="QD91" s="3"/>
      <c r="QE91" s="3"/>
      <c r="QF91" s="3"/>
      <c r="QG91" s="3"/>
      <c r="QH91" s="3"/>
      <c r="QI91" s="3"/>
      <c r="QJ91" s="3"/>
      <c r="QK91" s="3"/>
      <c r="QL91" s="3"/>
      <c r="QM91" s="3"/>
      <c r="QN91" s="3"/>
      <c r="QO91" s="3"/>
      <c r="QP91" s="3"/>
      <c r="QQ91" s="3"/>
      <c r="QR91" s="3"/>
      <c r="QS91" s="3"/>
      <c r="QT91" s="3"/>
      <c r="QU91" s="3"/>
      <c r="QV91" s="3"/>
      <c r="QW91" s="3"/>
      <c r="QX91" s="3"/>
      <c r="QY91" s="3"/>
      <c r="QZ91" s="3"/>
      <c r="RA91" s="3"/>
      <c r="RB91" s="3"/>
      <c r="RC91" s="3"/>
      <c r="RD91" s="3"/>
      <c r="RE91" s="3"/>
      <c r="RF91" s="3"/>
      <c r="RG91" s="3"/>
      <c r="RH91" s="3"/>
      <c r="RI91" s="3"/>
      <c r="RJ91" s="3"/>
      <c r="RK91" s="3"/>
      <c r="RL91" s="3"/>
      <c r="RM91" s="3"/>
      <c r="RN91" s="3"/>
      <c r="RO91" s="3"/>
      <c r="RP91" s="3"/>
      <c r="RQ91" s="3"/>
      <c r="RR91" s="3"/>
      <c r="RS91" s="3"/>
      <c r="RT91" s="3"/>
      <c r="RU91" s="3"/>
      <c r="RV91" s="3"/>
      <c r="RW91" s="3"/>
      <c r="RX91" s="3"/>
      <c r="RY91" s="3"/>
      <c r="RZ91" s="3"/>
      <c r="SA91" s="3"/>
      <c r="SB91" s="3"/>
      <c r="SC91" s="3"/>
      <c r="SD91" s="3"/>
      <c r="SE91" s="3"/>
      <c r="SF91" s="3"/>
      <c r="SG91" s="3"/>
      <c r="SH91" s="3"/>
      <c r="SI91" s="3"/>
      <c r="SJ91" s="3"/>
      <c r="SK91" s="3"/>
      <c r="SL91" s="3"/>
      <c r="SM91" s="3"/>
      <c r="SN91" s="3"/>
      <c r="SO91" s="3"/>
      <c r="SP91" s="3"/>
      <c r="SQ91" s="3"/>
      <c r="SR91" s="3"/>
      <c r="SS91" s="3"/>
      <c r="ST91" s="3"/>
      <c r="SU91" s="3"/>
      <c r="SV91" s="3"/>
      <c r="SW91" s="3"/>
      <c r="SX91" s="3"/>
      <c r="SY91" s="3"/>
      <c r="SZ91" s="3"/>
      <c r="TA91" s="3"/>
      <c r="TB91" s="3"/>
      <c r="TC91" s="3"/>
      <c r="TD91" s="3"/>
      <c r="TE91" s="3"/>
      <c r="TF91" s="3"/>
      <c r="TG91" s="3"/>
      <c r="TH91" s="3"/>
      <c r="TI91" s="3"/>
      <c r="TJ91" s="3"/>
      <c r="TK91" s="3"/>
      <c r="TL91" s="3"/>
      <c r="TM91" s="3"/>
      <c r="TN91" s="3"/>
      <c r="TO91" s="3"/>
      <c r="TP91" s="3"/>
      <c r="TQ91" s="3"/>
      <c r="TR91" s="3"/>
      <c r="TS91" s="3"/>
      <c r="TT91" s="3"/>
      <c r="TU91" s="3"/>
      <c r="TV91" s="3"/>
      <c r="TW91" s="3"/>
      <c r="TX91" s="3"/>
      <c r="TY91" s="3"/>
      <c r="TZ91" s="3"/>
      <c r="UA91" s="3"/>
      <c r="UB91" s="3"/>
      <c r="UC91" s="3"/>
      <c r="UD91" s="3"/>
      <c r="UE91" s="3"/>
      <c r="UF91" s="3"/>
      <c r="UG91" s="3"/>
      <c r="UH91" s="3"/>
      <c r="UI91" s="3"/>
      <c r="UJ91" s="3"/>
      <c r="UK91" s="3"/>
      <c r="UL91" s="3"/>
      <c r="UM91" s="3"/>
      <c r="UN91" s="3"/>
      <c r="UO91" s="3"/>
      <c r="UP91" s="3"/>
      <c r="UQ91" s="3"/>
      <c r="UR91" s="3"/>
      <c r="US91" s="3"/>
      <c r="UT91" s="3"/>
      <c r="UU91" s="3"/>
      <c r="UV91" s="3"/>
      <c r="UW91" s="3"/>
      <c r="UX91" s="3"/>
      <c r="UY91" s="3"/>
      <c r="UZ91" s="3"/>
      <c r="VA91" s="3"/>
      <c r="VB91" s="3"/>
      <c r="VC91" s="3"/>
      <c r="VD91" s="3"/>
      <c r="VE91" s="3"/>
      <c r="VF91" s="3"/>
      <c r="VG91" s="3"/>
      <c r="VH91" s="3"/>
      <c r="VI91" s="3"/>
      <c r="VJ91" s="3"/>
      <c r="VK91" s="3"/>
      <c r="VL91" s="3"/>
      <c r="VM91" s="3"/>
      <c r="VN91" s="3"/>
      <c r="VO91" s="3"/>
      <c r="VP91" s="3"/>
      <c r="VQ91" s="3"/>
      <c r="VR91" s="3"/>
      <c r="VS91" s="3"/>
      <c r="VT91" s="3"/>
      <c r="VU91" s="3"/>
      <c r="VV91" s="3"/>
      <c r="VW91" s="3"/>
      <c r="VX91" s="3"/>
      <c r="VY91" s="3"/>
      <c r="VZ91" s="3"/>
      <c r="WA91" s="3"/>
      <c r="WB91" s="3"/>
      <c r="WC91" s="3"/>
      <c r="WD91" s="3"/>
      <c r="WE91" s="3"/>
      <c r="WF91" s="3"/>
      <c r="WG91" s="3"/>
      <c r="WH91" s="3"/>
      <c r="WI91" s="3"/>
      <c r="WJ91" s="3"/>
      <c r="WK91" s="3"/>
      <c r="WL91" s="3"/>
      <c r="WM91" s="3"/>
      <c r="WN91" s="3"/>
      <c r="WO91" s="3"/>
      <c r="WP91" s="3"/>
      <c r="WQ91" s="3"/>
      <c r="WR91" s="3"/>
      <c r="WS91" s="3"/>
      <c r="WT91" s="3"/>
      <c r="WU91" s="3"/>
      <c r="WV91" s="3"/>
      <c r="WW91" s="3"/>
      <c r="WX91" s="3"/>
      <c r="WY91" s="3"/>
      <c r="WZ91" s="3"/>
      <c r="XA91" s="3"/>
      <c r="XB91" s="3"/>
      <c r="XC91" s="3"/>
      <c r="XD91" s="3"/>
      <c r="XE91" s="3"/>
      <c r="XF91" s="3"/>
      <c r="XG91" s="3"/>
      <c r="XH91" s="3"/>
      <c r="XI91" s="3"/>
      <c r="XJ91" s="3"/>
      <c r="XK91" s="3"/>
      <c r="XL91" s="3"/>
      <c r="XM91" s="3"/>
      <c r="XN91" s="3"/>
      <c r="XO91" s="3"/>
      <c r="XP91" s="3"/>
      <c r="XQ91" s="3"/>
      <c r="XR91" s="3"/>
      <c r="XS91" s="3"/>
      <c r="XT91" s="3"/>
      <c r="XU91" s="3"/>
      <c r="XV91" s="3"/>
      <c r="XW91" s="3"/>
      <c r="XX91" s="3"/>
      <c r="XY91" s="3"/>
      <c r="XZ91" s="3"/>
      <c r="YA91" s="3"/>
      <c r="YB91" s="3"/>
      <c r="YC91" s="3"/>
      <c r="YD91" s="3"/>
      <c r="YE91" s="3"/>
      <c r="YF91" s="3"/>
      <c r="YG91" s="3"/>
      <c r="YH91" s="3"/>
      <c r="YI91" s="3"/>
      <c r="YJ91" s="3"/>
      <c r="YK91" s="3"/>
      <c r="YL91" s="3"/>
      <c r="YM91" s="3"/>
      <c r="YN91" s="3"/>
      <c r="YO91" s="3"/>
      <c r="YP91" s="3"/>
      <c r="YQ91" s="3"/>
      <c r="YR91" s="3"/>
      <c r="YS91" s="3"/>
      <c r="YT91" s="3"/>
      <c r="YU91" s="3"/>
      <c r="YV91" s="3"/>
      <c r="YW91" s="3"/>
      <c r="YX91" s="3"/>
      <c r="YY91" s="3"/>
      <c r="YZ91" s="3"/>
      <c r="ZA91" s="3"/>
      <c r="ZB91" s="3"/>
      <c r="ZC91" s="3"/>
      <c r="ZD91" s="3"/>
      <c r="ZE91" s="3"/>
      <c r="ZF91" s="3"/>
      <c r="ZG91" s="3"/>
      <c r="ZH91" s="3"/>
      <c r="ZI91" s="3"/>
      <c r="ZJ91" s="3"/>
      <c r="ZK91" s="3"/>
      <c r="ZL91" s="3"/>
      <c r="ZM91" s="3"/>
      <c r="ZN91" s="3"/>
      <c r="ZO91" s="3"/>
      <c r="ZP91" s="3"/>
      <c r="ZQ91" s="3"/>
      <c r="ZR91" s="3"/>
      <c r="ZS91" s="3"/>
      <c r="ZT91" s="3"/>
      <c r="ZU91" s="3"/>
      <c r="ZV91" s="3"/>
      <c r="ZW91" s="3"/>
      <c r="ZX91" s="3"/>
      <c r="ZY91" s="3"/>
      <c r="ZZ91" s="3"/>
      <c r="AAA91" s="3"/>
      <c r="AAB91" s="3"/>
      <c r="AAC91" s="3"/>
      <c r="AAD91" s="3"/>
      <c r="AAE91" s="3"/>
      <c r="AAF91" s="3"/>
      <c r="AAG91" s="3"/>
      <c r="AAH91" s="3"/>
      <c r="AAI91" s="3"/>
      <c r="AAJ91" s="3"/>
      <c r="AAK91" s="3"/>
      <c r="AAL91" s="3"/>
      <c r="AAM91" s="3"/>
      <c r="AAN91" s="3"/>
      <c r="AAO91" s="3"/>
      <c r="AAP91" s="3"/>
      <c r="AAQ91" s="3"/>
      <c r="AAR91" s="3"/>
      <c r="AAS91" s="3"/>
      <c r="AAT91" s="3"/>
      <c r="AAU91" s="3"/>
      <c r="AAV91" s="3"/>
      <c r="AAW91" s="3"/>
      <c r="AAX91" s="3"/>
      <c r="AAY91" s="3"/>
      <c r="AAZ91" s="3"/>
      <c r="ABA91" s="3"/>
      <c r="ABB91" s="3"/>
      <c r="ABC91" s="3"/>
      <c r="ABD91" s="3"/>
      <c r="ABE91" s="3"/>
      <c r="ABF91" s="3"/>
      <c r="ABG91" s="3"/>
      <c r="ABH91" s="3"/>
      <c r="ABI91" s="3"/>
      <c r="ABJ91" s="3"/>
      <c r="ABK91" s="3"/>
      <c r="ABL91" s="3"/>
      <c r="ABM91" s="3"/>
      <c r="ABN91" s="3"/>
      <c r="ABO91" s="3"/>
      <c r="ABP91" s="3"/>
      <c r="ABQ91" s="3"/>
      <c r="ABR91" s="3"/>
      <c r="ABS91" s="3"/>
      <c r="ABT91" s="3"/>
      <c r="ABU91" s="3"/>
      <c r="ABV91" s="3"/>
      <c r="ABW91" s="3"/>
      <c r="ABX91" s="3"/>
      <c r="ABY91" s="3"/>
      <c r="ABZ91" s="3"/>
      <c r="ACA91" s="3"/>
      <c r="ACB91" s="3"/>
      <c r="ACC91" s="3"/>
      <c r="ACD91" s="3"/>
      <c r="ACE91" s="3"/>
      <c r="ACF91" s="3"/>
      <c r="ACG91" s="3"/>
      <c r="ACH91" s="3"/>
      <c r="ACI91" s="3"/>
      <c r="ACJ91" s="3"/>
      <c r="ACK91" s="3"/>
      <c r="ACL91" s="3"/>
      <c r="ACM91" s="3"/>
      <c r="ACN91" s="3"/>
      <c r="ACO91" s="3"/>
      <c r="ACP91" s="3"/>
      <c r="ACQ91" s="3"/>
      <c r="ACR91" s="3"/>
      <c r="ACS91" s="3"/>
      <c r="ACT91" s="3"/>
      <c r="ACU91" s="3"/>
      <c r="ACV91" s="3"/>
      <c r="ACW91" s="3"/>
      <c r="ACX91" s="3"/>
      <c r="ACY91" s="3"/>
      <c r="ACZ91" s="3"/>
      <c r="ADA91" s="3"/>
      <c r="ADB91" s="3"/>
      <c r="ADC91" s="3"/>
      <c r="ADD91" s="3"/>
      <c r="ADE91" s="3"/>
      <c r="ADF91" s="3"/>
      <c r="ADG91" s="3"/>
      <c r="ADH91" s="3"/>
      <c r="ADI91" s="3"/>
      <c r="ADJ91" s="3"/>
      <c r="ADK91" s="3"/>
      <c r="ADL91" s="3"/>
      <c r="ADM91" s="3"/>
      <c r="ADN91" s="3"/>
      <c r="ADO91" s="3"/>
      <c r="ADP91" s="3"/>
      <c r="ADQ91" s="3"/>
      <c r="ADR91" s="3"/>
      <c r="ADS91" s="3"/>
      <c r="ADT91" s="3"/>
      <c r="ADU91" s="3"/>
      <c r="ADV91" s="3"/>
      <c r="ADW91" s="3"/>
      <c r="ADX91" s="3"/>
      <c r="ADY91" s="3"/>
      <c r="ADZ91" s="3"/>
      <c r="AEA91" s="3"/>
      <c r="AEB91" s="3"/>
      <c r="AEC91" s="3"/>
      <c r="AED91" s="3"/>
      <c r="AEE91" s="3"/>
      <c r="AEF91" s="3"/>
      <c r="AEG91" s="3"/>
      <c r="AEH91" s="3"/>
      <c r="AEI91" s="3"/>
      <c r="AEJ91" s="3"/>
      <c r="AEK91" s="3"/>
      <c r="AEL91" s="3"/>
      <c r="AEM91" s="3"/>
      <c r="AEN91" s="3"/>
      <c r="AEO91" s="3"/>
      <c r="AEP91" s="3"/>
      <c r="AEQ91" s="3"/>
      <c r="AER91" s="3"/>
      <c r="AES91" s="3"/>
      <c r="AET91" s="3"/>
      <c r="AEU91" s="3"/>
      <c r="AEV91" s="3"/>
      <c r="AEW91" s="3"/>
      <c r="AEX91" s="3"/>
      <c r="AEY91" s="3"/>
      <c r="AEZ91" s="3"/>
      <c r="AFA91" s="3"/>
      <c r="AFB91" s="3"/>
      <c r="AFC91" s="3"/>
      <c r="AFD91" s="3"/>
      <c r="AFE91" s="3"/>
      <c r="AFF91" s="3"/>
      <c r="AFG91" s="3"/>
      <c r="AFH91" s="3"/>
      <c r="AFI91" s="3"/>
      <c r="AFJ91" s="3"/>
      <c r="AFK91" s="3"/>
      <c r="AFL91" s="3"/>
      <c r="AFM91" s="3"/>
      <c r="AFN91" s="3"/>
      <c r="AFO91" s="3"/>
      <c r="AFP91" s="3"/>
      <c r="AFQ91" s="3"/>
      <c r="AFR91" s="3"/>
      <c r="AFS91" s="3"/>
      <c r="AFT91" s="3"/>
      <c r="AFU91" s="3"/>
      <c r="AFV91" s="3"/>
      <c r="AFW91" s="3"/>
      <c r="AFX91" s="3"/>
      <c r="AFY91" s="3"/>
      <c r="AFZ91" s="3"/>
      <c r="AGA91" s="3"/>
      <c r="AGB91" s="3"/>
      <c r="AGC91" s="3"/>
      <c r="AGD91" s="3"/>
      <c r="AGE91" s="3"/>
      <c r="AGF91" s="3"/>
      <c r="AGG91" s="3"/>
      <c r="AGH91" s="3"/>
      <c r="AGI91" s="3"/>
      <c r="AGJ91" s="3"/>
      <c r="AGK91" s="3"/>
      <c r="AGL91" s="3"/>
      <c r="AGM91" s="3"/>
      <c r="AGN91" s="3"/>
      <c r="AGO91" s="3"/>
      <c r="AGP91" s="3"/>
      <c r="AGQ91" s="3"/>
      <c r="AGR91" s="3"/>
      <c r="AGS91" s="3"/>
      <c r="AGT91" s="3"/>
      <c r="AGU91" s="3"/>
      <c r="AGV91" s="3"/>
      <c r="AGW91" s="3"/>
      <c r="AGX91" s="3"/>
      <c r="AGY91" s="3"/>
      <c r="AGZ91" s="3"/>
      <c r="AHA91" s="3"/>
      <c r="AHB91" s="3"/>
      <c r="AHC91" s="3"/>
      <c r="AHD91" s="3"/>
      <c r="AHE91" s="3"/>
      <c r="AHF91" s="3"/>
      <c r="AHG91" s="3"/>
      <c r="AHH91" s="3"/>
      <c r="AHI91" s="3"/>
      <c r="AHJ91" s="3"/>
      <c r="AHK91" s="3"/>
      <c r="AHL91" s="3"/>
      <c r="AHM91" s="3"/>
      <c r="AHN91" s="3"/>
      <c r="AHO91" s="3"/>
      <c r="AHP91" s="3"/>
      <c r="AHQ91" s="3"/>
      <c r="AHR91" s="3"/>
      <c r="AHS91" s="3"/>
      <c r="AHT91" s="3"/>
      <c r="AHU91" s="3"/>
      <c r="AHV91" s="3"/>
      <c r="AHW91" s="3"/>
      <c r="AHX91" s="3"/>
      <c r="AHY91" s="3"/>
      <c r="AHZ91" s="3"/>
      <c r="AIA91" s="3"/>
      <c r="AIB91" s="3"/>
      <c r="AIC91" s="3"/>
      <c r="AID91" s="3"/>
      <c r="AIE91" s="3"/>
      <c r="AIF91" s="3"/>
      <c r="AIG91" s="3"/>
      <c r="AIH91" s="3"/>
      <c r="AII91" s="3"/>
      <c r="AIJ91" s="3"/>
      <c r="AIK91" s="3"/>
      <c r="AIL91" s="3"/>
      <c r="AIM91" s="3"/>
      <c r="AIN91" s="3"/>
      <c r="AIO91" s="3"/>
      <c r="AIP91" s="3"/>
      <c r="AIQ91" s="3"/>
      <c r="AIR91" s="3"/>
      <c r="AIS91" s="3"/>
      <c r="AIT91" s="3"/>
      <c r="AIU91" s="3"/>
      <c r="AIV91" s="3"/>
      <c r="AIW91" s="3"/>
      <c r="AIX91" s="3"/>
      <c r="AIY91" s="3"/>
      <c r="AIZ91" s="3"/>
      <c r="AJA91" s="3"/>
      <c r="AJB91" s="3"/>
      <c r="AJC91" s="3"/>
      <c r="AJD91" s="3"/>
      <c r="AJE91" s="3"/>
      <c r="AJF91" s="3"/>
      <c r="AJG91" s="3"/>
      <c r="AJH91" s="3"/>
      <c r="AJI91" s="3"/>
      <c r="AJJ91" s="3"/>
      <c r="AJK91" s="3"/>
      <c r="AJL91" s="3"/>
      <c r="AJM91" s="3"/>
      <c r="AJN91" s="3"/>
      <c r="AJO91" s="3"/>
      <c r="AJP91" s="3"/>
      <c r="AJQ91" s="3"/>
      <c r="AJR91" s="3"/>
      <c r="AJS91" s="3"/>
      <c r="AJT91" s="3"/>
      <c r="AJU91" s="3"/>
      <c r="AJV91" s="3"/>
      <c r="AJW91" s="3"/>
      <c r="AJX91" s="3"/>
      <c r="AJY91" s="3"/>
      <c r="AJZ91" s="3"/>
      <c r="AKA91" s="3"/>
      <c r="AKB91" s="3"/>
      <c r="AKC91" s="3"/>
      <c r="AKD91" s="3"/>
      <c r="AKE91" s="3"/>
      <c r="AKF91" s="3"/>
      <c r="AKG91" s="3"/>
      <c r="AKH91" s="3"/>
      <c r="AKI91" s="3"/>
      <c r="AKJ91" s="3"/>
      <c r="AKK91" s="3"/>
      <c r="AKL91" s="3"/>
      <c r="AKM91" s="3"/>
      <c r="AKN91" s="3"/>
      <c r="AKO91" s="3"/>
      <c r="AKP91" s="3"/>
      <c r="AKQ91" s="3"/>
      <c r="AKR91" s="3"/>
      <c r="AKS91" s="3"/>
      <c r="AKT91" s="3"/>
      <c r="AKU91" s="3"/>
      <c r="AKV91" s="3"/>
      <c r="AKW91" s="3"/>
      <c r="AKX91" s="3"/>
      <c r="AKY91" s="3"/>
      <c r="AKZ91" s="3"/>
      <c r="ALA91" s="3"/>
      <c r="ALB91" s="3"/>
      <c r="ALC91" s="3"/>
      <c r="ALD91" s="3"/>
      <c r="ALE91" s="3"/>
      <c r="ALF91" s="3"/>
      <c r="ALG91" s="3"/>
      <c r="ALH91" s="3"/>
      <c r="ALI91" s="3"/>
      <c r="ALJ91" s="3"/>
      <c r="ALK91" s="3"/>
      <c r="ALL91" s="3"/>
      <c r="ALM91" s="3"/>
      <c r="ALN91" s="3"/>
      <c r="ALO91" s="3"/>
      <c r="ALP91" s="3"/>
      <c r="ALQ91" s="3"/>
      <c r="ALR91" s="3"/>
      <c r="ALS91" s="3"/>
      <c r="ALT91" s="3"/>
      <c r="ALU91" s="3"/>
      <c r="ALV91" s="3"/>
      <c r="ALW91" s="3"/>
      <c r="ALX91" s="3"/>
      <c r="ALY91" s="3"/>
      <c r="ALZ91" s="3"/>
      <c r="AMA91" s="3"/>
      <c r="AMB91" s="3"/>
      <c r="AMC91" s="3"/>
      <c r="AMD91" s="3"/>
      <c r="AME91" s="3"/>
      <c r="AMF91" s="3"/>
      <c r="AMG91" s="3"/>
      <c r="AMH91" s="3"/>
      <c r="AMI91" s="3"/>
      <c r="AMJ91" s="3"/>
      <c r="AMK91" s="3"/>
      <c r="AML91" s="3"/>
      <c r="AMM91" s="3"/>
      <c r="AMN91" s="3"/>
      <c r="AMO91" s="3"/>
      <c r="AMP91" s="3"/>
      <c r="AMQ91" s="3"/>
    </row>
    <row r="92" spans="1:1031" ht="13.5" customHeight="1">
      <c r="A92" s="332">
        <v>84</v>
      </c>
      <c r="B92" s="332"/>
      <c r="C92" s="332" t="s">
        <v>2010</v>
      </c>
      <c r="D92" s="332"/>
      <c r="E92" s="332"/>
      <c r="F92" s="332"/>
      <c r="G92" s="332"/>
      <c r="H92" s="320" t="s">
        <v>2011</v>
      </c>
      <c r="I92" s="319" t="s">
        <v>2012</v>
      </c>
      <c r="J92" s="319" t="s">
        <v>2013</v>
      </c>
      <c r="K92" s="319" t="s">
        <v>863</v>
      </c>
      <c r="L92" s="319" t="s">
        <v>2014</v>
      </c>
      <c r="M92" s="319" t="s">
        <v>2014</v>
      </c>
      <c r="N92" s="319"/>
      <c r="O92" s="319"/>
      <c r="P92" s="319"/>
      <c r="Q92" s="319"/>
      <c r="R92" s="329" t="s">
        <v>817</v>
      </c>
      <c r="S92" s="329" t="s">
        <v>817</v>
      </c>
      <c r="T92" s="329" t="s">
        <v>817</v>
      </c>
      <c r="U92" s="319"/>
      <c r="V92" s="319"/>
      <c r="W92" s="319" t="s">
        <v>862</v>
      </c>
      <c r="X92" s="319"/>
      <c r="Y92" s="319"/>
      <c r="Z92" s="319" t="s">
        <v>863</v>
      </c>
      <c r="AA92" s="319" t="s">
        <v>863</v>
      </c>
      <c r="AB92" s="317" t="s">
        <v>1656</v>
      </c>
      <c r="AC92" s="319"/>
      <c r="AD92" s="319"/>
      <c r="AE92" s="319"/>
      <c r="AF92" s="319">
        <v>1</v>
      </c>
      <c r="AG92" s="319"/>
      <c r="AH92" s="329" t="s">
        <v>817</v>
      </c>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c r="LK92" s="3"/>
      <c r="LL92" s="3"/>
      <c r="LM92" s="3"/>
      <c r="LN92" s="3"/>
      <c r="LO92" s="3"/>
      <c r="LP92" s="3"/>
      <c r="LQ92" s="3"/>
      <c r="LR92" s="3"/>
      <c r="LS92" s="3"/>
      <c r="LT92" s="3"/>
      <c r="LU92" s="3"/>
      <c r="LV92" s="3"/>
      <c r="LW92" s="3"/>
      <c r="LX92" s="3"/>
      <c r="LY92" s="3"/>
      <c r="LZ92" s="3"/>
      <c r="MA92" s="3"/>
      <c r="MB92" s="3"/>
      <c r="MC92" s="3"/>
      <c r="MD92" s="3"/>
      <c r="ME92" s="3"/>
      <c r="MF92" s="3"/>
      <c r="MG92" s="3"/>
      <c r="MH92" s="3"/>
      <c r="MI92" s="3"/>
      <c r="MJ92" s="3"/>
      <c r="MK92" s="3"/>
      <c r="ML92" s="3"/>
      <c r="MM92" s="3"/>
      <c r="MN92" s="3"/>
      <c r="MO92" s="3"/>
      <c r="MP92" s="3"/>
      <c r="MQ92" s="3"/>
      <c r="MR92" s="3"/>
      <c r="MS92" s="3"/>
      <c r="MT92" s="3"/>
      <c r="MU92" s="3"/>
      <c r="MV92" s="3"/>
      <c r="MW92" s="3"/>
      <c r="MX92" s="3"/>
      <c r="MY92" s="3"/>
      <c r="MZ92" s="3"/>
      <c r="NA92" s="3"/>
      <c r="NB92" s="3"/>
      <c r="NC92" s="3"/>
      <c r="ND92" s="3"/>
      <c r="NE92" s="3"/>
      <c r="NF92" s="3"/>
      <c r="NG92" s="3"/>
      <c r="NH92" s="3"/>
      <c r="NI92" s="3"/>
      <c r="NJ92" s="3"/>
      <c r="NK92" s="3"/>
      <c r="NL92" s="3"/>
      <c r="NM92" s="3"/>
      <c r="NN92" s="3"/>
      <c r="NO92" s="3"/>
      <c r="NP92" s="3"/>
      <c r="NQ92" s="3"/>
      <c r="NR92" s="3"/>
      <c r="NS92" s="3"/>
      <c r="NT92" s="3"/>
      <c r="NU92" s="3"/>
      <c r="NV92" s="3"/>
      <c r="NW92" s="3"/>
      <c r="NX92" s="3"/>
      <c r="NY92" s="3"/>
      <c r="NZ92" s="3"/>
      <c r="OA92" s="3"/>
      <c r="OB92" s="3"/>
      <c r="OC92" s="3"/>
      <c r="OD92" s="3"/>
      <c r="OE92" s="3"/>
      <c r="OF92" s="3"/>
      <c r="OG92" s="3"/>
      <c r="OH92" s="3"/>
      <c r="OI92" s="3"/>
      <c r="OJ92" s="3"/>
      <c r="OK92" s="3"/>
      <c r="OL92" s="3"/>
      <c r="OM92" s="3"/>
      <c r="ON92" s="3"/>
      <c r="OO92" s="3"/>
      <c r="OP92" s="3"/>
      <c r="OQ92" s="3"/>
      <c r="OR92" s="3"/>
      <c r="OS92" s="3"/>
      <c r="OT92" s="3"/>
      <c r="OU92" s="3"/>
      <c r="OV92" s="3"/>
      <c r="OW92" s="3"/>
      <c r="OX92" s="3"/>
      <c r="OY92" s="3"/>
      <c r="OZ92" s="3"/>
      <c r="PA92" s="3"/>
      <c r="PB92" s="3"/>
      <c r="PC92" s="3"/>
      <c r="PD92" s="3"/>
      <c r="PE92" s="3"/>
      <c r="PF92" s="3"/>
      <c r="PG92" s="3"/>
      <c r="PH92" s="3"/>
      <c r="PI92" s="3"/>
      <c r="PJ92" s="3"/>
      <c r="PK92" s="3"/>
      <c r="PL92" s="3"/>
      <c r="PM92" s="3"/>
      <c r="PN92" s="3"/>
      <c r="PO92" s="3"/>
      <c r="PP92" s="3"/>
      <c r="PQ92" s="3"/>
      <c r="PR92" s="3"/>
      <c r="PS92" s="3"/>
      <c r="PT92" s="3"/>
      <c r="PU92" s="3"/>
      <c r="PV92" s="3"/>
      <c r="PW92" s="3"/>
      <c r="PX92" s="3"/>
      <c r="PY92" s="3"/>
      <c r="PZ92" s="3"/>
      <c r="QA92" s="3"/>
      <c r="QB92" s="3"/>
      <c r="QC92" s="3"/>
      <c r="QD92" s="3"/>
      <c r="QE92" s="3"/>
      <c r="QF92" s="3"/>
      <c r="QG92" s="3"/>
      <c r="QH92" s="3"/>
      <c r="QI92" s="3"/>
      <c r="QJ92" s="3"/>
      <c r="QK92" s="3"/>
      <c r="QL92" s="3"/>
      <c r="QM92" s="3"/>
      <c r="QN92" s="3"/>
      <c r="QO92" s="3"/>
      <c r="QP92" s="3"/>
      <c r="QQ92" s="3"/>
      <c r="QR92" s="3"/>
      <c r="QS92" s="3"/>
      <c r="QT92" s="3"/>
      <c r="QU92" s="3"/>
      <c r="QV92" s="3"/>
      <c r="QW92" s="3"/>
      <c r="QX92" s="3"/>
      <c r="QY92" s="3"/>
      <c r="QZ92" s="3"/>
      <c r="RA92" s="3"/>
      <c r="RB92" s="3"/>
      <c r="RC92" s="3"/>
      <c r="RD92" s="3"/>
      <c r="RE92" s="3"/>
      <c r="RF92" s="3"/>
      <c r="RG92" s="3"/>
      <c r="RH92" s="3"/>
      <c r="RI92" s="3"/>
      <c r="RJ92" s="3"/>
      <c r="RK92" s="3"/>
      <c r="RL92" s="3"/>
      <c r="RM92" s="3"/>
      <c r="RN92" s="3"/>
      <c r="RO92" s="3"/>
      <c r="RP92" s="3"/>
      <c r="RQ92" s="3"/>
      <c r="RR92" s="3"/>
      <c r="RS92" s="3"/>
      <c r="RT92" s="3"/>
      <c r="RU92" s="3"/>
      <c r="RV92" s="3"/>
      <c r="RW92" s="3"/>
      <c r="RX92" s="3"/>
      <c r="RY92" s="3"/>
      <c r="RZ92" s="3"/>
      <c r="SA92" s="3"/>
      <c r="SB92" s="3"/>
      <c r="SC92" s="3"/>
      <c r="SD92" s="3"/>
      <c r="SE92" s="3"/>
      <c r="SF92" s="3"/>
      <c r="SG92" s="3"/>
      <c r="SH92" s="3"/>
      <c r="SI92" s="3"/>
      <c r="SJ92" s="3"/>
      <c r="SK92" s="3"/>
      <c r="SL92" s="3"/>
      <c r="SM92" s="3"/>
      <c r="SN92" s="3"/>
      <c r="SO92" s="3"/>
      <c r="SP92" s="3"/>
      <c r="SQ92" s="3"/>
      <c r="SR92" s="3"/>
      <c r="SS92" s="3"/>
      <c r="ST92" s="3"/>
      <c r="SU92" s="3"/>
      <c r="SV92" s="3"/>
      <c r="SW92" s="3"/>
      <c r="SX92" s="3"/>
      <c r="SY92" s="3"/>
      <c r="SZ92" s="3"/>
      <c r="TA92" s="3"/>
      <c r="TB92" s="3"/>
      <c r="TC92" s="3"/>
      <c r="TD92" s="3"/>
      <c r="TE92" s="3"/>
      <c r="TF92" s="3"/>
      <c r="TG92" s="3"/>
      <c r="TH92" s="3"/>
      <c r="TI92" s="3"/>
      <c r="TJ92" s="3"/>
      <c r="TK92" s="3"/>
      <c r="TL92" s="3"/>
      <c r="TM92" s="3"/>
      <c r="TN92" s="3"/>
      <c r="TO92" s="3"/>
      <c r="TP92" s="3"/>
      <c r="TQ92" s="3"/>
      <c r="TR92" s="3"/>
      <c r="TS92" s="3"/>
      <c r="TT92" s="3"/>
      <c r="TU92" s="3"/>
      <c r="TV92" s="3"/>
      <c r="TW92" s="3"/>
      <c r="TX92" s="3"/>
      <c r="TY92" s="3"/>
      <c r="TZ92" s="3"/>
      <c r="UA92" s="3"/>
      <c r="UB92" s="3"/>
      <c r="UC92" s="3"/>
      <c r="UD92" s="3"/>
      <c r="UE92" s="3"/>
      <c r="UF92" s="3"/>
      <c r="UG92" s="3"/>
      <c r="UH92" s="3"/>
      <c r="UI92" s="3"/>
      <c r="UJ92" s="3"/>
      <c r="UK92" s="3"/>
      <c r="UL92" s="3"/>
      <c r="UM92" s="3"/>
      <c r="UN92" s="3"/>
      <c r="UO92" s="3"/>
      <c r="UP92" s="3"/>
      <c r="UQ92" s="3"/>
      <c r="UR92" s="3"/>
      <c r="US92" s="3"/>
      <c r="UT92" s="3"/>
      <c r="UU92" s="3"/>
      <c r="UV92" s="3"/>
      <c r="UW92" s="3"/>
      <c r="UX92" s="3"/>
      <c r="UY92" s="3"/>
      <c r="UZ92" s="3"/>
      <c r="VA92" s="3"/>
      <c r="VB92" s="3"/>
      <c r="VC92" s="3"/>
      <c r="VD92" s="3"/>
      <c r="VE92" s="3"/>
      <c r="VF92" s="3"/>
      <c r="VG92" s="3"/>
      <c r="VH92" s="3"/>
      <c r="VI92" s="3"/>
      <c r="VJ92" s="3"/>
      <c r="VK92" s="3"/>
      <c r="VL92" s="3"/>
      <c r="VM92" s="3"/>
      <c r="VN92" s="3"/>
      <c r="VO92" s="3"/>
      <c r="VP92" s="3"/>
      <c r="VQ92" s="3"/>
      <c r="VR92" s="3"/>
      <c r="VS92" s="3"/>
      <c r="VT92" s="3"/>
      <c r="VU92" s="3"/>
      <c r="VV92" s="3"/>
      <c r="VW92" s="3"/>
      <c r="VX92" s="3"/>
      <c r="VY92" s="3"/>
      <c r="VZ92" s="3"/>
      <c r="WA92" s="3"/>
      <c r="WB92" s="3"/>
      <c r="WC92" s="3"/>
      <c r="WD92" s="3"/>
      <c r="WE92" s="3"/>
      <c r="WF92" s="3"/>
      <c r="WG92" s="3"/>
      <c r="WH92" s="3"/>
      <c r="WI92" s="3"/>
      <c r="WJ92" s="3"/>
      <c r="WK92" s="3"/>
      <c r="WL92" s="3"/>
      <c r="WM92" s="3"/>
      <c r="WN92" s="3"/>
      <c r="WO92" s="3"/>
      <c r="WP92" s="3"/>
      <c r="WQ92" s="3"/>
      <c r="WR92" s="3"/>
      <c r="WS92" s="3"/>
      <c r="WT92" s="3"/>
      <c r="WU92" s="3"/>
      <c r="WV92" s="3"/>
      <c r="WW92" s="3"/>
      <c r="WX92" s="3"/>
      <c r="WY92" s="3"/>
      <c r="WZ92" s="3"/>
      <c r="XA92" s="3"/>
      <c r="XB92" s="3"/>
      <c r="XC92" s="3"/>
      <c r="XD92" s="3"/>
      <c r="XE92" s="3"/>
      <c r="XF92" s="3"/>
      <c r="XG92" s="3"/>
      <c r="XH92" s="3"/>
      <c r="XI92" s="3"/>
      <c r="XJ92" s="3"/>
      <c r="XK92" s="3"/>
      <c r="XL92" s="3"/>
      <c r="XM92" s="3"/>
      <c r="XN92" s="3"/>
      <c r="XO92" s="3"/>
      <c r="XP92" s="3"/>
      <c r="XQ92" s="3"/>
      <c r="XR92" s="3"/>
      <c r="XS92" s="3"/>
      <c r="XT92" s="3"/>
      <c r="XU92" s="3"/>
      <c r="XV92" s="3"/>
      <c r="XW92" s="3"/>
      <c r="XX92" s="3"/>
      <c r="XY92" s="3"/>
      <c r="XZ92" s="3"/>
      <c r="YA92" s="3"/>
      <c r="YB92" s="3"/>
      <c r="YC92" s="3"/>
      <c r="YD92" s="3"/>
      <c r="YE92" s="3"/>
      <c r="YF92" s="3"/>
      <c r="YG92" s="3"/>
      <c r="YH92" s="3"/>
      <c r="YI92" s="3"/>
      <c r="YJ92" s="3"/>
      <c r="YK92" s="3"/>
      <c r="YL92" s="3"/>
      <c r="YM92" s="3"/>
      <c r="YN92" s="3"/>
      <c r="YO92" s="3"/>
      <c r="YP92" s="3"/>
      <c r="YQ92" s="3"/>
      <c r="YR92" s="3"/>
      <c r="YS92" s="3"/>
      <c r="YT92" s="3"/>
      <c r="YU92" s="3"/>
      <c r="YV92" s="3"/>
      <c r="YW92" s="3"/>
      <c r="YX92" s="3"/>
      <c r="YY92" s="3"/>
      <c r="YZ92" s="3"/>
      <c r="ZA92" s="3"/>
      <c r="ZB92" s="3"/>
      <c r="ZC92" s="3"/>
      <c r="ZD92" s="3"/>
      <c r="ZE92" s="3"/>
      <c r="ZF92" s="3"/>
      <c r="ZG92" s="3"/>
      <c r="ZH92" s="3"/>
      <c r="ZI92" s="3"/>
      <c r="ZJ92" s="3"/>
      <c r="ZK92" s="3"/>
      <c r="ZL92" s="3"/>
      <c r="ZM92" s="3"/>
      <c r="ZN92" s="3"/>
      <c r="ZO92" s="3"/>
      <c r="ZP92" s="3"/>
      <c r="ZQ92" s="3"/>
      <c r="ZR92" s="3"/>
      <c r="ZS92" s="3"/>
      <c r="ZT92" s="3"/>
      <c r="ZU92" s="3"/>
      <c r="ZV92" s="3"/>
      <c r="ZW92" s="3"/>
      <c r="ZX92" s="3"/>
      <c r="ZY92" s="3"/>
      <c r="ZZ92" s="3"/>
      <c r="AAA92" s="3"/>
      <c r="AAB92" s="3"/>
      <c r="AAC92" s="3"/>
      <c r="AAD92" s="3"/>
      <c r="AAE92" s="3"/>
      <c r="AAF92" s="3"/>
      <c r="AAG92" s="3"/>
      <c r="AAH92" s="3"/>
      <c r="AAI92" s="3"/>
      <c r="AAJ92" s="3"/>
      <c r="AAK92" s="3"/>
      <c r="AAL92" s="3"/>
      <c r="AAM92" s="3"/>
      <c r="AAN92" s="3"/>
      <c r="AAO92" s="3"/>
      <c r="AAP92" s="3"/>
      <c r="AAQ92" s="3"/>
      <c r="AAR92" s="3"/>
      <c r="AAS92" s="3"/>
      <c r="AAT92" s="3"/>
      <c r="AAU92" s="3"/>
      <c r="AAV92" s="3"/>
      <c r="AAW92" s="3"/>
      <c r="AAX92" s="3"/>
      <c r="AAY92" s="3"/>
      <c r="AAZ92" s="3"/>
      <c r="ABA92" s="3"/>
      <c r="ABB92" s="3"/>
      <c r="ABC92" s="3"/>
      <c r="ABD92" s="3"/>
      <c r="ABE92" s="3"/>
      <c r="ABF92" s="3"/>
      <c r="ABG92" s="3"/>
      <c r="ABH92" s="3"/>
      <c r="ABI92" s="3"/>
      <c r="ABJ92" s="3"/>
      <c r="ABK92" s="3"/>
      <c r="ABL92" s="3"/>
      <c r="ABM92" s="3"/>
      <c r="ABN92" s="3"/>
      <c r="ABO92" s="3"/>
      <c r="ABP92" s="3"/>
      <c r="ABQ92" s="3"/>
      <c r="ABR92" s="3"/>
      <c r="ABS92" s="3"/>
      <c r="ABT92" s="3"/>
      <c r="ABU92" s="3"/>
      <c r="ABV92" s="3"/>
      <c r="ABW92" s="3"/>
      <c r="ABX92" s="3"/>
      <c r="ABY92" s="3"/>
      <c r="ABZ92" s="3"/>
      <c r="ACA92" s="3"/>
      <c r="ACB92" s="3"/>
      <c r="ACC92" s="3"/>
      <c r="ACD92" s="3"/>
      <c r="ACE92" s="3"/>
      <c r="ACF92" s="3"/>
      <c r="ACG92" s="3"/>
      <c r="ACH92" s="3"/>
      <c r="ACI92" s="3"/>
      <c r="ACJ92" s="3"/>
      <c r="ACK92" s="3"/>
      <c r="ACL92" s="3"/>
      <c r="ACM92" s="3"/>
      <c r="ACN92" s="3"/>
      <c r="ACO92" s="3"/>
      <c r="ACP92" s="3"/>
      <c r="ACQ92" s="3"/>
      <c r="ACR92" s="3"/>
      <c r="ACS92" s="3"/>
      <c r="ACT92" s="3"/>
      <c r="ACU92" s="3"/>
      <c r="ACV92" s="3"/>
      <c r="ACW92" s="3"/>
      <c r="ACX92" s="3"/>
      <c r="ACY92" s="3"/>
      <c r="ACZ92" s="3"/>
      <c r="ADA92" s="3"/>
      <c r="ADB92" s="3"/>
      <c r="ADC92" s="3"/>
      <c r="ADD92" s="3"/>
      <c r="ADE92" s="3"/>
      <c r="ADF92" s="3"/>
      <c r="ADG92" s="3"/>
      <c r="ADH92" s="3"/>
      <c r="ADI92" s="3"/>
      <c r="ADJ92" s="3"/>
      <c r="ADK92" s="3"/>
      <c r="ADL92" s="3"/>
      <c r="ADM92" s="3"/>
      <c r="ADN92" s="3"/>
      <c r="ADO92" s="3"/>
      <c r="ADP92" s="3"/>
      <c r="ADQ92" s="3"/>
      <c r="ADR92" s="3"/>
      <c r="ADS92" s="3"/>
      <c r="ADT92" s="3"/>
      <c r="ADU92" s="3"/>
      <c r="ADV92" s="3"/>
      <c r="ADW92" s="3"/>
      <c r="ADX92" s="3"/>
      <c r="ADY92" s="3"/>
      <c r="ADZ92" s="3"/>
      <c r="AEA92" s="3"/>
      <c r="AEB92" s="3"/>
      <c r="AEC92" s="3"/>
      <c r="AED92" s="3"/>
      <c r="AEE92" s="3"/>
      <c r="AEF92" s="3"/>
      <c r="AEG92" s="3"/>
      <c r="AEH92" s="3"/>
      <c r="AEI92" s="3"/>
      <c r="AEJ92" s="3"/>
      <c r="AEK92" s="3"/>
      <c r="AEL92" s="3"/>
      <c r="AEM92" s="3"/>
      <c r="AEN92" s="3"/>
      <c r="AEO92" s="3"/>
      <c r="AEP92" s="3"/>
      <c r="AEQ92" s="3"/>
      <c r="AER92" s="3"/>
      <c r="AES92" s="3"/>
      <c r="AET92" s="3"/>
      <c r="AEU92" s="3"/>
      <c r="AEV92" s="3"/>
      <c r="AEW92" s="3"/>
      <c r="AEX92" s="3"/>
      <c r="AEY92" s="3"/>
      <c r="AEZ92" s="3"/>
      <c r="AFA92" s="3"/>
      <c r="AFB92" s="3"/>
      <c r="AFC92" s="3"/>
      <c r="AFD92" s="3"/>
      <c r="AFE92" s="3"/>
      <c r="AFF92" s="3"/>
      <c r="AFG92" s="3"/>
      <c r="AFH92" s="3"/>
      <c r="AFI92" s="3"/>
      <c r="AFJ92" s="3"/>
      <c r="AFK92" s="3"/>
      <c r="AFL92" s="3"/>
      <c r="AFM92" s="3"/>
      <c r="AFN92" s="3"/>
      <c r="AFO92" s="3"/>
      <c r="AFP92" s="3"/>
      <c r="AFQ92" s="3"/>
      <c r="AFR92" s="3"/>
      <c r="AFS92" s="3"/>
      <c r="AFT92" s="3"/>
      <c r="AFU92" s="3"/>
      <c r="AFV92" s="3"/>
      <c r="AFW92" s="3"/>
      <c r="AFX92" s="3"/>
      <c r="AFY92" s="3"/>
      <c r="AFZ92" s="3"/>
      <c r="AGA92" s="3"/>
      <c r="AGB92" s="3"/>
      <c r="AGC92" s="3"/>
      <c r="AGD92" s="3"/>
      <c r="AGE92" s="3"/>
      <c r="AGF92" s="3"/>
      <c r="AGG92" s="3"/>
      <c r="AGH92" s="3"/>
      <c r="AGI92" s="3"/>
      <c r="AGJ92" s="3"/>
      <c r="AGK92" s="3"/>
      <c r="AGL92" s="3"/>
      <c r="AGM92" s="3"/>
      <c r="AGN92" s="3"/>
      <c r="AGO92" s="3"/>
      <c r="AGP92" s="3"/>
      <c r="AGQ92" s="3"/>
      <c r="AGR92" s="3"/>
      <c r="AGS92" s="3"/>
      <c r="AGT92" s="3"/>
      <c r="AGU92" s="3"/>
      <c r="AGV92" s="3"/>
      <c r="AGW92" s="3"/>
      <c r="AGX92" s="3"/>
      <c r="AGY92" s="3"/>
      <c r="AGZ92" s="3"/>
      <c r="AHA92" s="3"/>
      <c r="AHB92" s="3"/>
      <c r="AHC92" s="3"/>
      <c r="AHD92" s="3"/>
      <c r="AHE92" s="3"/>
      <c r="AHF92" s="3"/>
      <c r="AHG92" s="3"/>
      <c r="AHH92" s="3"/>
      <c r="AHI92" s="3"/>
      <c r="AHJ92" s="3"/>
      <c r="AHK92" s="3"/>
      <c r="AHL92" s="3"/>
      <c r="AHM92" s="3"/>
      <c r="AHN92" s="3"/>
      <c r="AHO92" s="3"/>
      <c r="AHP92" s="3"/>
      <c r="AHQ92" s="3"/>
      <c r="AHR92" s="3"/>
      <c r="AHS92" s="3"/>
      <c r="AHT92" s="3"/>
      <c r="AHU92" s="3"/>
      <c r="AHV92" s="3"/>
      <c r="AHW92" s="3"/>
      <c r="AHX92" s="3"/>
      <c r="AHY92" s="3"/>
      <c r="AHZ92" s="3"/>
      <c r="AIA92" s="3"/>
      <c r="AIB92" s="3"/>
      <c r="AIC92" s="3"/>
      <c r="AID92" s="3"/>
      <c r="AIE92" s="3"/>
      <c r="AIF92" s="3"/>
      <c r="AIG92" s="3"/>
      <c r="AIH92" s="3"/>
      <c r="AII92" s="3"/>
      <c r="AIJ92" s="3"/>
      <c r="AIK92" s="3"/>
      <c r="AIL92" s="3"/>
      <c r="AIM92" s="3"/>
      <c r="AIN92" s="3"/>
      <c r="AIO92" s="3"/>
      <c r="AIP92" s="3"/>
      <c r="AIQ92" s="3"/>
      <c r="AIR92" s="3"/>
      <c r="AIS92" s="3"/>
      <c r="AIT92" s="3"/>
      <c r="AIU92" s="3"/>
      <c r="AIV92" s="3"/>
      <c r="AIW92" s="3"/>
      <c r="AIX92" s="3"/>
      <c r="AIY92" s="3"/>
      <c r="AIZ92" s="3"/>
      <c r="AJA92" s="3"/>
      <c r="AJB92" s="3"/>
      <c r="AJC92" s="3"/>
      <c r="AJD92" s="3"/>
      <c r="AJE92" s="3"/>
      <c r="AJF92" s="3"/>
      <c r="AJG92" s="3"/>
      <c r="AJH92" s="3"/>
      <c r="AJI92" s="3"/>
      <c r="AJJ92" s="3"/>
      <c r="AJK92" s="3"/>
      <c r="AJL92" s="3"/>
      <c r="AJM92" s="3"/>
      <c r="AJN92" s="3"/>
      <c r="AJO92" s="3"/>
      <c r="AJP92" s="3"/>
      <c r="AJQ92" s="3"/>
      <c r="AJR92" s="3"/>
      <c r="AJS92" s="3"/>
      <c r="AJT92" s="3"/>
      <c r="AJU92" s="3"/>
      <c r="AJV92" s="3"/>
      <c r="AJW92" s="3"/>
      <c r="AJX92" s="3"/>
      <c r="AJY92" s="3"/>
      <c r="AJZ92" s="3"/>
      <c r="AKA92" s="3"/>
      <c r="AKB92" s="3"/>
      <c r="AKC92" s="3"/>
      <c r="AKD92" s="3"/>
      <c r="AKE92" s="3"/>
      <c r="AKF92" s="3"/>
      <c r="AKG92" s="3"/>
      <c r="AKH92" s="3"/>
      <c r="AKI92" s="3"/>
      <c r="AKJ92" s="3"/>
      <c r="AKK92" s="3"/>
      <c r="AKL92" s="3"/>
      <c r="AKM92" s="3"/>
      <c r="AKN92" s="3"/>
      <c r="AKO92" s="3"/>
      <c r="AKP92" s="3"/>
      <c r="AKQ92" s="3"/>
      <c r="AKR92" s="3"/>
      <c r="AKS92" s="3"/>
      <c r="AKT92" s="3"/>
      <c r="AKU92" s="3"/>
      <c r="AKV92" s="3"/>
      <c r="AKW92" s="3"/>
      <c r="AKX92" s="3"/>
      <c r="AKY92" s="3"/>
      <c r="AKZ92" s="3"/>
      <c r="ALA92" s="3"/>
      <c r="ALB92" s="3"/>
      <c r="ALC92" s="3"/>
      <c r="ALD92" s="3"/>
      <c r="ALE92" s="3"/>
      <c r="ALF92" s="3"/>
      <c r="ALG92" s="3"/>
      <c r="ALH92" s="3"/>
      <c r="ALI92" s="3"/>
      <c r="ALJ92" s="3"/>
      <c r="ALK92" s="3"/>
      <c r="ALL92" s="3"/>
      <c r="ALM92" s="3"/>
      <c r="ALN92" s="3"/>
      <c r="ALO92" s="3"/>
      <c r="ALP92" s="3"/>
      <c r="ALQ92" s="3"/>
      <c r="ALR92" s="3"/>
      <c r="ALS92" s="3"/>
      <c r="ALT92" s="3"/>
      <c r="ALU92" s="3"/>
      <c r="ALV92" s="3"/>
      <c r="ALW92" s="3"/>
      <c r="ALX92" s="3"/>
      <c r="ALY92" s="3"/>
      <c r="ALZ92" s="3"/>
      <c r="AMA92" s="3"/>
      <c r="AMB92" s="3"/>
      <c r="AMC92" s="3"/>
      <c r="AMD92" s="3"/>
      <c r="AME92" s="3"/>
      <c r="AMF92" s="3"/>
      <c r="AMG92" s="3"/>
      <c r="AMH92" s="3"/>
      <c r="AMI92" s="3"/>
      <c r="AMJ92" s="3"/>
      <c r="AMK92" s="3"/>
      <c r="AML92" s="3"/>
      <c r="AMM92" s="3"/>
      <c r="AMN92" s="3"/>
      <c r="AMO92" s="3"/>
      <c r="AMP92" s="3"/>
      <c r="AMQ92" s="3"/>
    </row>
    <row r="93" spans="1:1031" ht="13.5" customHeight="1">
      <c r="A93" s="322">
        <v>85</v>
      </c>
      <c r="B93" s="322"/>
      <c r="C93" s="322" t="s">
        <v>2015</v>
      </c>
      <c r="D93" s="322" t="s">
        <v>2016</v>
      </c>
      <c r="E93" s="322"/>
      <c r="F93" s="322"/>
      <c r="G93" s="322"/>
      <c r="H93" s="313" t="s">
        <v>2017</v>
      </c>
      <c r="I93" s="313" t="s">
        <v>1914</v>
      </c>
      <c r="J93" s="334"/>
      <c r="K93" s="313" t="s">
        <v>863</v>
      </c>
      <c r="L93" s="313" t="s">
        <v>1915</v>
      </c>
      <c r="M93" s="313" t="s">
        <v>1915</v>
      </c>
      <c r="N93" s="313"/>
      <c r="O93" s="313"/>
      <c r="P93" s="313"/>
      <c r="Q93" s="313"/>
      <c r="R93" s="323" t="s">
        <v>817</v>
      </c>
      <c r="S93" s="325" t="s">
        <v>817</v>
      </c>
      <c r="T93" s="325" t="s">
        <v>817</v>
      </c>
      <c r="U93" s="313"/>
      <c r="V93" s="313" t="s">
        <v>863</v>
      </c>
      <c r="W93" s="313" t="s">
        <v>1916</v>
      </c>
      <c r="X93" s="313"/>
      <c r="Y93" s="313"/>
      <c r="Z93" s="313" t="s">
        <v>863</v>
      </c>
      <c r="AA93" s="313" t="s">
        <v>863</v>
      </c>
      <c r="AB93" s="317" t="s">
        <v>1656</v>
      </c>
      <c r="AC93" s="313"/>
      <c r="AD93" s="313" t="s">
        <v>2018</v>
      </c>
      <c r="AE93" s="313"/>
      <c r="AF93" s="313">
        <v>1</v>
      </c>
      <c r="AG93" s="313">
        <v>1</v>
      </c>
      <c r="AH93" s="329" t="s">
        <v>817</v>
      </c>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c r="LK93" s="3"/>
      <c r="LL93" s="3"/>
      <c r="LM93" s="3"/>
      <c r="LN93" s="3"/>
      <c r="LO93" s="3"/>
      <c r="LP93" s="3"/>
      <c r="LQ93" s="3"/>
      <c r="LR93" s="3"/>
      <c r="LS93" s="3"/>
      <c r="LT93" s="3"/>
      <c r="LU93" s="3"/>
      <c r="LV93" s="3"/>
      <c r="LW93" s="3"/>
      <c r="LX93" s="3"/>
      <c r="LY93" s="3"/>
      <c r="LZ93" s="3"/>
      <c r="MA93" s="3"/>
      <c r="MB93" s="3"/>
      <c r="MC93" s="3"/>
      <c r="MD93" s="3"/>
      <c r="ME93" s="3"/>
      <c r="MF93" s="3"/>
      <c r="MG93" s="3"/>
      <c r="MH93" s="3"/>
      <c r="MI93" s="3"/>
      <c r="MJ93" s="3"/>
      <c r="MK93" s="3"/>
      <c r="ML93" s="3"/>
      <c r="MM93" s="3"/>
      <c r="MN93" s="3"/>
      <c r="MO93" s="3"/>
      <c r="MP93" s="3"/>
      <c r="MQ93" s="3"/>
      <c r="MR93" s="3"/>
      <c r="MS93" s="3"/>
      <c r="MT93" s="3"/>
      <c r="MU93" s="3"/>
      <c r="MV93" s="3"/>
      <c r="MW93" s="3"/>
      <c r="MX93" s="3"/>
      <c r="MY93" s="3"/>
      <c r="MZ93" s="3"/>
      <c r="NA93" s="3"/>
      <c r="NB93" s="3"/>
      <c r="NC93" s="3"/>
      <c r="ND93" s="3"/>
      <c r="NE93" s="3"/>
      <c r="NF93" s="3"/>
      <c r="NG93" s="3"/>
      <c r="NH93" s="3"/>
      <c r="NI93" s="3"/>
      <c r="NJ93" s="3"/>
      <c r="NK93" s="3"/>
      <c r="NL93" s="3"/>
      <c r="NM93" s="3"/>
      <c r="NN93" s="3"/>
      <c r="NO93" s="3"/>
      <c r="NP93" s="3"/>
      <c r="NQ93" s="3"/>
      <c r="NR93" s="3"/>
      <c r="NS93" s="3"/>
      <c r="NT93" s="3"/>
      <c r="NU93" s="3"/>
      <c r="NV93" s="3"/>
      <c r="NW93" s="3"/>
      <c r="NX93" s="3"/>
      <c r="NY93" s="3"/>
      <c r="NZ93" s="3"/>
      <c r="OA93" s="3"/>
      <c r="OB93" s="3"/>
      <c r="OC93" s="3"/>
      <c r="OD93" s="3"/>
      <c r="OE93" s="3"/>
      <c r="OF93" s="3"/>
      <c r="OG93" s="3"/>
      <c r="OH93" s="3"/>
      <c r="OI93" s="3"/>
      <c r="OJ93" s="3"/>
      <c r="OK93" s="3"/>
      <c r="OL93" s="3"/>
      <c r="OM93" s="3"/>
      <c r="ON93" s="3"/>
      <c r="OO93" s="3"/>
      <c r="OP93" s="3"/>
      <c r="OQ93" s="3"/>
      <c r="OR93" s="3"/>
      <c r="OS93" s="3"/>
      <c r="OT93" s="3"/>
      <c r="OU93" s="3"/>
      <c r="OV93" s="3"/>
      <c r="OW93" s="3"/>
      <c r="OX93" s="3"/>
      <c r="OY93" s="3"/>
      <c r="OZ93" s="3"/>
      <c r="PA93" s="3"/>
      <c r="PB93" s="3"/>
      <c r="PC93" s="3"/>
      <c r="PD93" s="3"/>
      <c r="PE93" s="3"/>
      <c r="PF93" s="3"/>
      <c r="PG93" s="3"/>
      <c r="PH93" s="3"/>
      <c r="PI93" s="3"/>
      <c r="PJ93" s="3"/>
      <c r="PK93" s="3"/>
      <c r="PL93" s="3"/>
      <c r="PM93" s="3"/>
      <c r="PN93" s="3"/>
      <c r="PO93" s="3"/>
      <c r="PP93" s="3"/>
      <c r="PQ93" s="3"/>
      <c r="PR93" s="3"/>
      <c r="PS93" s="3"/>
      <c r="PT93" s="3"/>
      <c r="PU93" s="3"/>
      <c r="PV93" s="3"/>
      <c r="PW93" s="3"/>
      <c r="PX93" s="3"/>
      <c r="PY93" s="3"/>
      <c r="PZ93" s="3"/>
      <c r="QA93" s="3"/>
      <c r="QB93" s="3"/>
      <c r="QC93" s="3"/>
      <c r="QD93" s="3"/>
      <c r="QE93" s="3"/>
      <c r="QF93" s="3"/>
      <c r="QG93" s="3"/>
      <c r="QH93" s="3"/>
      <c r="QI93" s="3"/>
      <c r="QJ93" s="3"/>
      <c r="QK93" s="3"/>
      <c r="QL93" s="3"/>
      <c r="QM93" s="3"/>
      <c r="QN93" s="3"/>
      <c r="QO93" s="3"/>
      <c r="QP93" s="3"/>
      <c r="QQ93" s="3"/>
      <c r="QR93" s="3"/>
      <c r="QS93" s="3"/>
      <c r="QT93" s="3"/>
      <c r="QU93" s="3"/>
      <c r="QV93" s="3"/>
      <c r="QW93" s="3"/>
      <c r="QX93" s="3"/>
      <c r="QY93" s="3"/>
      <c r="QZ93" s="3"/>
      <c r="RA93" s="3"/>
      <c r="RB93" s="3"/>
      <c r="RC93" s="3"/>
      <c r="RD93" s="3"/>
      <c r="RE93" s="3"/>
      <c r="RF93" s="3"/>
      <c r="RG93" s="3"/>
      <c r="RH93" s="3"/>
      <c r="RI93" s="3"/>
      <c r="RJ93" s="3"/>
      <c r="RK93" s="3"/>
      <c r="RL93" s="3"/>
      <c r="RM93" s="3"/>
      <c r="RN93" s="3"/>
      <c r="RO93" s="3"/>
      <c r="RP93" s="3"/>
      <c r="RQ93" s="3"/>
      <c r="RR93" s="3"/>
      <c r="RS93" s="3"/>
      <c r="RT93" s="3"/>
      <c r="RU93" s="3"/>
      <c r="RV93" s="3"/>
      <c r="RW93" s="3"/>
      <c r="RX93" s="3"/>
      <c r="RY93" s="3"/>
      <c r="RZ93" s="3"/>
      <c r="SA93" s="3"/>
      <c r="SB93" s="3"/>
      <c r="SC93" s="3"/>
      <c r="SD93" s="3"/>
      <c r="SE93" s="3"/>
      <c r="SF93" s="3"/>
      <c r="SG93" s="3"/>
      <c r="SH93" s="3"/>
      <c r="SI93" s="3"/>
      <c r="SJ93" s="3"/>
      <c r="SK93" s="3"/>
      <c r="SL93" s="3"/>
      <c r="SM93" s="3"/>
      <c r="SN93" s="3"/>
      <c r="SO93" s="3"/>
      <c r="SP93" s="3"/>
      <c r="SQ93" s="3"/>
      <c r="SR93" s="3"/>
      <c r="SS93" s="3"/>
      <c r="ST93" s="3"/>
      <c r="SU93" s="3"/>
      <c r="SV93" s="3"/>
      <c r="SW93" s="3"/>
      <c r="SX93" s="3"/>
      <c r="SY93" s="3"/>
      <c r="SZ93" s="3"/>
      <c r="TA93" s="3"/>
      <c r="TB93" s="3"/>
      <c r="TC93" s="3"/>
      <c r="TD93" s="3"/>
      <c r="TE93" s="3"/>
      <c r="TF93" s="3"/>
      <c r="TG93" s="3"/>
      <c r="TH93" s="3"/>
      <c r="TI93" s="3"/>
      <c r="TJ93" s="3"/>
      <c r="TK93" s="3"/>
      <c r="TL93" s="3"/>
      <c r="TM93" s="3"/>
      <c r="TN93" s="3"/>
      <c r="TO93" s="3"/>
      <c r="TP93" s="3"/>
      <c r="TQ93" s="3"/>
      <c r="TR93" s="3"/>
      <c r="TS93" s="3"/>
      <c r="TT93" s="3"/>
      <c r="TU93" s="3"/>
      <c r="TV93" s="3"/>
      <c r="TW93" s="3"/>
      <c r="TX93" s="3"/>
      <c r="TY93" s="3"/>
      <c r="TZ93" s="3"/>
      <c r="UA93" s="3"/>
      <c r="UB93" s="3"/>
      <c r="UC93" s="3"/>
      <c r="UD93" s="3"/>
      <c r="UE93" s="3"/>
      <c r="UF93" s="3"/>
      <c r="UG93" s="3"/>
      <c r="UH93" s="3"/>
      <c r="UI93" s="3"/>
      <c r="UJ93" s="3"/>
      <c r="UK93" s="3"/>
      <c r="UL93" s="3"/>
      <c r="UM93" s="3"/>
      <c r="UN93" s="3"/>
      <c r="UO93" s="3"/>
      <c r="UP93" s="3"/>
      <c r="UQ93" s="3"/>
      <c r="UR93" s="3"/>
      <c r="US93" s="3"/>
      <c r="UT93" s="3"/>
      <c r="UU93" s="3"/>
      <c r="UV93" s="3"/>
      <c r="UW93" s="3"/>
      <c r="UX93" s="3"/>
      <c r="UY93" s="3"/>
      <c r="UZ93" s="3"/>
      <c r="VA93" s="3"/>
      <c r="VB93" s="3"/>
      <c r="VC93" s="3"/>
      <c r="VD93" s="3"/>
      <c r="VE93" s="3"/>
      <c r="VF93" s="3"/>
      <c r="VG93" s="3"/>
      <c r="VH93" s="3"/>
      <c r="VI93" s="3"/>
      <c r="VJ93" s="3"/>
      <c r="VK93" s="3"/>
      <c r="VL93" s="3"/>
      <c r="VM93" s="3"/>
      <c r="VN93" s="3"/>
      <c r="VO93" s="3"/>
      <c r="VP93" s="3"/>
      <c r="VQ93" s="3"/>
      <c r="VR93" s="3"/>
      <c r="VS93" s="3"/>
      <c r="VT93" s="3"/>
      <c r="VU93" s="3"/>
      <c r="VV93" s="3"/>
      <c r="VW93" s="3"/>
      <c r="VX93" s="3"/>
      <c r="VY93" s="3"/>
      <c r="VZ93" s="3"/>
      <c r="WA93" s="3"/>
      <c r="WB93" s="3"/>
      <c r="WC93" s="3"/>
      <c r="WD93" s="3"/>
      <c r="WE93" s="3"/>
      <c r="WF93" s="3"/>
      <c r="WG93" s="3"/>
      <c r="WH93" s="3"/>
      <c r="WI93" s="3"/>
      <c r="WJ93" s="3"/>
      <c r="WK93" s="3"/>
      <c r="WL93" s="3"/>
      <c r="WM93" s="3"/>
      <c r="WN93" s="3"/>
      <c r="WO93" s="3"/>
      <c r="WP93" s="3"/>
      <c r="WQ93" s="3"/>
      <c r="WR93" s="3"/>
      <c r="WS93" s="3"/>
      <c r="WT93" s="3"/>
      <c r="WU93" s="3"/>
      <c r="WV93" s="3"/>
      <c r="WW93" s="3"/>
      <c r="WX93" s="3"/>
      <c r="WY93" s="3"/>
      <c r="WZ93" s="3"/>
      <c r="XA93" s="3"/>
      <c r="XB93" s="3"/>
      <c r="XC93" s="3"/>
      <c r="XD93" s="3"/>
      <c r="XE93" s="3"/>
      <c r="XF93" s="3"/>
      <c r="XG93" s="3"/>
      <c r="XH93" s="3"/>
      <c r="XI93" s="3"/>
      <c r="XJ93" s="3"/>
      <c r="XK93" s="3"/>
      <c r="XL93" s="3"/>
      <c r="XM93" s="3"/>
      <c r="XN93" s="3"/>
      <c r="XO93" s="3"/>
      <c r="XP93" s="3"/>
      <c r="XQ93" s="3"/>
      <c r="XR93" s="3"/>
      <c r="XS93" s="3"/>
      <c r="XT93" s="3"/>
      <c r="XU93" s="3"/>
      <c r="XV93" s="3"/>
      <c r="XW93" s="3"/>
      <c r="XX93" s="3"/>
      <c r="XY93" s="3"/>
      <c r="XZ93" s="3"/>
      <c r="YA93" s="3"/>
      <c r="YB93" s="3"/>
      <c r="YC93" s="3"/>
      <c r="YD93" s="3"/>
      <c r="YE93" s="3"/>
      <c r="YF93" s="3"/>
      <c r="YG93" s="3"/>
      <c r="YH93" s="3"/>
      <c r="YI93" s="3"/>
      <c r="YJ93" s="3"/>
      <c r="YK93" s="3"/>
      <c r="YL93" s="3"/>
      <c r="YM93" s="3"/>
      <c r="YN93" s="3"/>
      <c r="YO93" s="3"/>
      <c r="YP93" s="3"/>
      <c r="YQ93" s="3"/>
      <c r="YR93" s="3"/>
      <c r="YS93" s="3"/>
      <c r="YT93" s="3"/>
      <c r="YU93" s="3"/>
      <c r="YV93" s="3"/>
      <c r="YW93" s="3"/>
      <c r="YX93" s="3"/>
      <c r="YY93" s="3"/>
      <c r="YZ93" s="3"/>
      <c r="ZA93" s="3"/>
      <c r="ZB93" s="3"/>
      <c r="ZC93" s="3"/>
      <c r="ZD93" s="3"/>
      <c r="ZE93" s="3"/>
      <c r="ZF93" s="3"/>
      <c r="ZG93" s="3"/>
      <c r="ZH93" s="3"/>
      <c r="ZI93" s="3"/>
      <c r="ZJ93" s="3"/>
      <c r="ZK93" s="3"/>
      <c r="ZL93" s="3"/>
      <c r="ZM93" s="3"/>
      <c r="ZN93" s="3"/>
      <c r="ZO93" s="3"/>
      <c r="ZP93" s="3"/>
      <c r="ZQ93" s="3"/>
      <c r="ZR93" s="3"/>
      <c r="ZS93" s="3"/>
      <c r="ZT93" s="3"/>
      <c r="ZU93" s="3"/>
      <c r="ZV93" s="3"/>
      <c r="ZW93" s="3"/>
      <c r="ZX93" s="3"/>
      <c r="ZY93" s="3"/>
      <c r="ZZ93" s="3"/>
      <c r="AAA93" s="3"/>
      <c r="AAB93" s="3"/>
      <c r="AAC93" s="3"/>
      <c r="AAD93" s="3"/>
      <c r="AAE93" s="3"/>
      <c r="AAF93" s="3"/>
      <c r="AAG93" s="3"/>
      <c r="AAH93" s="3"/>
      <c r="AAI93" s="3"/>
      <c r="AAJ93" s="3"/>
      <c r="AAK93" s="3"/>
      <c r="AAL93" s="3"/>
      <c r="AAM93" s="3"/>
      <c r="AAN93" s="3"/>
      <c r="AAO93" s="3"/>
      <c r="AAP93" s="3"/>
      <c r="AAQ93" s="3"/>
      <c r="AAR93" s="3"/>
      <c r="AAS93" s="3"/>
      <c r="AAT93" s="3"/>
      <c r="AAU93" s="3"/>
      <c r="AAV93" s="3"/>
      <c r="AAW93" s="3"/>
      <c r="AAX93" s="3"/>
      <c r="AAY93" s="3"/>
      <c r="AAZ93" s="3"/>
      <c r="ABA93" s="3"/>
      <c r="ABB93" s="3"/>
      <c r="ABC93" s="3"/>
      <c r="ABD93" s="3"/>
      <c r="ABE93" s="3"/>
      <c r="ABF93" s="3"/>
      <c r="ABG93" s="3"/>
      <c r="ABH93" s="3"/>
      <c r="ABI93" s="3"/>
      <c r="ABJ93" s="3"/>
      <c r="ABK93" s="3"/>
      <c r="ABL93" s="3"/>
      <c r="ABM93" s="3"/>
      <c r="ABN93" s="3"/>
      <c r="ABO93" s="3"/>
      <c r="ABP93" s="3"/>
      <c r="ABQ93" s="3"/>
      <c r="ABR93" s="3"/>
      <c r="ABS93" s="3"/>
      <c r="ABT93" s="3"/>
      <c r="ABU93" s="3"/>
      <c r="ABV93" s="3"/>
      <c r="ABW93" s="3"/>
      <c r="ABX93" s="3"/>
      <c r="ABY93" s="3"/>
      <c r="ABZ93" s="3"/>
      <c r="ACA93" s="3"/>
      <c r="ACB93" s="3"/>
      <c r="ACC93" s="3"/>
      <c r="ACD93" s="3"/>
      <c r="ACE93" s="3"/>
      <c r="ACF93" s="3"/>
      <c r="ACG93" s="3"/>
      <c r="ACH93" s="3"/>
      <c r="ACI93" s="3"/>
      <c r="ACJ93" s="3"/>
      <c r="ACK93" s="3"/>
      <c r="ACL93" s="3"/>
      <c r="ACM93" s="3"/>
      <c r="ACN93" s="3"/>
      <c r="ACO93" s="3"/>
      <c r="ACP93" s="3"/>
      <c r="ACQ93" s="3"/>
      <c r="ACR93" s="3"/>
      <c r="ACS93" s="3"/>
      <c r="ACT93" s="3"/>
      <c r="ACU93" s="3"/>
      <c r="ACV93" s="3"/>
      <c r="ACW93" s="3"/>
      <c r="ACX93" s="3"/>
      <c r="ACY93" s="3"/>
      <c r="ACZ93" s="3"/>
      <c r="ADA93" s="3"/>
      <c r="ADB93" s="3"/>
      <c r="ADC93" s="3"/>
      <c r="ADD93" s="3"/>
      <c r="ADE93" s="3"/>
      <c r="ADF93" s="3"/>
      <c r="ADG93" s="3"/>
      <c r="ADH93" s="3"/>
      <c r="ADI93" s="3"/>
      <c r="ADJ93" s="3"/>
      <c r="ADK93" s="3"/>
      <c r="ADL93" s="3"/>
      <c r="ADM93" s="3"/>
      <c r="ADN93" s="3"/>
      <c r="ADO93" s="3"/>
      <c r="ADP93" s="3"/>
      <c r="ADQ93" s="3"/>
      <c r="ADR93" s="3"/>
      <c r="ADS93" s="3"/>
      <c r="ADT93" s="3"/>
      <c r="ADU93" s="3"/>
      <c r="ADV93" s="3"/>
      <c r="ADW93" s="3"/>
      <c r="ADX93" s="3"/>
      <c r="ADY93" s="3"/>
      <c r="ADZ93" s="3"/>
      <c r="AEA93" s="3"/>
      <c r="AEB93" s="3"/>
      <c r="AEC93" s="3"/>
      <c r="AED93" s="3"/>
      <c r="AEE93" s="3"/>
      <c r="AEF93" s="3"/>
      <c r="AEG93" s="3"/>
      <c r="AEH93" s="3"/>
      <c r="AEI93" s="3"/>
      <c r="AEJ93" s="3"/>
      <c r="AEK93" s="3"/>
      <c r="AEL93" s="3"/>
      <c r="AEM93" s="3"/>
      <c r="AEN93" s="3"/>
      <c r="AEO93" s="3"/>
      <c r="AEP93" s="3"/>
      <c r="AEQ93" s="3"/>
      <c r="AER93" s="3"/>
      <c r="AES93" s="3"/>
      <c r="AET93" s="3"/>
      <c r="AEU93" s="3"/>
      <c r="AEV93" s="3"/>
      <c r="AEW93" s="3"/>
      <c r="AEX93" s="3"/>
      <c r="AEY93" s="3"/>
      <c r="AEZ93" s="3"/>
      <c r="AFA93" s="3"/>
      <c r="AFB93" s="3"/>
      <c r="AFC93" s="3"/>
      <c r="AFD93" s="3"/>
      <c r="AFE93" s="3"/>
      <c r="AFF93" s="3"/>
      <c r="AFG93" s="3"/>
      <c r="AFH93" s="3"/>
      <c r="AFI93" s="3"/>
      <c r="AFJ93" s="3"/>
      <c r="AFK93" s="3"/>
      <c r="AFL93" s="3"/>
      <c r="AFM93" s="3"/>
      <c r="AFN93" s="3"/>
      <c r="AFO93" s="3"/>
      <c r="AFP93" s="3"/>
      <c r="AFQ93" s="3"/>
      <c r="AFR93" s="3"/>
      <c r="AFS93" s="3"/>
      <c r="AFT93" s="3"/>
      <c r="AFU93" s="3"/>
      <c r="AFV93" s="3"/>
      <c r="AFW93" s="3"/>
      <c r="AFX93" s="3"/>
      <c r="AFY93" s="3"/>
      <c r="AFZ93" s="3"/>
      <c r="AGA93" s="3"/>
      <c r="AGB93" s="3"/>
      <c r="AGC93" s="3"/>
      <c r="AGD93" s="3"/>
      <c r="AGE93" s="3"/>
      <c r="AGF93" s="3"/>
      <c r="AGG93" s="3"/>
      <c r="AGH93" s="3"/>
      <c r="AGI93" s="3"/>
      <c r="AGJ93" s="3"/>
      <c r="AGK93" s="3"/>
      <c r="AGL93" s="3"/>
      <c r="AGM93" s="3"/>
      <c r="AGN93" s="3"/>
      <c r="AGO93" s="3"/>
      <c r="AGP93" s="3"/>
      <c r="AGQ93" s="3"/>
      <c r="AGR93" s="3"/>
      <c r="AGS93" s="3"/>
      <c r="AGT93" s="3"/>
      <c r="AGU93" s="3"/>
      <c r="AGV93" s="3"/>
      <c r="AGW93" s="3"/>
      <c r="AGX93" s="3"/>
      <c r="AGY93" s="3"/>
      <c r="AGZ93" s="3"/>
      <c r="AHA93" s="3"/>
      <c r="AHB93" s="3"/>
      <c r="AHC93" s="3"/>
      <c r="AHD93" s="3"/>
      <c r="AHE93" s="3"/>
      <c r="AHF93" s="3"/>
      <c r="AHG93" s="3"/>
      <c r="AHH93" s="3"/>
      <c r="AHI93" s="3"/>
      <c r="AHJ93" s="3"/>
      <c r="AHK93" s="3"/>
      <c r="AHL93" s="3"/>
      <c r="AHM93" s="3"/>
      <c r="AHN93" s="3"/>
      <c r="AHO93" s="3"/>
      <c r="AHP93" s="3"/>
      <c r="AHQ93" s="3"/>
      <c r="AHR93" s="3"/>
      <c r="AHS93" s="3"/>
      <c r="AHT93" s="3"/>
      <c r="AHU93" s="3"/>
      <c r="AHV93" s="3"/>
      <c r="AHW93" s="3"/>
      <c r="AHX93" s="3"/>
      <c r="AHY93" s="3"/>
      <c r="AHZ93" s="3"/>
      <c r="AIA93" s="3"/>
      <c r="AIB93" s="3"/>
      <c r="AIC93" s="3"/>
      <c r="AID93" s="3"/>
      <c r="AIE93" s="3"/>
      <c r="AIF93" s="3"/>
      <c r="AIG93" s="3"/>
      <c r="AIH93" s="3"/>
      <c r="AII93" s="3"/>
      <c r="AIJ93" s="3"/>
      <c r="AIK93" s="3"/>
      <c r="AIL93" s="3"/>
      <c r="AIM93" s="3"/>
      <c r="AIN93" s="3"/>
      <c r="AIO93" s="3"/>
      <c r="AIP93" s="3"/>
      <c r="AIQ93" s="3"/>
      <c r="AIR93" s="3"/>
      <c r="AIS93" s="3"/>
      <c r="AIT93" s="3"/>
      <c r="AIU93" s="3"/>
      <c r="AIV93" s="3"/>
      <c r="AIW93" s="3"/>
      <c r="AIX93" s="3"/>
      <c r="AIY93" s="3"/>
      <c r="AIZ93" s="3"/>
      <c r="AJA93" s="3"/>
      <c r="AJB93" s="3"/>
      <c r="AJC93" s="3"/>
      <c r="AJD93" s="3"/>
      <c r="AJE93" s="3"/>
      <c r="AJF93" s="3"/>
      <c r="AJG93" s="3"/>
      <c r="AJH93" s="3"/>
      <c r="AJI93" s="3"/>
      <c r="AJJ93" s="3"/>
      <c r="AJK93" s="3"/>
      <c r="AJL93" s="3"/>
      <c r="AJM93" s="3"/>
      <c r="AJN93" s="3"/>
      <c r="AJO93" s="3"/>
      <c r="AJP93" s="3"/>
      <c r="AJQ93" s="3"/>
      <c r="AJR93" s="3"/>
      <c r="AJS93" s="3"/>
      <c r="AJT93" s="3"/>
      <c r="AJU93" s="3"/>
      <c r="AJV93" s="3"/>
      <c r="AJW93" s="3"/>
      <c r="AJX93" s="3"/>
      <c r="AJY93" s="3"/>
      <c r="AJZ93" s="3"/>
      <c r="AKA93" s="3"/>
      <c r="AKB93" s="3"/>
      <c r="AKC93" s="3"/>
      <c r="AKD93" s="3"/>
      <c r="AKE93" s="3"/>
      <c r="AKF93" s="3"/>
      <c r="AKG93" s="3"/>
      <c r="AKH93" s="3"/>
      <c r="AKI93" s="3"/>
      <c r="AKJ93" s="3"/>
      <c r="AKK93" s="3"/>
      <c r="AKL93" s="3"/>
      <c r="AKM93" s="3"/>
      <c r="AKN93" s="3"/>
      <c r="AKO93" s="3"/>
      <c r="AKP93" s="3"/>
      <c r="AKQ93" s="3"/>
      <c r="AKR93" s="3"/>
      <c r="AKS93" s="3"/>
      <c r="AKT93" s="3"/>
      <c r="AKU93" s="3"/>
      <c r="AKV93" s="3"/>
      <c r="AKW93" s="3"/>
      <c r="AKX93" s="3"/>
      <c r="AKY93" s="3"/>
      <c r="AKZ93" s="3"/>
      <c r="ALA93" s="3"/>
      <c r="ALB93" s="3"/>
      <c r="ALC93" s="3"/>
      <c r="ALD93" s="3"/>
      <c r="ALE93" s="3"/>
      <c r="ALF93" s="3"/>
      <c r="ALG93" s="3"/>
      <c r="ALH93" s="3"/>
      <c r="ALI93" s="3"/>
      <c r="ALJ93" s="3"/>
      <c r="ALK93" s="3"/>
      <c r="ALL93" s="3"/>
      <c r="ALM93" s="3"/>
      <c r="ALN93" s="3"/>
      <c r="ALO93" s="3"/>
      <c r="ALP93" s="3"/>
      <c r="ALQ93" s="3"/>
      <c r="ALR93" s="3"/>
      <c r="ALS93" s="3"/>
      <c r="ALT93" s="3"/>
      <c r="ALU93" s="3"/>
      <c r="ALV93" s="3"/>
      <c r="ALW93" s="3"/>
      <c r="ALX93" s="3"/>
      <c r="ALY93" s="3"/>
      <c r="ALZ93" s="3"/>
      <c r="AMA93" s="3"/>
      <c r="AMB93" s="3"/>
      <c r="AMC93" s="3"/>
      <c r="AMD93" s="3"/>
      <c r="AME93" s="3"/>
      <c r="AMF93" s="3"/>
      <c r="AMG93" s="3"/>
      <c r="AMH93" s="3"/>
      <c r="AMI93" s="3"/>
      <c r="AMJ93" s="3"/>
      <c r="AMK93" s="3"/>
      <c r="AML93" s="3"/>
      <c r="AMM93" s="3"/>
      <c r="AMN93" s="3"/>
      <c r="AMO93" s="3"/>
      <c r="AMP93" s="3"/>
      <c r="AMQ93" s="3"/>
    </row>
    <row r="94" spans="1:1031" ht="13.5" customHeight="1">
      <c r="A94" s="318">
        <v>86</v>
      </c>
      <c r="B94" s="318"/>
      <c r="C94" s="318" t="s">
        <v>2019</v>
      </c>
      <c r="D94" s="318"/>
      <c r="E94" s="318"/>
      <c r="F94" s="318"/>
      <c r="G94" s="318"/>
      <c r="H94" s="319" t="s">
        <v>2020</v>
      </c>
      <c r="I94" s="319" t="s">
        <v>2021</v>
      </c>
      <c r="J94" s="319">
        <v>5</v>
      </c>
      <c r="K94" s="319" t="s">
        <v>863</v>
      </c>
      <c r="L94" s="319" t="s">
        <v>2022</v>
      </c>
      <c r="M94" s="319" t="s">
        <v>2022</v>
      </c>
      <c r="N94" s="319"/>
      <c r="O94" s="319"/>
      <c r="P94" s="319"/>
      <c r="Q94" s="319"/>
      <c r="R94" s="329" t="s">
        <v>817</v>
      </c>
      <c r="S94" s="329" t="s">
        <v>817</v>
      </c>
      <c r="T94" s="329" t="s">
        <v>817</v>
      </c>
      <c r="U94" s="319"/>
      <c r="V94" s="319"/>
      <c r="W94" s="319" t="s">
        <v>862</v>
      </c>
      <c r="X94" s="319"/>
      <c r="Y94" s="319" t="s">
        <v>2023</v>
      </c>
      <c r="Z94" s="319" t="s">
        <v>863</v>
      </c>
      <c r="AA94" s="319" t="s">
        <v>863</v>
      </c>
      <c r="AB94" s="317" t="s">
        <v>1656</v>
      </c>
      <c r="AC94" s="319"/>
      <c r="AD94" s="319"/>
      <c r="AE94" s="319"/>
      <c r="AF94" s="319">
        <v>1</v>
      </c>
      <c r="AG94" s="319">
        <v>1</v>
      </c>
      <c r="AH94" s="329" t="s">
        <v>817</v>
      </c>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c r="IT94" s="3"/>
      <c r="IU94" s="3"/>
      <c r="IV94" s="3"/>
      <c r="IW94" s="3"/>
      <c r="IX94" s="3"/>
      <c r="IY94" s="3"/>
      <c r="IZ94" s="3"/>
      <c r="JA94" s="3"/>
      <c r="JB94" s="3"/>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c r="KC94" s="3"/>
      <c r="KD94" s="3"/>
      <c r="KE94" s="3"/>
      <c r="KF94" s="3"/>
      <c r="KG94" s="3"/>
      <c r="KH94" s="3"/>
      <c r="KI94" s="3"/>
      <c r="KJ94" s="3"/>
      <c r="KK94" s="3"/>
      <c r="KL94" s="3"/>
      <c r="KM94" s="3"/>
      <c r="KN94" s="3"/>
      <c r="KO94" s="3"/>
      <c r="KP94" s="3"/>
      <c r="KQ94" s="3"/>
      <c r="KR94" s="3"/>
      <c r="KS94" s="3"/>
      <c r="KT94" s="3"/>
      <c r="KU94" s="3"/>
      <c r="KV94" s="3"/>
      <c r="KW94" s="3"/>
      <c r="KX94" s="3"/>
      <c r="KY94" s="3"/>
      <c r="KZ94" s="3"/>
      <c r="LA94" s="3"/>
      <c r="LB94" s="3"/>
      <c r="LC94" s="3"/>
      <c r="LD94" s="3"/>
      <c r="LE94" s="3"/>
      <c r="LF94" s="3"/>
      <c r="LG94" s="3"/>
      <c r="LH94" s="3"/>
      <c r="LI94" s="3"/>
      <c r="LJ94" s="3"/>
      <c r="LK94" s="3"/>
      <c r="LL94" s="3"/>
      <c r="LM94" s="3"/>
      <c r="LN94" s="3"/>
      <c r="LO94" s="3"/>
      <c r="LP94" s="3"/>
      <c r="LQ94" s="3"/>
      <c r="LR94" s="3"/>
      <c r="LS94" s="3"/>
      <c r="LT94" s="3"/>
      <c r="LU94" s="3"/>
      <c r="LV94" s="3"/>
      <c r="LW94" s="3"/>
      <c r="LX94" s="3"/>
      <c r="LY94" s="3"/>
      <c r="LZ94" s="3"/>
      <c r="MA94" s="3"/>
      <c r="MB94" s="3"/>
      <c r="MC94" s="3"/>
      <c r="MD94" s="3"/>
      <c r="ME94" s="3"/>
      <c r="MF94" s="3"/>
      <c r="MG94" s="3"/>
      <c r="MH94" s="3"/>
      <c r="MI94" s="3"/>
      <c r="MJ94" s="3"/>
      <c r="MK94" s="3"/>
      <c r="ML94" s="3"/>
      <c r="MM94" s="3"/>
      <c r="MN94" s="3"/>
      <c r="MO94" s="3"/>
      <c r="MP94" s="3"/>
      <c r="MQ94" s="3"/>
      <c r="MR94" s="3"/>
      <c r="MS94" s="3"/>
      <c r="MT94" s="3"/>
      <c r="MU94" s="3"/>
      <c r="MV94" s="3"/>
      <c r="MW94" s="3"/>
      <c r="MX94" s="3"/>
      <c r="MY94" s="3"/>
      <c r="MZ94" s="3"/>
      <c r="NA94" s="3"/>
      <c r="NB94" s="3"/>
      <c r="NC94" s="3"/>
      <c r="ND94" s="3"/>
      <c r="NE94" s="3"/>
      <c r="NF94" s="3"/>
      <c r="NG94" s="3"/>
      <c r="NH94" s="3"/>
      <c r="NI94" s="3"/>
      <c r="NJ94" s="3"/>
      <c r="NK94" s="3"/>
      <c r="NL94" s="3"/>
      <c r="NM94" s="3"/>
      <c r="NN94" s="3"/>
      <c r="NO94" s="3"/>
      <c r="NP94" s="3"/>
      <c r="NQ94" s="3"/>
      <c r="NR94" s="3"/>
      <c r="NS94" s="3"/>
      <c r="NT94" s="3"/>
      <c r="NU94" s="3"/>
      <c r="NV94" s="3"/>
      <c r="NW94" s="3"/>
      <c r="NX94" s="3"/>
      <c r="NY94" s="3"/>
      <c r="NZ94" s="3"/>
      <c r="OA94" s="3"/>
      <c r="OB94" s="3"/>
      <c r="OC94" s="3"/>
      <c r="OD94" s="3"/>
      <c r="OE94" s="3"/>
      <c r="OF94" s="3"/>
      <c r="OG94" s="3"/>
      <c r="OH94" s="3"/>
      <c r="OI94" s="3"/>
      <c r="OJ94" s="3"/>
      <c r="OK94" s="3"/>
      <c r="OL94" s="3"/>
      <c r="OM94" s="3"/>
      <c r="ON94" s="3"/>
      <c r="OO94" s="3"/>
      <c r="OP94" s="3"/>
      <c r="OQ94" s="3"/>
      <c r="OR94" s="3"/>
      <c r="OS94" s="3"/>
      <c r="OT94" s="3"/>
      <c r="OU94" s="3"/>
      <c r="OV94" s="3"/>
      <c r="OW94" s="3"/>
      <c r="OX94" s="3"/>
      <c r="OY94" s="3"/>
      <c r="OZ94" s="3"/>
      <c r="PA94" s="3"/>
      <c r="PB94" s="3"/>
      <c r="PC94" s="3"/>
      <c r="PD94" s="3"/>
      <c r="PE94" s="3"/>
      <c r="PF94" s="3"/>
      <c r="PG94" s="3"/>
      <c r="PH94" s="3"/>
      <c r="PI94" s="3"/>
      <c r="PJ94" s="3"/>
      <c r="PK94" s="3"/>
      <c r="PL94" s="3"/>
      <c r="PM94" s="3"/>
      <c r="PN94" s="3"/>
      <c r="PO94" s="3"/>
      <c r="PP94" s="3"/>
      <c r="PQ94" s="3"/>
      <c r="PR94" s="3"/>
      <c r="PS94" s="3"/>
      <c r="PT94" s="3"/>
      <c r="PU94" s="3"/>
      <c r="PV94" s="3"/>
      <c r="PW94" s="3"/>
      <c r="PX94" s="3"/>
      <c r="PY94" s="3"/>
      <c r="PZ94" s="3"/>
      <c r="QA94" s="3"/>
      <c r="QB94" s="3"/>
      <c r="QC94" s="3"/>
      <c r="QD94" s="3"/>
      <c r="QE94" s="3"/>
      <c r="QF94" s="3"/>
      <c r="QG94" s="3"/>
      <c r="QH94" s="3"/>
      <c r="QI94" s="3"/>
      <c r="QJ94" s="3"/>
      <c r="QK94" s="3"/>
      <c r="QL94" s="3"/>
      <c r="QM94" s="3"/>
      <c r="QN94" s="3"/>
      <c r="QO94" s="3"/>
      <c r="QP94" s="3"/>
      <c r="QQ94" s="3"/>
      <c r="QR94" s="3"/>
      <c r="QS94" s="3"/>
      <c r="QT94" s="3"/>
      <c r="QU94" s="3"/>
      <c r="QV94" s="3"/>
      <c r="QW94" s="3"/>
      <c r="QX94" s="3"/>
      <c r="QY94" s="3"/>
      <c r="QZ94" s="3"/>
      <c r="RA94" s="3"/>
      <c r="RB94" s="3"/>
      <c r="RC94" s="3"/>
      <c r="RD94" s="3"/>
      <c r="RE94" s="3"/>
      <c r="RF94" s="3"/>
      <c r="RG94" s="3"/>
      <c r="RH94" s="3"/>
      <c r="RI94" s="3"/>
      <c r="RJ94" s="3"/>
      <c r="RK94" s="3"/>
      <c r="RL94" s="3"/>
      <c r="RM94" s="3"/>
      <c r="RN94" s="3"/>
      <c r="RO94" s="3"/>
      <c r="RP94" s="3"/>
      <c r="RQ94" s="3"/>
      <c r="RR94" s="3"/>
      <c r="RS94" s="3"/>
      <c r="RT94" s="3"/>
      <c r="RU94" s="3"/>
      <c r="RV94" s="3"/>
      <c r="RW94" s="3"/>
      <c r="RX94" s="3"/>
      <c r="RY94" s="3"/>
      <c r="RZ94" s="3"/>
      <c r="SA94" s="3"/>
      <c r="SB94" s="3"/>
      <c r="SC94" s="3"/>
      <c r="SD94" s="3"/>
      <c r="SE94" s="3"/>
      <c r="SF94" s="3"/>
      <c r="SG94" s="3"/>
      <c r="SH94" s="3"/>
      <c r="SI94" s="3"/>
      <c r="SJ94" s="3"/>
      <c r="SK94" s="3"/>
      <c r="SL94" s="3"/>
      <c r="SM94" s="3"/>
      <c r="SN94" s="3"/>
      <c r="SO94" s="3"/>
      <c r="SP94" s="3"/>
      <c r="SQ94" s="3"/>
      <c r="SR94" s="3"/>
      <c r="SS94" s="3"/>
      <c r="ST94" s="3"/>
      <c r="SU94" s="3"/>
      <c r="SV94" s="3"/>
      <c r="SW94" s="3"/>
      <c r="SX94" s="3"/>
      <c r="SY94" s="3"/>
      <c r="SZ94" s="3"/>
      <c r="TA94" s="3"/>
      <c r="TB94" s="3"/>
      <c r="TC94" s="3"/>
      <c r="TD94" s="3"/>
      <c r="TE94" s="3"/>
      <c r="TF94" s="3"/>
      <c r="TG94" s="3"/>
      <c r="TH94" s="3"/>
      <c r="TI94" s="3"/>
      <c r="TJ94" s="3"/>
      <c r="TK94" s="3"/>
      <c r="TL94" s="3"/>
      <c r="TM94" s="3"/>
      <c r="TN94" s="3"/>
      <c r="TO94" s="3"/>
      <c r="TP94" s="3"/>
      <c r="TQ94" s="3"/>
      <c r="TR94" s="3"/>
      <c r="TS94" s="3"/>
      <c r="TT94" s="3"/>
      <c r="TU94" s="3"/>
      <c r="TV94" s="3"/>
      <c r="TW94" s="3"/>
      <c r="TX94" s="3"/>
      <c r="TY94" s="3"/>
      <c r="TZ94" s="3"/>
      <c r="UA94" s="3"/>
      <c r="UB94" s="3"/>
      <c r="UC94" s="3"/>
      <c r="UD94" s="3"/>
      <c r="UE94" s="3"/>
      <c r="UF94" s="3"/>
      <c r="UG94" s="3"/>
      <c r="UH94" s="3"/>
      <c r="UI94" s="3"/>
      <c r="UJ94" s="3"/>
      <c r="UK94" s="3"/>
      <c r="UL94" s="3"/>
      <c r="UM94" s="3"/>
      <c r="UN94" s="3"/>
      <c r="UO94" s="3"/>
      <c r="UP94" s="3"/>
      <c r="UQ94" s="3"/>
      <c r="UR94" s="3"/>
      <c r="US94" s="3"/>
      <c r="UT94" s="3"/>
      <c r="UU94" s="3"/>
      <c r="UV94" s="3"/>
      <c r="UW94" s="3"/>
      <c r="UX94" s="3"/>
      <c r="UY94" s="3"/>
      <c r="UZ94" s="3"/>
      <c r="VA94" s="3"/>
      <c r="VB94" s="3"/>
      <c r="VC94" s="3"/>
      <c r="VD94" s="3"/>
      <c r="VE94" s="3"/>
      <c r="VF94" s="3"/>
      <c r="VG94" s="3"/>
      <c r="VH94" s="3"/>
      <c r="VI94" s="3"/>
      <c r="VJ94" s="3"/>
      <c r="VK94" s="3"/>
      <c r="VL94" s="3"/>
      <c r="VM94" s="3"/>
      <c r="VN94" s="3"/>
      <c r="VO94" s="3"/>
      <c r="VP94" s="3"/>
      <c r="VQ94" s="3"/>
      <c r="VR94" s="3"/>
      <c r="VS94" s="3"/>
      <c r="VT94" s="3"/>
      <c r="VU94" s="3"/>
      <c r="VV94" s="3"/>
      <c r="VW94" s="3"/>
      <c r="VX94" s="3"/>
      <c r="VY94" s="3"/>
      <c r="VZ94" s="3"/>
      <c r="WA94" s="3"/>
      <c r="WB94" s="3"/>
      <c r="WC94" s="3"/>
      <c r="WD94" s="3"/>
      <c r="WE94" s="3"/>
      <c r="WF94" s="3"/>
      <c r="WG94" s="3"/>
      <c r="WH94" s="3"/>
      <c r="WI94" s="3"/>
      <c r="WJ94" s="3"/>
      <c r="WK94" s="3"/>
      <c r="WL94" s="3"/>
      <c r="WM94" s="3"/>
      <c r="WN94" s="3"/>
      <c r="WO94" s="3"/>
      <c r="WP94" s="3"/>
      <c r="WQ94" s="3"/>
      <c r="WR94" s="3"/>
      <c r="WS94" s="3"/>
      <c r="WT94" s="3"/>
      <c r="WU94" s="3"/>
      <c r="WV94" s="3"/>
      <c r="WW94" s="3"/>
      <c r="WX94" s="3"/>
      <c r="WY94" s="3"/>
      <c r="WZ94" s="3"/>
      <c r="XA94" s="3"/>
      <c r="XB94" s="3"/>
      <c r="XC94" s="3"/>
      <c r="XD94" s="3"/>
      <c r="XE94" s="3"/>
      <c r="XF94" s="3"/>
      <c r="XG94" s="3"/>
      <c r="XH94" s="3"/>
      <c r="XI94" s="3"/>
      <c r="XJ94" s="3"/>
      <c r="XK94" s="3"/>
      <c r="XL94" s="3"/>
      <c r="XM94" s="3"/>
      <c r="XN94" s="3"/>
      <c r="XO94" s="3"/>
      <c r="XP94" s="3"/>
      <c r="XQ94" s="3"/>
      <c r="XR94" s="3"/>
      <c r="XS94" s="3"/>
      <c r="XT94" s="3"/>
      <c r="XU94" s="3"/>
      <c r="XV94" s="3"/>
      <c r="XW94" s="3"/>
      <c r="XX94" s="3"/>
      <c r="XY94" s="3"/>
      <c r="XZ94" s="3"/>
      <c r="YA94" s="3"/>
      <c r="YB94" s="3"/>
      <c r="YC94" s="3"/>
      <c r="YD94" s="3"/>
      <c r="YE94" s="3"/>
      <c r="YF94" s="3"/>
      <c r="YG94" s="3"/>
      <c r="YH94" s="3"/>
      <c r="YI94" s="3"/>
      <c r="YJ94" s="3"/>
      <c r="YK94" s="3"/>
      <c r="YL94" s="3"/>
      <c r="YM94" s="3"/>
      <c r="YN94" s="3"/>
      <c r="YO94" s="3"/>
      <c r="YP94" s="3"/>
      <c r="YQ94" s="3"/>
      <c r="YR94" s="3"/>
      <c r="YS94" s="3"/>
      <c r="YT94" s="3"/>
      <c r="YU94" s="3"/>
      <c r="YV94" s="3"/>
      <c r="YW94" s="3"/>
      <c r="YX94" s="3"/>
      <c r="YY94" s="3"/>
      <c r="YZ94" s="3"/>
      <c r="ZA94" s="3"/>
      <c r="ZB94" s="3"/>
      <c r="ZC94" s="3"/>
      <c r="ZD94" s="3"/>
      <c r="ZE94" s="3"/>
      <c r="ZF94" s="3"/>
      <c r="ZG94" s="3"/>
      <c r="ZH94" s="3"/>
      <c r="ZI94" s="3"/>
      <c r="ZJ94" s="3"/>
      <c r="ZK94" s="3"/>
      <c r="ZL94" s="3"/>
      <c r="ZM94" s="3"/>
      <c r="ZN94" s="3"/>
      <c r="ZO94" s="3"/>
      <c r="ZP94" s="3"/>
      <c r="ZQ94" s="3"/>
      <c r="ZR94" s="3"/>
      <c r="ZS94" s="3"/>
      <c r="ZT94" s="3"/>
      <c r="ZU94" s="3"/>
      <c r="ZV94" s="3"/>
      <c r="ZW94" s="3"/>
      <c r="ZX94" s="3"/>
      <c r="ZY94" s="3"/>
      <c r="ZZ94" s="3"/>
      <c r="AAA94" s="3"/>
      <c r="AAB94" s="3"/>
      <c r="AAC94" s="3"/>
      <c r="AAD94" s="3"/>
      <c r="AAE94" s="3"/>
      <c r="AAF94" s="3"/>
      <c r="AAG94" s="3"/>
      <c r="AAH94" s="3"/>
      <c r="AAI94" s="3"/>
      <c r="AAJ94" s="3"/>
      <c r="AAK94" s="3"/>
      <c r="AAL94" s="3"/>
      <c r="AAM94" s="3"/>
      <c r="AAN94" s="3"/>
      <c r="AAO94" s="3"/>
      <c r="AAP94" s="3"/>
      <c r="AAQ94" s="3"/>
      <c r="AAR94" s="3"/>
      <c r="AAS94" s="3"/>
      <c r="AAT94" s="3"/>
      <c r="AAU94" s="3"/>
      <c r="AAV94" s="3"/>
      <c r="AAW94" s="3"/>
      <c r="AAX94" s="3"/>
      <c r="AAY94" s="3"/>
      <c r="AAZ94" s="3"/>
      <c r="ABA94" s="3"/>
      <c r="ABB94" s="3"/>
      <c r="ABC94" s="3"/>
      <c r="ABD94" s="3"/>
      <c r="ABE94" s="3"/>
      <c r="ABF94" s="3"/>
      <c r="ABG94" s="3"/>
      <c r="ABH94" s="3"/>
      <c r="ABI94" s="3"/>
      <c r="ABJ94" s="3"/>
      <c r="ABK94" s="3"/>
      <c r="ABL94" s="3"/>
      <c r="ABM94" s="3"/>
      <c r="ABN94" s="3"/>
      <c r="ABO94" s="3"/>
      <c r="ABP94" s="3"/>
      <c r="ABQ94" s="3"/>
      <c r="ABR94" s="3"/>
      <c r="ABS94" s="3"/>
      <c r="ABT94" s="3"/>
      <c r="ABU94" s="3"/>
      <c r="ABV94" s="3"/>
      <c r="ABW94" s="3"/>
      <c r="ABX94" s="3"/>
      <c r="ABY94" s="3"/>
      <c r="ABZ94" s="3"/>
      <c r="ACA94" s="3"/>
      <c r="ACB94" s="3"/>
      <c r="ACC94" s="3"/>
      <c r="ACD94" s="3"/>
      <c r="ACE94" s="3"/>
      <c r="ACF94" s="3"/>
      <c r="ACG94" s="3"/>
      <c r="ACH94" s="3"/>
      <c r="ACI94" s="3"/>
      <c r="ACJ94" s="3"/>
      <c r="ACK94" s="3"/>
      <c r="ACL94" s="3"/>
      <c r="ACM94" s="3"/>
      <c r="ACN94" s="3"/>
      <c r="ACO94" s="3"/>
      <c r="ACP94" s="3"/>
      <c r="ACQ94" s="3"/>
      <c r="ACR94" s="3"/>
      <c r="ACS94" s="3"/>
      <c r="ACT94" s="3"/>
      <c r="ACU94" s="3"/>
      <c r="ACV94" s="3"/>
      <c r="ACW94" s="3"/>
      <c r="ACX94" s="3"/>
      <c r="ACY94" s="3"/>
      <c r="ACZ94" s="3"/>
      <c r="ADA94" s="3"/>
      <c r="ADB94" s="3"/>
      <c r="ADC94" s="3"/>
      <c r="ADD94" s="3"/>
      <c r="ADE94" s="3"/>
      <c r="ADF94" s="3"/>
      <c r="ADG94" s="3"/>
      <c r="ADH94" s="3"/>
      <c r="ADI94" s="3"/>
      <c r="ADJ94" s="3"/>
      <c r="ADK94" s="3"/>
      <c r="ADL94" s="3"/>
      <c r="ADM94" s="3"/>
      <c r="ADN94" s="3"/>
      <c r="ADO94" s="3"/>
      <c r="ADP94" s="3"/>
      <c r="ADQ94" s="3"/>
      <c r="ADR94" s="3"/>
      <c r="ADS94" s="3"/>
      <c r="ADT94" s="3"/>
      <c r="ADU94" s="3"/>
      <c r="ADV94" s="3"/>
      <c r="ADW94" s="3"/>
      <c r="ADX94" s="3"/>
      <c r="ADY94" s="3"/>
      <c r="ADZ94" s="3"/>
      <c r="AEA94" s="3"/>
      <c r="AEB94" s="3"/>
      <c r="AEC94" s="3"/>
      <c r="AED94" s="3"/>
      <c r="AEE94" s="3"/>
      <c r="AEF94" s="3"/>
      <c r="AEG94" s="3"/>
      <c r="AEH94" s="3"/>
      <c r="AEI94" s="3"/>
      <c r="AEJ94" s="3"/>
      <c r="AEK94" s="3"/>
      <c r="AEL94" s="3"/>
      <c r="AEM94" s="3"/>
      <c r="AEN94" s="3"/>
      <c r="AEO94" s="3"/>
      <c r="AEP94" s="3"/>
      <c r="AEQ94" s="3"/>
      <c r="AER94" s="3"/>
      <c r="AES94" s="3"/>
      <c r="AET94" s="3"/>
      <c r="AEU94" s="3"/>
      <c r="AEV94" s="3"/>
      <c r="AEW94" s="3"/>
      <c r="AEX94" s="3"/>
      <c r="AEY94" s="3"/>
      <c r="AEZ94" s="3"/>
      <c r="AFA94" s="3"/>
      <c r="AFB94" s="3"/>
      <c r="AFC94" s="3"/>
      <c r="AFD94" s="3"/>
      <c r="AFE94" s="3"/>
      <c r="AFF94" s="3"/>
      <c r="AFG94" s="3"/>
      <c r="AFH94" s="3"/>
      <c r="AFI94" s="3"/>
      <c r="AFJ94" s="3"/>
      <c r="AFK94" s="3"/>
      <c r="AFL94" s="3"/>
      <c r="AFM94" s="3"/>
      <c r="AFN94" s="3"/>
      <c r="AFO94" s="3"/>
      <c r="AFP94" s="3"/>
      <c r="AFQ94" s="3"/>
      <c r="AFR94" s="3"/>
      <c r="AFS94" s="3"/>
      <c r="AFT94" s="3"/>
      <c r="AFU94" s="3"/>
      <c r="AFV94" s="3"/>
      <c r="AFW94" s="3"/>
      <c r="AFX94" s="3"/>
      <c r="AFY94" s="3"/>
      <c r="AFZ94" s="3"/>
      <c r="AGA94" s="3"/>
      <c r="AGB94" s="3"/>
      <c r="AGC94" s="3"/>
      <c r="AGD94" s="3"/>
      <c r="AGE94" s="3"/>
      <c r="AGF94" s="3"/>
      <c r="AGG94" s="3"/>
      <c r="AGH94" s="3"/>
      <c r="AGI94" s="3"/>
      <c r="AGJ94" s="3"/>
      <c r="AGK94" s="3"/>
      <c r="AGL94" s="3"/>
      <c r="AGM94" s="3"/>
      <c r="AGN94" s="3"/>
      <c r="AGO94" s="3"/>
      <c r="AGP94" s="3"/>
      <c r="AGQ94" s="3"/>
      <c r="AGR94" s="3"/>
      <c r="AGS94" s="3"/>
      <c r="AGT94" s="3"/>
      <c r="AGU94" s="3"/>
      <c r="AGV94" s="3"/>
      <c r="AGW94" s="3"/>
      <c r="AGX94" s="3"/>
      <c r="AGY94" s="3"/>
      <c r="AGZ94" s="3"/>
      <c r="AHA94" s="3"/>
      <c r="AHB94" s="3"/>
      <c r="AHC94" s="3"/>
      <c r="AHD94" s="3"/>
      <c r="AHE94" s="3"/>
      <c r="AHF94" s="3"/>
      <c r="AHG94" s="3"/>
      <c r="AHH94" s="3"/>
      <c r="AHI94" s="3"/>
      <c r="AHJ94" s="3"/>
      <c r="AHK94" s="3"/>
      <c r="AHL94" s="3"/>
      <c r="AHM94" s="3"/>
      <c r="AHN94" s="3"/>
      <c r="AHO94" s="3"/>
      <c r="AHP94" s="3"/>
      <c r="AHQ94" s="3"/>
      <c r="AHR94" s="3"/>
      <c r="AHS94" s="3"/>
      <c r="AHT94" s="3"/>
      <c r="AHU94" s="3"/>
      <c r="AHV94" s="3"/>
      <c r="AHW94" s="3"/>
      <c r="AHX94" s="3"/>
      <c r="AHY94" s="3"/>
      <c r="AHZ94" s="3"/>
      <c r="AIA94" s="3"/>
      <c r="AIB94" s="3"/>
      <c r="AIC94" s="3"/>
      <c r="AID94" s="3"/>
      <c r="AIE94" s="3"/>
      <c r="AIF94" s="3"/>
      <c r="AIG94" s="3"/>
      <c r="AIH94" s="3"/>
      <c r="AII94" s="3"/>
      <c r="AIJ94" s="3"/>
      <c r="AIK94" s="3"/>
      <c r="AIL94" s="3"/>
      <c r="AIM94" s="3"/>
      <c r="AIN94" s="3"/>
      <c r="AIO94" s="3"/>
      <c r="AIP94" s="3"/>
      <c r="AIQ94" s="3"/>
      <c r="AIR94" s="3"/>
      <c r="AIS94" s="3"/>
      <c r="AIT94" s="3"/>
      <c r="AIU94" s="3"/>
      <c r="AIV94" s="3"/>
      <c r="AIW94" s="3"/>
      <c r="AIX94" s="3"/>
      <c r="AIY94" s="3"/>
      <c r="AIZ94" s="3"/>
      <c r="AJA94" s="3"/>
      <c r="AJB94" s="3"/>
      <c r="AJC94" s="3"/>
      <c r="AJD94" s="3"/>
      <c r="AJE94" s="3"/>
      <c r="AJF94" s="3"/>
      <c r="AJG94" s="3"/>
      <c r="AJH94" s="3"/>
      <c r="AJI94" s="3"/>
      <c r="AJJ94" s="3"/>
      <c r="AJK94" s="3"/>
      <c r="AJL94" s="3"/>
      <c r="AJM94" s="3"/>
      <c r="AJN94" s="3"/>
      <c r="AJO94" s="3"/>
      <c r="AJP94" s="3"/>
      <c r="AJQ94" s="3"/>
      <c r="AJR94" s="3"/>
      <c r="AJS94" s="3"/>
      <c r="AJT94" s="3"/>
      <c r="AJU94" s="3"/>
      <c r="AJV94" s="3"/>
      <c r="AJW94" s="3"/>
      <c r="AJX94" s="3"/>
      <c r="AJY94" s="3"/>
      <c r="AJZ94" s="3"/>
      <c r="AKA94" s="3"/>
      <c r="AKB94" s="3"/>
      <c r="AKC94" s="3"/>
      <c r="AKD94" s="3"/>
      <c r="AKE94" s="3"/>
      <c r="AKF94" s="3"/>
      <c r="AKG94" s="3"/>
      <c r="AKH94" s="3"/>
      <c r="AKI94" s="3"/>
      <c r="AKJ94" s="3"/>
      <c r="AKK94" s="3"/>
      <c r="AKL94" s="3"/>
      <c r="AKM94" s="3"/>
      <c r="AKN94" s="3"/>
      <c r="AKO94" s="3"/>
      <c r="AKP94" s="3"/>
      <c r="AKQ94" s="3"/>
      <c r="AKR94" s="3"/>
      <c r="AKS94" s="3"/>
      <c r="AKT94" s="3"/>
      <c r="AKU94" s="3"/>
      <c r="AKV94" s="3"/>
      <c r="AKW94" s="3"/>
      <c r="AKX94" s="3"/>
      <c r="AKY94" s="3"/>
      <c r="AKZ94" s="3"/>
      <c r="ALA94" s="3"/>
      <c r="ALB94" s="3"/>
      <c r="ALC94" s="3"/>
      <c r="ALD94" s="3"/>
      <c r="ALE94" s="3"/>
      <c r="ALF94" s="3"/>
      <c r="ALG94" s="3"/>
      <c r="ALH94" s="3"/>
      <c r="ALI94" s="3"/>
      <c r="ALJ94" s="3"/>
      <c r="ALK94" s="3"/>
      <c r="ALL94" s="3"/>
      <c r="ALM94" s="3"/>
      <c r="ALN94" s="3"/>
      <c r="ALO94" s="3"/>
      <c r="ALP94" s="3"/>
      <c r="ALQ94" s="3"/>
      <c r="ALR94" s="3"/>
      <c r="ALS94" s="3"/>
      <c r="ALT94" s="3"/>
      <c r="ALU94" s="3"/>
      <c r="ALV94" s="3"/>
      <c r="ALW94" s="3"/>
      <c r="ALX94" s="3"/>
      <c r="ALY94" s="3"/>
      <c r="ALZ94" s="3"/>
      <c r="AMA94" s="3"/>
      <c r="AMB94" s="3"/>
      <c r="AMC94" s="3"/>
      <c r="AMD94" s="3"/>
      <c r="AME94" s="3"/>
      <c r="AMF94" s="3"/>
      <c r="AMG94" s="3"/>
      <c r="AMH94" s="3"/>
      <c r="AMI94" s="3"/>
      <c r="AMJ94" s="3"/>
      <c r="AMK94" s="3"/>
      <c r="AML94" s="3"/>
      <c r="AMM94" s="3"/>
      <c r="AMN94" s="3"/>
      <c r="AMO94" s="3"/>
      <c r="AMP94" s="3"/>
      <c r="AMQ94" s="3"/>
    </row>
    <row r="95" spans="1:1031" ht="13.5" customHeight="1">
      <c r="A95" s="338">
        <v>87</v>
      </c>
      <c r="B95" s="338" t="s">
        <v>2024</v>
      </c>
      <c r="C95" s="339"/>
      <c r="D95" s="339"/>
      <c r="E95" s="339"/>
      <c r="F95" s="339"/>
      <c r="G95" s="339"/>
      <c r="H95" s="313" t="s">
        <v>2025</v>
      </c>
      <c r="I95" s="313" t="s">
        <v>2026</v>
      </c>
      <c r="J95" s="334"/>
      <c r="K95" s="313"/>
      <c r="L95" s="313" t="s">
        <v>2027</v>
      </c>
      <c r="M95" s="313" t="s">
        <v>2027</v>
      </c>
      <c r="N95" s="313"/>
      <c r="O95" s="313"/>
      <c r="P95" s="313"/>
      <c r="Q95" s="313"/>
      <c r="R95" s="340" t="s">
        <v>823</v>
      </c>
      <c r="S95" s="313"/>
      <c r="T95" s="346" t="s">
        <v>823</v>
      </c>
      <c r="U95" s="313"/>
      <c r="V95" s="313" t="s">
        <v>863</v>
      </c>
      <c r="W95" s="313" t="s">
        <v>2028</v>
      </c>
      <c r="X95" s="313"/>
      <c r="Y95" s="313"/>
      <c r="Z95" s="313" t="s">
        <v>863</v>
      </c>
      <c r="AA95" s="313" t="s">
        <v>863</v>
      </c>
      <c r="AB95" s="328" t="s">
        <v>1656</v>
      </c>
      <c r="AC95" s="313"/>
      <c r="AD95" s="313"/>
      <c r="AE95" s="313"/>
      <c r="AF95" s="313"/>
      <c r="AG95" s="313"/>
      <c r="AH95" s="340" t="s">
        <v>823</v>
      </c>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c r="JA95" s="3"/>
      <c r="JB95" s="3"/>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c r="KC95" s="3"/>
      <c r="KD95" s="3"/>
      <c r="KE95" s="3"/>
      <c r="KF95" s="3"/>
      <c r="KG95" s="3"/>
      <c r="KH95" s="3"/>
      <c r="KI95" s="3"/>
      <c r="KJ95" s="3"/>
      <c r="KK95" s="3"/>
      <c r="KL95" s="3"/>
      <c r="KM95" s="3"/>
      <c r="KN95" s="3"/>
      <c r="KO95" s="3"/>
      <c r="KP95" s="3"/>
      <c r="KQ95" s="3"/>
      <c r="KR95" s="3"/>
      <c r="KS95" s="3"/>
      <c r="KT95" s="3"/>
      <c r="KU95" s="3"/>
      <c r="KV95" s="3"/>
      <c r="KW95" s="3"/>
      <c r="KX95" s="3"/>
      <c r="KY95" s="3"/>
      <c r="KZ95" s="3"/>
      <c r="LA95" s="3"/>
      <c r="LB95" s="3"/>
      <c r="LC95" s="3"/>
      <c r="LD95" s="3"/>
      <c r="LE95" s="3"/>
      <c r="LF95" s="3"/>
      <c r="LG95" s="3"/>
      <c r="LH95" s="3"/>
      <c r="LI95" s="3"/>
      <c r="LJ95" s="3"/>
      <c r="LK95" s="3"/>
      <c r="LL95" s="3"/>
      <c r="LM95" s="3"/>
      <c r="LN95" s="3"/>
      <c r="LO95" s="3"/>
      <c r="LP95" s="3"/>
      <c r="LQ95" s="3"/>
      <c r="LR95" s="3"/>
      <c r="LS95" s="3"/>
      <c r="LT95" s="3"/>
      <c r="LU95" s="3"/>
      <c r="LV95" s="3"/>
      <c r="LW95" s="3"/>
      <c r="LX95" s="3"/>
      <c r="LY95" s="3"/>
      <c r="LZ95" s="3"/>
      <c r="MA95" s="3"/>
      <c r="MB95" s="3"/>
      <c r="MC95" s="3"/>
      <c r="MD95" s="3"/>
      <c r="ME95" s="3"/>
      <c r="MF95" s="3"/>
      <c r="MG95" s="3"/>
      <c r="MH95" s="3"/>
      <c r="MI95" s="3"/>
      <c r="MJ95" s="3"/>
      <c r="MK95" s="3"/>
      <c r="ML95" s="3"/>
      <c r="MM95" s="3"/>
      <c r="MN95" s="3"/>
      <c r="MO95" s="3"/>
      <c r="MP95" s="3"/>
      <c r="MQ95" s="3"/>
      <c r="MR95" s="3"/>
      <c r="MS95" s="3"/>
      <c r="MT95" s="3"/>
      <c r="MU95" s="3"/>
      <c r="MV95" s="3"/>
      <c r="MW95" s="3"/>
      <c r="MX95" s="3"/>
      <c r="MY95" s="3"/>
      <c r="MZ95" s="3"/>
      <c r="NA95" s="3"/>
      <c r="NB95" s="3"/>
      <c r="NC95" s="3"/>
      <c r="ND95" s="3"/>
      <c r="NE95" s="3"/>
      <c r="NF95" s="3"/>
      <c r="NG95" s="3"/>
      <c r="NH95" s="3"/>
      <c r="NI95" s="3"/>
      <c r="NJ95" s="3"/>
      <c r="NK95" s="3"/>
      <c r="NL95" s="3"/>
      <c r="NM95" s="3"/>
      <c r="NN95" s="3"/>
      <c r="NO95" s="3"/>
      <c r="NP95" s="3"/>
      <c r="NQ95" s="3"/>
      <c r="NR95" s="3"/>
      <c r="NS95" s="3"/>
      <c r="NT95" s="3"/>
      <c r="NU95" s="3"/>
      <c r="NV95" s="3"/>
      <c r="NW95" s="3"/>
      <c r="NX95" s="3"/>
      <c r="NY95" s="3"/>
      <c r="NZ95" s="3"/>
      <c r="OA95" s="3"/>
      <c r="OB95" s="3"/>
      <c r="OC95" s="3"/>
      <c r="OD95" s="3"/>
      <c r="OE95" s="3"/>
      <c r="OF95" s="3"/>
      <c r="OG95" s="3"/>
      <c r="OH95" s="3"/>
      <c r="OI95" s="3"/>
      <c r="OJ95" s="3"/>
      <c r="OK95" s="3"/>
      <c r="OL95" s="3"/>
      <c r="OM95" s="3"/>
      <c r="ON95" s="3"/>
      <c r="OO95" s="3"/>
      <c r="OP95" s="3"/>
      <c r="OQ95" s="3"/>
      <c r="OR95" s="3"/>
      <c r="OS95" s="3"/>
      <c r="OT95" s="3"/>
      <c r="OU95" s="3"/>
      <c r="OV95" s="3"/>
      <c r="OW95" s="3"/>
      <c r="OX95" s="3"/>
      <c r="OY95" s="3"/>
      <c r="OZ95" s="3"/>
      <c r="PA95" s="3"/>
      <c r="PB95" s="3"/>
      <c r="PC95" s="3"/>
      <c r="PD95" s="3"/>
      <c r="PE95" s="3"/>
      <c r="PF95" s="3"/>
      <c r="PG95" s="3"/>
      <c r="PH95" s="3"/>
      <c r="PI95" s="3"/>
      <c r="PJ95" s="3"/>
      <c r="PK95" s="3"/>
      <c r="PL95" s="3"/>
      <c r="PM95" s="3"/>
      <c r="PN95" s="3"/>
      <c r="PO95" s="3"/>
      <c r="PP95" s="3"/>
      <c r="PQ95" s="3"/>
      <c r="PR95" s="3"/>
      <c r="PS95" s="3"/>
      <c r="PT95" s="3"/>
      <c r="PU95" s="3"/>
      <c r="PV95" s="3"/>
      <c r="PW95" s="3"/>
      <c r="PX95" s="3"/>
      <c r="PY95" s="3"/>
      <c r="PZ95" s="3"/>
      <c r="QA95" s="3"/>
      <c r="QB95" s="3"/>
      <c r="QC95" s="3"/>
      <c r="QD95" s="3"/>
      <c r="QE95" s="3"/>
      <c r="QF95" s="3"/>
      <c r="QG95" s="3"/>
      <c r="QH95" s="3"/>
      <c r="QI95" s="3"/>
      <c r="QJ95" s="3"/>
      <c r="QK95" s="3"/>
      <c r="QL95" s="3"/>
      <c r="QM95" s="3"/>
      <c r="QN95" s="3"/>
      <c r="QO95" s="3"/>
      <c r="QP95" s="3"/>
      <c r="QQ95" s="3"/>
      <c r="QR95" s="3"/>
      <c r="QS95" s="3"/>
      <c r="QT95" s="3"/>
      <c r="QU95" s="3"/>
      <c r="QV95" s="3"/>
      <c r="QW95" s="3"/>
      <c r="QX95" s="3"/>
      <c r="QY95" s="3"/>
      <c r="QZ95" s="3"/>
      <c r="RA95" s="3"/>
      <c r="RB95" s="3"/>
      <c r="RC95" s="3"/>
      <c r="RD95" s="3"/>
      <c r="RE95" s="3"/>
      <c r="RF95" s="3"/>
      <c r="RG95" s="3"/>
      <c r="RH95" s="3"/>
      <c r="RI95" s="3"/>
      <c r="RJ95" s="3"/>
      <c r="RK95" s="3"/>
      <c r="RL95" s="3"/>
      <c r="RM95" s="3"/>
      <c r="RN95" s="3"/>
      <c r="RO95" s="3"/>
      <c r="RP95" s="3"/>
      <c r="RQ95" s="3"/>
      <c r="RR95" s="3"/>
      <c r="RS95" s="3"/>
      <c r="RT95" s="3"/>
      <c r="RU95" s="3"/>
      <c r="RV95" s="3"/>
      <c r="RW95" s="3"/>
      <c r="RX95" s="3"/>
      <c r="RY95" s="3"/>
      <c r="RZ95" s="3"/>
      <c r="SA95" s="3"/>
      <c r="SB95" s="3"/>
      <c r="SC95" s="3"/>
      <c r="SD95" s="3"/>
      <c r="SE95" s="3"/>
      <c r="SF95" s="3"/>
      <c r="SG95" s="3"/>
      <c r="SH95" s="3"/>
      <c r="SI95" s="3"/>
      <c r="SJ95" s="3"/>
      <c r="SK95" s="3"/>
      <c r="SL95" s="3"/>
      <c r="SM95" s="3"/>
      <c r="SN95" s="3"/>
      <c r="SO95" s="3"/>
      <c r="SP95" s="3"/>
      <c r="SQ95" s="3"/>
      <c r="SR95" s="3"/>
      <c r="SS95" s="3"/>
      <c r="ST95" s="3"/>
      <c r="SU95" s="3"/>
      <c r="SV95" s="3"/>
      <c r="SW95" s="3"/>
      <c r="SX95" s="3"/>
      <c r="SY95" s="3"/>
      <c r="SZ95" s="3"/>
      <c r="TA95" s="3"/>
      <c r="TB95" s="3"/>
      <c r="TC95" s="3"/>
      <c r="TD95" s="3"/>
      <c r="TE95" s="3"/>
      <c r="TF95" s="3"/>
      <c r="TG95" s="3"/>
      <c r="TH95" s="3"/>
      <c r="TI95" s="3"/>
      <c r="TJ95" s="3"/>
      <c r="TK95" s="3"/>
      <c r="TL95" s="3"/>
      <c r="TM95" s="3"/>
      <c r="TN95" s="3"/>
      <c r="TO95" s="3"/>
      <c r="TP95" s="3"/>
      <c r="TQ95" s="3"/>
      <c r="TR95" s="3"/>
      <c r="TS95" s="3"/>
      <c r="TT95" s="3"/>
      <c r="TU95" s="3"/>
      <c r="TV95" s="3"/>
      <c r="TW95" s="3"/>
      <c r="TX95" s="3"/>
      <c r="TY95" s="3"/>
      <c r="TZ95" s="3"/>
      <c r="UA95" s="3"/>
      <c r="UB95" s="3"/>
      <c r="UC95" s="3"/>
      <c r="UD95" s="3"/>
      <c r="UE95" s="3"/>
      <c r="UF95" s="3"/>
      <c r="UG95" s="3"/>
      <c r="UH95" s="3"/>
      <c r="UI95" s="3"/>
      <c r="UJ95" s="3"/>
      <c r="UK95" s="3"/>
      <c r="UL95" s="3"/>
      <c r="UM95" s="3"/>
      <c r="UN95" s="3"/>
      <c r="UO95" s="3"/>
      <c r="UP95" s="3"/>
      <c r="UQ95" s="3"/>
      <c r="UR95" s="3"/>
      <c r="US95" s="3"/>
      <c r="UT95" s="3"/>
      <c r="UU95" s="3"/>
      <c r="UV95" s="3"/>
      <c r="UW95" s="3"/>
      <c r="UX95" s="3"/>
      <c r="UY95" s="3"/>
      <c r="UZ95" s="3"/>
      <c r="VA95" s="3"/>
      <c r="VB95" s="3"/>
      <c r="VC95" s="3"/>
      <c r="VD95" s="3"/>
      <c r="VE95" s="3"/>
      <c r="VF95" s="3"/>
      <c r="VG95" s="3"/>
      <c r="VH95" s="3"/>
      <c r="VI95" s="3"/>
      <c r="VJ95" s="3"/>
      <c r="VK95" s="3"/>
      <c r="VL95" s="3"/>
      <c r="VM95" s="3"/>
      <c r="VN95" s="3"/>
      <c r="VO95" s="3"/>
      <c r="VP95" s="3"/>
      <c r="VQ95" s="3"/>
      <c r="VR95" s="3"/>
      <c r="VS95" s="3"/>
      <c r="VT95" s="3"/>
      <c r="VU95" s="3"/>
      <c r="VV95" s="3"/>
      <c r="VW95" s="3"/>
      <c r="VX95" s="3"/>
      <c r="VY95" s="3"/>
      <c r="VZ95" s="3"/>
      <c r="WA95" s="3"/>
      <c r="WB95" s="3"/>
      <c r="WC95" s="3"/>
      <c r="WD95" s="3"/>
      <c r="WE95" s="3"/>
      <c r="WF95" s="3"/>
      <c r="WG95" s="3"/>
      <c r="WH95" s="3"/>
      <c r="WI95" s="3"/>
      <c r="WJ95" s="3"/>
      <c r="WK95" s="3"/>
      <c r="WL95" s="3"/>
      <c r="WM95" s="3"/>
      <c r="WN95" s="3"/>
      <c r="WO95" s="3"/>
      <c r="WP95" s="3"/>
      <c r="WQ95" s="3"/>
      <c r="WR95" s="3"/>
      <c r="WS95" s="3"/>
      <c r="WT95" s="3"/>
      <c r="WU95" s="3"/>
      <c r="WV95" s="3"/>
      <c r="WW95" s="3"/>
      <c r="WX95" s="3"/>
      <c r="WY95" s="3"/>
      <c r="WZ95" s="3"/>
      <c r="XA95" s="3"/>
      <c r="XB95" s="3"/>
      <c r="XC95" s="3"/>
      <c r="XD95" s="3"/>
      <c r="XE95" s="3"/>
      <c r="XF95" s="3"/>
      <c r="XG95" s="3"/>
      <c r="XH95" s="3"/>
      <c r="XI95" s="3"/>
      <c r="XJ95" s="3"/>
      <c r="XK95" s="3"/>
      <c r="XL95" s="3"/>
      <c r="XM95" s="3"/>
      <c r="XN95" s="3"/>
      <c r="XO95" s="3"/>
      <c r="XP95" s="3"/>
      <c r="XQ95" s="3"/>
      <c r="XR95" s="3"/>
      <c r="XS95" s="3"/>
      <c r="XT95" s="3"/>
      <c r="XU95" s="3"/>
      <c r="XV95" s="3"/>
      <c r="XW95" s="3"/>
      <c r="XX95" s="3"/>
      <c r="XY95" s="3"/>
      <c r="XZ95" s="3"/>
      <c r="YA95" s="3"/>
      <c r="YB95" s="3"/>
      <c r="YC95" s="3"/>
      <c r="YD95" s="3"/>
      <c r="YE95" s="3"/>
      <c r="YF95" s="3"/>
      <c r="YG95" s="3"/>
      <c r="YH95" s="3"/>
      <c r="YI95" s="3"/>
      <c r="YJ95" s="3"/>
      <c r="YK95" s="3"/>
      <c r="YL95" s="3"/>
      <c r="YM95" s="3"/>
      <c r="YN95" s="3"/>
      <c r="YO95" s="3"/>
      <c r="YP95" s="3"/>
      <c r="YQ95" s="3"/>
      <c r="YR95" s="3"/>
      <c r="YS95" s="3"/>
      <c r="YT95" s="3"/>
      <c r="YU95" s="3"/>
      <c r="YV95" s="3"/>
      <c r="YW95" s="3"/>
      <c r="YX95" s="3"/>
      <c r="YY95" s="3"/>
      <c r="YZ95" s="3"/>
      <c r="ZA95" s="3"/>
      <c r="ZB95" s="3"/>
      <c r="ZC95" s="3"/>
      <c r="ZD95" s="3"/>
      <c r="ZE95" s="3"/>
      <c r="ZF95" s="3"/>
      <c r="ZG95" s="3"/>
      <c r="ZH95" s="3"/>
      <c r="ZI95" s="3"/>
      <c r="ZJ95" s="3"/>
      <c r="ZK95" s="3"/>
      <c r="ZL95" s="3"/>
      <c r="ZM95" s="3"/>
      <c r="ZN95" s="3"/>
      <c r="ZO95" s="3"/>
      <c r="ZP95" s="3"/>
      <c r="ZQ95" s="3"/>
      <c r="ZR95" s="3"/>
      <c r="ZS95" s="3"/>
      <c r="ZT95" s="3"/>
      <c r="ZU95" s="3"/>
      <c r="ZV95" s="3"/>
      <c r="ZW95" s="3"/>
      <c r="ZX95" s="3"/>
      <c r="ZY95" s="3"/>
      <c r="ZZ95" s="3"/>
      <c r="AAA95" s="3"/>
      <c r="AAB95" s="3"/>
      <c r="AAC95" s="3"/>
      <c r="AAD95" s="3"/>
      <c r="AAE95" s="3"/>
      <c r="AAF95" s="3"/>
      <c r="AAG95" s="3"/>
      <c r="AAH95" s="3"/>
      <c r="AAI95" s="3"/>
      <c r="AAJ95" s="3"/>
      <c r="AAK95" s="3"/>
      <c r="AAL95" s="3"/>
      <c r="AAM95" s="3"/>
      <c r="AAN95" s="3"/>
      <c r="AAO95" s="3"/>
      <c r="AAP95" s="3"/>
      <c r="AAQ95" s="3"/>
      <c r="AAR95" s="3"/>
      <c r="AAS95" s="3"/>
      <c r="AAT95" s="3"/>
      <c r="AAU95" s="3"/>
      <c r="AAV95" s="3"/>
      <c r="AAW95" s="3"/>
      <c r="AAX95" s="3"/>
      <c r="AAY95" s="3"/>
      <c r="AAZ95" s="3"/>
      <c r="ABA95" s="3"/>
      <c r="ABB95" s="3"/>
      <c r="ABC95" s="3"/>
      <c r="ABD95" s="3"/>
      <c r="ABE95" s="3"/>
      <c r="ABF95" s="3"/>
      <c r="ABG95" s="3"/>
      <c r="ABH95" s="3"/>
      <c r="ABI95" s="3"/>
      <c r="ABJ95" s="3"/>
      <c r="ABK95" s="3"/>
      <c r="ABL95" s="3"/>
      <c r="ABM95" s="3"/>
      <c r="ABN95" s="3"/>
      <c r="ABO95" s="3"/>
      <c r="ABP95" s="3"/>
      <c r="ABQ95" s="3"/>
      <c r="ABR95" s="3"/>
      <c r="ABS95" s="3"/>
      <c r="ABT95" s="3"/>
      <c r="ABU95" s="3"/>
      <c r="ABV95" s="3"/>
      <c r="ABW95" s="3"/>
      <c r="ABX95" s="3"/>
      <c r="ABY95" s="3"/>
      <c r="ABZ95" s="3"/>
      <c r="ACA95" s="3"/>
      <c r="ACB95" s="3"/>
      <c r="ACC95" s="3"/>
      <c r="ACD95" s="3"/>
      <c r="ACE95" s="3"/>
      <c r="ACF95" s="3"/>
      <c r="ACG95" s="3"/>
      <c r="ACH95" s="3"/>
      <c r="ACI95" s="3"/>
      <c r="ACJ95" s="3"/>
      <c r="ACK95" s="3"/>
      <c r="ACL95" s="3"/>
      <c r="ACM95" s="3"/>
      <c r="ACN95" s="3"/>
      <c r="ACO95" s="3"/>
      <c r="ACP95" s="3"/>
      <c r="ACQ95" s="3"/>
      <c r="ACR95" s="3"/>
      <c r="ACS95" s="3"/>
      <c r="ACT95" s="3"/>
      <c r="ACU95" s="3"/>
      <c r="ACV95" s="3"/>
      <c r="ACW95" s="3"/>
      <c r="ACX95" s="3"/>
      <c r="ACY95" s="3"/>
      <c r="ACZ95" s="3"/>
      <c r="ADA95" s="3"/>
      <c r="ADB95" s="3"/>
      <c r="ADC95" s="3"/>
      <c r="ADD95" s="3"/>
      <c r="ADE95" s="3"/>
      <c r="ADF95" s="3"/>
      <c r="ADG95" s="3"/>
      <c r="ADH95" s="3"/>
      <c r="ADI95" s="3"/>
      <c r="ADJ95" s="3"/>
      <c r="ADK95" s="3"/>
      <c r="ADL95" s="3"/>
      <c r="ADM95" s="3"/>
      <c r="ADN95" s="3"/>
      <c r="ADO95" s="3"/>
      <c r="ADP95" s="3"/>
      <c r="ADQ95" s="3"/>
      <c r="ADR95" s="3"/>
      <c r="ADS95" s="3"/>
      <c r="ADT95" s="3"/>
      <c r="ADU95" s="3"/>
      <c r="ADV95" s="3"/>
      <c r="ADW95" s="3"/>
      <c r="ADX95" s="3"/>
      <c r="ADY95" s="3"/>
      <c r="ADZ95" s="3"/>
      <c r="AEA95" s="3"/>
      <c r="AEB95" s="3"/>
      <c r="AEC95" s="3"/>
      <c r="AED95" s="3"/>
      <c r="AEE95" s="3"/>
      <c r="AEF95" s="3"/>
      <c r="AEG95" s="3"/>
      <c r="AEH95" s="3"/>
      <c r="AEI95" s="3"/>
      <c r="AEJ95" s="3"/>
      <c r="AEK95" s="3"/>
      <c r="AEL95" s="3"/>
      <c r="AEM95" s="3"/>
      <c r="AEN95" s="3"/>
      <c r="AEO95" s="3"/>
      <c r="AEP95" s="3"/>
      <c r="AEQ95" s="3"/>
      <c r="AER95" s="3"/>
      <c r="AES95" s="3"/>
      <c r="AET95" s="3"/>
      <c r="AEU95" s="3"/>
      <c r="AEV95" s="3"/>
      <c r="AEW95" s="3"/>
      <c r="AEX95" s="3"/>
      <c r="AEY95" s="3"/>
      <c r="AEZ95" s="3"/>
      <c r="AFA95" s="3"/>
      <c r="AFB95" s="3"/>
      <c r="AFC95" s="3"/>
      <c r="AFD95" s="3"/>
      <c r="AFE95" s="3"/>
      <c r="AFF95" s="3"/>
      <c r="AFG95" s="3"/>
      <c r="AFH95" s="3"/>
      <c r="AFI95" s="3"/>
      <c r="AFJ95" s="3"/>
      <c r="AFK95" s="3"/>
      <c r="AFL95" s="3"/>
      <c r="AFM95" s="3"/>
      <c r="AFN95" s="3"/>
      <c r="AFO95" s="3"/>
      <c r="AFP95" s="3"/>
      <c r="AFQ95" s="3"/>
      <c r="AFR95" s="3"/>
      <c r="AFS95" s="3"/>
      <c r="AFT95" s="3"/>
      <c r="AFU95" s="3"/>
      <c r="AFV95" s="3"/>
      <c r="AFW95" s="3"/>
      <c r="AFX95" s="3"/>
      <c r="AFY95" s="3"/>
      <c r="AFZ95" s="3"/>
      <c r="AGA95" s="3"/>
      <c r="AGB95" s="3"/>
      <c r="AGC95" s="3"/>
      <c r="AGD95" s="3"/>
      <c r="AGE95" s="3"/>
      <c r="AGF95" s="3"/>
      <c r="AGG95" s="3"/>
      <c r="AGH95" s="3"/>
      <c r="AGI95" s="3"/>
      <c r="AGJ95" s="3"/>
      <c r="AGK95" s="3"/>
      <c r="AGL95" s="3"/>
      <c r="AGM95" s="3"/>
      <c r="AGN95" s="3"/>
      <c r="AGO95" s="3"/>
      <c r="AGP95" s="3"/>
      <c r="AGQ95" s="3"/>
      <c r="AGR95" s="3"/>
      <c r="AGS95" s="3"/>
      <c r="AGT95" s="3"/>
      <c r="AGU95" s="3"/>
      <c r="AGV95" s="3"/>
      <c r="AGW95" s="3"/>
      <c r="AGX95" s="3"/>
      <c r="AGY95" s="3"/>
      <c r="AGZ95" s="3"/>
      <c r="AHA95" s="3"/>
      <c r="AHB95" s="3"/>
      <c r="AHC95" s="3"/>
      <c r="AHD95" s="3"/>
      <c r="AHE95" s="3"/>
      <c r="AHF95" s="3"/>
      <c r="AHG95" s="3"/>
      <c r="AHH95" s="3"/>
      <c r="AHI95" s="3"/>
      <c r="AHJ95" s="3"/>
      <c r="AHK95" s="3"/>
      <c r="AHL95" s="3"/>
      <c r="AHM95" s="3"/>
      <c r="AHN95" s="3"/>
      <c r="AHO95" s="3"/>
      <c r="AHP95" s="3"/>
      <c r="AHQ95" s="3"/>
      <c r="AHR95" s="3"/>
      <c r="AHS95" s="3"/>
      <c r="AHT95" s="3"/>
      <c r="AHU95" s="3"/>
      <c r="AHV95" s="3"/>
      <c r="AHW95" s="3"/>
      <c r="AHX95" s="3"/>
      <c r="AHY95" s="3"/>
      <c r="AHZ95" s="3"/>
      <c r="AIA95" s="3"/>
      <c r="AIB95" s="3"/>
      <c r="AIC95" s="3"/>
      <c r="AID95" s="3"/>
      <c r="AIE95" s="3"/>
      <c r="AIF95" s="3"/>
      <c r="AIG95" s="3"/>
      <c r="AIH95" s="3"/>
      <c r="AII95" s="3"/>
      <c r="AIJ95" s="3"/>
      <c r="AIK95" s="3"/>
      <c r="AIL95" s="3"/>
      <c r="AIM95" s="3"/>
      <c r="AIN95" s="3"/>
      <c r="AIO95" s="3"/>
      <c r="AIP95" s="3"/>
      <c r="AIQ95" s="3"/>
      <c r="AIR95" s="3"/>
      <c r="AIS95" s="3"/>
      <c r="AIT95" s="3"/>
      <c r="AIU95" s="3"/>
      <c r="AIV95" s="3"/>
      <c r="AIW95" s="3"/>
      <c r="AIX95" s="3"/>
      <c r="AIY95" s="3"/>
      <c r="AIZ95" s="3"/>
      <c r="AJA95" s="3"/>
      <c r="AJB95" s="3"/>
      <c r="AJC95" s="3"/>
      <c r="AJD95" s="3"/>
      <c r="AJE95" s="3"/>
      <c r="AJF95" s="3"/>
      <c r="AJG95" s="3"/>
      <c r="AJH95" s="3"/>
      <c r="AJI95" s="3"/>
      <c r="AJJ95" s="3"/>
      <c r="AJK95" s="3"/>
      <c r="AJL95" s="3"/>
      <c r="AJM95" s="3"/>
      <c r="AJN95" s="3"/>
      <c r="AJO95" s="3"/>
      <c r="AJP95" s="3"/>
      <c r="AJQ95" s="3"/>
      <c r="AJR95" s="3"/>
      <c r="AJS95" s="3"/>
      <c r="AJT95" s="3"/>
      <c r="AJU95" s="3"/>
      <c r="AJV95" s="3"/>
      <c r="AJW95" s="3"/>
      <c r="AJX95" s="3"/>
      <c r="AJY95" s="3"/>
      <c r="AJZ95" s="3"/>
      <c r="AKA95" s="3"/>
      <c r="AKB95" s="3"/>
      <c r="AKC95" s="3"/>
      <c r="AKD95" s="3"/>
      <c r="AKE95" s="3"/>
      <c r="AKF95" s="3"/>
      <c r="AKG95" s="3"/>
      <c r="AKH95" s="3"/>
      <c r="AKI95" s="3"/>
      <c r="AKJ95" s="3"/>
      <c r="AKK95" s="3"/>
      <c r="AKL95" s="3"/>
      <c r="AKM95" s="3"/>
      <c r="AKN95" s="3"/>
      <c r="AKO95" s="3"/>
      <c r="AKP95" s="3"/>
      <c r="AKQ95" s="3"/>
      <c r="AKR95" s="3"/>
      <c r="AKS95" s="3"/>
      <c r="AKT95" s="3"/>
      <c r="AKU95" s="3"/>
      <c r="AKV95" s="3"/>
      <c r="AKW95" s="3"/>
      <c r="AKX95" s="3"/>
      <c r="AKY95" s="3"/>
      <c r="AKZ95" s="3"/>
      <c r="ALA95" s="3"/>
      <c r="ALB95" s="3"/>
      <c r="ALC95" s="3"/>
      <c r="ALD95" s="3"/>
      <c r="ALE95" s="3"/>
      <c r="ALF95" s="3"/>
      <c r="ALG95" s="3"/>
      <c r="ALH95" s="3"/>
      <c r="ALI95" s="3"/>
      <c r="ALJ95" s="3"/>
      <c r="ALK95" s="3"/>
      <c r="ALL95" s="3"/>
      <c r="ALM95" s="3"/>
      <c r="ALN95" s="3"/>
      <c r="ALO95" s="3"/>
      <c r="ALP95" s="3"/>
      <c r="ALQ95" s="3"/>
      <c r="ALR95" s="3"/>
      <c r="ALS95" s="3"/>
      <c r="ALT95" s="3"/>
      <c r="ALU95" s="3"/>
      <c r="ALV95" s="3"/>
      <c r="ALW95" s="3"/>
      <c r="ALX95" s="3"/>
      <c r="ALY95" s="3"/>
      <c r="ALZ95" s="3"/>
      <c r="AMA95" s="3"/>
      <c r="AMB95" s="3"/>
      <c r="AMC95" s="3"/>
      <c r="AMD95" s="3"/>
      <c r="AME95" s="3"/>
      <c r="AMF95" s="3"/>
      <c r="AMG95" s="3"/>
      <c r="AMH95" s="3"/>
      <c r="AMI95" s="3"/>
      <c r="AMJ95" s="3"/>
      <c r="AMK95" s="3"/>
      <c r="AML95" s="3"/>
      <c r="AMM95" s="3"/>
      <c r="AMN95" s="3"/>
      <c r="AMO95" s="3"/>
      <c r="AMP95" s="3"/>
      <c r="AMQ95" s="3"/>
    </row>
    <row r="96" spans="1:1031" ht="13.5" customHeight="1">
      <c r="A96" s="347">
        <v>88</v>
      </c>
      <c r="B96" s="347"/>
      <c r="C96" s="347" t="s">
        <v>2029</v>
      </c>
      <c r="D96" s="347"/>
      <c r="E96" s="347"/>
      <c r="F96" s="347"/>
      <c r="G96" s="347"/>
      <c r="H96" s="319" t="s">
        <v>2030</v>
      </c>
      <c r="I96" s="319" t="s">
        <v>2031</v>
      </c>
      <c r="J96" s="326"/>
      <c r="K96" s="319" t="s">
        <v>863</v>
      </c>
      <c r="L96" s="319" t="s">
        <v>2032</v>
      </c>
      <c r="M96" s="319" t="s">
        <v>2032</v>
      </c>
      <c r="N96" s="319"/>
      <c r="O96" s="319"/>
      <c r="P96" s="319"/>
      <c r="Q96" s="319"/>
      <c r="R96" s="321" t="s">
        <v>820</v>
      </c>
      <c r="S96" s="319"/>
      <c r="T96" s="348" t="s">
        <v>820</v>
      </c>
      <c r="U96" s="319"/>
      <c r="V96" s="319" t="s">
        <v>863</v>
      </c>
      <c r="W96" s="319" t="s">
        <v>2033</v>
      </c>
      <c r="X96" s="319"/>
      <c r="Y96" s="319"/>
      <c r="Z96" s="319" t="s">
        <v>863</v>
      </c>
      <c r="AA96" s="319" t="s">
        <v>863</v>
      </c>
      <c r="AB96" s="317" t="s">
        <v>1656</v>
      </c>
      <c r="AC96" s="319"/>
      <c r="AD96" s="319"/>
      <c r="AE96" s="319"/>
      <c r="AF96" s="319"/>
      <c r="AG96" s="319">
        <v>1</v>
      </c>
      <c r="AH96" s="321" t="s">
        <v>820</v>
      </c>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s="3"/>
      <c r="LL96" s="3"/>
      <c r="LM96" s="3"/>
      <c r="LN96" s="3"/>
      <c r="LO96" s="3"/>
      <c r="LP96" s="3"/>
      <c r="LQ96" s="3"/>
      <c r="LR96" s="3"/>
      <c r="LS96" s="3"/>
      <c r="LT96" s="3"/>
      <c r="LU96" s="3"/>
      <c r="LV96" s="3"/>
      <c r="LW96" s="3"/>
      <c r="LX96" s="3"/>
      <c r="LY96" s="3"/>
      <c r="LZ96" s="3"/>
      <c r="MA96" s="3"/>
      <c r="MB96" s="3"/>
      <c r="MC96" s="3"/>
      <c r="MD96" s="3"/>
      <c r="ME96" s="3"/>
      <c r="MF96" s="3"/>
      <c r="MG96" s="3"/>
      <c r="MH96" s="3"/>
      <c r="MI96" s="3"/>
      <c r="MJ96" s="3"/>
      <c r="MK96" s="3"/>
      <c r="ML96" s="3"/>
      <c r="MM96" s="3"/>
      <c r="MN96" s="3"/>
      <c r="MO96" s="3"/>
      <c r="MP96" s="3"/>
      <c r="MQ96" s="3"/>
      <c r="MR96" s="3"/>
      <c r="MS96" s="3"/>
      <c r="MT96" s="3"/>
      <c r="MU96" s="3"/>
      <c r="MV96" s="3"/>
      <c r="MW96" s="3"/>
      <c r="MX96" s="3"/>
      <c r="MY96" s="3"/>
      <c r="MZ96" s="3"/>
      <c r="NA96" s="3"/>
      <c r="NB96" s="3"/>
      <c r="NC96" s="3"/>
      <c r="ND96" s="3"/>
      <c r="NE96" s="3"/>
      <c r="NF96" s="3"/>
      <c r="NG96" s="3"/>
      <c r="NH96" s="3"/>
      <c r="NI96" s="3"/>
      <c r="NJ96" s="3"/>
      <c r="NK96" s="3"/>
      <c r="NL96" s="3"/>
      <c r="NM96" s="3"/>
      <c r="NN96" s="3"/>
      <c r="NO96" s="3"/>
      <c r="NP96" s="3"/>
      <c r="NQ96" s="3"/>
      <c r="NR96" s="3"/>
      <c r="NS96" s="3"/>
      <c r="NT96" s="3"/>
      <c r="NU96" s="3"/>
      <c r="NV96" s="3"/>
      <c r="NW96" s="3"/>
      <c r="NX96" s="3"/>
      <c r="NY96" s="3"/>
      <c r="NZ96" s="3"/>
      <c r="OA96" s="3"/>
      <c r="OB96" s="3"/>
      <c r="OC96" s="3"/>
      <c r="OD96" s="3"/>
      <c r="OE96" s="3"/>
      <c r="OF96" s="3"/>
      <c r="OG96" s="3"/>
      <c r="OH96" s="3"/>
      <c r="OI96" s="3"/>
      <c r="OJ96" s="3"/>
      <c r="OK96" s="3"/>
      <c r="OL96" s="3"/>
      <c r="OM96" s="3"/>
      <c r="ON96" s="3"/>
      <c r="OO96" s="3"/>
      <c r="OP96" s="3"/>
      <c r="OQ96" s="3"/>
      <c r="OR96" s="3"/>
      <c r="OS96" s="3"/>
      <c r="OT96" s="3"/>
      <c r="OU96" s="3"/>
      <c r="OV96" s="3"/>
      <c r="OW96" s="3"/>
      <c r="OX96" s="3"/>
      <c r="OY96" s="3"/>
      <c r="OZ96" s="3"/>
      <c r="PA96" s="3"/>
      <c r="PB96" s="3"/>
      <c r="PC96" s="3"/>
      <c r="PD96" s="3"/>
      <c r="PE96" s="3"/>
      <c r="PF96" s="3"/>
      <c r="PG96" s="3"/>
      <c r="PH96" s="3"/>
      <c r="PI96" s="3"/>
      <c r="PJ96" s="3"/>
      <c r="PK96" s="3"/>
      <c r="PL96" s="3"/>
      <c r="PM96" s="3"/>
      <c r="PN96" s="3"/>
      <c r="PO96" s="3"/>
      <c r="PP96" s="3"/>
      <c r="PQ96" s="3"/>
      <c r="PR96" s="3"/>
      <c r="PS96" s="3"/>
      <c r="PT96" s="3"/>
      <c r="PU96" s="3"/>
      <c r="PV96" s="3"/>
      <c r="PW96" s="3"/>
      <c r="PX96" s="3"/>
      <c r="PY96" s="3"/>
      <c r="PZ96" s="3"/>
      <c r="QA96" s="3"/>
      <c r="QB96" s="3"/>
      <c r="QC96" s="3"/>
      <c r="QD96" s="3"/>
      <c r="QE96" s="3"/>
      <c r="QF96" s="3"/>
      <c r="QG96" s="3"/>
      <c r="QH96" s="3"/>
      <c r="QI96" s="3"/>
      <c r="QJ96" s="3"/>
      <c r="QK96" s="3"/>
      <c r="QL96" s="3"/>
      <c r="QM96" s="3"/>
      <c r="QN96" s="3"/>
      <c r="QO96" s="3"/>
      <c r="QP96" s="3"/>
      <c r="QQ96" s="3"/>
      <c r="QR96" s="3"/>
      <c r="QS96" s="3"/>
      <c r="QT96" s="3"/>
      <c r="QU96" s="3"/>
      <c r="QV96" s="3"/>
      <c r="QW96" s="3"/>
      <c r="QX96" s="3"/>
      <c r="QY96" s="3"/>
      <c r="QZ96" s="3"/>
      <c r="RA96" s="3"/>
      <c r="RB96" s="3"/>
      <c r="RC96" s="3"/>
      <c r="RD96" s="3"/>
      <c r="RE96" s="3"/>
      <c r="RF96" s="3"/>
      <c r="RG96" s="3"/>
      <c r="RH96" s="3"/>
      <c r="RI96" s="3"/>
      <c r="RJ96" s="3"/>
      <c r="RK96" s="3"/>
      <c r="RL96" s="3"/>
      <c r="RM96" s="3"/>
      <c r="RN96" s="3"/>
      <c r="RO96" s="3"/>
      <c r="RP96" s="3"/>
      <c r="RQ96" s="3"/>
      <c r="RR96" s="3"/>
      <c r="RS96" s="3"/>
      <c r="RT96" s="3"/>
      <c r="RU96" s="3"/>
      <c r="RV96" s="3"/>
      <c r="RW96" s="3"/>
      <c r="RX96" s="3"/>
      <c r="RY96" s="3"/>
      <c r="RZ96" s="3"/>
      <c r="SA96" s="3"/>
      <c r="SB96" s="3"/>
      <c r="SC96" s="3"/>
      <c r="SD96" s="3"/>
      <c r="SE96" s="3"/>
      <c r="SF96" s="3"/>
      <c r="SG96" s="3"/>
      <c r="SH96" s="3"/>
      <c r="SI96" s="3"/>
      <c r="SJ96" s="3"/>
      <c r="SK96" s="3"/>
      <c r="SL96" s="3"/>
      <c r="SM96" s="3"/>
      <c r="SN96" s="3"/>
      <c r="SO96" s="3"/>
      <c r="SP96" s="3"/>
      <c r="SQ96" s="3"/>
      <c r="SR96" s="3"/>
      <c r="SS96" s="3"/>
      <c r="ST96" s="3"/>
      <c r="SU96" s="3"/>
      <c r="SV96" s="3"/>
      <c r="SW96" s="3"/>
      <c r="SX96" s="3"/>
      <c r="SY96" s="3"/>
      <c r="SZ96" s="3"/>
      <c r="TA96" s="3"/>
      <c r="TB96" s="3"/>
      <c r="TC96" s="3"/>
      <c r="TD96" s="3"/>
      <c r="TE96" s="3"/>
      <c r="TF96" s="3"/>
      <c r="TG96" s="3"/>
      <c r="TH96" s="3"/>
      <c r="TI96" s="3"/>
      <c r="TJ96" s="3"/>
      <c r="TK96" s="3"/>
      <c r="TL96" s="3"/>
      <c r="TM96" s="3"/>
      <c r="TN96" s="3"/>
      <c r="TO96" s="3"/>
      <c r="TP96" s="3"/>
      <c r="TQ96" s="3"/>
      <c r="TR96" s="3"/>
      <c r="TS96" s="3"/>
      <c r="TT96" s="3"/>
      <c r="TU96" s="3"/>
      <c r="TV96" s="3"/>
      <c r="TW96" s="3"/>
      <c r="TX96" s="3"/>
      <c r="TY96" s="3"/>
      <c r="TZ96" s="3"/>
      <c r="UA96" s="3"/>
      <c r="UB96" s="3"/>
      <c r="UC96" s="3"/>
      <c r="UD96" s="3"/>
      <c r="UE96" s="3"/>
      <c r="UF96" s="3"/>
      <c r="UG96" s="3"/>
      <c r="UH96" s="3"/>
      <c r="UI96" s="3"/>
      <c r="UJ96" s="3"/>
      <c r="UK96" s="3"/>
      <c r="UL96" s="3"/>
      <c r="UM96" s="3"/>
      <c r="UN96" s="3"/>
      <c r="UO96" s="3"/>
      <c r="UP96" s="3"/>
      <c r="UQ96" s="3"/>
      <c r="UR96" s="3"/>
      <c r="US96" s="3"/>
      <c r="UT96" s="3"/>
      <c r="UU96" s="3"/>
      <c r="UV96" s="3"/>
      <c r="UW96" s="3"/>
      <c r="UX96" s="3"/>
      <c r="UY96" s="3"/>
      <c r="UZ96" s="3"/>
      <c r="VA96" s="3"/>
      <c r="VB96" s="3"/>
      <c r="VC96" s="3"/>
      <c r="VD96" s="3"/>
      <c r="VE96" s="3"/>
      <c r="VF96" s="3"/>
      <c r="VG96" s="3"/>
      <c r="VH96" s="3"/>
      <c r="VI96" s="3"/>
      <c r="VJ96" s="3"/>
      <c r="VK96" s="3"/>
      <c r="VL96" s="3"/>
      <c r="VM96" s="3"/>
      <c r="VN96" s="3"/>
      <c r="VO96" s="3"/>
      <c r="VP96" s="3"/>
      <c r="VQ96" s="3"/>
      <c r="VR96" s="3"/>
      <c r="VS96" s="3"/>
      <c r="VT96" s="3"/>
      <c r="VU96" s="3"/>
      <c r="VV96" s="3"/>
      <c r="VW96" s="3"/>
      <c r="VX96" s="3"/>
      <c r="VY96" s="3"/>
      <c r="VZ96" s="3"/>
      <c r="WA96" s="3"/>
      <c r="WB96" s="3"/>
      <c r="WC96" s="3"/>
      <c r="WD96" s="3"/>
      <c r="WE96" s="3"/>
      <c r="WF96" s="3"/>
      <c r="WG96" s="3"/>
      <c r="WH96" s="3"/>
      <c r="WI96" s="3"/>
      <c r="WJ96" s="3"/>
      <c r="WK96" s="3"/>
      <c r="WL96" s="3"/>
      <c r="WM96" s="3"/>
      <c r="WN96" s="3"/>
      <c r="WO96" s="3"/>
      <c r="WP96" s="3"/>
      <c r="WQ96" s="3"/>
      <c r="WR96" s="3"/>
      <c r="WS96" s="3"/>
      <c r="WT96" s="3"/>
      <c r="WU96" s="3"/>
      <c r="WV96" s="3"/>
      <c r="WW96" s="3"/>
      <c r="WX96" s="3"/>
      <c r="WY96" s="3"/>
      <c r="WZ96" s="3"/>
      <c r="XA96" s="3"/>
      <c r="XB96" s="3"/>
      <c r="XC96" s="3"/>
      <c r="XD96" s="3"/>
      <c r="XE96" s="3"/>
      <c r="XF96" s="3"/>
      <c r="XG96" s="3"/>
      <c r="XH96" s="3"/>
      <c r="XI96" s="3"/>
      <c r="XJ96" s="3"/>
      <c r="XK96" s="3"/>
      <c r="XL96" s="3"/>
      <c r="XM96" s="3"/>
      <c r="XN96" s="3"/>
      <c r="XO96" s="3"/>
      <c r="XP96" s="3"/>
      <c r="XQ96" s="3"/>
      <c r="XR96" s="3"/>
      <c r="XS96" s="3"/>
      <c r="XT96" s="3"/>
      <c r="XU96" s="3"/>
      <c r="XV96" s="3"/>
      <c r="XW96" s="3"/>
      <c r="XX96" s="3"/>
      <c r="XY96" s="3"/>
      <c r="XZ96" s="3"/>
      <c r="YA96" s="3"/>
      <c r="YB96" s="3"/>
      <c r="YC96" s="3"/>
      <c r="YD96" s="3"/>
      <c r="YE96" s="3"/>
      <c r="YF96" s="3"/>
      <c r="YG96" s="3"/>
      <c r="YH96" s="3"/>
      <c r="YI96" s="3"/>
      <c r="YJ96" s="3"/>
      <c r="YK96" s="3"/>
      <c r="YL96" s="3"/>
      <c r="YM96" s="3"/>
      <c r="YN96" s="3"/>
      <c r="YO96" s="3"/>
      <c r="YP96" s="3"/>
      <c r="YQ96" s="3"/>
      <c r="YR96" s="3"/>
      <c r="YS96" s="3"/>
      <c r="YT96" s="3"/>
      <c r="YU96" s="3"/>
      <c r="YV96" s="3"/>
      <c r="YW96" s="3"/>
      <c r="YX96" s="3"/>
      <c r="YY96" s="3"/>
      <c r="YZ96" s="3"/>
      <c r="ZA96" s="3"/>
      <c r="ZB96" s="3"/>
      <c r="ZC96" s="3"/>
      <c r="ZD96" s="3"/>
      <c r="ZE96" s="3"/>
      <c r="ZF96" s="3"/>
      <c r="ZG96" s="3"/>
      <c r="ZH96" s="3"/>
      <c r="ZI96" s="3"/>
      <c r="ZJ96" s="3"/>
      <c r="ZK96" s="3"/>
      <c r="ZL96" s="3"/>
      <c r="ZM96" s="3"/>
      <c r="ZN96" s="3"/>
      <c r="ZO96" s="3"/>
      <c r="ZP96" s="3"/>
      <c r="ZQ96" s="3"/>
      <c r="ZR96" s="3"/>
      <c r="ZS96" s="3"/>
      <c r="ZT96" s="3"/>
      <c r="ZU96" s="3"/>
      <c r="ZV96" s="3"/>
      <c r="ZW96" s="3"/>
      <c r="ZX96" s="3"/>
      <c r="ZY96" s="3"/>
      <c r="ZZ96" s="3"/>
      <c r="AAA96" s="3"/>
      <c r="AAB96" s="3"/>
      <c r="AAC96" s="3"/>
      <c r="AAD96" s="3"/>
      <c r="AAE96" s="3"/>
      <c r="AAF96" s="3"/>
      <c r="AAG96" s="3"/>
      <c r="AAH96" s="3"/>
      <c r="AAI96" s="3"/>
      <c r="AAJ96" s="3"/>
      <c r="AAK96" s="3"/>
      <c r="AAL96" s="3"/>
      <c r="AAM96" s="3"/>
      <c r="AAN96" s="3"/>
      <c r="AAO96" s="3"/>
      <c r="AAP96" s="3"/>
      <c r="AAQ96" s="3"/>
      <c r="AAR96" s="3"/>
      <c r="AAS96" s="3"/>
      <c r="AAT96" s="3"/>
      <c r="AAU96" s="3"/>
      <c r="AAV96" s="3"/>
      <c r="AAW96" s="3"/>
      <c r="AAX96" s="3"/>
      <c r="AAY96" s="3"/>
      <c r="AAZ96" s="3"/>
      <c r="ABA96" s="3"/>
      <c r="ABB96" s="3"/>
      <c r="ABC96" s="3"/>
      <c r="ABD96" s="3"/>
      <c r="ABE96" s="3"/>
      <c r="ABF96" s="3"/>
      <c r="ABG96" s="3"/>
      <c r="ABH96" s="3"/>
      <c r="ABI96" s="3"/>
      <c r="ABJ96" s="3"/>
      <c r="ABK96" s="3"/>
      <c r="ABL96" s="3"/>
      <c r="ABM96" s="3"/>
      <c r="ABN96" s="3"/>
      <c r="ABO96" s="3"/>
      <c r="ABP96" s="3"/>
      <c r="ABQ96" s="3"/>
      <c r="ABR96" s="3"/>
      <c r="ABS96" s="3"/>
      <c r="ABT96" s="3"/>
      <c r="ABU96" s="3"/>
      <c r="ABV96" s="3"/>
      <c r="ABW96" s="3"/>
      <c r="ABX96" s="3"/>
      <c r="ABY96" s="3"/>
      <c r="ABZ96" s="3"/>
      <c r="ACA96" s="3"/>
      <c r="ACB96" s="3"/>
      <c r="ACC96" s="3"/>
      <c r="ACD96" s="3"/>
      <c r="ACE96" s="3"/>
      <c r="ACF96" s="3"/>
      <c r="ACG96" s="3"/>
      <c r="ACH96" s="3"/>
      <c r="ACI96" s="3"/>
      <c r="ACJ96" s="3"/>
      <c r="ACK96" s="3"/>
      <c r="ACL96" s="3"/>
      <c r="ACM96" s="3"/>
      <c r="ACN96" s="3"/>
      <c r="ACO96" s="3"/>
      <c r="ACP96" s="3"/>
      <c r="ACQ96" s="3"/>
      <c r="ACR96" s="3"/>
      <c r="ACS96" s="3"/>
      <c r="ACT96" s="3"/>
      <c r="ACU96" s="3"/>
      <c r="ACV96" s="3"/>
      <c r="ACW96" s="3"/>
      <c r="ACX96" s="3"/>
      <c r="ACY96" s="3"/>
      <c r="ACZ96" s="3"/>
      <c r="ADA96" s="3"/>
      <c r="ADB96" s="3"/>
      <c r="ADC96" s="3"/>
      <c r="ADD96" s="3"/>
      <c r="ADE96" s="3"/>
      <c r="ADF96" s="3"/>
      <c r="ADG96" s="3"/>
      <c r="ADH96" s="3"/>
      <c r="ADI96" s="3"/>
      <c r="ADJ96" s="3"/>
      <c r="ADK96" s="3"/>
      <c r="ADL96" s="3"/>
      <c r="ADM96" s="3"/>
      <c r="ADN96" s="3"/>
      <c r="ADO96" s="3"/>
      <c r="ADP96" s="3"/>
      <c r="ADQ96" s="3"/>
      <c r="ADR96" s="3"/>
      <c r="ADS96" s="3"/>
      <c r="ADT96" s="3"/>
      <c r="ADU96" s="3"/>
      <c r="ADV96" s="3"/>
      <c r="ADW96" s="3"/>
      <c r="ADX96" s="3"/>
      <c r="ADY96" s="3"/>
      <c r="ADZ96" s="3"/>
      <c r="AEA96" s="3"/>
      <c r="AEB96" s="3"/>
      <c r="AEC96" s="3"/>
      <c r="AED96" s="3"/>
      <c r="AEE96" s="3"/>
      <c r="AEF96" s="3"/>
      <c r="AEG96" s="3"/>
      <c r="AEH96" s="3"/>
      <c r="AEI96" s="3"/>
      <c r="AEJ96" s="3"/>
      <c r="AEK96" s="3"/>
      <c r="AEL96" s="3"/>
      <c r="AEM96" s="3"/>
      <c r="AEN96" s="3"/>
      <c r="AEO96" s="3"/>
      <c r="AEP96" s="3"/>
      <c r="AEQ96" s="3"/>
      <c r="AER96" s="3"/>
      <c r="AES96" s="3"/>
      <c r="AET96" s="3"/>
      <c r="AEU96" s="3"/>
      <c r="AEV96" s="3"/>
      <c r="AEW96" s="3"/>
      <c r="AEX96" s="3"/>
      <c r="AEY96" s="3"/>
      <c r="AEZ96" s="3"/>
      <c r="AFA96" s="3"/>
      <c r="AFB96" s="3"/>
      <c r="AFC96" s="3"/>
      <c r="AFD96" s="3"/>
      <c r="AFE96" s="3"/>
      <c r="AFF96" s="3"/>
      <c r="AFG96" s="3"/>
      <c r="AFH96" s="3"/>
      <c r="AFI96" s="3"/>
      <c r="AFJ96" s="3"/>
      <c r="AFK96" s="3"/>
      <c r="AFL96" s="3"/>
      <c r="AFM96" s="3"/>
      <c r="AFN96" s="3"/>
      <c r="AFO96" s="3"/>
      <c r="AFP96" s="3"/>
      <c r="AFQ96" s="3"/>
      <c r="AFR96" s="3"/>
      <c r="AFS96" s="3"/>
      <c r="AFT96" s="3"/>
      <c r="AFU96" s="3"/>
      <c r="AFV96" s="3"/>
      <c r="AFW96" s="3"/>
      <c r="AFX96" s="3"/>
      <c r="AFY96" s="3"/>
      <c r="AFZ96" s="3"/>
      <c r="AGA96" s="3"/>
      <c r="AGB96" s="3"/>
      <c r="AGC96" s="3"/>
      <c r="AGD96" s="3"/>
      <c r="AGE96" s="3"/>
      <c r="AGF96" s="3"/>
      <c r="AGG96" s="3"/>
      <c r="AGH96" s="3"/>
      <c r="AGI96" s="3"/>
      <c r="AGJ96" s="3"/>
      <c r="AGK96" s="3"/>
      <c r="AGL96" s="3"/>
      <c r="AGM96" s="3"/>
      <c r="AGN96" s="3"/>
      <c r="AGO96" s="3"/>
      <c r="AGP96" s="3"/>
      <c r="AGQ96" s="3"/>
      <c r="AGR96" s="3"/>
      <c r="AGS96" s="3"/>
      <c r="AGT96" s="3"/>
      <c r="AGU96" s="3"/>
      <c r="AGV96" s="3"/>
      <c r="AGW96" s="3"/>
      <c r="AGX96" s="3"/>
      <c r="AGY96" s="3"/>
      <c r="AGZ96" s="3"/>
      <c r="AHA96" s="3"/>
      <c r="AHB96" s="3"/>
      <c r="AHC96" s="3"/>
      <c r="AHD96" s="3"/>
      <c r="AHE96" s="3"/>
      <c r="AHF96" s="3"/>
      <c r="AHG96" s="3"/>
      <c r="AHH96" s="3"/>
      <c r="AHI96" s="3"/>
      <c r="AHJ96" s="3"/>
      <c r="AHK96" s="3"/>
      <c r="AHL96" s="3"/>
      <c r="AHM96" s="3"/>
      <c r="AHN96" s="3"/>
      <c r="AHO96" s="3"/>
      <c r="AHP96" s="3"/>
      <c r="AHQ96" s="3"/>
      <c r="AHR96" s="3"/>
      <c r="AHS96" s="3"/>
      <c r="AHT96" s="3"/>
      <c r="AHU96" s="3"/>
      <c r="AHV96" s="3"/>
      <c r="AHW96" s="3"/>
      <c r="AHX96" s="3"/>
      <c r="AHY96" s="3"/>
      <c r="AHZ96" s="3"/>
      <c r="AIA96" s="3"/>
      <c r="AIB96" s="3"/>
      <c r="AIC96" s="3"/>
      <c r="AID96" s="3"/>
      <c r="AIE96" s="3"/>
      <c r="AIF96" s="3"/>
      <c r="AIG96" s="3"/>
      <c r="AIH96" s="3"/>
      <c r="AII96" s="3"/>
      <c r="AIJ96" s="3"/>
      <c r="AIK96" s="3"/>
      <c r="AIL96" s="3"/>
      <c r="AIM96" s="3"/>
      <c r="AIN96" s="3"/>
      <c r="AIO96" s="3"/>
      <c r="AIP96" s="3"/>
      <c r="AIQ96" s="3"/>
      <c r="AIR96" s="3"/>
      <c r="AIS96" s="3"/>
      <c r="AIT96" s="3"/>
      <c r="AIU96" s="3"/>
      <c r="AIV96" s="3"/>
      <c r="AIW96" s="3"/>
      <c r="AIX96" s="3"/>
      <c r="AIY96" s="3"/>
      <c r="AIZ96" s="3"/>
      <c r="AJA96" s="3"/>
      <c r="AJB96" s="3"/>
      <c r="AJC96" s="3"/>
      <c r="AJD96" s="3"/>
      <c r="AJE96" s="3"/>
      <c r="AJF96" s="3"/>
      <c r="AJG96" s="3"/>
      <c r="AJH96" s="3"/>
      <c r="AJI96" s="3"/>
      <c r="AJJ96" s="3"/>
      <c r="AJK96" s="3"/>
      <c r="AJL96" s="3"/>
      <c r="AJM96" s="3"/>
      <c r="AJN96" s="3"/>
      <c r="AJO96" s="3"/>
      <c r="AJP96" s="3"/>
      <c r="AJQ96" s="3"/>
      <c r="AJR96" s="3"/>
      <c r="AJS96" s="3"/>
      <c r="AJT96" s="3"/>
      <c r="AJU96" s="3"/>
      <c r="AJV96" s="3"/>
      <c r="AJW96" s="3"/>
      <c r="AJX96" s="3"/>
      <c r="AJY96" s="3"/>
      <c r="AJZ96" s="3"/>
      <c r="AKA96" s="3"/>
      <c r="AKB96" s="3"/>
      <c r="AKC96" s="3"/>
      <c r="AKD96" s="3"/>
      <c r="AKE96" s="3"/>
      <c r="AKF96" s="3"/>
      <c r="AKG96" s="3"/>
      <c r="AKH96" s="3"/>
      <c r="AKI96" s="3"/>
      <c r="AKJ96" s="3"/>
      <c r="AKK96" s="3"/>
      <c r="AKL96" s="3"/>
      <c r="AKM96" s="3"/>
      <c r="AKN96" s="3"/>
      <c r="AKO96" s="3"/>
      <c r="AKP96" s="3"/>
      <c r="AKQ96" s="3"/>
      <c r="AKR96" s="3"/>
      <c r="AKS96" s="3"/>
      <c r="AKT96" s="3"/>
      <c r="AKU96" s="3"/>
      <c r="AKV96" s="3"/>
      <c r="AKW96" s="3"/>
      <c r="AKX96" s="3"/>
      <c r="AKY96" s="3"/>
      <c r="AKZ96" s="3"/>
      <c r="ALA96" s="3"/>
      <c r="ALB96" s="3"/>
      <c r="ALC96" s="3"/>
      <c r="ALD96" s="3"/>
      <c r="ALE96" s="3"/>
      <c r="ALF96" s="3"/>
      <c r="ALG96" s="3"/>
      <c r="ALH96" s="3"/>
      <c r="ALI96" s="3"/>
      <c r="ALJ96" s="3"/>
      <c r="ALK96" s="3"/>
      <c r="ALL96" s="3"/>
      <c r="ALM96" s="3"/>
      <c r="ALN96" s="3"/>
      <c r="ALO96" s="3"/>
      <c r="ALP96" s="3"/>
      <c r="ALQ96" s="3"/>
      <c r="ALR96" s="3"/>
      <c r="ALS96" s="3"/>
      <c r="ALT96" s="3"/>
      <c r="ALU96" s="3"/>
      <c r="ALV96" s="3"/>
      <c r="ALW96" s="3"/>
      <c r="ALX96" s="3"/>
      <c r="ALY96" s="3"/>
      <c r="ALZ96" s="3"/>
      <c r="AMA96" s="3"/>
      <c r="AMB96" s="3"/>
      <c r="AMC96" s="3"/>
      <c r="AMD96" s="3"/>
      <c r="AME96" s="3"/>
      <c r="AMF96" s="3"/>
      <c r="AMG96" s="3"/>
      <c r="AMH96" s="3"/>
      <c r="AMI96" s="3"/>
      <c r="AMJ96" s="3"/>
      <c r="AMK96" s="3"/>
      <c r="AML96" s="3"/>
      <c r="AMM96" s="3"/>
      <c r="AMN96" s="3"/>
      <c r="AMO96" s="3"/>
      <c r="AMP96" s="3"/>
      <c r="AMQ96" s="3"/>
    </row>
    <row r="97" spans="1:1031" ht="13.5" customHeight="1">
      <c r="A97" s="349">
        <v>89</v>
      </c>
      <c r="B97" s="349"/>
      <c r="C97" s="349"/>
      <c r="D97" s="349" t="s">
        <v>2034</v>
      </c>
      <c r="E97" s="350"/>
      <c r="F97" s="349"/>
      <c r="G97" s="349"/>
      <c r="H97" s="313" t="s">
        <v>2035</v>
      </c>
      <c r="I97" s="313" t="s">
        <v>2036</v>
      </c>
      <c r="J97" s="313" t="s">
        <v>2037</v>
      </c>
      <c r="K97" s="313"/>
      <c r="L97" s="313" t="s">
        <v>2038</v>
      </c>
      <c r="M97" s="313" t="s">
        <v>2038</v>
      </c>
      <c r="N97" s="313"/>
      <c r="O97" s="313"/>
      <c r="P97" s="313"/>
      <c r="Q97" s="313"/>
      <c r="R97" s="313" t="s">
        <v>892</v>
      </c>
      <c r="S97" s="313"/>
      <c r="T97" s="351" t="s">
        <v>892</v>
      </c>
      <c r="U97" s="313"/>
      <c r="V97" s="313"/>
      <c r="W97" s="313" t="s">
        <v>862</v>
      </c>
      <c r="X97" s="313"/>
      <c r="Y97" s="313" t="s">
        <v>2039</v>
      </c>
      <c r="Z97" s="313" t="s">
        <v>863</v>
      </c>
      <c r="AA97" s="313" t="s">
        <v>863</v>
      </c>
      <c r="AB97" s="317" t="s">
        <v>1656</v>
      </c>
      <c r="AC97" s="313"/>
      <c r="AD97" s="313"/>
      <c r="AE97" s="313"/>
      <c r="AF97" s="313"/>
      <c r="AG97" s="313">
        <v>1</v>
      </c>
      <c r="AH97" s="313" t="s">
        <v>892</v>
      </c>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c r="LK97" s="3"/>
      <c r="LL97" s="3"/>
      <c r="LM97" s="3"/>
      <c r="LN97" s="3"/>
      <c r="LO97" s="3"/>
      <c r="LP97" s="3"/>
      <c r="LQ97" s="3"/>
      <c r="LR97" s="3"/>
      <c r="LS97" s="3"/>
      <c r="LT97" s="3"/>
      <c r="LU97" s="3"/>
      <c r="LV97" s="3"/>
      <c r="LW97" s="3"/>
      <c r="LX97" s="3"/>
      <c r="LY97" s="3"/>
      <c r="LZ97" s="3"/>
      <c r="MA97" s="3"/>
      <c r="MB97" s="3"/>
      <c r="MC97" s="3"/>
      <c r="MD97" s="3"/>
      <c r="ME97" s="3"/>
      <c r="MF97" s="3"/>
      <c r="MG97" s="3"/>
      <c r="MH97" s="3"/>
      <c r="MI97" s="3"/>
      <c r="MJ97" s="3"/>
      <c r="MK97" s="3"/>
      <c r="ML97" s="3"/>
      <c r="MM97" s="3"/>
      <c r="MN97" s="3"/>
      <c r="MO97" s="3"/>
      <c r="MP97" s="3"/>
      <c r="MQ97" s="3"/>
      <c r="MR97" s="3"/>
      <c r="MS97" s="3"/>
      <c r="MT97" s="3"/>
      <c r="MU97" s="3"/>
      <c r="MV97" s="3"/>
      <c r="MW97" s="3"/>
      <c r="MX97" s="3"/>
      <c r="MY97" s="3"/>
      <c r="MZ97" s="3"/>
      <c r="NA97" s="3"/>
      <c r="NB97" s="3"/>
      <c r="NC97" s="3"/>
      <c r="ND97" s="3"/>
      <c r="NE97" s="3"/>
      <c r="NF97" s="3"/>
      <c r="NG97" s="3"/>
      <c r="NH97" s="3"/>
      <c r="NI97" s="3"/>
      <c r="NJ97" s="3"/>
      <c r="NK97" s="3"/>
      <c r="NL97" s="3"/>
      <c r="NM97" s="3"/>
      <c r="NN97" s="3"/>
      <c r="NO97" s="3"/>
      <c r="NP97" s="3"/>
      <c r="NQ97" s="3"/>
      <c r="NR97" s="3"/>
      <c r="NS97" s="3"/>
      <c r="NT97" s="3"/>
      <c r="NU97" s="3"/>
      <c r="NV97" s="3"/>
      <c r="NW97" s="3"/>
      <c r="NX97" s="3"/>
      <c r="NY97" s="3"/>
      <c r="NZ97" s="3"/>
      <c r="OA97" s="3"/>
      <c r="OB97" s="3"/>
      <c r="OC97" s="3"/>
      <c r="OD97" s="3"/>
      <c r="OE97" s="3"/>
      <c r="OF97" s="3"/>
      <c r="OG97" s="3"/>
      <c r="OH97" s="3"/>
      <c r="OI97" s="3"/>
      <c r="OJ97" s="3"/>
      <c r="OK97" s="3"/>
      <c r="OL97" s="3"/>
      <c r="OM97" s="3"/>
      <c r="ON97" s="3"/>
      <c r="OO97" s="3"/>
      <c r="OP97" s="3"/>
      <c r="OQ97" s="3"/>
      <c r="OR97" s="3"/>
      <c r="OS97" s="3"/>
      <c r="OT97" s="3"/>
      <c r="OU97" s="3"/>
      <c r="OV97" s="3"/>
      <c r="OW97" s="3"/>
      <c r="OX97" s="3"/>
      <c r="OY97" s="3"/>
      <c r="OZ97" s="3"/>
      <c r="PA97" s="3"/>
      <c r="PB97" s="3"/>
      <c r="PC97" s="3"/>
      <c r="PD97" s="3"/>
      <c r="PE97" s="3"/>
      <c r="PF97" s="3"/>
      <c r="PG97" s="3"/>
      <c r="PH97" s="3"/>
      <c r="PI97" s="3"/>
      <c r="PJ97" s="3"/>
      <c r="PK97" s="3"/>
      <c r="PL97" s="3"/>
      <c r="PM97" s="3"/>
      <c r="PN97" s="3"/>
      <c r="PO97" s="3"/>
      <c r="PP97" s="3"/>
      <c r="PQ97" s="3"/>
      <c r="PR97" s="3"/>
      <c r="PS97" s="3"/>
      <c r="PT97" s="3"/>
      <c r="PU97" s="3"/>
      <c r="PV97" s="3"/>
      <c r="PW97" s="3"/>
      <c r="PX97" s="3"/>
      <c r="PY97" s="3"/>
      <c r="PZ97" s="3"/>
      <c r="QA97" s="3"/>
      <c r="QB97" s="3"/>
      <c r="QC97" s="3"/>
      <c r="QD97" s="3"/>
      <c r="QE97" s="3"/>
      <c r="QF97" s="3"/>
      <c r="QG97" s="3"/>
      <c r="QH97" s="3"/>
      <c r="QI97" s="3"/>
      <c r="QJ97" s="3"/>
      <c r="QK97" s="3"/>
      <c r="QL97" s="3"/>
      <c r="QM97" s="3"/>
      <c r="QN97" s="3"/>
      <c r="QO97" s="3"/>
      <c r="QP97" s="3"/>
      <c r="QQ97" s="3"/>
      <c r="QR97" s="3"/>
      <c r="QS97" s="3"/>
      <c r="QT97" s="3"/>
      <c r="QU97" s="3"/>
      <c r="QV97" s="3"/>
      <c r="QW97" s="3"/>
      <c r="QX97" s="3"/>
      <c r="QY97" s="3"/>
      <c r="QZ97" s="3"/>
      <c r="RA97" s="3"/>
      <c r="RB97" s="3"/>
      <c r="RC97" s="3"/>
      <c r="RD97" s="3"/>
      <c r="RE97" s="3"/>
      <c r="RF97" s="3"/>
      <c r="RG97" s="3"/>
      <c r="RH97" s="3"/>
      <c r="RI97" s="3"/>
      <c r="RJ97" s="3"/>
      <c r="RK97" s="3"/>
      <c r="RL97" s="3"/>
      <c r="RM97" s="3"/>
      <c r="RN97" s="3"/>
      <c r="RO97" s="3"/>
      <c r="RP97" s="3"/>
      <c r="RQ97" s="3"/>
      <c r="RR97" s="3"/>
      <c r="RS97" s="3"/>
      <c r="RT97" s="3"/>
      <c r="RU97" s="3"/>
      <c r="RV97" s="3"/>
      <c r="RW97" s="3"/>
      <c r="RX97" s="3"/>
      <c r="RY97" s="3"/>
      <c r="RZ97" s="3"/>
      <c r="SA97" s="3"/>
      <c r="SB97" s="3"/>
      <c r="SC97" s="3"/>
      <c r="SD97" s="3"/>
      <c r="SE97" s="3"/>
      <c r="SF97" s="3"/>
      <c r="SG97" s="3"/>
      <c r="SH97" s="3"/>
      <c r="SI97" s="3"/>
      <c r="SJ97" s="3"/>
      <c r="SK97" s="3"/>
      <c r="SL97" s="3"/>
      <c r="SM97" s="3"/>
      <c r="SN97" s="3"/>
      <c r="SO97" s="3"/>
      <c r="SP97" s="3"/>
      <c r="SQ97" s="3"/>
      <c r="SR97" s="3"/>
      <c r="SS97" s="3"/>
      <c r="ST97" s="3"/>
      <c r="SU97" s="3"/>
      <c r="SV97" s="3"/>
      <c r="SW97" s="3"/>
      <c r="SX97" s="3"/>
      <c r="SY97" s="3"/>
      <c r="SZ97" s="3"/>
      <c r="TA97" s="3"/>
      <c r="TB97" s="3"/>
      <c r="TC97" s="3"/>
      <c r="TD97" s="3"/>
      <c r="TE97" s="3"/>
      <c r="TF97" s="3"/>
      <c r="TG97" s="3"/>
      <c r="TH97" s="3"/>
      <c r="TI97" s="3"/>
      <c r="TJ97" s="3"/>
      <c r="TK97" s="3"/>
      <c r="TL97" s="3"/>
      <c r="TM97" s="3"/>
      <c r="TN97" s="3"/>
      <c r="TO97" s="3"/>
      <c r="TP97" s="3"/>
      <c r="TQ97" s="3"/>
      <c r="TR97" s="3"/>
      <c r="TS97" s="3"/>
      <c r="TT97" s="3"/>
      <c r="TU97" s="3"/>
      <c r="TV97" s="3"/>
      <c r="TW97" s="3"/>
      <c r="TX97" s="3"/>
      <c r="TY97" s="3"/>
      <c r="TZ97" s="3"/>
      <c r="UA97" s="3"/>
      <c r="UB97" s="3"/>
      <c r="UC97" s="3"/>
      <c r="UD97" s="3"/>
      <c r="UE97" s="3"/>
      <c r="UF97" s="3"/>
      <c r="UG97" s="3"/>
      <c r="UH97" s="3"/>
      <c r="UI97" s="3"/>
      <c r="UJ97" s="3"/>
      <c r="UK97" s="3"/>
      <c r="UL97" s="3"/>
      <c r="UM97" s="3"/>
      <c r="UN97" s="3"/>
      <c r="UO97" s="3"/>
      <c r="UP97" s="3"/>
      <c r="UQ97" s="3"/>
      <c r="UR97" s="3"/>
      <c r="US97" s="3"/>
      <c r="UT97" s="3"/>
      <c r="UU97" s="3"/>
      <c r="UV97" s="3"/>
      <c r="UW97" s="3"/>
      <c r="UX97" s="3"/>
      <c r="UY97" s="3"/>
      <c r="UZ97" s="3"/>
      <c r="VA97" s="3"/>
      <c r="VB97" s="3"/>
      <c r="VC97" s="3"/>
      <c r="VD97" s="3"/>
      <c r="VE97" s="3"/>
      <c r="VF97" s="3"/>
      <c r="VG97" s="3"/>
      <c r="VH97" s="3"/>
      <c r="VI97" s="3"/>
      <c r="VJ97" s="3"/>
      <c r="VK97" s="3"/>
      <c r="VL97" s="3"/>
      <c r="VM97" s="3"/>
      <c r="VN97" s="3"/>
      <c r="VO97" s="3"/>
      <c r="VP97" s="3"/>
      <c r="VQ97" s="3"/>
      <c r="VR97" s="3"/>
      <c r="VS97" s="3"/>
      <c r="VT97" s="3"/>
      <c r="VU97" s="3"/>
      <c r="VV97" s="3"/>
      <c r="VW97" s="3"/>
      <c r="VX97" s="3"/>
      <c r="VY97" s="3"/>
      <c r="VZ97" s="3"/>
      <c r="WA97" s="3"/>
      <c r="WB97" s="3"/>
      <c r="WC97" s="3"/>
      <c r="WD97" s="3"/>
      <c r="WE97" s="3"/>
      <c r="WF97" s="3"/>
      <c r="WG97" s="3"/>
      <c r="WH97" s="3"/>
      <c r="WI97" s="3"/>
      <c r="WJ97" s="3"/>
      <c r="WK97" s="3"/>
      <c r="WL97" s="3"/>
      <c r="WM97" s="3"/>
      <c r="WN97" s="3"/>
      <c r="WO97" s="3"/>
      <c r="WP97" s="3"/>
      <c r="WQ97" s="3"/>
      <c r="WR97" s="3"/>
      <c r="WS97" s="3"/>
      <c r="WT97" s="3"/>
      <c r="WU97" s="3"/>
      <c r="WV97" s="3"/>
      <c r="WW97" s="3"/>
      <c r="WX97" s="3"/>
      <c r="WY97" s="3"/>
      <c r="WZ97" s="3"/>
      <c r="XA97" s="3"/>
      <c r="XB97" s="3"/>
      <c r="XC97" s="3"/>
      <c r="XD97" s="3"/>
      <c r="XE97" s="3"/>
      <c r="XF97" s="3"/>
      <c r="XG97" s="3"/>
      <c r="XH97" s="3"/>
      <c r="XI97" s="3"/>
      <c r="XJ97" s="3"/>
      <c r="XK97" s="3"/>
      <c r="XL97" s="3"/>
      <c r="XM97" s="3"/>
      <c r="XN97" s="3"/>
      <c r="XO97" s="3"/>
      <c r="XP97" s="3"/>
      <c r="XQ97" s="3"/>
      <c r="XR97" s="3"/>
      <c r="XS97" s="3"/>
      <c r="XT97" s="3"/>
      <c r="XU97" s="3"/>
      <c r="XV97" s="3"/>
      <c r="XW97" s="3"/>
      <c r="XX97" s="3"/>
      <c r="XY97" s="3"/>
      <c r="XZ97" s="3"/>
      <c r="YA97" s="3"/>
      <c r="YB97" s="3"/>
      <c r="YC97" s="3"/>
      <c r="YD97" s="3"/>
      <c r="YE97" s="3"/>
      <c r="YF97" s="3"/>
      <c r="YG97" s="3"/>
      <c r="YH97" s="3"/>
      <c r="YI97" s="3"/>
      <c r="YJ97" s="3"/>
      <c r="YK97" s="3"/>
      <c r="YL97" s="3"/>
      <c r="YM97" s="3"/>
      <c r="YN97" s="3"/>
      <c r="YO97" s="3"/>
      <c r="YP97" s="3"/>
      <c r="YQ97" s="3"/>
      <c r="YR97" s="3"/>
      <c r="YS97" s="3"/>
      <c r="YT97" s="3"/>
      <c r="YU97" s="3"/>
      <c r="YV97" s="3"/>
      <c r="YW97" s="3"/>
      <c r="YX97" s="3"/>
      <c r="YY97" s="3"/>
      <c r="YZ97" s="3"/>
      <c r="ZA97" s="3"/>
      <c r="ZB97" s="3"/>
      <c r="ZC97" s="3"/>
      <c r="ZD97" s="3"/>
      <c r="ZE97" s="3"/>
      <c r="ZF97" s="3"/>
      <c r="ZG97" s="3"/>
      <c r="ZH97" s="3"/>
      <c r="ZI97" s="3"/>
      <c r="ZJ97" s="3"/>
      <c r="ZK97" s="3"/>
      <c r="ZL97" s="3"/>
      <c r="ZM97" s="3"/>
      <c r="ZN97" s="3"/>
      <c r="ZO97" s="3"/>
      <c r="ZP97" s="3"/>
      <c r="ZQ97" s="3"/>
      <c r="ZR97" s="3"/>
      <c r="ZS97" s="3"/>
      <c r="ZT97" s="3"/>
      <c r="ZU97" s="3"/>
      <c r="ZV97" s="3"/>
      <c r="ZW97" s="3"/>
      <c r="ZX97" s="3"/>
      <c r="ZY97" s="3"/>
      <c r="ZZ97" s="3"/>
      <c r="AAA97" s="3"/>
      <c r="AAB97" s="3"/>
      <c r="AAC97" s="3"/>
      <c r="AAD97" s="3"/>
      <c r="AAE97" s="3"/>
      <c r="AAF97" s="3"/>
      <c r="AAG97" s="3"/>
      <c r="AAH97" s="3"/>
      <c r="AAI97" s="3"/>
      <c r="AAJ97" s="3"/>
      <c r="AAK97" s="3"/>
      <c r="AAL97" s="3"/>
      <c r="AAM97" s="3"/>
      <c r="AAN97" s="3"/>
      <c r="AAO97" s="3"/>
      <c r="AAP97" s="3"/>
      <c r="AAQ97" s="3"/>
      <c r="AAR97" s="3"/>
      <c r="AAS97" s="3"/>
      <c r="AAT97" s="3"/>
      <c r="AAU97" s="3"/>
      <c r="AAV97" s="3"/>
      <c r="AAW97" s="3"/>
      <c r="AAX97" s="3"/>
      <c r="AAY97" s="3"/>
      <c r="AAZ97" s="3"/>
      <c r="ABA97" s="3"/>
      <c r="ABB97" s="3"/>
      <c r="ABC97" s="3"/>
      <c r="ABD97" s="3"/>
      <c r="ABE97" s="3"/>
      <c r="ABF97" s="3"/>
      <c r="ABG97" s="3"/>
      <c r="ABH97" s="3"/>
      <c r="ABI97" s="3"/>
      <c r="ABJ97" s="3"/>
      <c r="ABK97" s="3"/>
      <c r="ABL97" s="3"/>
      <c r="ABM97" s="3"/>
      <c r="ABN97" s="3"/>
      <c r="ABO97" s="3"/>
      <c r="ABP97" s="3"/>
      <c r="ABQ97" s="3"/>
      <c r="ABR97" s="3"/>
      <c r="ABS97" s="3"/>
      <c r="ABT97" s="3"/>
      <c r="ABU97" s="3"/>
      <c r="ABV97" s="3"/>
      <c r="ABW97" s="3"/>
      <c r="ABX97" s="3"/>
      <c r="ABY97" s="3"/>
      <c r="ABZ97" s="3"/>
      <c r="ACA97" s="3"/>
      <c r="ACB97" s="3"/>
      <c r="ACC97" s="3"/>
      <c r="ACD97" s="3"/>
      <c r="ACE97" s="3"/>
      <c r="ACF97" s="3"/>
      <c r="ACG97" s="3"/>
      <c r="ACH97" s="3"/>
      <c r="ACI97" s="3"/>
      <c r="ACJ97" s="3"/>
      <c r="ACK97" s="3"/>
      <c r="ACL97" s="3"/>
      <c r="ACM97" s="3"/>
      <c r="ACN97" s="3"/>
      <c r="ACO97" s="3"/>
      <c r="ACP97" s="3"/>
      <c r="ACQ97" s="3"/>
      <c r="ACR97" s="3"/>
      <c r="ACS97" s="3"/>
      <c r="ACT97" s="3"/>
      <c r="ACU97" s="3"/>
      <c r="ACV97" s="3"/>
      <c r="ACW97" s="3"/>
      <c r="ACX97" s="3"/>
      <c r="ACY97" s="3"/>
      <c r="ACZ97" s="3"/>
      <c r="ADA97" s="3"/>
      <c r="ADB97" s="3"/>
      <c r="ADC97" s="3"/>
      <c r="ADD97" s="3"/>
      <c r="ADE97" s="3"/>
      <c r="ADF97" s="3"/>
      <c r="ADG97" s="3"/>
      <c r="ADH97" s="3"/>
      <c r="ADI97" s="3"/>
      <c r="ADJ97" s="3"/>
      <c r="ADK97" s="3"/>
      <c r="ADL97" s="3"/>
      <c r="ADM97" s="3"/>
      <c r="ADN97" s="3"/>
      <c r="ADO97" s="3"/>
      <c r="ADP97" s="3"/>
      <c r="ADQ97" s="3"/>
      <c r="ADR97" s="3"/>
      <c r="ADS97" s="3"/>
      <c r="ADT97" s="3"/>
      <c r="ADU97" s="3"/>
      <c r="ADV97" s="3"/>
      <c r="ADW97" s="3"/>
      <c r="ADX97" s="3"/>
      <c r="ADY97" s="3"/>
      <c r="ADZ97" s="3"/>
      <c r="AEA97" s="3"/>
      <c r="AEB97" s="3"/>
      <c r="AEC97" s="3"/>
      <c r="AED97" s="3"/>
      <c r="AEE97" s="3"/>
      <c r="AEF97" s="3"/>
      <c r="AEG97" s="3"/>
      <c r="AEH97" s="3"/>
      <c r="AEI97" s="3"/>
      <c r="AEJ97" s="3"/>
      <c r="AEK97" s="3"/>
      <c r="AEL97" s="3"/>
      <c r="AEM97" s="3"/>
      <c r="AEN97" s="3"/>
      <c r="AEO97" s="3"/>
      <c r="AEP97" s="3"/>
      <c r="AEQ97" s="3"/>
      <c r="AER97" s="3"/>
      <c r="AES97" s="3"/>
      <c r="AET97" s="3"/>
      <c r="AEU97" s="3"/>
      <c r="AEV97" s="3"/>
      <c r="AEW97" s="3"/>
      <c r="AEX97" s="3"/>
      <c r="AEY97" s="3"/>
      <c r="AEZ97" s="3"/>
      <c r="AFA97" s="3"/>
      <c r="AFB97" s="3"/>
      <c r="AFC97" s="3"/>
      <c r="AFD97" s="3"/>
      <c r="AFE97" s="3"/>
      <c r="AFF97" s="3"/>
      <c r="AFG97" s="3"/>
      <c r="AFH97" s="3"/>
      <c r="AFI97" s="3"/>
      <c r="AFJ97" s="3"/>
      <c r="AFK97" s="3"/>
      <c r="AFL97" s="3"/>
      <c r="AFM97" s="3"/>
      <c r="AFN97" s="3"/>
      <c r="AFO97" s="3"/>
      <c r="AFP97" s="3"/>
      <c r="AFQ97" s="3"/>
      <c r="AFR97" s="3"/>
      <c r="AFS97" s="3"/>
      <c r="AFT97" s="3"/>
      <c r="AFU97" s="3"/>
      <c r="AFV97" s="3"/>
      <c r="AFW97" s="3"/>
      <c r="AFX97" s="3"/>
      <c r="AFY97" s="3"/>
      <c r="AFZ97" s="3"/>
      <c r="AGA97" s="3"/>
      <c r="AGB97" s="3"/>
      <c r="AGC97" s="3"/>
      <c r="AGD97" s="3"/>
      <c r="AGE97" s="3"/>
      <c r="AGF97" s="3"/>
      <c r="AGG97" s="3"/>
      <c r="AGH97" s="3"/>
      <c r="AGI97" s="3"/>
      <c r="AGJ97" s="3"/>
      <c r="AGK97" s="3"/>
      <c r="AGL97" s="3"/>
      <c r="AGM97" s="3"/>
      <c r="AGN97" s="3"/>
      <c r="AGO97" s="3"/>
      <c r="AGP97" s="3"/>
      <c r="AGQ97" s="3"/>
      <c r="AGR97" s="3"/>
      <c r="AGS97" s="3"/>
      <c r="AGT97" s="3"/>
      <c r="AGU97" s="3"/>
      <c r="AGV97" s="3"/>
      <c r="AGW97" s="3"/>
      <c r="AGX97" s="3"/>
      <c r="AGY97" s="3"/>
      <c r="AGZ97" s="3"/>
      <c r="AHA97" s="3"/>
      <c r="AHB97" s="3"/>
      <c r="AHC97" s="3"/>
      <c r="AHD97" s="3"/>
      <c r="AHE97" s="3"/>
      <c r="AHF97" s="3"/>
      <c r="AHG97" s="3"/>
      <c r="AHH97" s="3"/>
      <c r="AHI97" s="3"/>
      <c r="AHJ97" s="3"/>
      <c r="AHK97" s="3"/>
      <c r="AHL97" s="3"/>
      <c r="AHM97" s="3"/>
      <c r="AHN97" s="3"/>
      <c r="AHO97" s="3"/>
      <c r="AHP97" s="3"/>
      <c r="AHQ97" s="3"/>
      <c r="AHR97" s="3"/>
      <c r="AHS97" s="3"/>
      <c r="AHT97" s="3"/>
      <c r="AHU97" s="3"/>
      <c r="AHV97" s="3"/>
      <c r="AHW97" s="3"/>
      <c r="AHX97" s="3"/>
      <c r="AHY97" s="3"/>
      <c r="AHZ97" s="3"/>
      <c r="AIA97" s="3"/>
      <c r="AIB97" s="3"/>
      <c r="AIC97" s="3"/>
      <c r="AID97" s="3"/>
      <c r="AIE97" s="3"/>
      <c r="AIF97" s="3"/>
      <c r="AIG97" s="3"/>
      <c r="AIH97" s="3"/>
      <c r="AII97" s="3"/>
      <c r="AIJ97" s="3"/>
      <c r="AIK97" s="3"/>
      <c r="AIL97" s="3"/>
      <c r="AIM97" s="3"/>
      <c r="AIN97" s="3"/>
      <c r="AIO97" s="3"/>
      <c r="AIP97" s="3"/>
      <c r="AIQ97" s="3"/>
      <c r="AIR97" s="3"/>
      <c r="AIS97" s="3"/>
      <c r="AIT97" s="3"/>
      <c r="AIU97" s="3"/>
      <c r="AIV97" s="3"/>
      <c r="AIW97" s="3"/>
      <c r="AIX97" s="3"/>
      <c r="AIY97" s="3"/>
      <c r="AIZ97" s="3"/>
      <c r="AJA97" s="3"/>
      <c r="AJB97" s="3"/>
      <c r="AJC97" s="3"/>
      <c r="AJD97" s="3"/>
      <c r="AJE97" s="3"/>
      <c r="AJF97" s="3"/>
      <c r="AJG97" s="3"/>
      <c r="AJH97" s="3"/>
      <c r="AJI97" s="3"/>
      <c r="AJJ97" s="3"/>
      <c r="AJK97" s="3"/>
      <c r="AJL97" s="3"/>
      <c r="AJM97" s="3"/>
      <c r="AJN97" s="3"/>
      <c r="AJO97" s="3"/>
      <c r="AJP97" s="3"/>
      <c r="AJQ97" s="3"/>
      <c r="AJR97" s="3"/>
      <c r="AJS97" s="3"/>
      <c r="AJT97" s="3"/>
      <c r="AJU97" s="3"/>
      <c r="AJV97" s="3"/>
      <c r="AJW97" s="3"/>
      <c r="AJX97" s="3"/>
      <c r="AJY97" s="3"/>
      <c r="AJZ97" s="3"/>
      <c r="AKA97" s="3"/>
      <c r="AKB97" s="3"/>
      <c r="AKC97" s="3"/>
      <c r="AKD97" s="3"/>
      <c r="AKE97" s="3"/>
      <c r="AKF97" s="3"/>
      <c r="AKG97" s="3"/>
      <c r="AKH97" s="3"/>
      <c r="AKI97" s="3"/>
      <c r="AKJ97" s="3"/>
      <c r="AKK97" s="3"/>
      <c r="AKL97" s="3"/>
      <c r="AKM97" s="3"/>
      <c r="AKN97" s="3"/>
      <c r="AKO97" s="3"/>
      <c r="AKP97" s="3"/>
      <c r="AKQ97" s="3"/>
      <c r="AKR97" s="3"/>
      <c r="AKS97" s="3"/>
      <c r="AKT97" s="3"/>
      <c r="AKU97" s="3"/>
      <c r="AKV97" s="3"/>
      <c r="AKW97" s="3"/>
      <c r="AKX97" s="3"/>
      <c r="AKY97" s="3"/>
      <c r="AKZ97" s="3"/>
      <c r="ALA97" s="3"/>
      <c r="ALB97" s="3"/>
      <c r="ALC97" s="3"/>
      <c r="ALD97" s="3"/>
      <c r="ALE97" s="3"/>
      <c r="ALF97" s="3"/>
      <c r="ALG97" s="3"/>
      <c r="ALH97" s="3"/>
      <c r="ALI97" s="3"/>
      <c r="ALJ97" s="3"/>
      <c r="ALK97" s="3"/>
      <c r="ALL97" s="3"/>
      <c r="ALM97" s="3"/>
      <c r="ALN97" s="3"/>
      <c r="ALO97" s="3"/>
      <c r="ALP97" s="3"/>
      <c r="ALQ97" s="3"/>
      <c r="ALR97" s="3"/>
      <c r="ALS97" s="3"/>
      <c r="ALT97" s="3"/>
      <c r="ALU97" s="3"/>
      <c r="ALV97" s="3"/>
      <c r="ALW97" s="3"/>
      <c r="ALX97" s="3"/>
      <c r="ALY97" s="3"/>
      <c r="ALZ97" s="3"/>
      <c r="AMA97" s="3"/>
      <c r="AMB97" s="3"/>
      <c r="AMC97" s="3"/>
      <c r="AMD97" s="3"/>
      <c r="AME97" s="3"/>
      <c r="AMF97" s="3"/>
      <c r="AMG97" s="3"/>
      <c r="AMH97" s="3"/>
      <c r="AMI97" s="3"/>
      <c r="AMJ97" s="3"/>
      <c r="AMK97" s="3"/>
      <c r="AML97" s="3"/>
      <c r="AMM97" s="3"/>
      <c r="AMN97" s="3"/>
      <c r="AMO97" s="3"/>
      <c r="AMP97" s="3"/>
      <c r="AMQ97" s="3"/>
    </row>
    <row r="98" spans="1:1031" ht="13.5" customHeight="1">
      <c r="A98" s="341">
        <v>90</v>
      </c>
      <c r="B98" s="341"/>
      <c r="C98" s="341"/>
      <c r="D98" s="341" t="s">
        <v>2040</v>
      </c>
      <c r="E98" s="341"/>
      <c r="F98" s="341"/>
      <c r="G98" s="341"/>
      <c r="H98" s="319" t="s">
        <v>2041</v>
      </c>
      <c r="I98" s="319" t="s">
        <v>2042</v>
      </c>
      <c r="J98" s="319"/>
      <c r="K98" s="319"/>
      <c r="L98" s="319" t="s">
        <v>2043</v>
      </c>
      <c r="M98" s="319" t="s">
        <v>2043</v>
      </c>
      <c r="N98" s="319"/>
      <c r="O98" s="319"/>
      <c r="P98" s="319"/>
      <c r="Q98" s="319"/>
      <c r="R98" s="327" t="s">
        <v>823</v>
      </c>
      <c r="S98" s="337"/>
      <c r="T98" s="352" t="s">
        <v>823</v>
      </c>
      <c r="U98" s="319"/>
      <c r="V98" s="319"/>
      <c r="W98" s="319" t="s">
        <v>862</v>
      </c>
      <c r="X98" s="319"/>
      <c r="Y98" s="319" t="s">
        <v>2044</v>
      </c>
      <c r="Z98" s="319" t="s">
        <v>863</v>
      </c>
      <c r="AA98" s="319" t="s">
        <v>863</v>
      </c>
      <c r="AB98" s="317" t="s">
        <v>1656</v>
      </c>
      <c r="AC98" s="319"/>
      <c r="AD98" s="319"/>
      <c r="AE98" s="319"/>
      <c r="AF98" s="319"/>
      <c r="AG98" s="319"/>
      <c r="AH98" s="327" t="s">
        <v>823</v>
      </c>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c r="LK98" s="3"/>
      <c r="LL98" s="3"/>
      <c r="LM98" s="3"/>
      <c r="LN98" s="3"/>
      <c r="LO98" s="3"/>
      <c r="LP98" s="3"/>
      <c r="LQ98" s="3"/>
      <c r="LR98" s="3"/>
      <c r="LS98" s="3"/>
      <c r="LT98" s="3"/>
      <c r="LU98" s="3"/>
      <c r="LV98" s="3"/>
      <c r="LW98" s="3"/>
      <c r="LX98" s="3"/>
      <c r="LY98" s="3"/>
      <c r="LZ98" s="3"/>
      <c r="MA98" s="3"/>
      <c r="MB98" s="3"/>
      <c r="MC98" s="3"/>
      <c r="MD98" s="3"/>
      <c r="ME98" s="3"/>
      <c r="MF98" s="3"/>
      <c r="MG98" s="3"/>
      <c r="MH98" s="3"/>
      <c r="MI98" s="3"/>
      <c r="MJ98" s="3"/>
      <c r="MK98" s="3"/>
      <c r="ML98" s="3"/>
      <c r="MM98" s="3"/>
      <c r="MN98" s="3"/>
      <c r="MO98" s="3"/>
      <c r="MP98" s="3"/>
      <c r="MQ98" s="3"/>
      <c r="MR98" s="3"/>
      <c r="MS98" s="3"/>
      <c r="MT98" s="3"/>
      <c r="MU98" s="3"/>
      <c r="MV98" s="3"/>
      <c r="MW98" s="3"/>
      <c r="MX98" s="3"/>
      <c r="MY98" s="3"/>
      <c r="MZ98" s="3"/>
      <c r="NA98" s="3"/>
      <c r="NB98" s="3"/>
      <c r="NC98" s="3"/>
      <c r="ND98" s="3"/>
      <c r="NE98" s="3"/>
      <c r="NF98" s="3"/>
      <c r="NG98" s="3"/>
      <c r="NH98" s="3"/>
      <c r="NI98" s="3"/>
      <c r="NJ98" s="3"/>
      <c r="NK98" s="3"/>
      <c r="NL98" s="3"/>
      <c r="NM98" s="3"/>
      <c r="NN98" s="3"/>
      <c r="NO98" s="3"/>
      <c r="NP98" s="3"/>
      <c r="NQ98" s="3"/>
      <c r="NR98" s="3"/>
      <c r="NS98" s="3"/>
      <c r="NT98" s="3"/>
      <c r="NU98" s="3"/>
      <c r="NV98" s="3"/>
      <c r="NW98" s="3"/>
      <c r="NX98" s="3"/>
      <c r="NY98" s="3"/>
      <c r="NZ98" s="3"/>
      <c r="OA98" s="3"/>
      <c r="OB98" s="3"/>
      <c r="OC98" s="3"/>
      <c r="OD98" s="3"/>
      <c r="OE98" s="3"/>
      <c r="OF98" s="3"/>
      <c r="OG98" s="3"/>
      <c r="OH98" s="3"/>
      <c r="OI98" s="3"/>
      <c r="OJ98" s="3"/>
      <c r="OK98" s="3"/>
      <c r="OL98" s="3"/>
      <c r="OM98" s="3"/>
      <c r="ON98" s="3"/>
      <c r="OO98" s="3"/>
      <c r="OP98" s="3"/>
      <c r="OQ98" s="3"/>
      <c r="OR98" s="3"/>
      <c r="OS98" s="3"/>
      <c r="OT98" s="3"/>
      <c r="OU98" s="3"/>
      <c r="OV98" s="3"/>
      <c r="OW98" s="3"/>
      <c r="OX98" s="3"/>
      <c r="OY98" s="3"/>
      <c r="OZ98" s="3"/>
      <c r="PA98" s="3"/>
      <c r="PB98" s="3"/>
      <c r="PC98" s="3"/>
      <c r="PD98" s="3"/>
      <c r="PE98" s="3"/>
      <c r="PF98" s="3"/>
      <c r="PG98" s="3"/>
      <c r="PH98" s="3"/>
      <c r="PI98" s="3"/>
      <c r="PJ98" s="3"/>
      <c r="PK98" s="3"/>
      <c r="PL98" s="3"/>
      <c r="PM98" s="3"/>
      <c r="PN98" s="3"/>
      <c r="PO98" s="3"/>
      <c r="PP98" s="3"/>
      <c r="PQ98" s="3"/>
      <c r="PR98" s="3"/>
      <c r="PS98" s="3"/>
      <c r="PT98" s="3"/>
      <c r="PU98" s="3"/>
      <c r="PV98" s="3"/>
      <c r="PW98" s="3"/>
      <c r="PX98" s="3"/>
      <c r="PY98" s="3"/>
      <c r="PZ98" s="3"/>
      <c r="QA98" s="3"/>
      <c r="QB98" s="3"/>
      <c r="QC98" s="3"/>
      <c r="QD98" s="3"/>
      <c r="QE98" s="3"/>
      <c r="QF98" s="3"/>
      <c r="QG98" s="3"/>
      <c r="QH98" s="3"/>
      <c r="QI98" s="3"/>
      <c r="QJ98" s="3"/>
      <c r="QK98" s="3"/>
      <c r="QL98" s="3"/>
      <c r="QM98" s="3"/>
      <c r="QN98" s="3"/>
      <c r="QO98" s="3"/>
      <c r="QP98" s="3"/>
      <c r="QQ98" s="3"/>
      <c r="QR98" s="3"/>
      <c r="QS98" s="3"/>
      <c r="QT98" s="3"/>
      <c r="QU98" s="3"/>
      <c r="QV98" s="3"/>
      <c r="QW98" s="3"/>
      <c r="QX98" s="3"/>
      <c r="QY98" s="3"/>
      <c r="QZ98" s="3"/>
      <c r="RA98" s="3"/>
      <c r="RB98" s="3"/>
      <c r="RC98" s="3"/>
      <c r="RD98" s="3"/>
      <c r="RE98" s="3"/>
      <c r="RF98" s="3"/>
      <c r="RG98" s="3"/>
      <c r="RH98" s="3"/>
      <c r="RI98" s="3"/>
      <c r="RJ98" s="3"/>
      <c r="RK98" s="3"/>
      <c r="RL98" s="3"/>
      <c r="RM98" s="3"/>
      <c r="RN98" s="3"/>
      <c r="RO98" s="3"/>
      <c r="RP98" s="3"/>
      <c r="RQ98" s="3"/>
      <c r="RR98" s="3"/>
      <c r="RS98" s="3"/>
      <c r="RT98" s="3"/>
      <c r="RU98" s="3"/>
      <c r="RV98" s="3"/>
      <c r="RW98" s="3"/>
      <c r="RX98" s="3"/>
      <c r="RY98" s="3"/>
      <c r="RZ98" s="3"/>
      <c r="SA98" s="3"/>
      <c r="SB98" s="3"/>
      <c r="SC98" s="3"/>
      <c r="SD98" s="3"/>
      <c r="SE98" s="3"/>
      <c r="SF98" s="3"/>
      <c r="SG98" s="3"/>
      <c r="SH98" s="3"/>
      <c r="SI98" s="3"/>
      <c r="SJ98" s="3"/>
      <c r="SK98" s="3"/>
      <c r="SL98" s="3"/>
      <c r="SM98" s="3"/>
      <c r="SN98" s="3"/>
      <c r="SO98" s="3"/>
      <c r="SP98" s="3"/>
      <c r="SQ98" s="3"/>
      <c r="SR98" s="3"/>
      <c r="SS98" s="3"/>
      <c r="ST98" s="3"/>
      <c r="SU98" s="3"/>
      <c r="SV98" s="3"/>
      <c r="SW98" s="3"/>
      <c r="SX98" s="3"/>
      <c r="SY98" s="3"/>
      <c r="SZ98" s="3"/>
      <c r="TA98" s="3"/>
      <c r="TB98" s="3"/>
      <c r="TC98" s="3"/>
      <c r="TD98" s="3"/>
      <c r="TE98" s="3"/>
      <c r="TF98" s="3"/>
      <c r="TG98" s="3"/>
      <c r="TH98" s="3"/>
      <c r="TI98" s="3"/>
      <c r="TJ98" s="3"/>
      <c r="TK98" s="3"/>
      <c r="TL98" s="3"/>
      <c r="TM98" s="3"/>
      <c r="TN98" s="3"/>
      <c r="TO98" s="3"/>
      <c r="TP98" s="3"/>
      <c r="TQ98" s="3"/>
      <c r="TR98" s="3"/>
      <c r="TS98" s="3"/>
      <c r="TT98" s="3"/>
      <c r="TU98" s="3"/>
      <c r="TV98" s="3"/>
      <c r="TW98" s="3"/>
      <c r="TX98" s="3"/>
      <c r="TY98" s="3"/>
      <c r="TZ98" s="3"/>
      <c r="UA98" s="3"/>
      <c r="UB98" s="3"/>
      <c r="UC98" s="3"/>
      <c r="UD98" s="3"/>
      <c r="UE98" s="3"/>
      <c r="UF98" s="3"/>
      <c r="UG98" s="3"/>
      <c r="UH98" s="3"/>
      <c r="UI98" s="3"/>
      <c r="UJ98" s="3"/>
      <c r="UK98" s="3"/>
      <c r="UL98" s="3"/>
      <c r="UM98" s="3"/>
      <c r="UN98" s="3"/>
      <c r="UO98" s="3"/>
      <c r="UP98" s="3"/>
      <c r="UQ98" s="3"/>
      <c r="UR98" s="3"/>
      <c r="US98" s="3"/>
      <c r="UT98" s="3"/>
      <c r="UU98" s="3"/>
      <c r="UV98" s="3"/>
      <c r="UW98" s="3"/>
      <c r="UX98" s="3"/>
      <c r="UY98" s="3"/>
      <c r="UZ98" s="3"/>
      <c r="VA98" s="3"/>
      <c r="VB98" s="3"/>
      <c r="VC98" s="3"/>
      <c r="VD98" s="3"/>
      <c r="VE98" s="3"/>
      <c r="VF98" s="3"/>
      <c r="VG98" s="3"/>
      <c r="VH98" s="3"/>
      <c r="VI98" s="3"/>
      <c r="VJ98" s="3"/>
      <c r="VK98" s="3"/>
      <c r="VL98" s="3"/>
      <c r="VM98" s="3"/>
      <c r="VN98" s="3"/>
      <c r="VO98" s="3"/>
      <c r="VP98" s="3"/>
      <c r="VQ98" s="3"/>
      <c r="VR98" s="3"/>
      <c r="VS98" s="3"/>
      <c r="VT98" s="3"/>
      <c r="VU98" s="3"/>
      <c r="VV98" s="3"/>
      <c r="VW98" s="3"/>
      <c r="VX98" s="3"/>
      <c r="VY98" s="3"/>
      <c r="VZ98" s="3"/>
      <c r="WA98" s="3"/>
      <c r="WB98" s="3"/>
      <c r="WC98" s="3"/>
      <c r="WD98" s="3"/>
      <c r="WE98" s="3"/>
      <c r="WF98" s="3"/>
      <c r="WG98" s="3"/>
      <c r="WH98" s="3"/>
      <c r="WI98" s="3"/>
      <c r="WJ98" s="3"/>
      <c r="WK98" s="3"/>
      <c r="WL98" s="3"/>
      <c r="WM98" s="3"/>
      <c r="WN98" s="3"/>
      <c r="WO98" s="3"/>
      <c r="WP98" s="3"/>
      <c r="WQ98" s="3"/>
      <c r="WR98" s="3"/>
      <c r="WS98" s="3"/>
      <c r="WT98" s="3"/>
      <c r="WU98" s="3"/>
      <c r="WV98" s="3"/>
      <c r="WW98" s="3"/>
      <c r="WX98" s="3"/>
      <c r="WY98" s="3"/>
      <c r="WZ98" s="3"/>
      <c r="XA98" s="3"/>
      <c r="XB98" s="3"/>
      <c r="XC98" s="3"/>
      <c r="XD98" s="3"/>
      <c r="XE98" s="3"/>
      <c r="XF98" s="3"/>
      <c r="XG98" s="3"/>
      <c r="XH98" s="3"/>
      <c r="XI98" s="3"/>
      <c r="XJ98" s="3"/>
      <c r="XK98" s="3"/>
      <c r="XL98" s="3"/>
      <c r="XM98" s="3"/>
      <c r="XN98" s="3"/>
      <c r="XO98" s="3"/>
      <c r="XP98" s="3"/>
      <c r="XQ98" s="3"/>
      <c r="XR98" s="3"/>
      <c r="XS98" s="3"/>
      <c r="XT98" s="3"/>
      <c r="XU98" s="3"/>
      <c r="XV98" s="3"/>
      <c r="XW98" s="3"/>
      <c r="XX98" s="3"/>
      <c r="XY98" s="3"/>
      <c r="XZ98" s="3"/>
      <c r="YA98" s="3"/>
      <c r="YB98" s="3"/>
      <c r="YC98" s="3"/>
      <c r="YD98" s="3"/>
      <c r="YE98" s="3"/>
      <c r="YF98" s="3"/>
      <c r="YG98" s="3"/>
      <c r="YH98" s="3"/>
      <c r="YI98" s="3"/>
      <c r="YJ98" s="3"/>
      <c r="YK98" s="3"/>
      <c r="YL98" s="3"/>
      <c r="YM98" s="3"/>
      <c r="YN98" s="3"/>
      <c r="YO98" s="3"/>
      <c r="YP98" s="3"/>
      <c r="YQ98" s="3"/>
      <c r="YR98" s="3"/>
      <c r="YS98" s="3"/>
      <c r="YT98" s="3"/>
      <c r="YU98" s="3"/>
      <c r="YV98" s="3"/>
      <c r="YW98" s="3"/>
      <c r="YX98" s="3"/>
      <c r="YY98" s="3"/>
      <c r="YZ98" s="3"/>
      <c r="ZA98" s="3"/>
      <c r="ZB98" s="3"/>
      <c r="ZC98" s="3"/>
      <c r="ZD98" s="3"/>
      <c r="ZE98" s="3"/>
      <c r="ZF98" s="3"/>
      <c r="ZG98" s="3"/>
      <c r="ZH98" s="3"/>
      <c r="ZI98" s="3"/>
      <c r="ZJ98" s="3"/>
      <c r="ZK98" s="3"/>
      <c r="ZL98" s="3"/>
      <c r="ZM98" s="3"/>
      <c r="ZN98" s="3"/>
      <c r="ZO98" s="3"/>
      <c r="ZP98" s="3"/>
      <c r="ZQ98" s="3"/>
      <c r="ZR98" s="3"/>
      <c r="ZS98" s="3"/>
      <c r="ZT98" s="3"/>
      <c r="ZU98" s="3"/>
      <c r="ZV98" s="3"/>
      <c r="ZW98" s="3"/>
      <c r="ZX98" s="3"/>
      <c r="ZY98" s="3"/>
      <c r="ZZ98" s="3"/>
      <c r="AAA98" s="3"/>
      <c r="AAB98" s="3"/>
      <c r="AAC98" s="3"/>
      <c r="AAD98" s="3"/>
      <c r="AAE98" s="3"/>
      <c r="AAF98" s="3"/>
      <c r="AAG98" s="3"/>
      <c r="AAH98" s="3"/>
      <c r="AAI98" s="3"/>
      <c r="AAJ98" s="3"/>
      <c r="AAK98" s="3"/>
      <c r="AAL98" s="3"/>
      <c r="AAM98" s="3"/>
      <c r="AAN98" s="3"/>
      <c r="AAO98" s="3"/>
      <c r="AAP98" s="3"/>
      <c r="AAQ98" s="3"/>
      <c r="AAR98" s="3"/>
      <c r="AAS98" s="3"/>
      <c r="AAT98" s="3"/>
      <c r="AAU98" s="3"/>
      <c r="AAV98" s="3"/>
      <c r="AAW98" s="3"/>
      <c r="AAX98" s="3"/>
      <c r="AAY98" s="3"/>
      <c r="AAZ98" s="3"/>
      <c r="ABA98" s="3"/>
      <c r="ABB98" s="3"/>
      <c r="ABC98" s="3"/>
      <c r="ABD98" s="3"/>
      <c r="ABE98" s="3"/>
      <c r="ABF98" s="3"/>
      <c r="ABG98" s="3"/>
      <c r="ABH98" s="3"/>
      <c r="ABI98" s="3"/>
      <c r="ABJ98" s="3"/>
      <c r="ABK98" s="3"/>
      <c r="ABL98" s="3"/>
      <c r="ABM98" s="3"/>
      <c r="ABN98" s="3"/>
      <c r="ABO98" s="3"/>
      <c r="ABP98" s="3"/>
      <c r="ABQ98" s="3"/>
      <c r="ABR98" s="3"/>
      <c r="ABS98" s="3"/>
      <c r="ABT98" s="3"/>
      <c r="ABU98" s="3"/>
      <c r="ABV98" s="3"/>
      <c r="ABW98" s="3"/>
      <c r="ABX98" s="3"/>
      <c r="ABY98" s="3"/>
      <c r="ABZ98" s="3"/>
      <c r="ACA98" s="3"/>
      <c r="ACB98" s="3"/>
      <c r="ACC98" s="3"/>
      <c r="ACD98" s="3"/>
      <c r="ACE98" s="3"/>
      <c r="ACF98" s="3"/>
      <c r="ACG98" s="3"/>
      <c r="ACH98" s="3"/>
      <c r="ACI98" s="3"/>
      <c r="ACJ98" s="3"/>
      <c r="ACK98" s="3"/>
      <c r="ACL98" s="3"/>
      <c r="ACM98" s="3"/>
      <c r="ACN98" s="3"/>
      <c r="ACO98" s="3"/>
      <c r="ACP98" s="3"/>
      <c r="ACQ98" s="3"/>
      <c r="ACR98" s="3"/>
      <c r="ACS98" s="3"/>
      <c r="ACT98" s="3"/>
      <c r="ACU98" s="3"/>
      <c r="ACV98" s="3"/>
      <c r="ACW98" s="3"/>
      <c r="ACX98" s="3"/>
      <c r="ACY98" s="3"/>
      <c r="ACZ98" s="3"/>
      <c r="ADA98" s="3"/>
      <c r="ADB98" s="3"/>
      <c r="ADC98" s="3"/>
      <c r="ADD98" s="3"/>
      <c r="ADE98" s="3"/>
      <c r="ADF98" s="3"/>
      <c r="ADG98" s="3"/>
      <c r="ADH98" s="3"/>
      <c r="ADI98" s="3"/>
      <c r="ADJ98" s="3"/>
      <c r="ADK98" s="3"/>
      <c r="ADL98" s="3"/>
      <c r="ADM98" s="3"/>
      <c r="ADN98" s="3"/>
      <c r="ADO98" s="3"/>
      <c r="ADP98" s="3"/>
      <c r="ADQ98" s="3"/>
      <c r="ADR98" s="3"/>
      <c r="ADS98" s="3"/>
      <c r="ADT98" s="3"/>
      <c r="ADU98" s="3"/>
      <c r="ADV98" s="3"/>
      <c r="ADW98" s="3"/>
      <c r="ADX98" s="3"/>
      <c r="ADY98" s="3"/>
      <c r="ADZ98" s="3"/>
      <c r="AEA98" s="3"/>
      <c r="AEB98" s="3"/>
      <c r="AEC98" s="3"/>
      <c r="AED98" s="3"/>
      <c r="AEE98" s="3"/>
      <c r="AEF98" s="3"/>
      <c r="AEG98" s="3"/>
      <c r="AEH98" s="3"/>
      <c r="AEI98" s="3"/>
      <c r="AEJ98" s="3"/>
      <c r="AEK98" s="3"/>
      <c r="AEL98" s="3"/>
      <c r="AEM98" s="3"/>
      <c r="AEN98" s="3"/>
      <c r="AEO98" s="3"/>
      <c r="AEP98" s="3"/>
      <c r="AEQ98" s="3"/>
      <c r="AER98" s="3"/>
      <c r="AES98" s="3"/>
      <c r="AET98" s="3"/>
      <c r="AEU98" s="3"/>
      <c r="AEV98" s="3"/>
      <c r="AEW98" s="3"/>
      <c r="AEX98" s="3"/>
      <c r="AEY98" s="3"/>
      <c r="AEZ98" s="3"/>
      <c r="AFA98" s="3"/>
      <c r="AFB98" s="3"/>
      <c r="AFC98" s="3"/>
      <c r="AFD98" s="3"/>
      <c r="AFE98" s="3"/>
      <c r="AFF98" s="3"/>
      <c r="AFG98" s="3"/>
      <c r="AFH98" s="3"/>
      <c r="AFI98" s="3"/>
      <c r="AFJ98" s="3"/>
      <c r="AFK98" s="3"/>
      <c r="AFL98" s="3"/>
      <c r="AFM98" s="3"/>
      <c r="AFN98" s="3"/>
      <c r="AFO98" s="3"/>
      <c r="AFP98" s="3"/>
      <c r="AFQ98" s="3"/>
      <c r="AFR98" s="3"/>
      <c r="AFS98" s="3"/>
      <c r="AFT98" s="3"/>
      <c r="AFU98" s="3"/>
      <c r="AFV98" s="3"/>
      <c r="AFW98" s="3"/>
      <c r="AFX98" s="3"/>
      <c r="AFY98" s="3"/>
      <c r="AFZ98" s="3"/>
      <c r="AGA98" s="3"/>
      <c r="AGB98" s="3"/>
      <c r="AGC98" s="3"/>
      <c r="AGD98" s="3"/>
      <c r="AGE98" s="3"/>
      <c r="AGF98" s="3"/>
      <c r="AGG98" s="3"/>
      <c r="AGH98" s="3"/>
      <c r="AGI98" s="3"/>
      <c r="AGJ98" s="3"/>
      <c r="AGK98" s="3"/>
      <c r="AGL98" s="3"/>
      <c r="AGM98" s="3"/>
      <c r="AGN98" s="3"/>
      <c r="AGO98" s="3"/>
      <c r="AGP98" s="3"/>
      <c r="AGQ98" s="3"/>
      <c r="AGR98" s="3"/>
      <c r="AGS98" s="3"/>
      <c r="AGT98" s="3"/>
      <c r="AGU98" s="3"/>
      <c r="AGV98" s="3"/>
      <c r="AGW98" s="3"/>
      <c r="AGX98" s="3"/>
      <c r="AGY98" s="3"/>
      <c r="AGZ98" s="3"/>
      <c r="AHA98" s="3"/>
      <c r="AHB98" s="3"/>
      <c r="AHC98" s="3"/>
      <c r="AHD98" s="3"/>
      <c r="AHE98" s="3"/>
      <c r="AHF98" s="3"/>
      <c r="AHG98" s="3"/>
      <c r="AHH98" s="3"/>
      <c r="AHI98" s="3"/>
      <c r="AHJ98" s="3"/>
      <c r="AHK98" s="3"/>
      <c r="AHL98" s="3"/>
      <c r="AHM98" s="3"/>
      <c r="AHN98" s="3"/>
      <c r="AHO98" s="3"/>
      <c r="AHP98" s="3"/>
      <c r="AHQ98" s="3"/>
      <c r="AHR98" s="3"/>
      <c r="AHS98" s="3"/>
      <c r="AHT98" s="3"/>
      <c r="AHU98" s="3"/>
      <c r="AHV98" s="3"/>
      <c r="AHW98" s="3"/>
      <c r="AHX98" s="3"/>
      <c r="AHY98" s="3"/>
      <c r="AHZ98" s="3"/>
      <c r="AIA98" s="3"/>
      <c r="AIB98" s="3"/>
      <c r="AIC98" s="3"/>
      <c r="AID98" s="3"/>
      <c r="AIE98" s="3"/>
      <c r="AIF98" s="3"/>
      <c r="AIG98" s="3"/>
      <c r="AIH98" s="3"/>
      <c r="AII98" s="3"/>
      <c r="AIJ98" s="3"/>
      <c r="AIK98" s="3"/>
      <c r="AIL98" s="3"/>
      <c r="AIM98" s="3"/>
      <c r="AIN98" s="3"/>
      <c r="AIO98" s="3"/>
      <c r="AIP98" s="3"/>
      <c r="AIQ98" s="3"/>
      <c r="AIR98" s="3"/>
      <c r="AIS98" s="3"/>
      <c r="AIT98" s="3"/>
      <c r="AIU98" s="3"/>
      <c r="AIV98" s="3"/>
      <c r="AIW98" s="3"/>
      <c r="AIX98" s="3"/>
      <c r="AIY98" s="3"/>
      <c r="AIZ98" s="3"/>
      <c r="AJA98" s="3"/>
      <c r="AJB98" s="3"/>
      <c r="AJC98" s="3"/>
      <c r="AJD98" s="3"/>
      <c r="AJE98" s="3"/>
      <c r="AJF98" s="3"/>
      <c r="AJG98" s="3"/>
      <c r="AJH98" s="3"/>
      <c r="AJI98" s="3"/>
      <c r="AJJ98" s="3"/>
      <c r="AJK98" s="3"/>
      <c r="AJL98" s="3"/>
      <c r="AJM98" s="3"/>
      <c r="AJN98" s="3"/>
      <c r="AJO98" s="3"/>
      <c r="AJP98" s="3"/>
      <c r="AJQ98" s="3"/>
      <c r="AJR98" s="3"/>
      <c r="AJS98" s="3"/>
      <c r="AJT98" s="3"/>
      <c r="AJU98" s="3"/>
      <c r="AJV98" s="3"/>
      <c r="AJW98" s="3"/>
      <c r="AJX98" s="3"/>
      <c r="AJY98" s="3"/>
      <c r="AJZ98" s="3"/>
      <c r="AKA98" s="3"/>
      <c r="AKB98" s="3"/>
      <c r="AKC98" s="3"/>
      <c r="AKD98" s="3"/>
      <c r="AKE98" s="3"/>
      <c r="AKF98" s="3"/>
      <c r="AKG98" s="3"/>
      <c r="AKH98" s="3"/>
      <c r="AKI98" s="3"/>
      <c r="AKJ98" s="3"/>
      <c r="AKK98" s="3"/>
      <c r="AKL98" s="3"/>
      <c r="AKM98" s="3"/>
      <c r="AKN98" s="3"/>
      <c r="AKO98" s="3"/>
      <c r="AKP98" s="3"/>
      <c r="AKQ98" s="3"/>
      <c r="AKR98" s="3"/>
      <c r="AKS98" s="3"/>
      <c r="AKT98" s="3"/>
      <c r="AKU98" s="3"/>
      <c r="AKV98" s="3"/>
      <c r="AKW98" s="3"/>
      <c r="AKX98" s="3"/>
      <c r="AKY98" s="3"/>
      <c r="AKZ98" s="3"/>
      <c r="ALA98" s="3"/>
      <c r="ALB98" s="3"/>
      <c r="ALC98" s="3"/>
      <c r="ALD98" s="3"/>
      <c r="ALE98" s="3"/>
      <c r="ALF98" s="3"/>
      <c r="ALG98" s="3"/>
      <c r="ALH98" s="3"/>
      <c r="ALI98" s="3"/>
      <c r="ALJ98" s="3"/>
      <c r="ALK98" s="3"/>
      <c r="ALL98" s="3"/>
      <c r="ALM98" s="3"/>
      <c r="ALN98" s="3"/>
      <c r="ALO98" s="3"/>
      <c r="ALP98" s="3"/>
      <c r="ALQ98" s="3"/>
      <c r="ALR98" s="3"/>
      <c r="ALS98" s="3"/>
      <c r="ALT98" s="3"/>
      <c r="ALU98" s="3"/>
      <c r="ALV98" s="3"/>
      <c r="ALW98" s="3"/>
      <c r="ALX98" s="3"/>
      <c r="ALY98" s="3"/>
      <c r="ALZ98" s="3"/>
      <c r="AMA98" s="3"/>
      <c r="AMB98" s="3"/>
      <c r="AMC98" s="3"/>
      <c r="AMD98" s="3"/>
      <c r="AME98" s="3"/>
      <c r="AMF98" s="3"/>
      <c r="AMG98" s="3"/>
      <c r="AMH98" s="3"/>
      <c r="AMI98" s="3"/>
      <c r="AMJ98" s="3"/>
      <c r="AMK98" s="3"/>
      <c r="AML98" s="3"/>
      <c r="AMM98" s="3"/>
      <c r="AMN98" s="3"/>
      <c r="AMO98" s="3"/>
      <c r="AMP98" s="3"/>
      <c r="AMQ98" s="3"/>
    </row>
    <row r="99" spans="1:1031" ht="13.5" customHeight="1">
      <c r="A99" s="338">
        <v>91</v>
      </c>
      <c r="B99" s="338"/>
      <c r="C99" s="338"/>
      <c r="D99" s="338" t="s">
        <v>2045</v>
      </c>
      <c r="E99" s="338"/>
      <c r="F99" s="338"/>
      <c r="G99" s="338"/>
      <c r="H99" s="313" t="s">
        <v>2046</v>
      </c>
      <c r="I99" s="313" t="s">
        <v>2047</v>
      </c>
      <c r="J99" s="313"/>
      <c r="K99" s="313"/>
      <c r="L99" s="313" t="s">
        <v>2048</v>
      </c>
      <c r="M99" s="313" t="s">
        <v>2048</v>
      </c>
      <c r="N99" s="313"/>
      <c r="O99" s="313"/>
      <c r="P99" s="313"/>
      <c r="Q99" s="313"/>
      <c r="R99" s="340" t="s">
        <v>823</v>
      </c>
      <c r="S99" s="313"/>
      <c r="T99" s="346" t="s">
        <v>823</v>
      </c>
      <c r="U99" s="313"/>
      <c r="V99" s="313"/>
      <c r="W99" s="313" t="s">
        <v>862</v>
      </c>
      <c r="X99" s="313"/>
      <c r="Y99" s="313"/>
      <c r="Z99" s="313" t="s">
        <v>863</v>
      </c>
      <c r="AA99" s="313" t="s">
        <v>863</v>
      </c>
      <c r="AB99" s="317" t="s">
        <v>1656</v>
      </c>
      <c r="AC99" s="313"/>
      <c r="AD99" s="313"/>
      <c r="AE99" s="313"/>
      <c r="AF99" s="313"/>
      <c r="AG99" s="313"/>
      <c r="AH99" s="340" t="s">
        <v>823</v>
      </c>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c r="LK99" s="3"/>
      <c r="LL99" s="3"/>
      <c r="LM99" s="3"/>
      <c r="LN99" s="3"/>
      <c r="LO99" s="3"/>
      <c r="LP99" s="3"/>
      <c r="LQ99" s="3"/>
      <c r="LR99" s="3"/>
      <c r="LS99" s="3"/>
      <c r="LT99" s="3"/>
      <c r="LU99" s="3"/>
      <c r="LV99" s="3"/>
      <c r="LW99" s="3"/>
      <c r="LX99" s="3"/>
      <c r="LY99" s="3"/>
      <c r="LZ99" s="3"/>
      <c r="MA99" s="3"/>
      <c r="MB99" s="3"/>
      <c r="MC99" s="3"/>
      <c r="MD99" s="3"/>
      <c r="ME99" s="3"/>
      <c r="MF99" s="3"/>
      <c r="MG99" s="3"/>
      <c r="MH99" s="3"/>
      <c r="MI99" s="3"/>
      <c r="MJ99" s="3"/>
      <c r="MK99" s="3"/>
      <c r="ML99" s="3"/>
      <c r="MM99" s="3"/>
      <c r="MN99" s="3"/>
      <c r="MO99" s="3"/>
      <c r="MP99" s="3"/>
      <c r="MQ99" s="3"/>
      <c r="MR99" s="3"/>
      <c r="MS99" s="3"/>
      <c r="MT99" s="3"/>
      <c r="MU99" s="3"/>
      <c r="MV99" s="3"/>
      <c r="MW99" s="3"/>
      <c r="MX99" s="3"/>
      <c r="MY99" s="3"/>
      <c r="MZ99" s="3"/>
      <c r="NA99" s="3"/>
      <c r="NB99" s="3"/>
      <c r="NC99" s="3"/>
      <c r="ND99" s="3"/>
      <c r="NE99" s="3"/>
      <c r="NF99" s="3"/>
      <c r="NG99" s="3"/>
      <c r="NH99" s="3"/>
      <c r="NI99" s="3"/>
      <c r="NJ99" s="3"/>
      <c r="NK99" s="3"/>
      <c r="NL99" s="3"/>
      <c r="NM99" s="3"/>
      <c r="NN99" s="3"/>
      <c r="NO99" s="3"/>
      <c r="NP99" s="3"/>
      <c r="NQ99" s="3"/>
      <c r="NR99" s="3"/>
      <c r="NS99" s="3"/>
      <c r="NT99" s="3"/>
      <c r="NU99" s="3"/>
      <c r="NV99" s="3"/>
      <c r="NW99" s="3"/>
      <c r="NX99" s="3"/>
      <c r="NY99" s="3"/>
      <c r="NZ99" s="3"/>
      <c r="OA99" s="3"/>
      <c r="OB99" s="3"/>
      <c r="OC99" s="3"/>
      <c r="OD99" s="3"/>
      <c r="OE99" s="3"/>
      <c r="OF99" s="3"/>
      <c r="OG99" s="3"/>
      <c r="OH99" s="3"/>
      <c r="OI99" s="3"/>
      <c r="OJ99" s="3"/>
      <c r="OK99" s="3"/>
      <c r="OL99" s="3"/>
      <c r="OM99" s="3"/>
      <c r="ON99" s="3"/>
      <c r="OO99" s="3"/>
      <c r="OP99" s="3"/>
      <c r="OQ99" s="3"/>
      <c r="OR99" s="3"/>
      <c r="OS99" s="3"/>
      <c r="OT99" s="3"/>
      <c r="OU99" s="3"/>
      <c r="OV99" s="3"/>
      <c r="OW99" s="3"/>
      <c r="OX99" s="3"/>
      <c r="OY99" s="3"/>
      <c r="OZ99" s="3"/>
      <c r="PA99" s="3"/>
      <c r="PB99" s="3"/>
      <c r="PC99" s="3"/>
      <c r="PD99" s="3"/>
      <c r="PE99" s="3"/>
      <c r="PF99" s="3"/>
      <c r="PG99" s="3"/>
      <c r="PH99" s="3"/>
      <c r="PI99" s="3"/>
      <c r="PJ99" s="3"/>
      <c r="PK99" s="3"/>
      <c r="PL99" s="3"/>
      <c r="PM99" s="3"/>
      <c r="PN99" s="3"/>
      <c r="PO99" s="3"/>
      <c r="PP99" s="3"/>
      <c r="PQ99" s="3"/>
      <c r="PR99" s="3"/>
      <c r="PS99" s="3"/>
      <c r="PT99" s="3"/>
      <c r="PU99" s="3"/>
      <c r="PV99" s="3"/>
      <c r="PW99" s="3"/>
      <c r="PX99" s="3"/>
      <c r="PY99" s="3"/>
      <c r="PZ99" s="3"/>
      <c r="QA99" s="3"/>
      <c r="QB99" s="3"/>
      <c r="QC99" s="3"/>
      <c r="QD99" s="3"/>
      <c r="QE99" s="3"/>
      <c r="QF99" s="3"/>
      <c r="QG99" s="3"/>
      <c r="QH99" s="3"/>
      <c r="QI99" s="3"/>
      <c r="QJ99" s="3"/>
      <c r="QK99" s="3"/>
      <c r="QL99" s="3"/>
      <c r="QM99" s="3"/>
      <c r="QN99" s="3"/>
      <c r="QO99" s="3"/>
      <c r="QP99" s="3"/>
      <c r="QQ99" s="3"/>
      <c r="QR99" s="3"/>
      <c r="QS99" s="3"/>
      <c r="QT99" s="3"/>
      <c r="QU99" s="3"/>
      <c r="QV99" s="3"/>
      <c r="QW99" s="3"/>
      <c r="QX99" s="3"/>
      <c r="QY99" s="3"/>
      <c r="QZ99" s="3"/>
      <c r="RA99" s="3"/>
      <c r="RB99" s="3"/>
      <c r="RC99" s="3"/>
      <c r="RD99" s="3"/>
      <c r="RE99" s="3"/>
      <c r="RF99" s="3"/>
      <c r="RG99" s="3"/>
      <c r="RH99" s="3"/>
      <c r="RI99" s="3"/>
      <c r="RJ99" s="3"/>
      <c r="RK99" s="3"/>
      <c r="RL99" s="3"/>
      <c r="RM99" s="3"/>
      <c r="RN99" s="3"/>
      <c r="RO99" s="3"/>
      <c r="RP99" s="3"/>
      <c r="RQ99" s="3"/>
      <c r="RR99" s="3"/>
      <c r="RS99" s="3"/>
      <c r="RT99" s="3"/>
      <c r="RU99" s="3"/>
      <c r="RV99" s="3"/>
      <c r="RW99" s="3"/>
      <c r="RX99" s="3"/>
      <c r="RY99" s="3"/>
      <c r="RZ99" s="3"/>
      <c r="SA99" s="3"/>
      <c r="SB99" s="3"/>
      <c r="SC99" s="3"/>
      <c r="SD99" s="3"/>
      <c r="SE99" s="3"/>
      <c r="SF99" s="3"/>
      <c r="SG99" s="3"/>
      <c r="SH99" s="3"/>
      <c r="SI99" s="3"/>
      <c r="SJ99" s="3"/>
      <c r="SK99" s="3"/>
      <c r="SL99" s="3"/>
      <c r="SM99" s="3"/>
      <c r="SN99" s="3"/>
      <c r="SO99" s="3"/>
      <c r="SP99" s="3"/>
      <c r="SQ99" s="3"/>
      <c r="SR99" s="3"/>
      <c r="SS99" s="3"/>
      <c r="ST99" s="3"/>
      <c r="SU99" s="3"/>
      <c r="SV99" s="3"/>
      <c r="SW99" s="3"/>
      <c r="SX99" s="3"/>
      <c r="SY99" s="3"/>
      <c r="SZ99" s="3"/>
      <c r="TA99" s="3"/>
      <c r="TB99" s="3"/>
      <c r="TC99" s="3"/>
      <c r="TD99" s="3"/>
      <c r="TE99" s="3"/>
      <c r="TF99" s="3"/>
      <c r="TG99" s="3"/>
      <c r="TH99" s="3"/>
      <c r="TI99" s="3"/>
      <c r="TJ99" s="3"/>
      <c r="TK99" s="3"/>
      <c r="TL99" s="3"/>
      <c r="TM99" s="3"/>
      <c r="TN99" s="3"/>
      <c r="TO99" s="3"/>
      <c r="TP99" s="3"/>
      <c r="TQ99" s="3"/>
      <c r="TR99" s="3"/>
      <c r="TS99" s="3"/>
      <c r="TT99" s="3"/>
      <c r="TU99" s="3"/>
      <c r="TV99" s="3"/>
      <c r="TW99" s="3"/>
      <c r="TX99" s="3"/>
      <c r="TY99" s="3"/>
      <c r="TZ99" s="3"/>
      <c r="UA99" s="3"/>
      <c r="UB99" s="3"/>
      <c r="UC99" s="3"/>
      <c r="UD99" s="3"/>
      <c r="UE99" s="3"/>
      <c r="UF99" s="3"/>
      <c r="UG99" s="3"/>
      <c r="UH99" s="3"/>
      <c r="UI99" s="3"/>
      <c r="UJ99" s="3"/>
      <c r="UK99" s="3"/>
      <c r="UL99" s="3"/>
      <c r="UM99" s="3"/>
      <c r="UN99" s="3"/>
      <c r="UO99" s="3"/>
      <c r="UP99" s="3"/>
      <c r="UQ99" s="3"/>
      <c r="UR99" s="3"/>
      <c r="US99" s="3"/>
      <c r="UT99" s="3"/>
      <c r="UU99" s="3"/>
      <c r="UV99" s="3"/>
      <c r="UW99" s="3"/>
      <c r="UX99" s="3"/>
      <c r="UY99" s="3"/>
      <c r="UZ99" s="3"/>
      <c r="VA99" s="3"/>
      <c r="VB99" s="3"/>
      <c r="VC99" s="3"/>
      <c r="VD99" s="3"/>
      <c r="VE99" s="3"/>
      <c r="VF99" s="3"/>
      <c r="VG99" s="3"/>
      <c r="VH99" s="3"/>
      <c r="VI99" s="3"/>
      <c r="VJ99" s="3"/>
      <c r="VK99" s="3"/>
      <c r="VL99" s="3"/>
      <c r="VM99" s="3"/>
      <c r="VN99" s="3"/>
      <c r="VO99" s="3"/>
      <c r="VP99" s="3"/>
      <c r="VQ99" s="3"/>
      <c r="VR99" s="3"/>
      <c r="VS99" s="3"/>
      <c r="VT99" s="3"/>
      <c r="VU99" s="3"/>
      <c r="VV99" s="3"/>
      <c r="VW99" s="3"/>
      <c r="VX99" s="3"/>
      <c r="VY99" s="3"/>
      <c r="VZ99" s="3"/>
      <c r="WA99" s="3"/>
      <c r="WB99" s="3"/>
      <c r="WC99" s="3"/>
      <c r="WD99" s="3"/>
      <c r="WE99" s="3"/>
      <c r="WF99" s="3"/>
      <c r="WG99" s="3"/>
      <c r="WH99" s="3"/>
      <c r="WI99" s="3"/>
      <c r="WJ99" s="3"/>
      <c r="WK99" s="3"/>
      <c r="WL99" s="3"/>
      <c r="WM99" s="3"/>
      <c r="WN99" s="3"/>
      <c r="WO99" s="3"/>
      <c r="WP99" s="3"/>
      <c r="WQ99" s="3"/>
      <c r="WR99" s="3"/>
      <c r="WS99" s="3"/>
      <c r="WT99" s="3"/>
      <c r="WU99" s="3"/>
      <c r="WV99" s="3"/>
      <c r="WW99" s="3"/>
      <c r="WX99" s="3"/>
      <c r="WY99" s="3"/>
      <c r="WZ99" s="3"/>
      <c r="XA99" s="3"/>
      <c r="XB99" s="3"/>
      <c r="XC99" s="3"/>
      <c r="XD99" s="3"/>
      <c r="XE99" s="3"/>
      <c r="XF99" s="3"/>
      <c r="XG99" s="3"/>
      <c r="XH99" s="3"/>
      <c r="XI99" s="3"/>
      <c r="XJ99" s="3"/>
      <c r="XK99" s="3"/>
      <c r="XL99" s="3"/>
      <c r="XM99" s="3"/>
      <c r="XN99" s="3"/>
      <c r="XO99" s="3"/>
      <c r="XP99" s="3"/>
      <c r="XQ99" s="3"/>
      <c r="XR99" s="3"/>
      <c r="XS99" s="3"/>
      <c r="XT99" s="3"/>
      <c r="XU99" s="3"/>
      <c r="XV99" s="3"/>
      <c r="XW99" s="3"/>
      <c r="XX99" s="3"/>
      <c r="XY99" s="3"/>
      <c r="XZ99" s="3"/>
      <c r="YA99" s="3"/>
      <c r="YB99" s="3"/>
      <c r="YC99" s="3"/>
      <c r="YD99" s="3"/>
      <c r="YE99" s="3"/>
      <c r="YF99" s="3"/>
      <c r="YG99" s="3"/>
      <c r="YH99" s="3"/>
      <c r="YI99" s="3"/>
      <c r="YJ99" s="3"/>
      <c r="YK99" s="3"/>
      <c r="YL99" s="3"/>
      <c r="YM99" s="3"/>
      <c r="YN99" s="3"/>
      <c r="YO99" s="3"/>
      <c r="YP99" s="3"/>
      <c r="YQ99" s="3"/>
      <c r="YR99" s="3"/>
      <c r="YS99" s="3"/>
      <c r="YT99" s="3"/>
      <c r="YU99" s="3"/>
      <c r="YV99" s="3"/>
      <c r="YW99" s="3"/>
      <c r="YX99" s="3"/>
      <c r="YY99" s="3"/>
      <c r="YZ99" s="3"/>
      <c r="ZA99" s="3"/>
      <c r="ZB99" s="3"/>
      <c r="ZC99" s="3"/>
      <c r="ZD99" s="3"/>
      <c r="ZE99" s="3"/>
      <c r="ZF99" s="3"/>
      <c r="ZG99" s="3"/>
      <c r="ZH99" s="3"/>
      <c r="ZI99" s="3"/>
      <c r="ZJ99" s="3"/>
      <c r="ZK99" s="3"/>
      <c r="ZL99" s="3"/>
      <c r="ZM99" s="3"/>
      <c r="ZN99" s="3"/>
      <c r="ZO99" s="3"/>
      <c r="ZP99" s="3"/>
      <c r="ZQ99" s="3"/>
      <c r="ZR99" s="3"/>
      <c r="ZS99" s="3"/>
      <c r="ZT99" s="3"/>
      <c r="ZU99" s="3"/>
      <c r="ZV99" s="3"/>
      <c r="ZW99" s="3"/>
      <c r="ZX99" s="3"/>
      <c r="ZY99" s="3"/>
      <c r="ZZ99" s="3"/>
      <c r="AAA99" s="3"/>
      <c r="AAB99" s="3"/>
      <c r="AAC99" s="3"/>
      <c r="AAD99" s="3"/>
      <c r="AAE99" s="3"/>
      <c r="AAF99" s="3"/>
      <c r="AAG99" s="3"/>
      <c r="AAH99" s="3"/>
      <c r="AAI99" s="3"/>
      <c r="AAJ99" s="3"/>
      <c r="AAK99" s="3"/>
      <c r="AAL99" s="3"/>
      <c r="AAM99" s="3"/>
      <c r="AAN99" s="3"/>
      <c r="AAO99" s="3"/>
      <c r="AAP99" s="3"/>
      <c r="AAQ99" s="3"/>
      <c r="AAR99" s="3"/>
      <c r="AAS99" s="3"/>
      <c r="AAT99" s="3"/>
      <c r="AAU99" s="3"/>
      <c r="AAV99" s="3"/>
      <c r="AAW99" s="3"/>
      <c r="AAX99" s="3"/>
      <c r="AAY99" s="3"/>
      <c r="AAZ99" s="3"/>
      <c r="ABA99" s="3"/>
      <c r="ABB99" s="3"/>
      <c r="ABC99" s="3"/>
      <c r="ABD99" s="3"/>
      <c r="ABE99" s="3"/>
      <c r="ABF99" s="3"/>
      <c r="ABG99" s="3"/>
      <c r="ABH99" s="3"/>
      <c r="ABI99" s="3"/>
      <c r="ABJ99" s="3"/>
      <c r="ABK99" s="3"/>
      <c r="ABL99" s="3"/>
      <c r="ABM99" s="3"/>
      <c r="ABN99" s="3"/>
      <c r="ABO99" s="3"/>
      <c r="ABP99" s="3"/>
      <c r="ABQ99" s="3"/>
      <c r="ABR99" s="3"/>
      <c r="ABS99" s="3"/>
      <c r="ABT99" s="3"/>
      <c r="ABU99" s="3"/>
      <c r="ABV99" s="3"/>
      <c r="ABW99" s="3"/>
      <c r="ABX99" s="3"/>
      <c r="ABY99" s="3"/>
      <c r="ABZ99" s="3"/>
      <c r="ACA99" s="3"/>
      <c r="ACB99" s="3"/>
      <c r="ACC99" s="3"/>
      <c r="ACD99" s="3"/>
      <c r="ACE99" s="3"/>
      <c r="ACF99" s="3"/>
      <c r="ACG99" s="3"/>
      <c r="ACH99" s="3"/>
      <c r="ACI99" s="3"/>
      <c r="ACJ99" s="3"/>
      <c r="ACK99" s="3"/>
      <c r="ACL99" s="3"/>
      <c r="ACM99" s="3"/>
      <c r="ACN99" s="3"/>
      <c r="ACO99" s="3"/>
      <c r="ACP99" s="3"/>
      <c r="ACQ99" s="3"/>
      <c r="ACR99" s="3"/>
      <c r="ACS99" s="3"/>
      <c r="ACT99" s="3"/>
      <c r="ACU99" s="3"/>
      <c r="ACV99" s="3"/>
      <c r="ACW99" s="3"/>
      <c r="ACX99" s="3"/>
      <c r="ACY99" s="3"/>
      <c r="ACZ99" s="3"/>
      <c r="ADA99" s="3"/>
      <c r="ADB99" s="3"/>
      <c r="ADC99" s="3"/>
      <c r="ADD99" s="3"/>
      <c r="ADE99" s="3"/>
      <c r="ADF99" s="3"/>
      <c r="ADG99" s="3"/>
      <c r="ADH99" s="3"/>
      <c r="ADI99" s="3"/>
      <c r="ADJ99" s="3"/>
      <c r="ADK99" s="3"/>
      <c r="ADL99" s="3"/>
      <c r="ADM99" s="3"/>
      <c r="ADN99" s="3"/>
      <c r="ADO99" s="3"/>
      <c r="ADP99" s="3"/>
      <c r="ADQ99" s="3"/>
      <c r="ADR99" s="3"/>
      <c r="ADS99" s="3"/>
      <c r="ADT99" s="3"/>
      <c r="ADU99" s="3"/>
      <c r="ADV99" s="3"/>
      <c r="ADW99" s="3"/>
      <c r="ADX99" s="3"/>
      <c r="ADY99" s="3"/>
      <c r="ADZ99" s="3"/>
      <c r="AEA99" s="3"/>
      <c r="AEB99" s="3"/>
      <c r="AEC99" s="3"/>
      <c r="AED99" s="3"/>
      <c r="AEE99" s="3"/>
      <c r="AEF99" s="3"/>
      <c r="AEG99" s="3"/>
      <c r="AEH99" s="3"/>
      <c r="AEI99" s="3"/>
      <c r="AEJ99" s="3"/>
      <c r="AEK99" s="3"/>
      <c r="AEL99" s="3"/>
      <c r="AEM99" s="3"/>
      <c r="AEN99" s="3"/>
      <c r="AEO99" s="3"/>
      <c r="AEP99" s="3"/>
      <c r="AEQ99" s="3"/>
      <c r="AER99" s="3"/>
      <c r="AES99" s="3"/>
      <c r="AET99" s="3"/>
      <c r="AEU99" s="3"/>
      <c r="AEV99" s="3"/>
      <c r="AEW99" s="3"/>
      <c r="AEX99" s="3"/>
      <c r="AEY99" s="3"/>
      <c r="AEZ99" s="3"/>
      <c r="AFA99" s="3"/>
      <c r="AFB99" s="3"/>
      <c r="AFC99" s="3"/>
      <c r="AFD99" s="3"/>
      <c r="AFE99" s="3"/>
      <c r="AFF99" s="3"/>
      <c r="AFG99" s="3"/>
      <c r="AFH99" s="3"/>
      <c r="AFI99" s="3"/>
      <c r="AFJ99" s="3"/>
      <c r="AFK99" s="3"/>
      <c r="AFL99" s="3"/>
      <c r="AFM99" s="3"/>
      <c r="AFN99" s="3"/>
      <c r="AFO99" s="3"/>
      <c r="AFP99" s="3"/>
      <c r="AFQ99" s="3"/>
      <c r="AFR99" s="3"/>
      <c r="AFS99" s="3"/>
      <c r="AFT99" s="3"/>
      <c r="AFU99" s="3"/>
      <c r="AFV99" s="3"/>
      <c r="AFW99" s="3"/>
      <c r="AFX99" s="3"/>
      <c r="AFY99" s="3"/>
      <c r="AFZ99" s="3"/>
      <c r="AGA99" s="3"/>
      <c r="AGB99" s="3"/>
      <c r="AGC99" s="3"/>
      <c r="AGD99" s="3"/>
      <c r="AGE99" s="3"/>
      <c r="AGF99" s="3"/>
      <c r="AGG99" s="3"/>
      <c r="AGH99" s="3"/>
      <c r="AGI99" s="3"/>
      <c r="AGJ99" s="3"/>
      <c r="AGK99" s="3"/>
      <c r="AGL99" s="3"/>
      <c r="AGM99" s="3"/>
      <c r="AGN99" s="3"/>
      <c r="AGO99" s="3"/>
      <c r="AGP99" s="3"/>
      <c r="AGQ99" s="3"/>
      <c r="AGR99" s="3"/>
      <c r="AGS99" s="3"/>
      <c r="AGT99" s="3"/>
      <c r="AGU99" s="3"/>
      <c r="AGV99" s="3"/>
      <c r="AGW99" s="3"/>
      <c r="AGX99" s="3"/>
      <c r="AGY99" s="3"/>
      <c r="AGZ99" s="3"/>
      <c r="AHA99" s="3"/>
      <c r="AHB99" s="3"/>
      <c r="AHC99" s="3"/>
      <c r="AHD99" s="3"/>
      <c r="AHE99" s="3"/>
      <c r="AHF99" s="3"/>
      <c r="AHG99" s="3"/>
      <c r="AHH99" s="3"/>
      <c r="AHI99" s="3"/>
      <c r="AHJ99" s="3"/>
      <c r="AHK99" s="3"/>
      <c r="AHL99" s="3"/>
      <c r="AHM99" s="3"/>
      <c r="AHN99" s="3"/>
      <c r="AHO99" s="3"/>
      <c r="AHP99" s="3"/>
      <c r="AHQ99" s="3"/>
      <c r="AHR99" s="3"/>
      <c r="AHS99" s="3"/>
      <c r="AHT99" s="3"/>
      <c r="AHU99" s="3"/>
      <c r="AHV99" s="3"/>
      <c r="AHW99" s="3"/>
      <c r="AHX99" s="3"/>
      <c r="AHY99" s="3"/>
      <c r="AHZ99" s="3"/>
      <c r="AIA99" s="3"/>
      <c r="AIB99" s="3"/>
      <c r="AIC99" s="3"/>
      <c r="AID99" s="3"/>
      <c r="AIE99" s="3"/>
      <c r="AIF99" s="3"/>
      <c r="AIG99" s="3"/>
      <c r="AIH99" s="3"/>
      <c r="AII99" s="3"/>
      <c r="AIJ99" s="3"/>
      <c r="AIK99" s="3"/>
      <c r="AIL99" s="3"/>
      <c r="AIM99" s="3"/>
      <c r="AIN99" s="3"/>
      <c r="AIO99" s="3"/>
      <c r="AIP99" s="3"/>
      <c r="AIQ99" s="3"/>
      <c r="AIR99" s="3"/>
      <c r="AIS99" s="3"/>
      <c r="AIT99" s="3"/>
      <c r="AIU99" s="3"/>
      <c r="AIV99" s="3"/>
      <c r="AIW99" s="3"/>
      <c r="AIX99" s="3"/>
      <c r="AIY99" s="3"/>
      <c r="AIZ99" s="3"/>
      <c r="AJA99" s="3"/>
      <c r="AJB99" s="3"/>
      <c r="AJC99" s="3"/>
      <c r="AJD99" s="3"/>
      <c r="AJE99" s="3"/>
      <c r="AJF99" s="3"/>
      <c r="AJG99" s="3"/>
      <c r="AJH99" s="3"/>
      <c r="AJI99" s="3"/>
      <c r="AJJ99" s="3"/>
      <c r="AJK99" s="3"/>
      <c r="AJL99" s="3"/>
      <c r="AJM99" s="3"/>
      <c r="AJN99" s="3"/>
      <c r="AJO99" s="3"/>
      <c r="AJP99" s="3"/>
      <c r="AJQ99" s="3"/>
      <c r="AJR99" s="3"/>
      <c r="AJS99" s="3"/>
      <c r="AJT99" s="3"/>
      <c r="AJU99" s="3"/>
      <c r="AJV99" s="3"/>
      <c r="AJW99" s="3"/>
      <c r="AJX99" s="3"/>
      <c r="AJY99" s="3"/>
      <c r="AJZ99" s="3"/>
      <c r="AKA99" s="3"/>
      <c r="AKB99" s="3"/>
      <c r="AKC99" s="3"/>
      <c r="AKD99" s="3"/>
      <c r="AKE99" s="3"/>
      <c r="AKF99" s="3"/>
      <c r="AKG99" s="3"/>
      <c r="AKH99" s="3"/>
      <c r="AKI99" s="3"/>
      <c r="AKJ99" s="3"/>
      <c r="AKK99" s="3"/>
      <c r="AKL99" s="3"/>
      <c r="AKM99" s="3"/>
      <c r="AKN99" s="3"/>
      <c r="AKO99" s="3"/>
      <c r="AKP99" s="3"/>
      <c r="AKQ99" s="3"/>
      <c r="AKR99" s="3"/>
      <c r="AKS99" s="3"/>
      <c r="AKT99" s="3"/>
      <c r="AKU99" s="3"/>
      <c r="AKV99" s="3"/>
      <c r="AKW99" s="3"/>
      <c r="AKX99" s="3"/>
      <c r="AKY99" s="3"/>
      <c r="AKZ99" s="3"/>
      <c r="ALA99" s="3"/>
      <c r="ALB99" s="3"/>
      <c r="ALC99" s="3"/>
      <c r="ALD99" s="3"/>
      <c r="ALE99" s="3"/>
      <c r="ALF99" s="3"/>
      <c r="ALG99" s="3"/>
      <c r="ALH99" s="3"/>
      <c r="ALI99" s="3"/>
      <c r="ALJ99" s="3"/>
      <c r="ALK99" s="3"/>
      <c r="ALL99" s="3"/>
      <c r="ALM99" s="3"/>
      <c r="ALN99" s="3"/>
      <c r="ALO99" s="3"/>
      <c r="ALP99" s="3"/>
      <c r="ALQ99" s="3"/>
      <c r="ALR99" s="3"/>
      <c r="ALS99" s="3"/>
      <c r="ALT99" s="3"/>
      <c r="ALU99" s="3"/>
      <c r="ALV99" s="3"/>
      <c r="ALW99" s="3"/>
      <c r="ALX99" s="3"/>
      <c r="ALY99" s="3"/>
      <c r="ALZ99" s="3"/>
      <c r="AMA99" s="3"/>
      <c r="AMB99" s="3"/>
      <c r="AMC99" s="3"/>
      <c r="AMD99" s="3"/>
      <c r="AME99" s="3"/>
      <c r="AMF99" s="3"/>
      <c r="AMG99" s="3"/>
      <c r="AMH99" s="3"/>
      <c r="AMI99" s="3"/>
      <c r="AMJ99" s="3"/>
      <c r="AMK99" s="3"/>
      <c r="AML99" s="3"/>
      <c r="AMM99" s="3"/>
      <c r="AMN99" s="3"/>
      <c r="AMO99" s="3"/>
      <c r="AMP99" s="3"/>
      <c r="AMQ99" s="3"/>
    </row>
    <row r="100" spans="1:1031" ht="13.5" customHeight="1">
      <c r="A100" s="347">
        <v>92</v>
      </c>
      <c r="B100" s="347"/>
      <c r="C100" s="347" t="s">
        <v>2049</v>
      </c>
      <c r="D100" s="347"/>
      <c r="E100" s="347"/>
      <c r="F100" s="347"/>
      <c r="G100" s="347"/>
      <c r="H100" s="319" t="s">
        <v>2050</v>
      </c>
      <c r="I100" s="319" t="s">
        <v>2051</v>
      </c>
      <c r="J100" s="319" t="s">
        <v>2000</v>
      </c>
      <c r="K100" s="319" t="s">
        <v>863</v>
      </c>
      <c r="L100" s="319" t="s">
        <v>831</v>
      </c>
      <c r="M100" s="319" t="s">
        <v>831</v>
      </c>
      <c r="N100" s="319"/>
      <c r="O100" s="319"/>
      <c r="P100" s="319"/>
      <c r="Q100" s="319"/>
      <c r="R100" s="329" t="s">
        <v>817</v>
      </c>
      <c r="S100" s="319"/>
      <c r="T100" s="353" t="s">
        <v>817</v>
      </c>
      <c r="U100" s="319"/>
      <c r="V100" s="319"/>
      <c r="W100" s="319" t="s">
        <v>862</v>
      </c>
      <c r="X100" s="319"/>
      <c r="Y100" s="319" t="s">
        <v>2052</v>
      </c>
      <c r="Z100" s="319" t="s">
        <v>863</v>
      </c>
      <c r="AA100" s="319" t="s">
        <v>863</v>
      </c>
      <c r="AB100" s="328" t="s">
        <v>1656</v>
      </c>
      <c r="AC100" s="319"/>
      <c r="AD100" s="319"/>
      <c r="AE100" s="319"/>
      <c r="AF100" s="319"/>
      <c r="AG100" s="319">
        <v>1</v>
      </c>
      <c r="AH100" s="321" t="s">
        <v>820</v>
      </c>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c r="LK100" s="3"/>
      <c r="LL100" s="3"/>
      <c r="LM100" s="3"/>
      <c r="LN100" s="3"/>
      <c r="LO100" s="3"/>
      <c r="LP100" s="3"/>
      <c r="LQ100" s="3"/>
      <c r="LR100" s="3"/>
      <c r="LS100" s="3"/>
      <c r="LT100" s="3"/>
      <c r="LU100" s="3"/>
      <c r="LV100" s="3"/>
      <c r="LW100" s="3"/>
      <c r="LX100" s="3"/>
      <c r="LY100" s="3"/>
      <c r="LZ100" s="3"/>
      <c r="MA100" s="3"/>
      <c r="MB100" s="3"/>
      <c r="MC100" s="3"/>
      <c r="MD100" s="3"/>
      <c r="ME100" s="3"/>
      <c r="MF100" s="3"/>
      <c r="MG100" s="3"/>
      <c r="MH100" s="3"/>
      <c r="MI100" s="3"/>
      <c r="MJ100" s="3"/>
      <c r="MK100" s="3"/>
      <c r="ML100" s="3"/>
      <c r="MM100" s="3"/>
      <c r="MN100" s="3"/>
      <c r="MO100" s="3"/>
      <c r="MP100" s="3"/>
      <c r="MQ100" s="3"/>
      <c r="MR100" s="3"/>
      <c r="MS100" s="3"/>
      <c r="MT100" s="3"/>
      <c r="MU100" s="3"/>
      <c r="MV100" s="3"/>
      <c r="MW100" s="3"/>
      <c r="MX100" s="3"/>
      <c r="MY100" s="3"/>
      <c r="MZ100" s="3"/>
      <c r="NA100" s="3"/>
      <c r="NB100" s="3"/>
      <c r="NC100" s="3"/>
      <c r="ND100" s="3"/>
      <c r="NE100" s="3"/>
      <c r="NF100" s="3"/>
      <c r="NG100" s="3"/>
      <c r="NH100" s="3"/>
      <c r="NI100" s="3"/>
      <c r="NJ100" s="3"/>
      <c r="NK100" s="3"/>
      <c r="NL100" s="3"/>
      <c r="NM100" s="3"/>
      <c r="NN100" s="3"/>
      <c r="NO100" s="3"/>
      <c r="NP100" s="3"/>
      <c r="NQ100" s="3"/>
      <c r="NR100" s="3"/>
      <c r="NS100" s="3"/>
      <c r="NT100" s="3"/>
      <c r="NU100" s="3"/>
      <c r="NV100" s="3"/>
      <c r="NW100" s="3"/>
      <c r="NX100" s="3"/>
      <c r="NY100" s="3"/>
      <c r="NZ100" s="3"/>
      <c r="OA100" s="3"/>
      <c r="OB100" s="3"/>
      <c r="OC100" s="3"/>
      <c r="OD100" s="3"/>
      <c r="OE100" s="3"/>
      <c r="OF100" s="3"/>
      <c r="OG100" s="3"/>
      <c r="OH100" s="3"/>
      <c r="OI100" s="3"/>
      <c r="OJ100" s="3"/>
      <c r="OK100" s="3"/>
      <c r="OL100" s="3"/>
      <c r="OM100" s="3"/>
      <c r="ON100" s="3"/>
      <c r="OO100" s="3"/>
      <c r="OP100" s="3"/>
      <c r="OQ100" s="3"/>
      <c r="OR100" s="3"/>
      <c r="OS100" s="3"/>
      <c r="OT100" s="3"/>
      <c r="OU100" s="3"/>
      <c r="OV100" s="3"/>
      <c r="OW100" s="3"/>
      <c r="OX100" s="3"/>
      <c r="OY100" s="3"/>
      <c r="OZ100" s="3"/>
      <c r="PA100" s="3"/>
      <c r="PB100" s="3"/>
      <c r="PC100" s="3"/>
      <c r="PD100" s="3"/>
      <c r="PE100" s="3"/>
      <c r="PF100" s="3"/>
      <c r="PG100" s="3"/>
      <c r="PH100" s="3"/>
      <c r="PI100" s="3"/>
      <c r="PJ100" s="3"/>
      <c r="PK100" s="3"/>
      <c r="PL100" s="3"/>
      <c r="PM100" s="3"/>
      <c r="PN100" s="3"/>
      <c r="PO100" s="3"/>
      <c r="PP100" s="3"/>
      <c r="PQ100" s="3"/>
      <c r="PR100" s="3"/>
      <c r="PS100" s="3"/>
      <c r="PT100" s="3"/>
      <c r="PU100" s="3"/>
      <c r="PV100" s="3"/>
      <c r="PW100" s="3"/>
      <c r="PX100" s="3"/>
      <c r="PY100" s="3"/>
      <c r="PZ100" s="3"/>
      <c r="QA100" s="3"/>
      <c r="QB100" s="3"/>
      <c r="QC100" s="3"/>
      <c r="QD100" s="3"/>
      <c r="QE100" s="3"/>
      <c r="QF100" s="3"/>
      <c r="QG100" s="3"/>
      <c r="QH100" s="3"/>
      <c r="QI100" s="3"/>
      <c r="QJ100" s="3"/>
      <c r="QK100" s="3"/>
      <c r="QL100" s="3"/>
      <c r="QM100" s="3"/>
      <c r="QN100" s="3"/>
      <c r="QO100" s="3"/>
      <c r="QP100" s="3"/>
      <c r="QQ100" s="3"/>
      <c r="QR100" s="3"/>
      <c r="QS100" s="3"/>
      <c r="QT100" s="3"/>
      <c r="QU100" s="3"/>
      <c r="QV100" s="3"/>
      <c r="QW100" s="3"/>
      <c r="QX100" s="3"/>
      <c r="QY100" s="3"/>
      <c r="QZ100" s="3"/>
      <c r="RA100" s="3"/>
      <c r="RB100" s="3"/>
      <c r="RC100" s="3"/>
      <c r="RD100" s="3"/>
      <c r="RE100" s="3"/>
      <c r="RF100" s="3"/>
      <c r="RG100" s="3"/>
      <c r="RH100" s="3"/>
      <c r="RI100" s="3"/>
      <c r="RJ100" s="3"/>
      <c r="RK100" s="3"/>
      <c r="RL100" s="3"/>
      <c r="RM100" s="3"/>
      <c r="RN100" s="3"/>
      <c r="RO100" s="3"/>
      <c r="RP100" s="3"/>
      <c r="RQ100" s="3"/>
      <c r="RR100" s="3"/>
      <c r="RS100" s="3"/>
      <c r="RT100" s="3"/>
      <c r="RU100" s="3"/>
      <c r="RV100" s="3"/>
      <c r="RW100" s="3"/>
      <c r="RX100" s="3"/>
      <c r="RY100" s="3"/>
      <c r="RZ100" s="3"/>
      <c r="SA100" s="3"/>
      <c r="SB100" s="3"/>
      <c r="SC100" s="3"/>
      <c r="SD100" s="3"/>
      <c r="SE100" s="3"/>
      <c r="SF100" s="3"/>
      <c r="SG100" s="3"/>
      <c r="SH100" s="3"/>
      <c r="SI100" s="3"/>
      <c r="SJ100" s="3"/>
      <c r="SK100" s="3"/>
      <c r="SL100" s="3"/>
      <c r="SM100" s="3"/>
      <c r="SN100" s="3"/>
      <c r="SO100" s="3"/>
      <c r="SP100" s="3"/>
      <c r="SQ100" s="3"/>
      <c r="SR100" s="3"/>
      <c r="SS100" s="3"/>
      <c r="ST100" s="3"/>
      <c r="SU100" s="3"/>
      <c r="SV100" s="3"/>
      <c r="SW100" s="3"/>
      <c r="SX100" s="3"/>
      <c r="SY100" s="3"/>
      <c r="SZ100" s="3"/>
      <c r="TA100" s="3"/>
      <c r="TB100" s="3"/>
      <c r="TC100" s="3"/>
      <c r="TD100" s="3"/>
      <c r="TE100" s="3"/>
      <c r="TF100" s="3"/>
      <c r="TG100" s="3"/>
      <c r="TH100" s="3"/>
      <c r="TI100" s="3"/>
      <c r="TJ100" s="3"/>
      <c r="TK100" s="3"/>
      <c r="TL100" s="3"/>
      <c r="TM100" s="3"/>
      <c r="TN100" s="3"/>
      <c r="TO100" s="3"/>
      <c r="TP100" s="3"/>
      <c r="TQ100" s="3"/>
      <c r="TR100" s="3"/>
      <c r="TS100" s="3"/>
      <c r="TT100" s="3"/>
      <c r="TU100" s="3"/>
      <c r="TV100" s="3"/>
      <c r="TW100" s="3"/>
      <c r="TX100" s="3"/>
      <c r="TY100" s="3"/>
      <c r="TZ100" s="3"/>
      <c r="UA100" s="3"/>
      <c r="UB100" s="3"/>
      <c r="UC100" s="3"/>
      <c r="UD100" s="3"/>
      <c r="UE100" s="3"/>
      <c r="UF100" s="3"/>
      <c r="UG100" s="3"/>
      <c r="UH100" s="3"/>
      <c r="UI100" s="3"/>
      <c r="UJ100" s="3"/>
      <c r="UK100" s="3"/>
      <c r="UL100" s="3"/>
      <c r="UM100" s="3"/>
      <c r="UN100" s="3"/>
      <c r="UO100" s="3"/>
      <c r="UP100" s="3"/>
      <c r="UQ100" s="3"/>
      <c r="UR100" s="3"/>
      <c r="US100" s="3"/>
      <c r="UT100" s="3"/>
      <c r="UU100" s="3"/>
      <c r="UV100" s="3"/>
      <c r="UW100" s="3"/>
      <c r="UX100" s="3"/>
      <c r="UY100" s="3"/>
      <c r="UZ100" s="3"/>
      <c r="VA100" s="3"/>
      <c r="VB100" s="3"/>
      <c r="VC100" s="3"/>
      <c r="VD100" s="3"/>
      <c r="VE100" s="3"/>
      <c r="VF100" s="3"/>
      <c r="VG100" s="3"/>
      <c r="VH100" s="3"/>
      <c r="VI100" s="3"/>
      <c r="VJ100" s="3"/>
      <c r="VK100" s="3"/>
      <c r="VL100" s="3"/>
      <c r="VM100" s="3"/>
      <c r="VN100" s="3"/>
      <c r="VO100" s="3"/>
      <c r="VP100" s="3"/>
      <c r="VQ100" s="3"/>
      <c r="VR100" s="3"/>
      <c r="VS100" s="3"/>
      <c r="VT100" s="3"/>
      <c r="VU100" s="3"/>
      <c r="VV100" s="3"/>
      <c r="VW100" s="3"/>
      <c r="VX100" s="3"/>
      <c r="VY100" s="3"/>
      <c r="VZ100" s="3"/>
      <c r="WA100" s="3"/>
      <c r="WB100" s="3"/>
      <c r="WC100" s="3"/>
      <c r="WD100" s="3"/>
      <c r="WE100" s="3"/>
      <c r="WF100" s="3"/>
      <c r="WG100" s="3"/>
      <c r="WH100" s="3"/>
      <c r="WI100" s="3"/>
      <c r="WJ100" s="3"/>
      <c r="WK100" s="3"/>
      <c r="WL100" s="3"/>
      <c r="WM100" s="3"/>
      <c r="WN100" s="3"/>
      <c r="WO100" s="3"/>
      <c r="WP100" s="3"/>
      <c r="WQ100" s="3"/>
      <c r="WR100" s="3"/>
      <c r="WS100" s="3"/>
      <c r="WT100" s="3"/>
      <c r="WU100" s="3"/>
      <c r="WV100" s="3"/>
      <c r="WW100" s="3"/>
      <c r="WX100" s="3"/>
      <c r="WY100" s="3"/>
      <c r="WZ100" s="3"/>
      <c r="XA100" s="3"/>
      <c r="XB100" s="3"/>
      <c r="XC100" s="3"/>
      <c r="XD100" s="3"/>
      <c r="XE100" s="3"/>
      <c r="XF100" s="3"/>
      <c r="XG100" s="3"/>
      <c r="XH100" s="3"/>
      <c r="XI100" s="3"/>
      <c r="XJ100" s="3"/>
      <c r="XK100" s="3"/>
      <c r="XL100" s="3"/>
      <c r="XM100" s="3"/>
      <c r="XN100" s="3"/>
      <c r="XO100" s="3"/>
      <c r="XP100" s="3"/>
      <c r="XQ100" s="3"/>
      <c r="XR100" s="3"/>
      <c r="XS100" s="3"/>
      <c r="XT100" s="3"/>
      <c r="XU100" s="3"/>
      <c r="XV100" s="3"/>
      <c r="XW100" s="3"/>
      <c r="XX100" s="3"/>
      <c r="XY100" s="3"/>
      <c r="XZ100" s="3"/>
      <c r="YA100" s="3"/>
      <c r="YB100" s="3"/>
      <c r="YC100" s="3"/>
      <c r="YD100" s="3"/>
      <c r="YE100" s="3"/>
      <c r="YF100" s="3"/>
      <c r="YG100" s="3"/>
      <c r="YH100" s="3"/>
      <c r="YI100" s="3"/>
      <c r="YJ100" s="3"/>
      <c r="YK100" s="3"/>
      <c r="YL100" s="3"/>
      <c r="YM100" s="3"/>
      <c r="YN100" s="3"/>
      <c r="YO100" s="3"/>
      <c r="YP100" s="3"/>
      <c r="YQ100" s="3"/>
      <c r="YR100" s="3"/>
      <c r="YS100" s="3"/>
      <c r="YT100" s="3"/>
      <c r="YU100" s="3"/>
      <c r="YV100" s="3"/>
      <c r="YW100" s="3"/>
      <c r="YX100" s="3"/>
      <c r="YY100" s="3"/>
      <c r="YZ100" s="3"/>
      <c r="ZA100" s="3"/>
      <c r="ZB100" s="3"/>
      <c r="ZC100" s="3"/>
      <c r="ZD100" s="3"/>
      <c r="ZE100" s="3"/>
      <c r="ZF100" s="3"/>
      <c r="ZG100" s="3"/>
      <c r="ZH100" s="3"/>
      <c r="ZI100" s="3"/>
      <c r="ZJ100" s="3"/>
      <c r="ZK100" s="3"/>
      <c r="ZL100" s="3"/>
      <c r="ZM100" s="3"/>
      <c r="ZN100" s="3"/>
      <c r="ZO100" s="3"/>
      <c r="ZP100" s="3"/>
      <c r="ZQ100" s="3"/>
      <c r="ZR100" s="3"/>
      <c r="ZS100" s="3"/>
      <c r="ZT100" s="3"/>
      <c r="ZU100" s="3"/>
      <c r="ZV100" s="3"/>
      <c r="ZW100" s="3"/>
      <c r="ZX100" s="3"/>
      <c r="ZY100" s="3"/>
      <c r="ZZ100" s="3"/>
      <c r="AAA100" s="3"/>
      <c r="AAB100" s="3"/>
      <c r="AAC100" s="3"/>
      <c r="AAD100" s="3"/>
      <c r="AAE100" s="3"/>
      <c r="AAF100" s="3"/>
      <c r="AAG100" s="3"/>
      <c r="AAH100" s="3"/>
      <c r="AAI100" s="3"/>
      <c r="AAJ100" s="3"/>
      <c r="AAK100" s="3"/>
      <c r="AAL100" s="3"/>
      <c r="AAM100" s="3"/>
      <c r="AAN100" s="3"/>
      <c r="AAO100" s="3"/>
      <c r="AAP100" s="3"/>
      <c r="AAQ100" s="3"/>
      <c r="AAR100" s="3"/>
      <c r="AAS100" s="3"/>
      <c r="AAT100" s="3"/>
      <c r="AAU100" s="3"/>
      <c r="AAV100" s="3"/>
      <c r="AAW100" s="3"/>
      <c r="AAX100" s="3"/>
      <c r="AAY100" s="3"/>
      <c r="AAZ100" s="3"/>
      <c r="ABA100" s="3"/>
      <c r="ABB100" s="3"/>
      <c r="ABC100" s="3"/>
      <c r="ABD100" s="3"/>
      <c r="ABE100" s="3"/>
      <c r="ABF100" s="3"/>
      <c r="ABG100" s="3"/>
      <c r="ABH100" s="3"/>
      <c r="ABI100" s="3"/>
      <c r="ABJ100" s="3"/>
      <c r="ABK100" s="3"/>
      <c r="ABL100" s="3"/>
      <c r="ABM100" s="3"/>
      <c r="ABN100" s="3"/>
      <c r="ABO100" s="3"/>
      <c r="ABP100" s="3"/>
      <c r="ABQ100" s="3"/>
      <c r="ABR100" s="3"/>
      <c r="ABS100" s="3"/>
      <c r="ABT100" s="3"/>
      <c r="ABU100" s="3"/>
      <c r="ABV100" s="3"/>
      <c r="ABW100" s="3"/>
      <c r="ABX100" s="3"/>
      <c r="ABY100" s="3"/>
      <c r="ABZ100" s="3"/>
      <c r="ACA100" s="3"/>
      <c r="ACB100" s="3"/>
      <c r="ACC100" s="3"/>
      <c r="ACD100" s="3"/>
      <c r="ACE100" s="3"/>
      <c r="ACF100" s="3"/>
      <c r="ACG100" s="3"/>
      <c r="ACH100" s="3"/>
      <c r="ACI100" s="3"/>
      <c r="ACJ100" s="3"/>
      <c r="ACK100" s="3"/>
      <c r="ACL100" s="3"/>
      <c r="ACM100" s="3"/>
      <c r="ACN100" s="3"/>
      <c r="ACO100" s="3"/>
      <c r="ACP100" s="3"/>
      <c r="ACQ100" s="3"/>
      <c r="ACR100" s="3"/>
      <c r="ACS100" s="3"/>
      <c r="ACT100" s="3"/>
      <c r="ACU100" s="3"/>
      <c r="ACV100" s="3"/>
      <c r="ACW100" s="3"/>
      <c r="ACX100" s="3"/>
      <c r="ACY100" s="3"/>
      <c r="ACZ100" s="3"/>
      <c r="ADA100" s="3"/>
      <c r="ADB100" s="3"/>
      <c r="ADC100" s="3"/>
      <c r="ADD100" s="3"/>
      <c r="ADE100" s="3"/>
      <c r="ADF100" s="3"/>
      <c r="ADG100" s="3"/>
      <c r="ADH100" s="3"/>
      <c r="ADI100" s="3"/>
      <c r="ADJ100" s="3"/>
      <c r="ADK100" s="3"/>
      <c r="ADL100" s="3"/>
      <c r="ADM100" s="3"/>
      <c r="ADN100" s="3"/>
      <c r="ADO100" s="3"/>
      <c r="ADP100" s="3"/>
      <c r="ADQ100" s="3"/>
      <c r="ADR100" s="3"/>
      <c r="ADS100" s="3"/>
      <c r="ADT100" s="3"/>
      <c r="ADU100" s="3"/>
      <c r="ADV100" s="3"/>
      <c r="ADW100" s="3"/>
      <c r="ADX100" s="3"/>
      <c r="ADY100" s="3"/>
      <c r="ADZ100" s="3"/>
      <c r="AEA100" s="3"/>
      <c r="AEB100" s="3"/>
      <c r="AEC100" s="3"/>
      <c r="AED100" s="3"/>
      <c r="AEE100" s="3"/>
      <c r="AEF100" s="3"/>
      <c r="AEG100" s="3"/>
      <c r="AEH100" s="3"/>
      <c r="AEI100" s="3"/>
      <c r="AEJ100" s="3"/>
      <c r="AEK100" s="3"/>
      <c r="AEL100" s="3"/>
      <c r="AEM100" s="3"/>
      <c r="AEN100" s="3"/>
      <c r="AEO100" s="3"/>
      <c r="AEP100" s="3"/>
      <c r="AEQ100" s="3"/>
      <c r="AER100" s="3"/>
      <c r="AES100" s="3"/>
      <c r="AET100" s="3"/>
      <c r="AEU100" s="3"/>
      <c r="AEV100" s="3"/>
      <c r="AEW100" s="3"/>
      <c r="AEX100" s="3"/>
      <c r="AEY100" s="3"/>
      <c r="AEZ100" s="3"/>
      <c r="AFA100" s="3"/>
      <c r="AFB100" s="3"/>
      <c r="AFC100" s="3"/>
      <c r="AFD100" s="3"/>
      <c r="AFE100" s="3"/>
      <c r="AFF100" s="3"/>
      <c r="AFG100" s="3"/>
      <c r="AFH100" s="3"/>
      <c r="AFI100" s="3"/>
      <c r="AFJ100" s="3"/>
      <c r="AFK100" s="3"/>
      <c r="AFL100" s="3"/>
      <c r="AFM100" s="3"/>
      <c r="AFN100" s="3"/>
      <c r="AFO100" s="3"/>
      <c r="AFP100" s="3"/>
      <c r="AFQ100" s="3"/>
      <c r="AFR100" s="3"/>
      <c r="AFS100" s="3"/>
      <c r="AFT100" s="3"/>
      <c r="AFU100" s="3"/>
      <c r="AFV100" s="3"/>
      <c r="AFW100" s="3"/>
      <c r="AFX100" s="3"/>
      <c r="AFY100" s="3"/>
      <c r="AFZ100" s="3"/>
      <c r="AGA100" s="3"/>
      <c r="AGB100" s="3"/>
      <c r="AGC100" s="3"/>
      <c r="AGD100" s="3"/>
      <c r="AGE100" s="3"/>
      <c r="AGF100" s="3"/>
      <c r="AGG100" s="3"/>
      <c r="AGH100" s="3"/>
      <c r="AGI100" s="3"/>
      <c r="AGJ100" s="3"/>
      <c r="AGK100" s="3"/>
      <c r="AGL100" s="3"/>
      <c r="AGM100" s="3"/>
      <c r="AGN100" s="3"/>
      <c r="AGO100" s="3"/>
      <c r="AGP100" s="3"/>
      <c r="AGQ100" s="3"/>
      <c r="AGR100" s="3"/>
      <c r="AGS100" s="3"/>
      <c r="AGT100" s="3"/>
      <c r="AGU100" s="3"/>
      <c r="AGV100" s="3"/>
      <c r="AGW100" s="3"/>
      <c r="AGX100" s="3"/>
      <c r="AGY100" s="3"/>
      <c r="AGZ100" s="3"/>
      <c r="AHA100" s="3"/>
      <c r="AHB100" s="3"/>
      <c r="AHC100" s="3"/>
      <c r="AHD100" s="3"/>
      <c r="AHE100" s="3"/>
      <c r="AHF100" s="3"/>
      <c r="AHG100" s="3"/>
      <c r="AHH100" s="3"/>
      <c r="AHI100" s="3"/>
      <c r="AHJ100" s="3"/>
      <c r="AHK100" s="3"/>
      <c r="AHL100" s="3"/>
      <c r="AHM100" s="3"/>
      <c r="AHN100" s="3"/>
      <c r="AHO100" s="3"/>
      <c r="AHP100" s="3"/>
      <c r="AHQ100" s="3"/>
      <c r="AHR100" s="3"/>
      <c r="AHS100" s="3"/>
      <c r="AHT100" s="3"/>
      <c r="AHU100" s="3"/>
      <c r="AHV100" s="3"/>
      <c r="AHW100" s="3"/>
      <c r="AHX100" s="3"/>
      <c r="AHY100" s="3"/>
      <c r="AHZ100" s="3"/>
      <c r="AIA100" s="3"/>
      <c r="AIB100" s="3"/>
      <c r="AIC100" s="3"/>
      <c r="AID100" s="3"/>
      <c r="AIE100" s="3"/>
      <c r="AIF100" s="3"/>
      <c r="AIG100" s="3"/>
      <c r="AIH100" s="3"/>
      <c r="AII100" s="3"/>
      <c r="AIJ100" s="3"/>
      <c r="AIK100" s="3"/>
      <c r="AIL100" s="3"/>
      <c r="AIM100" s="3"/>
      <c r="AIN100" s="3"/>
      <c r="AIO100" s="3"/>
      <c r="AIP100" s="3"/>
      <c r="AIQ100" s="3"/>
      <c r="AIR100" s="3"/>
      <c r="AIS100" s="3"/>
      <c r="AIT100" s="3"/>
      <c r="AIU100" s="3"/>
      <c r="AIV100" s="3"/>
      <c r="AIW100" s="3"/>
      <c r="AIX100" s="3"/>
      <c r="AIY100" s="3"/>
      <c r="AIZ100" s="3"/>
      <c r="AJA100" s="3"/>
      <c r="AJB100" s="3"/>
      <c r="AJC100" s="3"/>
      <c r="AJD100" s="3"/>
      <c r="AJE100" s="3"/>
      <c r="AJF100" s="3"/>
      <c r="AJG100" s="3"/>
      <c r="AJH100" s="3"/>
      <c r="AJI100" s="3"/>
      <c r="AJJ100" s="3"/>
      <c r="AJK100" s="3"/>
      <c r="AJL100" s="3"/>
      <c r="AJM100" s="3"/>
      <c r="AJN100" s="3"/>
      <c r="AJO100" s="3"/>
      <c r="AJP100" s="3"/>
      <c r="AJQ100" s="3"/>
      <c r="AJR100" s="3"/>
      <c r="AJS100" s="3"/>
      <c r="AJT100" s="3"/>
      <c r="AJU100" s="3"/>
      <c r="AJV100" s="3"/>
      <c r="AJW100" s="3"/>
      <c r="AJX100" s="3"/>
      <c r="AJY100" s="3"/>
      <c r="AJZ100" s="3"/>
      <c r="AKA100" s="3"/>
      <c r="AKB100" s="3"/>
      <c r="AKC100" s="3"/>
      <c r="AKD100" s="3"/>
      <c r="AKE100" s="3"/>
      <c r="AKF100" s="3"/>
      <c r="AKG100" s="3"/>
      <c r="AKH100" s="3"/>
      <c r="AKI100" s="3"/>
      <c r="AKJ100" s="3"/>
      <c r="AKK100" s="3"/>
      <c r="AKL100" s="3"/>
      <c r="AKM100" s="3"/>
      <c r="AKN100" s="3"/>
      <c r="AKO100" s="3"/>
      <c r="AKP100" s="3"/>
      <c r="AKQ100" s="3"/>
      <c r="AKR100" s="3"/>
      <c r="AKS100" s="3"/>
      <c r="AKT100" s="3"/>
      <c r="AKU100" s="3"/>
      <c r="AKV100" s="3"/>
      <c r="AKW100" s="3"/>
      <c r="AKX100" s="3"/>
      <c r="AKY100" s="3"/>
      <c r="AKZ100" s="3"/>
      <c r="ALA100" s="3"/>
      <c r="ALB100" s="3"/>
      <c r="ALC100" s="3"/>
      <c r="ALD100" s="3"/>
      <c r="ALE100" s="3"/>
      <c r="ALF100" s="3"/>
      <c r="ALG100" s="3"/>
      <c r="ALH100" s="3"/>
      <c r="ALI100" s="3"/>
      <c r="ALJ100" s="3"/>
      <c r="ALK100" s="3"/>
      <c r="ALL100" s="3"/>
      <c r="ALM100" s="3"/>
      <c r="ALN100" s="3"/>
      <c r="ALO100" s="3"/>
      <c r="ALP100" s="3"/>
      <c r="ALQ100" s="3"/>
      <c r="ALR100" s="3"/>
      <c r="ALS100" s="3"/>
      <c r="ALT100" s="3"/>
      <c r="ALU100" s="3"/>
      <c r="ALV100" s="3"/>
      <c r="ALW100" s="3"/>
      <c r="ALX100" s="3"/>
      <c r="ALY100" s="3"/>
      <c r="ALZ100" s="3"/>
      <c r="AMA100" s="3"/>
      <c r="AMB100" s="3"/>
      <c r="AMC100" s="3"/>
      <c r="AMD100" s="3"/>
      <c r="AME100" s="3"/>
      <c r="AMF100" s="3"/>
      <c r="AMG100" s="3"/>
      <c r="AMH100" s="3"/>
      <c r="AMI100" s="3"/>
      <c r="AMJ100" s="3"/>
      <c r="AMK100" s="3"/>
      <c r="AML100" s="3"/>
      <c r="AMM100" s="3"/>
      <c r="AMN100" s="3"/>
      <c r="AMO100" s="3"/>
      <c r="AMP100" s="3"/>
      <c r="AMQ100" s="3"/>
    </row>
    <row r="101" spans="1:1031" ht="13.5" customHeight="1">
      <c r="A101" s="349">
        <v>93</v>
      </c>
      <c r="B101" s="349"/>
      <c r="C101" s="349" t="s">
        <v>1975</v>
      </c>
      <c r="D101" s="350"/>
      <c r="E101" s="349"/>
      <c r="F101" s="349"/>
      <c r="G101" s="349"/>
      <c r="H101" s="313" t="s">
        <v>2053</v>
      </c>
      <c r="I101" s="313" t="s">
        <v>2054</v>
      </c>
      <c r="J101" s="313" t="s">
        <v>1978</v>
      </c>
      <c r="K101" s="313" t="s">
        <v>863</v>
      </c>
      <c r="L101" s="313" t="s">
        <v>1724</v>
      </c>
      <c r="M101" s="313" t="s">
        <v>1724</v>
      </c>
      <c r="N101" s="313"/>
      <c r="O101" s="313"/>
      <c r="P101" s="313"/>
      <c r="Q101" s="313"/>
      <c r="R101" s="323" t="s">
        <v>817</v>
      </c>
      <c r="S101" s="313"/>
      <c r="T101" s="354" t="s">
        <v>817</v>
      </c>
      <c r="U101" s="313"/>
      <c r="V101" s="313"/>
      <c r="W101" s="313" t="s">
        <v>862</v>
      </c>
      <c r="X101" s="313"/>
      <c r="Y101" s="313"/>
      <c r="Z101" s="313" t="s">
        <v>863</v>
      </c>
      <c r="AA101" s="313" t="s">
        <v>863</v>
      </c>
      <c r="AB101" s="317" t="s">
        <v>1656</v>
      </c>
      <c r="AC101" s="313"/>
      <c r="AD101" s="313"/>
      <c r="AE101" s="313"/>
      <c r="AF101" s="313"/>
      <c r="AG101" s="313">
        <v>1</v>
      </c>
      <c r="AH101" s="323" t="s">
        <v>817</v>
      </c>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c r="IT101" s="3"/>
      <c r="IU101" s="3"/>
      <c r="IV101" s="3"/>
      <c r="IW101" s="3"/>
      <c r="IX101" s="3"/>
      <c r="IY101" s="3"/>
      <c r="IZ101" s="3"/>
      <c r="JA101" s="3"/>
      <c r="JB101" s="3"/>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c r="KC101" s="3"/>
      <c r="KD101" s="3"/>
      <c r="KE101" s="3"/>
      <c r="KF101" s="3"/>
      <c r="KG101" s="3"/>
      <c r="KH101" s="3"/>
      <c r="KI101" s="3"/>
      <c r="KJ101" s="3"/>
      <c r="KK101" s="3"/>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c r="LL101" s="3"/>
      <c r="LM101" s="3"/>
      <c r="LN101" s="3"/>
      <c r="LO101" s="3"/>
      <c r="LP101" s="3"/>
      <c r="LQ101" s="3"/>
      <c r="LR101" s="3"/>
      <c r="LS101" s="3"/>
      <c r="LT101" s="3"/>
      <c r="LU101" s="3"/>
      <c r="LV101" s="3"/>
      <c r="LW101" s="3"/>
      <c r="LX101" s="3"/>
      <c r="LY101" s="3"/>
      <c r="LZ101" s="3"/>
      <c r="MA101" s="3"/>
      <c r="MB101" s="3"/>
      <c r="MC101" s="3"/>
      <c r="MD101" s="3"/>
      <c r="ME101" s="3"/>
      <c r="MF101" s="3"/>
      <c r="MG101" s="3"/>
      <c r="MH101" s="3"/>
      <c r="MI101" s="3"/>
      <c r="MJ101" s="3"/>
      <c r="MK101" s="3"/>
      <c r="ML101" s="3"/>
      <c r="MM101" s="3"/>
      <c r="MN101" s="3"/>
      <c r="MO101" s="3"/>
      <c r="MP101" s="3"/>
      <c r="MQ101" s="3"/>
      <c r="MR101" s="3"/>
      <c r="MS101" s="3"/>
      <c r="MT101" s="3"/>
      <c r="MU101" s="3"/>
      <c r="MV101" s="3"/>
      <c r="MW101" s="3"/>
      <c r="MX101" s="3"/>
      <c r="MY101" s="3"/>
      <c r="MZ101" s="3"/>
      <c r="NA101" s="3"/>
      <c r="NB101" s="3"/>
      <c r="NC101" s="3"/>
      <c r="ND101" s="3"/>
      <c r="NE101" s="3"/>
      <c r="NF101" s="3"/>
      <c r="NG101" s="3"/>
      <c r="NH101" s="3"/>
      <c r="NI101" s="3"/>
      <c r="NJ101" s="3"/>
      <c r="NK101" s="3"/>
      <c r="NL101" s="3"/>
      <c r="NM101" s="3"/>
      <c r="NN101" s="3"/>
      <c r="NO101" s="3"/>
      <c r="NP101" s="3"/>
      <c r="NQ101" s="3"/>
      <c r="NR101" s="3"/>
      <c r="NS101" s="3"/>
      <c r="NT101" s="3"/>
      <c r="NU101" s="3"/>
      <c r="NV101" s="3"/>
      <c r="NW101" s="3"/>
      <c r="NX101" s="3"/>
      <c r="NY101" s="3"/>
      <c r="NZ101" s="3"/>
      <c r="OA101" s="3"/>
      <c r="OB101" s="3"/>
      <c r="OC101" s="3"/>
      <c r="OD101" s="3"/>
      <c r="OE101" s="3"/>
      <c r="OF101" s="3"/>
      <c r="OG101" s="3"/>
      <c r="OH101" s="3"/>
      <c r="OI101" s="3"/>
      <c r="OJ101" s="3"/>
      <c r="OK101" s="3"/>
      <c r="OL101" s="3"/>
      <c r="OM101" s="3"/>
      <c r="ON101" s="3"/>
      <c r="OO101" s="3"/>
      <c r="OP101" s="3"/>
      <c r="OQ101" s="3"/>
      <c r="OR101" s="3"/>
      <c r="OS101" s="3"/>
      <c r="OT101" s="3"/>
      <c r="OU101" s="3"/>
      <c r="OV101" s="3"/>
      <c r="OW101" s="3"/>
      <c r="OX101" s="3"/>
      <c r="OY101" s="3"/>
      <c r="OZ101" s="3"/>
      <c r="PA101" s="3"/>
      <c r="PB101" s="3"/>
      <c r="PC101" s="3"/>
      <c r="PD101" s="3"/>
      <c r="PE101" s="3"/>
      <c r="PF101" s="3"/>
      <c r="PG101" s="3"/>
      <c r="PH101" s="3"/>
      <c r="PI101" s="3"/>
      <c r="PJ101" s="3"/>
      <c r="PK101" s="3"/>
      <c r="PL101" s="3"/>
      <c r="PM101" s="3"/>
      <c r="PN101" s="3"/>
      <c r="PO101" s="3"/>
      <c r="PP101" s="3"/>
      <c r="PQ101" s="3"/>
      <c r="PR101" s="3"/>
      <c r="PS101" s="3"/>
      <c r="PT101" s="3"/>
      <c r="PU101" s="3"/>
      <c r="PV101" s="3"/>
      <c r="PW101" s="3"/>
      <c r="PX101" s="3"/>
      <c r="PY101" s="3"/>
      <c r="PZ101" s="3"/>
      <c r="QA101" s="3"/>
      <c r="QB101" s="3"/>
      <c r="QC101" s="3"/>
      <c r="QD101" s="3"/>
      <c r="QE101" s="3"/>
      <c r="QF101" s="3"/>
      <c r="QG101" s="3"/>
      <c r="QH101" s="3"/>
      <c r="QI101" s="3"/>
      <c r="QJ101" s="3"/>
      <c r="QK101" s="3"/>
      <c r="QL101" s="3"/>
      <c r="QM101" s="3"/>
      <c r="QN101" s="3"/>
      <c r="QO101" s="3"/>
      <c r="QP101" s="3"/>
      <c r="QQ101" s="3"/>
      <c r="QR101" s="3"/>
      <c r="QS101" s="3"/>
      <c r="QT101" s="3"/>
      <c r="QU101" s="3"/>
      <c r="QV101" s="3"/>
      <c r="QW101" s="3"/>
      <c r="QX101" s="3"/>
      <c r="QY101" s="3"/>
      <c r="QZ101" s="3"/>
      <c r="RA101" s="3"/>
      <c r="RB101" s="3"/>
      <c r="RC101" s="3"/>
      <c r="RD101" s="3"/>
      <c r="RE101" s="3"/>
      <c r="RF101" s="3"/>
      <c r="RG101" s="3"/>
      <c r="RH101" s="3"/>
      <c r="RI101" s="3"/>
      <c r="RJ101" s="3"/>
      <c r="RK101" s="3"/>
      <c r="RL101" s="3"/>
      <c r="RM101" s="3"/>
      <c r="RN101" s="3"/>
      <c r="RO101" s="3"/>
      <c r="RP101" s="3"/>
      <c r="RQ101" s="3"/>
      <c r="RR101" s="3"/>
      <c r="RS101" s="3"/>
      <c r="RT101" s="3"/>
      <c r="RU101" s="3"/>
      <c r="RV101" s="3"/>
      <c r="RW101" s="3"/>
      <c r="RX101" s="3"/>
      <c r="RY101" s="3"/>
      <c r="RZ101" s="3"/>
      <c r="SA101" s="3"/>
      <c r="SB101" s="3"/>
      <c r="SC101" s="3"/>
      <c r="SD101" s="3"/>
      <c r="SE101" s="3"/>
      <c r="SF101" s="3"/>
      <c r="SG101" s="3"/>
      <c r="SH101" s="3"/>
      <c r="SI101" s="3"/>
      <c r="SJ101" s="3"/>
      <c r="SK101" s="3"/>
      <c r="SL101" s="3"/>
      <c r="SM101" s="3"/>
      <c r="SN101" s="3"/>
      <c r="SO101" s="3"/>
      <c r="SP101" s="3"/>
      <c r="SQ101" s="3"/>
      <c r="SR101" s="3"/>
      <c r="SS101" s="3"/>
      <c r="ST101" s="3"/>
      <c r="SU101" s="3"/>
      <c r="SV101" s="3"/>
      <c r="SW101" s="3"/>
      <c r="SX101" s="3"/>
      <c r="SY101" s="3"/>
      <c r="SZ101" s="3"/>
      <c r="TA101" s="3"/>
      <c r="TB101" s="3"/>
      <c r="TC101" s="3"/>
      <c r="TD101" s="3"/>
      <c r="TE101" s="3"/>
      <c r="TF101" s="3"/>
      <c r="TG101" s="3"/>
      <c r="TH101" s="3"/>
      <c r="TI101" s="3"/>
      <c r="TJ101" s="3"/>
      <c r="TK101" s="3"/>
      <c r="TL101" s="3"/>
      <c r="TM101" s="3"/>
      <c r="TN101" s="3"/>
      <c r="TO101" s="3"/>
      <c r="TP101" s="3"/>
      <c r="TQ101" s="3"/>
      <c r="TR101" s="3"/>
      <c r="TS101" s="3"/>
      <c r="TT101" s="3"/>
      <c r="TU101" s="3"/>
      <c r="TV101" s="3"/>
      <c r="TW101" s="3"/>
      <c r="TX101" s="3"/>
      <c r="TY101" s="3"/>
      <c r="TZ101" s="3"/>
      <c r="UA101" s="3"/>
      <c r="UB101" s="3"/>
      <c r="UC101" s="3"/>
      <c r="UD101" s="3"/>
      <c r="UE101" s="3"/>
      <c r="UF101" s="3"/>
      <c r="UG101" s="3"/>
      <c r="UH101" s="3"/>
      <c r="UI101" s="3"/>
      <c r="UJ101" s="3"/>
      <c r="UK101" s="3"/>
      <c r="UL101" s="3"/>
      <c r="UM101" s="3"/>
      <c r="UN101" s="3"/>
      <c r="UO101" s="3"/>
      <c r="UP101" s="3"/>
      <c r="UQ101" s="3"/>
      <c r="UR101" s="3"/>
      <c r="US101" s="3"/>
      <c r="UT101" s="3"/>
      <c r="UU101" s="3"/>
      <c r="UV101" s="3"/>
      <c r="UW101" s="3"/>
      <c r="UX101" s="3"/>
      <c r="UY101" s="3"/>
      <c r="UZ101" s="3"/>
      <c r="VA101" s="3"/>
      <c r="VB101" s="3"/>
      <c r="VC101" s="3"/>
      <c r="VD101" s="3"/>
      <c r="VE101" s="3"/>
      <c r="VF101" s="3"/>
      <c r="VG101" s="3"/>
      <c r="VH101" s="3"/>
      <c r="VI101" s="3"/>
      <c r="VJ101" s="3"/>
      <c r="VK101" s="3"/>
      <c r="VL101" s="3"/>
      <c r="VM101" s="3"/>
      <c r="VN101" s="3"/>
      <c r="VO101" s="3"/>
      <c r="VP101" s="3"/>
      <c r="VQ101" s="3"/>
      <c r="VR101" s="3"/>
      <c r="VS101" s="3"/>
      <c r="VT101" s="3"/>
      <c r="VU101" s="3"/>
      <c r="VV101" s="3"/>
      <c r="VW101" s="3"/>
      <c r="VX101" s="3"/>
      <c r="VY101" s="3"/>
      <c r="VZ101" s="3"/>
      <c r="WA101" s="3"/>
      <c r="WB101" s="3"/>
      <c r="WC101" s="3"/>
      <c r="WD101" s="3"/>
      <c r="WE101" s="3"/>
      <c r="WF101" s="3"/>
      <c r="WG101" s="3"/>
      <c r="WH101" s="3"/>
      <c r="WI101" s="3"/>
      <c r="WJ101" s="3"/>
      <c r="WK101" s="3"/>
      <c r="WL101" s="3"/>
      <c r="WM101" s="3"/>
      <c r="WN101" s="3"/>
      <c r="WO101" s="3"/>
      <c r="WP101" s="3"/>
      <c r="WQ101" s="3"/>
      <c r="WR101" s="3"/>
      <c r="WS101" s="3"/>
      <c r="WT101" s="3"/>
      <c r="WU101" s="3"/>
      <c r="WV101" s="3"/>
      <c r="WW101" s="3"/>
      <c r="WX101" s="3"/>
      <c r="WY101" s="3"/>
      <c r="WZ101" s="3"/>
      <c r="XA101" s="3"/>
      <c r="XB101" s="3"/>
      <c r="XC101" s="3"/>
      <c r="XD101" s="3"/>
      <c r="XE101" s="3"/>
      <c r="XF101" s="3"/>
      <c r="XG101" s="3"/>
      <c r="XH101" s="3"/>
      <c r="XI101" s="3"/>
      <c r="XJ101" s="3"/>
      <c r="XK101" s="3"/>
      <c r="XL101" s="3"/>
      <c r="XM101" s="3"/>
      <c r="XN101" s="3"/>
      <c r="XO101" s="3"/>
      <c r="XP101" s="3"/>
      <c r="XQ101" s="3"/>
      <c r="XR101" s="3"/>
      <c r="XS101" s="3"/>
      <c r="XT101" s="3"/>
      <c r="XU101" s="3"/>
      <c r="XV101" s="3"/>
      <c r="XW101" s="3"/>
      <c r="XX101" s="3"/>
      <c r="XY101" s="3"/>
      <c r="XZ101" s="3"/>
      <c r="YA101" s="3"/>
      <c r="YB101" s="3"/>
      <c r="YC101" s="3"/>
      <c r="YD101" s="3"/>
      <c r="YE101" s="3"/>
      <c r="YF101" s="3"/>
      <c r="YG101" s="3"/>
      <c r="YH101" s="3"/>
      <c r="YI101" s="3"/>
      <c r="YJ101" s="3"/>
      <c r="YK101" s="3"/>
      <c r="YL101" s="3"/>
      <c r="YM101" s="3"/>
      <c r="YN101" s="3"/>
      <c r="YO101" s="3"/>
      <c r="YP101" s="3"/>
      <c r="YQ101" s="3"/>
      <c r="YR101" s="3"/>
      <c r="YS101" s="3"/>
      <c r="YT101" s="3"/>
      <c r="YU101" s="3"/>
      <c r="YV101" s="3"/>
      <c r="YW101" s="3"/>
      <c r="YX101" s="3"/>
      <c r="YY101" s="3"/>
      <c r="YZ101" s="3"/>
      <c r="ZA101" s="3"/>
      <c r="ZB101" s="3"/>
      <c r="ZC101" s="3"/>
      <c r="ZD101" s="3"/>
      <c r="ZE101" s="3"/>
      <c r="ZF101" s="3"/>
      <c r="ZG101" s="3"/>
      <c r="ZH101" s="3"/>
      <c r="ZI101" s="3"/>
      <c r="ZJ101" s="3"/>
      <c r="ZK101" s="3"/>
      <c r="ZL101" s="3"/>
      <c r="ZM101" s="3"/>
      <c r="ZN101" s="3"/>
      <c r="ZO101" s="3"/>
      <c r="ZP101" s="3"/>
      <c r="ZQ101" s="3"/>
      <c r="ZR101" s="3"/>
      <c r="ZS101" s="3"/>
      <c r="ZT101" s="3"/>
      <c r="ZU101" s="3"/>
      <c r="ZV101" s="3"/>
      <c r="ZW101" s="3"/>
      <c r="ZX101" s="3"/>
      <c r="ZY101" s="3"/>
      <c r="ZZ101" s="3"/>
      <c r="AAA101" s="3"/>
      <c r="AAB101" s="3"/>
      <c r="AAC101" s="3"/>
      <c r="AAD101" s="3"/>
      <c r="AAE101" s="3"/>
      <c r="AAF101" s="3"/>
      <c r="AAG101" s="3"/>
      <c r="AAH101" s="3"/>
      <c r="AAI101" s="3"/>
      <c r="AAJ101" s="3"/>
      <c r="AAK101" s="3"/>
      <c r="AAL101" s="3"/>
      <c r="AAM101" s="3"/>
      <c r="AAN101" s="3"/>
      <c r="AAO101" s="3"/>
      <c r="AAP101" s="3"/>
      <c r="AAQ101" s="3"/>
      <c r="AAR101" s="3"/>
      <c r="AAS101" s="3"/>
      <c r="AAT101" s="3"/>
      <c r="AAU101" s="3"/>
      <c r="AAV101" s="3"/>
      <c r="AAW101" s="3"/>
      <c r="AAX101" s="3"/>
      <c r="AAY101" s="3"/>
      <c r="AAZ101" s="3"/>
      <c r="ABA101" s="3"/>
      <c r="ABB101" s="3"/>
      <c r="ABC101" s="3"/>
      <c r="ABD101" s="3"/>
      <c r="ABE101" s="3"/>
      <c r="ABF101" s="3"/>
      <c r="ABG101" s="3"/>
      <c r="ABH101" s="3"/>
      <c r="ABI101" s="3"/>
      <c r="ABJ101" s="3"/>
      <c r="ABK101" s="3"/>
      <c r="ABL101" s="3"/>
      <c r="ABM101" s="3"/>
      <c r="ABN101" s="3"/>
      <c r="ABO101" s="3"/>
      <c r="ABP101" s="3"/>
      <c r="ABQ101" s="3"/>
      <c r="ABR101" s="3"/>
      <c r="ABS101" s="3"/>
      <c r="ABT101" s="3"/>
      <c r="ABU101" s="3"/>
      <c r="ABV101" s="3"/>
      <c r="ABW101" s="3"/>
      <c r="ABX101" s="3"/>
      <c r="ABY101" s="3"/>
      <c r="ABZ101" s="3"/>
      <c r="ACA101" s="3"/>
      <c r="ACB101" s="3"/>
      <c r="ACC101" s="3"/>
      <c r="ACD101" s="3"/>
      <c r="ACE101" s="3"/>
      <c r="ACF101" s="3"/>
      <c r="ACG101" s="3"/>
      <c r="ACH101" s="3"/>
      <c r="ACI101" s="3"/>
      <c r="ACJ101" s="3"/>
      <c r="ACK101" s="3"/>
      <c r="ACL101" s="3"/>
      <c r="ACM101" s="3"/>
      <c r="ACN101" s="3"/>
      <c r="ACO101" s="3"/>
      <c r="ACP101" s="3"/>
      <c r="ACQ101" s="3"/>
      <c r="ACR101" s="3"/>
      <c r="ACS101" s="3"/>
      <c r="ACT101" s="3"/>
      <c r="ACU101" s="3"/>
      <c r="ACV101" s="3"/>
      <c r="ACW101" s="3"/>
      <c r="ACX101" s="3"/>
      <c r="ACY101" s="3"/>
      <c r="ACZ101" s="3"/>
      <c r="ADA101" s="3"/>
      <c r="ADB101" s="3"/>
      <c r="ADC101" s="3"/>
      <c r="ADD101" s="3"/>
      <c r="ADE101" s="3"/>
      <c r="ADF101" s="3"/>
      <c r="ADG101" s="3"/>
      <c r="ADH101" s="3"/>
      <c r="ADI101" s="3"/>
      <c r="ADJ101" s="3"/>
      <c r="ADK101" s="3"/>
      <c r="ADL101" s="3"/>
      <c r="ADM101" s="3"/>
      <c r="ADN101" s="3"/>
      <c r="ADO101" s="3"/>
      <c r="ADP101" s="3"/>
      <c r="ADQ101" s="3"/>
      <c r="ADR101" s="3"/>
      <c r="ADS101" s="3"/>
      <c r="ADT101" s="3"/>
      <c r="ADU101" s="3"/>
      <c r="ADV101" s="3"/>
      <c r="ADW101" s="3"/>
      <c r="ADX101" s="3"/>
      <c r="ADY101" s="3"/>
      <c r="ADZ101" s="3"/>
      <c r="AEA101" s="3"/>
      <c r="AEB101" s="3"/>
      <c r="AEC101" s="3"/>
      <c r="AED101" s="3"/>
      <c r="AEE101" s="3"/>
      <c r="AEF101" s="3"/>
      <c r="AEG101" s="3"/>
      <c r="AEH101" s="3"/>
      <c r="AEI101" s="3"/>
      <c r="AEJ101" s="3"/>
      <c r="AEK101" s="3"/>
      <c r="AEL101" s="3"/>
      <c r="AEM101" s="3"/>
      <c r="AEN101" s="3"/>
      <c r="AEO101" s="3"/>
      <c r="AEP101" s="3"/>
      <c r="AEQ101" s="3"/>
      <c r="AER101" s="3"/>
      <c r="AES101" s="3"/>
      <c r="AET101" s="3"/>
      <c r="AEU101" s="3"/>
      <c r="AEV101" s="3"/>
      <c r="AEW101" s="3"/>
      <c r="AEX101" s="3"/>
      <c r="AEY101" s="3"/>
      <c r="AEZ101" s="3"/>
      <c r="AFA101" s="3"/>
      <c r="AFB101" s="3"/>
      <c r="AFC101" s="3"/>
      <c r="AFD101" s="3"/>
      <c r="AFE101" s="3"/>
      <c r="AFF101" s="3"/>
      <c r="AFG101" s="3"/>
      <c r="AFH101" s="3"/>
      <c r="AFI101" s="3"/>
      <c r="AFJ101" s="3"/>
      <c r="AFK101" s="3"/>
      <c r="AFL101" s="3"/>
      <c r="AFM101" s="3"/>
      <c r="AFN101" s="3"/>
      <c r="AFO101" s="3"/>
      <c r="AFP101" s="3"/>
      <c r="AFQ101" s="3"/>
      <c r="AFR101" s="3"/>
      <c r="AFS101" s="3"/>
      <c r="AFT101" s="3"/>
      <c r="AFU101" s="3"/>
      <c r="AFV101" s="3"/>
      <c r="AFW101" s="3"/>
      <c r="AFX101" s="3"/>
      <c r="AFY101" s="3"/>
      <c r="AFZ101" s="3"/>
      <c r="AGA101" s="3"/>
      <c r="AGB101" s="3"/>
      <c r="AGC101" s="3"/>
      <c r="AGD101" s="3"/>
      <c r="AGE101" s="3"/>
      <c r="AGF101" s="3"/>
      <c r="AGG101" s="3"/>
      <c r="AGH101" s="3"/>
      <c r="AGI101" s="3"/>
      <c r="AGJ101" s="3"/>
      <c r="AGK101" s="3"/>
      <c r="AGL101" s="3"/>
      <c r="AGM101" s="3"/>
      <c r="AGN101" s="3"/>
      <c r="AGO101" s="3"/>
      <c r="AGP101" s="3"/>
      <c r="AGQ101" s="3"/>
      <c r="AGR101" s="3"/>
      <c r="AGS101" s="3"/>
      <c r="AGT101" s="3"/>
      <c r="AGU101" s="3"/>
      <c r="AGV101" s="3"/>
      <c r="AGW101" s="3"/>
      <c r="AGX101" s="3"/>
      <c r="AGY101" s="3"/>
      <c r="AGZ101" s="3"/>
      <c r="AHA101" s="3"/>
      <c r="AHB101" s="3"/>
      <c r="AHC101" s="3"/>
      <c r="AHD101" s="3"/>
      <c r="AHE101" s="3"/>
      <c r="AHF101" s="3"/>
      <c r="AHG101" s="3"/>
      <c r="AHH101" s="3"/>
      <c r="AHI101" s="3"/>
      <c r="AHJ101" s="3"/>
      <c r="AHK101" s="3"/>
      <c r="AHL101" s="3"/>
      <c r="AHM101" s="3"/>
      <c r="AHN101" s="3"/>
      <c r="AHO101" s="3"/>
      <c r="AHP101" s="3"/>
      <c r="AHQ101" s="3"/>
      <c r="AHR101" s="3"/>
      <c r="AHS101" s="3"/>
      <c r="AHT101" s="3"/>
      <c r="AHU101" s="3"/>
      <c r="AHV101" s="3"/>
      <c r="AHW101" s="3"/>
      <c r="AHX101" s="3"/>
      <c r="AHY101" s="3"/>
      <c r="AHZ101" s="3"/>
      <c r="AIA101" s="3"/>
      <c r="AIB101" s="3"/>
      <c r="AIC101" s="3"/>
      <c r="AID101" s="3"/>
      <c r="AIE101" s="3"/>
      <c r="AIF101" s="3"/>
      <c r="AIG101" s="3"/>
      <c r="AIH101" s="3"/>
      <c r="AII101" s="3"/>
      <c r="AIJ101" s="3"/>
      <c r="AIK101" s="3"/>
      <c r="AIL101" s="3"/>
      <c r="AIM101" s="3"/>
      <c r="AIN101" s="3"/>
      <c r="AIO101" s="3"/>
      <c r="AIP101" s="3"/>
      <c r="AIQ101" s="3"/>
      <c r="AIR101" s="3"/>
      <c r="AIS101" s="3"/>
      <c r="AIT101" s="3"/>
      <c r="AIU101" s="3"/>
      <c r="AIV101" s="3"/>
      <c r="AIW101" s="3"/>
      <c r="AIX101" s="3"/>
      <c r="AIY101" s="3"/>
      <c r="AIZ101" s="3"/>
      <c r="AJA101" s="3"/>
      <c r="AJB101" s="3"/>
      <c r="AJC101" s="3"/>
      <c r="AJD101" s="3"/>
      <c r="AJE101" s="3"/>
      <c r="AJF101" s="3"/>
      <c r="AJG101" s="3"/>
      <c r="AJH101" s="3"/>
      <c r="AJI101" s="3"/>
      <c r="AJJ101" s="3"/>
      <c r="AJK101" s="3"/>
      <c r="AJL101" s="3"/>
      <c r="AJM101" s="3"/>
      <c r="AJN101" s="3"/>
      <c r="AJO101" s="3"/>
      <c r="AJP101" s="3"/>
      <c r="AJQ101" s="3"/>
      <c r="AJR101" s="3"/>
      <c r="AJS101" s="3"/>
      <c r="AJT101" s="3"/>
      <c r="AJU101" s="3"/>
      <c r="AJV101" s="3"/>
      <c r="AJW101" s="3"/>
      <c r="AJX101" s="3"/>
      <c r="AJY101" s="3"/>
      <c r="AJZ101" s="3"/>
      <c r="AKA101" s="3"/>
      <c r="AKB101" s="3"/>
      <c r="AKC101" s="3"/>
      <c r="AKD101" s="3"/>
      <c r="AKE101" s="3"/>
      <c r="AKF101" s="3"/>
      <c r="AKG101" s="3"/>
      <c r="AKH101" s="3"/>
      <c r="AKI101" s="3"/>
      <c r="AKJ101" s="3"/>
      <c r="AKK101" s="3"/>
      <c r="AKL101" s="3"/>
      <c r="AKM101" s="3"/>
      <c r="AKN101" s="3"/>
      <c r="AKO101" s="3"/>
      <c r="AKP101" s="3"/>
      <c r="AKQ101" s="3"/>
      <c r="AKR101" s="3"/>
      <c r="AKS101" s="3"/>
      <c r="AKT101" s="3"/>
      <c r="AKU101" s="3"/>
      <c r="AKV101" s="3"/>
      <c r="AKW101" s="3"/>
      <c r="AKX101" s="3"/>
      <c r="AKY101" s="3"/>
      <c r="AKZ101" s="3"/>
      <c r="ALA101" s="3"/>
      <c r="ALB101" s="3"/>
      <c r="ALC101" s="3"/>
      <c r="ALD101" s="3"/>
      <c r="ALE101" s="3"/>
      <c r="ALF101" s="3"/>
      <c r="ALG101" s="3"/>
      <c r="ALH101" s="3"/>
      <c r="ALI101" s="3"/>
      <c r="ALJ101" s="3"/>
      <c r="ALK101" s="3"/>
      <c r="ALL101" s="3"/>
      <c r="ALM101" s="3"/>
      <c r="ALN101" s="3"/>
      <c r="ALO101" s="3"/>
      <c r="ALP101" s="3"/>
      <c r="ALQ101" s="3"/>
      <c r="ALR101" s="3"/>
      <c r="ALS101" s="3"/>
      <c r="ALT101" s="3"/>
      <c r="ALU101" s="3"/>
      <c r="ALV101" s="3"/>
      <c r="ALW101" s="3"/>
      <c r="ALX101" s="3"/>
      <c r="ALY101" s="3"/>
      <c r="ALZ101" s="3"/>
      <c r="AMA101" s="3"/>
      <c r="AMB101" s="3"/>
      <c r="AMC101" s="3"/>
      <c r="AMD101" s="3"/>
      <c r="AME101" s="3"/>
      <c r="AMF101" s="3"/>
      <c r="AMG101" s="3"/>
      <c r="AMH101" s="3"/>
      <c r="AMI101" s="3"/>
      <c r="AMJ101" s="3"/>
      <c r="AMK101" s="3"/>
      <c r="AML101" s="3"/>
      <c r="AMM101" s="3"/>
      <c r="AMN101" s="3"/>
      <c r="AMO101" s="3"/>
      <c r="AMP101" s="3"/>
      <c r="AMQ101" s="3"/>
    </row>
    <row r="102" spans="1:1031" ht="13.5" customHeight="1">
      <c r="A102" s="347">
        <v>94</v>
      </c>
      <c r="B102" s="347"/>
      <c r="C102" s="347" t="s">
        <v>2055</v>
      </c>
      <c r="D102" s="347"/>
      <c r="E102" s="347"/>
      <c r="F102" s="347"/>
      <c r="G102" s="347"/>
      <c r="H102" s="319" t="s">
        <v>2056</v>
      </c>
      <c r="I102" s="319" t="s">
        <v>2057</v>
      </c>
      <c r="J102" s="319" t="s">
        <v>2058</v>
      </c>
      <c r="K102" s="319" t="s">
        <v>863</v>
      </c>
      <c r="L102" s="319" t="s">
        <v>1733</v>
      </c>
      <c r="M102" s="319" t="s">
        <v>1733</v>
      </c>
      <c r="N102" s="319"/>
      <c r="O102" s="319"/>
      <c r="P102" s="319"/>
      <c r="Q102" s="319"/>
      <c r="R102" s="329" t="s">
        <v>817</v>
      </c>
      <c r="S102" s="319"/>
      <c r="T102" s="353" t="s">
        <v>817</v>
      </c>
      <c r="U102" s="319"/>
      <c r="V102" s="319"/>
      <c r="W102" s="319" t="s">
        <v>862</v>
      </c>
      <c r="X102" s="319"/>
      <c r="Y102" s="319"/>
      <c r="Z102" s="319" t="s">
        <v>863</v>
      </c>
      <c r="AA102" s="319" t="s">
        <v>863</v>
      </c>
      <c r="AB102" s="317" t="s">
        <v>1656</v>
      </c>
      <c r="AC102" s="319"/>
      <c r="AD102" s="319"/>
      <c r="AE102" s="319"/>
      <c r="AF102" s="319"/>
      <c r="AG102" s="319">
        <v>1</v>
      </c>
      <c r="AH102" s="321" t="s">
        <v>820</v>
      </c>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c r="KC102" s="3"/>
      <c r="KD102" s="3"/>
      <c r="KE102" s="3"/>
      <c r="KF102" s="3"/>
      <c r="KG102" s="3"/>
      <c r="KH102" s="3"/>
      <c r="KI102" s="3"/>
      <c r="KJ102" s="3"/>
      <c r="KK102" s="3"/>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c r="LL102" s="3"/>
      <c r="LM102" s="3"/>
      <c r="LN102" s="3"/>
      <c r="LO102" s="3"/>
      <c r="LP102" s="3"/>
      <c r="LQ102" s="3"/>
      <c r="LR102" s="3"/>
      <c r="LS102" s="3"/>
      <c r="LT102" s="3"/>
      <c r="LU102" s="3"/>
      <c r="LV102" s="3"/>
      <c r="LW102" s="3"/>
      <c r="LX102" s="3"/>
      <c r="LY102" s="3"/>
      <c r="LZ102" s="3"/>
      <c r="MA102" s="3"/>
      <c r="MB102" s="3"/>
      <c r="MC102" s="3"/>
      <c r="MD102" s="3"/>
      <c r="ME102" s="3"/>
      <c r="MF102" s="3"/>
      <c r="MG102" s="3"/>
      <c r="MH102" s="3"/>
      <c r="MI102" s="3"/>
      <c r="MJ102" s="3"/>
      <c r="MK102" s="3"/>
      <c r="ML102" s="3"/>
      <c r="MM102" s="3"/>
      <c r="MN102" s="3"/>
      <c r="MO102" s="3"/>
      <c r="MP102" s="3"/>
      <c r="MQ102" s="3"/>
      <c r="MR102" s="3"/>
      <c r="MS102" s="3"/>
      <c r="MT102" s="3"/>
      <c r="MU102" s="3"/>
      <c r="MV102" s="3"/>
      <c r="MW102" s="3"/>
      <c r="MX102" s="3"/>
      <c r="MY102" s="3"/>
      <c r="MZ102" s="3"/>
      <c r="NA102" s="3"/>
      <c r="NB102" s="3"/>
      <c r="NC102" s="3"/>
      <c r="ND102" s="3"/>
      <c r="NE102" s="3"/>
      <c r="NF102" s="3"/>
      <c r="NG102" s="3"/>
      <c r="NH102" s="3"/>
      <c r="NI102" s="3"/>
      <c r="NJ102" s="3"/>
      <c r="NK102" s="3"/>
      <c r="NL102" s="3"/>
      <c r="NM102" s="3"/>
      <c r="NN102" s="3"/>
      <c r="NO102" s="3"/>
      <c r="NP102" s="3"/>
      <c r="NQ102" s="3"/>
      <c r="NR102" s="3"/>
      <c r="NS102" s="3"/>
      <c r="NT102" s="3"/>
      <c r="NU102" s="3"/>
      <c r="NV102" s="3"/>
      <c r="NW102" s="3"/>
      <c r="NX102" s="3"/>
      <c r="NY102" s="3"/>
      <c r="NZ102" s="3"/>
      <c r="OA102" s="3"/>
      <c r="OB102" s="3"/>
      <c r="OC102" s="3"/>
      <c r="OD102" s="3"/>
      <c r="OE102" s="3"/>
      <c r="OF102" s="3"/>
      <c r="OG102" s="3"/>
      <c r="OH102" s="3"/>
      <c r="OI102" s="3"/>
      <c r="OJ102" s="3"/>
      <c r="OK102" s="3"/>
      <c r="OL102" s="3"/>
      <c r="OM102" s="3"/>
      <c r="ON102" s="3"/>
      <c r="OO102" s="3"/>
      <c r="OP102" s="3"/>
      <c r="OQ102" s="3"/>
      <c r="OR102" s="3"/>
      <c r="OS102" s="3"/>
      <c r="OT102" s="3"/>
      <c r="OU102" s="3"/>
      <c r="OV102" s="3"/>
      <c r="OW102" s="3"/>
      <c r="OX102" s="3"/>
      <c r="OY102" s="3"/>
      <c r="OZ102" s="3"/>
      <c r="PA102" s="3"/>
      <c r="PB102" s="3"/>
      <c r="PC102" s="3"/>
      <c r="PD102" s="3"/>
      <c r="PE102" s="3"/>
      <c r="PF102" s="3"/>
      <c r="PG102" s="3"/>
      <c r="PH102" s="3"/>
      <c r="PI102" s="3"/>
      <c r="PJ102" s="3"/>
      <c r="PK102" s="3"/>
      <c r="PL102" s="3"/>
      <c r="PM102" s="3"/>
      <c r="PN102" s="3"/>
      <c r="PO102" s="3"/>
      <c r="PP102" s="3"/>
      <c r="PQ102" s="3"/>
      <c r="PR102" s="3"/>
      <c r="PS102" s="3"/>
      <c r="PT102" s="3"/>
      <c r="PU102" s="3"/>
      <c r="PV102" s="3"/>
      <c r="PW102" s="3"/>
      <c r="PX102" s="3"/>
      <c r="PY102" s="3"/>
      <c r="PZ102" s="3"/>
      <c r="QA102" s="3"/>
      <c r="QB102" s="3"/>
      <c r="QC102" s="3"/>
      <c r="QD102" s="3"/>
      <c r="QE102" s="3"/>
      <c r="QF102" s="3"/>
      <c r="QG102" s="3"/>
      <c r="QH102" s="3"/>
      <c r="QI102" s="3"/>
      <c r="QJ102" s="3"/>
      <c r="QK102" s="3"/>
      <c r="QL102" s="3"/>
      <c r="QM102" s="3"/>
      <c r="QN102" s="3"/>
      <c r="QO102" s="3"/>
      <c r="QP102" s="3"/>
      <c r="QQ102" s="3"/>
      <c r="QR102" s="3"/>
      <c r="QS102" s="3"/>
      <c r="QT102" s="3"/>
      <c r="QU102" s="3"/>
      <c r="QV102" s="3"/>
      <c r="QW102" s="3"/>
      <c r="QX102" s="3"/>
      <c r="QY102" s="3"/>
      <c r="QZ102" s="3"/>
      <c r="RA102" s="3"/>
      <c r="RB102" s="3"/>
      <c r="RC102" s="3"/>
      <c r="RD102" s="3"/>
      <c r="RE102" s="3"/>
      <c r="RF102" s="3"/>
      <c r="RG102" s="3"/>
      <c r="RH102" s="3"/>
      <c r="RI102" s="3"/>
      <c r="RJ102" s="3"/>
      <c r="RK102" s="3"/>
      <c r="RL102" s="3"/>
      <c r="RM102" s="3"/>
      <c r="RN102" s="3"/>
      <c r="RO102" s="3"/>
      <c r="RP102" s="3"/>
      <c r="RQ102" s="3"/>
      <c r="RR102" s="3"/>
      <c r="RS102" s="3"/>
      <c r="RT102" s="3"/>
      <c r="RU102" s="3"/>
      <c r="RV102" s="3"/>
      <c r="RW102" s="3"/>
      <c r="RX102" s="3"/>
      <c r="RY102" s="3"/>
      <c r="RZ102" s="3"/>
      <c r="SA102" s="3"/>
      <c r="SB102" s="3"/>
      <c r="SC102" s="3"/>
      <c r="SD102" s="3"/>
      <c r="SE102" s="3"/>
      <c r="SF102" s="3"/>
      <c r="SG102" s="3"/>
      <c r="SH102" s="3"/>
      <c r="SI102" s="3"/>
      <c r="SJ102" s="3"/>
      <c r="SK102" s="3"/>
      <c r="SL102" s="3"/>
      <c r="SM102" s="3"/>
      <c r="SN102" s="3"/>
      <c r="SO102" s="3"/>
      <c r="SP102" s="3"/>
      <c r="SQ102" s="3"/>
      <c r="SR102" s="3"/>
      <c r="SS102" s="3"/>
      <c r="ST102" s="3"/>
      <c r="SU102" s="3"/>
      <c r="SV102" s="3"/>
      <c r="SW102" s="3"/>
      <c r="SX102" s="3"/>
      <c r="SY102" s="3"/>
      <c r="SZ102" s="3"/>
      <c r="TA102" s="3"/>
      <c r="TB102" s="3"/>
      <c r="TC102" s="3"/>
      <c r="TD102" s="3"/>
      <c r="TE102" s="3"/>
      <c r="TF102" s="3"/>
      <c r="TG102" s="3"/>
      <c r="TH102" s="3"/>
      <c r="TI102" s="3"/>
      <c r="TJ102" s="3"/>
      <c r="TK102" s="3"/>
      <c r="TL102" s="3"/>
      <c r="TM102" s="3"/>
      <c r="TN102" s="3"/>
      <c r="TO102" s="3"/>
      <c r="TP102" s="3"/>
      <c r="TQ102" s="3"/>
      <c r="TR102" s="3"/>
      <c r="TS102" s="3"/>
      <c r="TT102" s="3"/>
      <c r="TU102" s="3"/>
      <c r="TV102" s="3"/>
      <c r="TW102" s="3"/>
      <c r="TX102" s="3"/>
      <c r="TY102" s="3"/>
      <c r="TZ102" s="3"/>
      <c r="UA102" s="3"/>
      <c r="UB102" s="3"/>
      <c r="UC102" s="3"/>
      <c r="UD102" s="3"/>
      <c r="UE102" s="3"/>
      <c r="UF102" s="3"/>
      <c r="UG102" s="3"/>
      <c r="UH102" s="3"/>
      <c r="UI102" s="3"/>
      <c r="UJ102" s="3"/>
      <c r="UK102" s="3"/>
      <c r="UL102" s="3"/>
      <c r="UM102" s="3"/>
      <c r="UN102" s="3"/>
      <c r="UO102" s="3"/>
      <c r="UP102" s="3"/>
      <c r="UQ102" s="3"/>
      <c r="UR102" s="3"/>
      <c r="US102" s="3"/>
      <c r="UT102" s="3"/>
      <c r="UU102" s="3"/>
      <c r="UV102" s="3"/>
      <c r="UW102" s="3"/>
      <c r="UX102" s="3"/>
      <c r="UY102" s="3"/>
      <c r="UZ102" s="3"/>
      <c r="VA102" s="3"/>
      <c r="VB102" s="3"/>
      <c r="VC102" s="3"/>
      <c r="VD102" s="3"/>
      <c r="VE102" s="3"/>
      <c r="VF102" s="3"/>
      <c r="VG102" s="3"/>
      <c r="VH102" s="3"/>
      <c r="VI102" s="3"/>
      <c r="VJ102" s="3"/>
      <c r="VK102" s="3"/>
      <c r="VL102" s="3"/>
      <c r="VM102" s="3"/>
      <c r="VN102" s="3"/>
      <c r="VO102" s="3"/>
      <c r="VP102" s="3"/>
      <c r="VQ102" s="3"/>
      <c r="VR102" s="3"/>
      <c r="VS102" s="3"/>
      <c r="VT102" s="3"/>
      <c r="VU102" s="3"/>
      <c r="VV102" s="3"/>
      <c r="VW102" s="3"/>
      <c r="VX102" s="3"/>
      <c r="VY102" s="3"/>
      <c r="VZ102" s="3"/>
      <c r="WA102" s="3"/>
      <c r="WB102" s="3"/>
      <c r="WC102" s="3"/>
      <c r="WD102" s="3"/>
      <c r="WE102" s="3"/>
      <c r="WF102" s="3"/>
      <c r="WG102" s="3"/>
      <c r="WH102" s="3"/>
      <c r="WI102" s="3"/>
      <c r="WJ102" s="3"/>
      <c r="WK102" s="3"/>
      <c r="WL102" s="3"/>
      <c r="WM102" s="3"/>
      <c r="WN102" s="3"/>
      <c r="WO102" s="3"/>
      <c r="WP102" s="3"/>
      <c r="WQ102" s="3"/>
      <c r="WR102" s="3"/>
      <c r="WS102" s="3"/>
      <c r="WT102" s="3"/>
      <c r="WU102" s="3"/>
      <c r="WV102" s="3"/>
      <c r="WW102" s="3"/>
      <c r="WX102" s="3"/>
      <c r="WY102" s="3"/>
      <c r="WZ102" s="3"/>
      <c r="XA102" s="3"/>
      <c r="XB102" s="3"/>
      <c r="XC102" s="3"/>
      <c r="XD102" s="3"/>
      <c r="XE102" s="3"/>
      <c r="XF102" s="3"/>
      <c r="XG102" s="3"/>
      <c r="XH102" s="3"/>
      <c r="XI102" s="3"/>
      <c r="XJ102" s="3"/>
      <c r="XK102" s="3"/>
      <c r="XL102" s="3"/>
      <c r="XM102" s="3"/>
      <c r="XN102" s="3"/>
      <c r="XO102" s="3"/>
      <c r="XP102" s="3"/>
      <c r="XQ102" s="3"/>
      <c r="XR102" s="3"/>
      <c r="XS102" s="3"/>
      <c r="XT102" s="3"/>
      <c r="XU102" s="3"/>
      <c r="XV102" s="3"/>
      <c r="XW102" s="3"/>
      <c r="XX102" s="3"/>
      <c r="XY102" s="3"/>
      <c r="XZ102" s="3"/>
      <c r="YA102" s="3"/>
      <c r="YB102" s="3"/>
      <c r="YC102" s="3"/>
      <c r="YD102" s="3"/>
      <c r="YE102" s="3"/>
      <c r="YF102" s="3"/>
      <c r="YG102" s="3"/>
      <c r="YH102" s="3"/>
      <c r="YI102" s="3"/>
      <c r="YJ102" s="3"/>
      <c r="YK102" s="3"/>
      <c r="YL102" s="3"/>
      <c r="YM102" s="3"/>
      <c r="YN102" s="3"/>
      <c r="YO102" s="3"/>
      <c r="YP102" s="3"/>
      <c r="YQ102" s="3"/>
      <c r="YR102" s="3"/>
      <c r="YS102" s="3"/>
      <c r="YT102" s="3"/>
      <c r="YU102" s="3"/>
      <c r="YV102" s="3"/>
      <c r="YW102" s="3"/>
      <c r="YX102" s="3"/>
      <c r="YY102" s="3"/>
      <c r="YZ102" s="3"/>
      <c r="ZA102" s="3"/>
      <c r="ZB102" s="3"/>
      <c r="ZC102" s="3"/>
      <c r="ZD102" s="3"/>
      <c r="ZE102" s="3"/>
      <c r="ZF102" s="3"/>
      <c r="ZG102" s="3"/>
      <c r="ZH102" s="3"/>
      <c r="ZI102" s="3"/>
      <c r="ZJ102" s="3"/>
      <c r="ZK102" s="3"/>
      <c r="ZL102" s="3"/>
      <c r="ZM102" s="3"/>
      <c r="ZN102" s="3"/>
      <c r="ZO102" s="3"/>
      <c r="ZP102" s="3"/>
      <c r="ZQ102" s="3"/>
      <c r="ZR102" s="3"/>
      <c r="ZS102" s="3"/>
      <c r="ZT102" s="3"/>
      <c r="ZU102" s="3"/>
      <c r="ZV102" s="3"/>
      <c r="ZW102" s="3"/>
      <c r="ZX102" s="3"/>
      <c r="ZY102" s="3"/>
      <c r="ZZ102" s="3"/>
      <c r="AAA102" s="3"/>
      <c r="AAB102" s="3"/>
      <c r="AAC102" s="3"/>
      <c r="AAD102" s="3"/>
      <c r="AAE102" s="3"/>
      <c r="AAF102" s="3"/>
      <c r="AAG102" s="3"/>
      <c r="AAH102" s="3"/>
      <c r="AAI102" s="3"/>
      <c r="AAJ102" s="3"/>
      <c r="AAK102" s="3"/>
      <c r="AAL102" s="3"/>
      <c r="AAM102" s="3"/>
      <c r="AAN102" s="3"/>
      <c r="AAO102" s="3"/>
      <c r="AAP102" s="3"/>
      <c r="AAQ102" s="3"/>
      <c r="AAR102" s="3"/>
      <c r="AAS102" s="3"/>
      <c r="AAT102" s="3"/>
      <c r="AAU102" s="3"/>
      <c r="AAV102" s="3"/>
      <c r="AAW102" s="3"/>
      <c r="AAX102" s="3"/>
      <c r="AAY102" s="3"/>
      <c r="AAZ102" s="3"/>
      <c r="ABA102" s="3"/>
      <c r="ABB102" s="3"/>
      <c r="ABC102" s="3"/>
      <c r="ABD102" s="3"/>
      <c r="ABE102" s="3"/>
      <c r="ABF102" s="3"/>
      <c r="ABG102" s="3"/>
      <c r="ABH102" s="3"/>
      <c r="ABI102" s="3"/>
      <c r="ABJ102" s="3"/>
      <c r="ABK102" s="3"/>
      <c r="ABL102" s="3"/>
      <c r="ABM102" s="3"/>
      <c r="ABN102" s="3"/>
      <c r="ABO102" s="3"/>
      <c r="ABP102" s="3"/>
      <c r="ABQ102" s="3"/>
      <c r="ABR102" s="3"/>
      <c r="ABS102" s="3"/>
      <c r="ABT102" s="3"/>
      <c r="ABU102" s="3"/>
      <c r="ABV102" s="3"/>
      <c r="ABW102" s="3"/>
      <c r="ABX102" s="3"/>
      <c r="ABY102" s="3"/>
      <c r="ABZ102" s="3"/>
      <c r="ACA102" s="3"/>
      <c r="ACB102" s="3"/>
      <c r="ACC102" s="3"/>
      <c r="ACD102" s="3"/>
      <c r="ACE102" s="3"/>
      <c r="ACF102" s="3"/>
      <c r="ACG102" s="3"/>
      <c r="ACH102" s="3"/>
      <c r="ACI102" s="3"/>
      <c r="ACJ102" s="3"/>
      <c r="ACK102" s="3"/>
      <c r="ACL102" s="3"/>
      <c r="ACM102" s="3"/>
      <c r="ACN102" s="3"/>
      <c r="ACO102" s="3"/>
      <c r="ACP102" s="3"/>
      <c r="ACQ102" s="3"/>
      <c r="ACR102" s="3"/>
      <c r="ACS102" s="3"/>
      <c r="ACT102" s="3"/>
      <c r="ACU102" s="3"/>
      <c r="ACV102" s="3"/>
      <c r="ACW102" s="3"/>
      <c r="ACX102" s="3"/>
      <c r="ACY102" s="3"/>
      <c r="ACZ102" s="3"/>
      <c r="ADA102" s="3"/>
      <c r="ADB102" s="3"/>
      <c r="ADC102" s="3"/>
      <c r="ADD102" s="3"/>
      <c r="ADE102" s="3"/>
      <c r="ADF102" s="3"/>
      <c r="ADG102" s="3"/>
      <c r="ADH102" s="3"/>
      <c r="ADI102" s="3"/>
      <c r="ADJ102" s="3"/>
      <c r="ADK102" s="3"/>
      <c r="ADL102" s="3"/>
      <c r="ADM102" s="3"/>
      <c r="ADN102" s="3"/>
      <c r="ADO102" s="3"/>
      <c r="ADP102" s="3"/>
      <c r="ADQ102" s="3"/>
      <c r="ADR102" s="3"/>
      <c r="ADS102" s="3"/>
      <c r="ADT102" s="3"/>
      <c r="ADU102" s="3"/>
      <c r="ADV102" s="3"/>
      <c r="ADW102" s="3"/>
      <c r="ADX102" s="3"/>
      <c r="ADY102" s="3"/>
      <c r="ADZ102" s="3"/>
      <c r="AEA102" s="3"/>
      <c r="AEB102" s="3"/>
      <c r="AEC102" s="3"/>
      <c r="AED102" s="3"/>
      <c r="AEE102" s="3"/>
      <c r="AEF102" s="3"/>
      <c r="AEG102" s="3"/>
      <c r="AEH102" s="3"/>
      <c r="AEI102" s="3"/>
      <c r="AEJ102" s="3"/>
      <c r="AEK102" s="3"/>
      <c r="AEL102" s="3"/>
      <c r="AEM102" s="3"/>
      <c r="AEN102" s="3"/>
      <c r="AEO102" s="3"/>
      <c r="AEP102" s="3"/>
      <c r="AEQ102" s="3"/>
      <c r="AER102" s="3"/>
      <c r="AES102" s="3"/>
      <c r="AET102" s="3"/>
      <c r="AEU102" s="3"/>
      <c r="AEV102" s="3"/>
      <c r="AEW102" s="3"/>
      <c r="AEX102" s="3"/>
      <c r="AEY102" s="3"/>
      <c r="AEZ102" s="3"/>
      <c r="AFA102" s="3"/>
      <c r="AFB102" s="3"/>
      <c r="AFC102" s="3"/>
      <c r="AFD102" s="3"/>
      <c r="AFE102" s="3"/>
      <c r="AFF102" s="3"/>
      <c r="AFG102" s="3"/>
      <c r="AFH102" s="3"/>
      <c r="AFI102" s="3"/>
      <c r="AFJ102" s="3"/>
      <c r="AFK102" s="3"/>
      <c r="AFL102" s="3"/>
      <c r="AFM102" s="3"/>
      <c r="AFN102" s="3"/>
      <c r="AFO102" s="3"/>
      <c r="AFP102" s="3"/>
      <c r="AFQ102" s="3"/>
      <c r="AFR102" s="3"/>
      <c r="AFS102" s="3"/>
      <c r="AFT102" s="3"/>
      <c r="AFU102" s="3"/>
      <c r="AFV102" s="3"/>
      <c r="AFW102" s="3"/>
      <c r="AFX102" s="3"/>
      <c r="AFY102" s="3"/>
      <c r="AFZ102" s="3"/>
      <c r="AGA102" s="3"/>
      <c r="AGB102" s="3"/>
      <c r="AGC102" s="3"/>
      <c r="AGD102" s="3"/>
      <c r="AGE102" s="3"/>
      <c r="AGF102" s="3"/>
      <c r="AGG102" s="3"/>
      <c r="AGH102" s="3"/>
      <c r="AGI102" s="3"/>
      <c r="AGJ102" s="3"/>
      <c r="AGK102" s="3"/>
      <c r="AGL102" s="3"/>
      <c r="AGM102" s="3"/>
      <c r="AGN102" s="3"/>
      <c r="AGO102" s="3"/>
      <c r="AGP102" s="3"/>
      <c r="AGQ102" s="3"/>
      <c r="AGR102" s="3"/>
      <c r="AGS102" s="3"/>
      <c r="AGT102" s="3"/>
      <c r="AGU102" s="3"/>
      <c r="AGV102" s="3"/>
      <c r="AGW102" s="3"/>
      <c r="AGX102" s="3"/>
      <c r="AGY102" s="3"/>
      <c r="AGZ102" s="3"/>
      <c r="AHA102" s="3"/>
      <c r="AHB102" s="3"/>
      <c r="AHC102" s="3"/>
      <c r="AHD102" s="3"/>
      <c r="AHE102" s="3"/>
      <c r="AHF102" s="3"/>
      <c r="AHG102" s="3"/>
      <c r="AHH102" s="3"/>
      <c r="AHI102" s="3"/>
      <c r="AHJ102" s="3"/>
      <c r="AHK102" s="3"/>
      <c r="AHL102" s="3"/>
      <c r="AHM102" s="3"/>
      <c r="AHN102" s="3"/>
      <c r="AHO102" s="3"/>
      <c r="AHP102" s="3"/>
      <c r="AHQ102" s="3"/>
      <c r="AHR102" s="3"/>
      <c r="AHS102" s="3"/>
      <c r="AHT102" s="3"/>
      <c r="AHU102" s="3"/>
      <c r="AHV102" s="3"/>
      <c r="AHW102" s="3"/>
      <c r="AHX102" s="3"/>
      <c r="AHY102" s="3"/>
      <c r="AHZ102" s="3"/>
      <c r="AIA102" s="3"/>
      <c r="AIB102" s="3"/>
      <c r="AIC102" s="3"/>
      <c r="AID102" s="3"/>
      <c r="AIE102" s="3"/>
      <c r="AIF102" s="3"/>
      <c r="AIG102" s="3"/>
      <c r="AIH102" s="3"/>
      <c r="AII102" s="3"/>
      <c r="AIJ102" s="3"/>
      <c r="AIK102" s="3"/>
      <c r="AIL102" s="3"/>
      <c r="AIM102" s="3"/>
      <c r="AIN102" s="3"/>
      <c r="AIO102" s="3"/>
      <c r="AIP102" s="3"/>
      <c r="AIQ102" s="3"/>
      <c r="AIR102" s="3"/>
      <c r="AIS102" s="3"/>
      <c r="AIT102" s="3"/>
      <c r="AIU102" s="3"/>
      <c r="AIV102" s="3"/>
      <c r="AIW102" s="3"/>
      <c r="AIX102" s="3"/>
      <c r="AIY102" s="3"/>
      <c r="AIZ102" s="3"/>
      <c r="AJA102" s="3"/>
      <c r="AJB102" s="3"/>
      <c r="AJC102" s="3"/>
      <c r="AJD102" s="3"/>
      <c r="AJE102" s="3"/>
      <c r="AJF102" s="3"/>
      <c r="AJG102" s="3"/>
      <c r="AJH102" s="3"/>
      <c r="AJI102" s="3"/>
      <c r="AJJ102" s="3"/>
      <c r="AJK102" s="3"/>
      <c r="AJL102" s="3"/>
      <c r="AJM102" s="3"/>
      <c r="AJN102" s="3"/>
      <c r="AJO102" s="3"/>
      <c r="AJP102" s="3"/>
      <c r="AJQ102" s="3"/>
      <c r="AJR102" s="3"/>
      <c r="AJS102" s="3"/>
      <c r="AJT102" s="3"/>
      <c r="AJU102" s="3"/>
      <c r="AJV102" s="3"/>
      <c r="AJW102" s="3"/>
      <c r="AJX102" s="3"/>
      <c r="AJY102" s="3"/>
      <c r="AJZ102" s="3"/>
      <c r="AKA102" s="3"/>
      <c r="AKB102" s="3"/>
      <c r="AKC102" s="3"/>
      <c r="AKD102" s="3"/>
      <c r="AKE102" s="3"/>
      <c r="AKF102" s="3"/>
      <c r="AKG102" s="3"/>
      <c r="AKH102" s="3"/>
      <c r="AKI102" s="3"/>
      <c r="AKJ102" s="3"/>
      <c r="AKK102" s="3"/>
      <c r="AKL102" s="3"/>
      <c r="AKM102" s="3"/>
      <c r="AKN102" s="3"/>
      <c r="AKO102" s="3"/>
      <c r="AKP102" s="3"/>
      <c r="AKQ102" s="3"/>
      <c r="AKR102" s="3"/>
      <c r="AKS102" s="3"/>
      <c r="AKT102" s="3"/>
      <c r="AKU102" s="3"/>
      <c r="AKV102" s="3"/>
      <c r="AKW102" s="3"/>
      <c r="AKX102" s="3"/>
      <c r="AKY102" s="3"/>
      <c r="AKZ102" s="3"/>
      <c r="ALA102" s="3"/>
      <c r="ALB102" s="3"/>
      <c r="ALC102" s="3"/>
      <c r="ALD102" s="3"/>
      <c r="ALE102" s="3"/>
      <c r="ALF102" s="3"/>
      <c r="ALG102" s="3"/>
      <c r="ALH102" s="3"/>
      <c r="ALI102" s="3"/>
      <c r="ALJ102" s="3"/>
      <c r="ALK102" s="3"/>
      <c r="ALL102" s="3"/>
      <c r="ALM102" s="3"/>
      <c r="ALN102" s="3"/>
      <c r="ALO102" s="3"/>
      <c r="ALP102" s="3"/>
      <c r="ALQ102" s="3"/>
      <c r="ALR102" s="3"/>
      <c r="ALS102" s="3"/>
      <c r="ALT102" s="3"/>
      <c r="ALU102" s="3"/>
      <c r="ALV102" s="3"/>
      <c r="ALW102" s="3"/>
      <c r="ALX102" s="3"/>
      <c r="ALY102" s="3"/>
      <c r="ALZ102" s="3"/>
      <c r="AMA102" s="3"/>
      <c r="AMB102" s="3"/>
      <c r="AMC102" s="3"/>
      <c r="AMD102" s="3"/>
      <c r="AME102" s="3"/>
      <c r="AMF102" s="3"/>
      <c r="AMG102" s="3"/>
      <c r="AMH102" s="3"/>
      <c r="AMI102" s="3"/>
      <c r="AMJ102" s="3"/>
      <c r="AMK102" s="3"/>
      <c r="AML102" s="3"/>
      <c r="AMM102" s="3"/>
      <c r="AMN102" s="3"/>
      <c r="AMO102" s="3"/>
      <c r="AMP102" s="3"/>
      <c r="AMQ102" s="3"/>
    </row>
    <row r="103" spans="1:1031" ht="13.5" customHeight="1">
      <c r="A103" s="349">
        <v>95</v>
      </c>
      <c r="B103" s="349"/>
      <c r="C103" s="349" t="s">
        <v>2059</v>
      </c>
      <c r="D103" s="349"/>
      <c r="E103" s="349"/>
      <c r="F103" s="349"/>
      <c r="G103" s="349"/>
      <c r="H103" s="313" t="s">
        <v>2060</v>
      </c>
      <c r="I103" s="313"/>
      <c r="J103" s="313"/>
      <c r="K103" s="313" t="s">
        <v>863</v>
      </c>
      <c r="L103" s="313" t="s">
        <v>1717</v>
      </c>
      <c r="M103" s="313" t="s">
        <v>1717</v>
      </c>
      <c r="N103" s="313"/>
      <c r="O103" s="313"/>
      <c r="P103" s="313"/>
      <c r="Q103" s="313"/>
      <c r="R103" s="323" t="s">
        <v>817</v>
      </c>
      <c r="S103" s="345"/>
      <c r="T103" s="354" t="s">
        <v>817</v>
      </c>
      <c r="U103" s="313"/>
      <c r="V103" s="313"/>
      <c r="W103" s="313" t="s">
        <v>862</v>
      </c>
      <c r="X103" s="313"/>
      <c r="Y103" s="313"/>
      <c r="Z103" s="313" t="s">
        <v>863</v>
      </c>
      <c r="AA103" s="313" t="s">
        <v>863</v>
      </c>
      <c r="AB103" s="317" t="s">
        <v>1656</v>
      </c>
      <c r="AC103" s="313"/>
      <c r="AD103" s="313"/>
      <c r="AE103" s="313"/>
      <c r="AF103" s="313"/>
      <c r="AG103" s="313">
        <v>1</v>
      </c>
      <c r="AH103" s="323" t="s">
        <v>817</v>
      </c>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c r="KC103" s="3"/>
      <c r="KD103" s="3"/>
      <c r="KE103" s="3"/>
      <c r="KF103" s="3"/>
      <c r="KG103" s="3"/>
      <c r="KH103" s="3"/>
      <c r="KI103" s="3"/>
      <c r="KJ103" s="3"/>
      <c r="KK103" s="3"/>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c r="LL103" s="3"/>
      <c r="LM103" s="3"/>
      <c r="LN103" s="3"/>
      <c r="LO103" s="3"/>
      <c r="LP103" s="3"/>
      <c r="LQ103" s="3"/>
      <c r="LR103" s="3"/>
      <c r="LS103" s="3"/>
      <c r="LT103" s="3"/>
      <c r="LU103" s="3"/>
      <c r="LV103" s="3"/>
      <c r="LW103" s="3"/>
      <c r="LX103" s="3"/>
      <c r="LY103" s="3"/>
      <c r="LZ103" s="3"/>
      <c r="MA103" s="3"/>
      <c r="MB103" s="3"/>
      <c r="MC103" s="3"/>
      <c r="MD103" s="3"/>
      <c r="ME103" s="3"/>
      <c r="MF103" s="3"/>
      <c r="MG103" s="3"/>
      <c r="MH103" s="3"/>
      <c r="MI103" s="3"/>
      <c r="MJ103" s="3"/>
      <c r="MK103" s="3"/>
      <c r="ML103" s="3"/>
      <c r="MM103" s="3"/>
      <c r="MN103" s="3"/>
      <c r="MO103" s="3"/>
      <c r="MP103" s="3"/>
      <c r="MQ103" s="3"/>
      <c r="MR103" s="3"/>
      <c r="MS103" s="3"/>
      <c r="MT103" s="3"/>
      <c r="MU103" s="3"/>
      <c r="MV103" s="3"/>
      <c r="MW103" s="3"/>
      <c r="MX103" s="3"/>
      <c r="MY103" s="3"/>
      <c r="MZ103" s="3"/>
      <c r="NA103" s="3"/>
      <c r="NB103" s="3"/>
      <c r="NC103" s="3"/>
      <c r="ND103" s="3"/>
      <c r="NE103" s="3"/>
      <c r="NF103" s="3"/>
      <c r="NG103" s="3"/>
      <c r="NH103" s="3"/>
      <c r="NI103" s="3"/>
      <c r="NJ103" s="3"/>
      <c r="NK103" s="3"/>
      <c r="NL103" s="3"/>
      <c r="NM103" s="3"/>
      <c r="NN103" s="3"/>
      <c r="NO103" s="3"/>
      <c r="NP103" s="3"/>
      <c r="NQ103" s="3"/>
      <c r="NR103" s="3"/>
      <c r="NS103" s="3"/>
      <c r="NT103" s="3"/>
      <c r="NU103" s="3"/>
      <c r="NV103" s="3"/>
      <c r="NW103" s="3"/>
      <c r="NX103" s="3"/>
      <c r="NY103" s="3"/>
      <c r="NZ103" s="3"/>
      <c r="OA103" s="3"/>
      <c r="OB103" s="3"/>
      <c r="OC103" s="3"/>
      <c r="OD103" s="3"/>
      <c r="OE103" s="3"/>
      <c r="OF103" s="3"/>
      <c r="OG103" s="3"/>
      <c r="OH103" s="3"/>
      <c r="OI103" s="3"/>
      <c r="OJ103" s="3"/>
      <c r="OK103" s="3"/>
      <c r="OL103" s="3"/>
      <c r="OM103" s="3"/>
      <c r="ON103" s="3"/>
      <c r="OO103" s="3"/>
      <c r="OP103" s="3"/>
      <c r="OQ103" s="3"/>
      <c r="OR103" s="3"/>
      <c r="OS103" s="3"/>
      <c r="OT103" s="3"/>
      <c r="OU103" s="3"/>
      <c r="OV103" s="3"/>
      <c r="OW103" s="3"/>
      <c r="OX103" s="3"/>
      <c r="OY103" s="3"/>
      <c r="OZ103" s="3"/>
      <c r="PA103" s="3"/>
      <c r="PB103" s="3"/>
      <c r="PC103" s="3"/>
      <c r="PD103" s="3"/>
      <c r="PE103" s="3"/>
      <c r="PF103" s="3"/>
      <c r="PG103" s="3"/>
      <c r="PH103" s="3"/>
      <c r="PI103" s="3"/>
      <c r="PJ103" s="3"/>
      <c r="PK103" s="3"/>
      <c r="PL103" s="3"/>
      <c r="PM103" s="3"/>
      <c r="PN103" s="3"/>
      <c r="PO103" s="3"/>
      <c r="PP103" s="3"/>
      <c r="PQ103" s="3"/>
      <c r="PR103" s="3"/>
      <c r="PS103" s="3"/>
      <c r="PT103" s="3"/>
      <c r="PU103" s="3"/>
      <c r="PV103" s="3"/>
      <c r="PW103" s="3"/>
      <c r="PX103" s="3"/>
      <c r="PY103" s="3"/>
      <c r="PZ103" s="3"/>
      <c r="QA103" s="3"/>
      <c r="QB103" s="3"/>
      <c r="QC103" s="3"/>
      <c r="QD103" s="3"/>
      <c r="QE103" s="3"/>
      <c r="QF103" s="3"/>
      <c r="QG103" s="3"/>
      <c r="QH103" s="3"/>
      <c r="QI103" s="3"/>
      <c r="QJ103" s="3"/>
      <c r="QK103" s="3"/>
      <c r="QL103" s="3"/>
      <c r="QM103" s="3"/>
      <c r="QN103" s="3"/>
      <c r="QO103" s="3"/>
      <c r="QP103" s="3"/>
      <c r="QQ103" s="3"/>
      <c r="QR103" s="3"/>
      <c r="QS103" s="3"/>
      <c r="QT103" s="3"/>
      <c r="QU103" s="3"/>
      <c r="QV103" s="3"/>
      <c r="QW103" s="3"/>
      <c r="QX103" s="3"/>
      <c r="QY103" s="3"/>
      <c r="QZ103" s="3"/>
      <c r="RA103" s="3"/>
      <c r="RB103" s="3"/>
      <c r="RC103" s="3"/>
      <c r="RD103" s="3"/>
      <c r="RE103" s="3"/>
      <c r="RF103" s="3"/>
      <c r="RG103" s="3"/>
      <c r="RH103" s="3"/>
      <c r="RI103" s="3"/>
      <c r="RJ103" s="3"/>
      <c r="RK103" s="3"/>
      <c r="RL103" s="3"/>
      <c r="RM103" s="3"/>
      <c r="RN103" s="3"/>
      <c r="RO103" s="3"/>
      <c r="RP103" s="3"/>
      <c r="RQ103" s="3"/>
      <c r="RR103" s="3"/>
      <c r="RS103" s="3"/>
      <c r="RT103" s="3"/>
      <c r="RU103" s="3"/>
      <c r="RV103" s="3"/>
      <c r="RW103" s="3"/>
      <c r="RX103" s="3"/>
      <c r="RY103" s="3"/>
      <c r="RZ103" s="3"/>
      <c r="SA103" s="3"/>
      <c r="SB103" s="3"/>
      <c r="SC103" s="3"/>
      <c r="SD103" s="3"/>
      <c r="SE103" s="3"/>
      <c r="SF103" s="3"/>
      <c r="SG103" s="3"/>
      <c r="SH103" s="3"/>
      <c r="SI103" s="3"/>
      <c r="SJ103" s="3"/>
      <c r="SK103" s="3"/>
      <c r="SL103" s="3"/>
      <c r="SM103" s="3"/>
      <c r="SN103" s="3"/>
      <c r="SO103" s="3"/>
      <c r="SP103" s="3"/>
      <c r="SQ103" s="3"/>
      <c r="SR103" s="3"/>
      <c r="SS103" s="3"/>
      <c r="ST103" s="3"/>
      <c r="SU103" s="3"/>
      <c r="SV103" s="3"/>
      <c r="SW103" s="3"/>
      <c r="SX103" s="3"/>
      <c r="SY103" s="3"/>
      <c r="SZ103" s="3"/>
      <c r="TA103" s="3"/>
      <c r="TB103" s="3"/>
      <c r="TC103" s="3"/>
      <c r="TD103" s="3"/>
      <c r="TE103" s="3"/>
      <c r="TF103" s="3"/>
      <c r="TG103" s="3"/>
      <c r="TH103" s="3"/>
      <c r="TI103" s="3"/>
      <c r="TJ103" s="3"/>
      <c r="TK103" s="3"/>
      <c r="TL103" s="3"/>
      <c r="TM103" s="3"/>
      <c r="TN103" s="3"/>
      <c r="TO103" s="3"/>
      <c r="TP103" s="3"/>
      <c r="TQ103" s="3"/>
      <c r="TR103" s="3"/>
      <c r="TS103" s="3"/>
      <c r="TT103" s="3"/>
      <c r="TU103" s="3"/>
      <c r="TV103" s="3"/>
      <c r="TW103" s="3"/>
      <c r="TX103" s="3"/>
      <c r="TY103" s="3"/>
      <c r="TZ103" s="3"/>
      <c r="UA103" s="3"/>
      <c r="UB103" s="3"/>
      <c r="UC103" s="3"/>
      <c r="UD103" s="3"/>
      <c r="UE103" s="3"/>
      <c r="UF103" s="3"/>
      <c r="UG103" s="3"/>
      <c r="UH103" s="3"/>
      <c r="UI103" s="3"/>
      <c r="UJ103" s="3"/>
      <c r="UK103" s="3"/>
      <c r="UL103" s="3"/>
      <c r="UM103" s="3"/>
      <c r="UN103" s="3"/>
      <c r="UO103" s="3"/>
      <c r="UP103" s="3"/>
      <c r="UQ103" s="3"/>
      <c r="UR103" s="3"/>
      <c r="US103" s="3"/>
      <c r="UT103" s="3"/>
      <c r="UU103" s="3"/>
      <c r="UV103" s="3"/>
      <c r="UW103" s="3"/>
      <c r="UX103" s="3"/>
      <c r="UY103" s="3"/>
      <c r="UZ103" s="3"/>
      <c r="VA103" s="3"/>
      <c r="VB103" s="3"/>
      <c r="VC103" s="3"/>
      <c r="VD103" s="3"/>
      <c r="VE103" s="3"/>
      <c r="VF103" s="3"/>
      <c r="VG103" s="3"/>
      <c r="VH103" s="3"/>
      <c r="VI103" s="3"/>
      <c r="VJ103" s="3"/>
      <c r="VK103" s="3"/>
      <c r="VL103" s="3"/>
      <c r="VM103" s="3"/>
      <c r="VN103" s="3"/>
      <c r="VO103" s="3"/>
      <c r="VP103" s="3"/>
      <c r="VQ103" s="3"/>
      <c r="VR103" s="3"/>
      <c r="VS103" s="3"/>
      <c r="VT103" s="3"/>
      <c r="VU103" s="3"/>
      <c r="VV103" s="3"/>
      <c r="VW103" s="3"/>
      <c r="VX103" s="3"/>
      <c r="VY103" s="3"/>
      <c r="VZ103" s="3"/>
      <c r="WA103" s="3"/>
      <c r="WB103" s="3"/>
      <c r="WC103" s="3"/>
      <c r="WD103" s="3"/>
      <c r="WE103" s="3"/>
      <c r="WF103" s="3"/>
      <c r="WG103" s="3"/>
      <c r="WH103" s="3"/>
      <c r="WI103" s="3"/>
      <c r="WJ103" s="3"/>
      <c r="WK103" s="3"/>
      <c r="WL103" s="3"/>
      <c r="WM103" s="3"/>
      <c r="WN103" s="3"/>
      <c r="WO103" s="3"/>
      <c r="WP103" s="3"/>
      <c r="WQ103" s="3"/>
      <c r="WR103" s="3"/>
      <c r="WS103" s="3"/>
      <c r="WT103" s="3"/>
      <c r="WU103" s="3"/>
      <c r="WV103" s="3"/>
      <c r="WW103" s="3"/>
      <c r="WX103" s="3"/>
      <c r="WY103" s="3"/>
      <c r="WZ103" s="3"/>
      <c r="XA103" s="3"/>
      <c r="XB103" s="3"/>
      <c r="XC103" s="3"/>
      <c r="XD103" s="3"/>
      <c r="XE103" s="3"/>
      <c r="XF103" s="3"/>
      <c r="XG103" s="3"/>
      <c r="XH103" s="3"/>
      <c r="XI103" s="3"/>
      <c r="XJ103" s="3"/>
      <c r="XK103" s="3"/>
      <c r="XL103" s="3"/>
      <c r="XM103" s="3"/>
      <c r="XN103" s="3"/>
      <c r="XO103" s="3"/>
      <c r="XP103" s="3"/>
      <c r="XQ103" s="3"/>
      <c r="XR103" s="3"/>
      <c r="XS103" s="3"/>
      <c r="XT103" s="3"/>
      <c r="XU103" s="3"/>
      <c r="XV103" s="3"/>
      <c r="XW103" s="3"/>
      <c r="XX103" s="3"/>
      <c r="XY103" s="3"/>
      <c r="XZ103" s="3"/>
      <c r="YA103" s="3"/>
      <c r="YB103" s="3"/>
      <c r="YC103" s="3"/>
      <c r="YD103" s="3"/>
      <c r="YE103" s="3"/>
      <c r="YF103" s="3"/>
      <c r="YG103" s="3"/>
      <c r="YH103" s="3"/>
      <c r="YI103" s="3"/>
      <c r="YJ103" s="3"/>
      <c r="YK103" s="3"/>
      <c r="YL103" s="3"/>
      <c r="YM103" s="3"/>
      <c r="YN103" s="3"/>
      <c r="YO103" s="3"/>
      <c r="YP103" s="3"/>
      <c r="YQ103" s="3"/>
      <c r="YR103" s="3"/>
      <c r="YS103" s="3"/>
      <c r="YT103" s="3"/>
      <c r="YU103" s="3"/>
      <c r="YV103" s="3"/>
      <c r="YW103" s="3"/>
      <c r="YX103" s="3"/>
      <c r="YY103" s="3"/>
      <c r="YZ103" s="3"/>
      <c r="ZA103" s="3"/>
      <c r="ZB103" s="3"/>
      <c r="ZC103" s="3"/>
      <c r="ZD103" s="3"/>
      <c r="ZE103" s="3"/>
      <c r="ZF103" s="3"/>
      <c r="ZG103" s="3"/>
      <c r="ZH103" s="3"/>
      <c r="ZI103" s="3"/>
      <c r="ZJ103" s="3"/>
      <c r="ZK103" s="3"/>
      <c r="ZL103" s="3"/>
      <c r="ZM103" s="3"/>
      <c r="ZN103" s="3"/>
      <c r="ZO103" s="3"/>
      <c r="ZP103" s="3"/>
      <c r="ZQ103" s="3"/>
      <c r="ZR103" s="3"/>
      <c r="ZS103" s="3"/>
      <c r="ZT103" s="3"/>
      <c r="ZU103" s="3"/>
      <c r="ZV103" s="3"/>
      <c r="ZW103" s="3"/>
      <c r="ZX103" s="3"/>
      <c r="ZY103" s="3"/>
      <c r="ZZ103" s="3"/>
      <c r="AAA103" s="3"/>
      <c r="AAB103" s="3"/>
      <c r="AAC103" s="3"/>
      <c r="AAD103" s="3"/>
      <c r="AAE103" s="3"/>
      <c r="AAF103" s="3"/>
      <c r="AAG103" s="3"/>
      <c r="AAH103" s="3"/>
      <c r="AAI103" s="3"/>
      <c r="AAJ103" s="3"/>
      <c r="AAK103" s="3"/>
      <c r="AAL103" s="3"/>
      <c r="AAM103" s="3"/>
      <c r="AAN103" s="3"/>
      <c r="AAO103" s="3"/>
      <c r="AAP103" s="3"/>
      <c r="AAQ103" s="3"/>
      <c r="AAR103" s="3"/>
      <c r="AAS103" s="3"/>
      <c r="AAT103" s="3"/>
      <c r="AAU103" s="3"/>
      <c r="AAV103" s="3"/>
      <c r="AAW103" s="3"/>
      <c r="AAX103" s="3"/>
      <c r="AAY103" s="3"/>
      <c r="AAZ103" s="3"/>
      <c r="ABA103" s="3"/>
      <c r="ABB103" s="3"/>
      <c r="ABC103" s="3"/>
      <c r="ABD103" s="3"/>
      <c r="ABE103" s="3"/>
      <c r="ABF103" s="3"/>
      <c r="ABG103" s="3"/>
      <c r="ABH103" s="3"/>
      <c r="ABI103" s="3"/>
      <c r="ABJ103" s="3"/>
      <c r="ABK103" s="3"/>
      <c r="ABL103" s="3"/>
      <c r="ABM103" s="3"/>
      <c r="ABN103" s="3"/>
      <c r="ABO103" s="3"/>
      <c r="ABP103" s="3"/>
      <c r="ABQ103" s="3"/>
      <c r="ABR103" s="3"/>
      <c r="ABS103" s="3"/>
      <c r="ABT103" s="3"/>
      <c r="ABU103" s="3"/>
      <c r="ABV103" s="3"/>
      <c r="ABW103" s="3"/>
      <c r="ABX103" s="3"/>
      <c r="ABY103" s="3"/>
      <c r="ABZ103" s="3"/>
      <c r="ACA103" s="3"/>
      <c r="ACB103" s="3"/>
      <c r="ACC103" s="3"/>
      <c r="ACD103" s="3"/>
      <c r="ACE103" s="3"/>
      <c r="ACF103" s="3"/>
      <c r="ACG103" s="3"/>
      <c r="ACH103" s="3"/>
      <c r="ACI103" s="3"/>
      <c r="ACJ103" s="3"/>
      <c r="ACK103" s="3"/>
      <c r="ACL103" s="3"/>
      <c r="ACM103" s="3"/>
      <c r="ACN103" s="3"/>
      <c r="ACO103" s="3"/>
      <c r="ACP103" s="3"/>
      <c r="ACQ103" s="3"/>
      <c r="ACR103" s="3"/>
      <c r="ACS103" s="3"/>
      <c r="ACT103" s="3"/>
      <c r="ACU103" s="3"/>
      <c r="ACV103" s="3"/>
      <c r="ACW103" s="3"/>
      <c r="ACX103" s="3"/>
      <c r="ACY103" s="3"/>
      <c r="ACZ103" s="3"/>
      <c r="ADA103" s="3"/>
      <c r="ADB103" s="3"/>
      <c r="ADC103" s="3"/>
      <c r="ADD103" s="3"/>
      <c r="ADE103" s="3"/>
      <c r="ADF103" s="3"/>
      <c r="ADG103" s="3"/>
      <c r="ADH103" s="3"/>
      <c r="ADI103" s="3"/>
      <c r="ADJ103" s="3"/>
      <c r="ADK103" s="3"/>
      <c r="ADL103" s="3"/>
      <c r="ADM103" s="3"/>
      <c r="ADN103" s="3"/>
      <c r="ADO103" s="3"/>
      <c r="ADP103" s="3"/>
      <c r="ADQ103" s="3"/>
      <c r="ADR103" s="3"/>
      <c r="ADS103" s="3"/>
      <c r="ADT103" s="3"/>
      <c r="ADU103" s="3"/>
      <c r="ADV103" s="3"/>
      <c r="ADW103" s="3"/>
      <c r="ADX103" s="3"/>
      <c r="ADY103" s="3"/>
      <c r="ADZ103" s="3"/>
      <c r="AEA103" s="3"/>
      <c r="AEB103" s="3"/>
      <c r="AEC103" s="3"/>
      <c r="AED103" s="3"/>
      <c r="AEE103" s="3"/>
      <c r="AEF103" s="3"/>
      <c r="AEG103" s="3"/>
      <c r="AEH103" s="3"/>
      <c r="AEI103" s="3"/>
      <c r="AEJ103" s="3"/>
      <c r="AEK103" s="3"/>
      <c r="AEL103" s="3"/>
      <c r="AEM103" s="3"/>
      <c r="AEN103" s="3"/>
      <c r="AEO103" s="3"/>
      <c r="AEP103" s="3"/>
      <c r="AEQ103" s="3"/>
      <c r="AER103" s="3"/>
      <c r="AES103" s="3"/>
      <c r="AET103" s="3"/>
      <c r="AEU103" s="3"/>
      <c r="AEV103" s="3"/>
      <c r="AEW103" s="3"/>
      <c r="AEX103" s="3"/>
      <c r="AEY103" s="3"/>
      <c r="AEZ103" s="3"/>
      <c r="AFA103" s="3"/>
      <c r="AFB103" s="3"/>
      <c r="AFC103" s="3"/>
      <c r="AFD103" s="3"/>
      <c r="AFE103" s="3"/>
      <c r="AFF103" s="3"/>
      <c r="AFG103" s="3"/>
      <c r="AFH103" s="3"/>
      <c r="AFI103" s="3"/>
      <c r="AFJ103" s="3"/>
      <c r="AFK103" s="3"/>
      <c r="AFL103" s="3"/>
      <c r="AFM103" s="3"/>
      <c r="AFN103" s="3"/>
      <c r="AFO103" s="3"/>
      <c r="AFP103" s="3"/>
      <c r="AFQ103" s="3"/>
      <c r="AFR103" s="3"/>
      <c r="AFS103" s="3"/>
      <c r="AFT103" s="3"/>
      <c r="AFU103" s="3"/>
      <c r="AFV103" s="3"/>
      <c r="AFW103" s="3"/>
      <c r="AFX103" s="3"/>
      <c r="AFY103" s="3"/>
      <c r="AFZ103" s="3"/>
      <c r="AGA103" s="3"/>
      <c r="AGB103" s="3"/>
      <c r="AGC103" s="3"/>
      <c r="AGD103" s="3"/>
      <c r="AGE103" s="3"/>
      <c r="AGF103" s="3"/>
      <c r="AGG103" s="3"/>
      <c r="AGH103" s="3"/>
      <c r="AGI103" s="3"/>
      <c r="AGJ103" s="3"/>
      <c r="AGK103" s="3"/>
      <c r="AGL103" s="3"/>
      <c r="AGM103" s="3"/>
      <c r="AGN103" s="3"/>
      <c r="AGO103" s="3"/>
      <c r="AGP103" s="3"/>
      <c r="AGQ103" s="3"/>
      <c r="AGR103" s="3"/>
      <c r="AGS103" s="3"/>
      <c r="AGT103" s="3"/>
      <c r="AGU103" s="3"/>
      <c r="AGV103" s="3"/>
      <c r="AGW103" s="3"/>
      <c r="AGX103" s="3"/>
      <c r="AGY103" s="3"/>
      <c r="AGZ103" s="3"/>
      <c r="AHA103" s="3"/>
      <c r="AHB103" s="3"/>
      <c r="AHC103" s="3"/>
      <c r="AHD103" s="3"/>
      <c r="AHE103" s="3"/>
      <c r="AHF103" s="3"/>
      <c r="AHG103" s="3"/>
      <c r="AHH103" s="3"/>
      <c r="AHI103" s="3"/>
      <c r="AHJ103" s="3"/>
      <c r="AHK103" s="3"/>
      <c r="AHL103" s="3"/>
      <c r="AHM103" s="3"/>
      <c r="AHN103" s="3"/>
      <c r="AHO103" s="3"/>
      <c r="AHP103" s="3"/>
      <c r="AHQ103" s="3"/>
      <c r="AHR103" s="3"/>
      <c r="AHS103" s="3"/>
      <c r="AHT103" s="3"/>
      <c r="AHU103" s="3"/>
      <c r="AHV103" s="3"/>
      <c r="AHW103" s="3"/>
      <c r="AHX103" s="3"/>
      <c r="AHY103" s="3"/>
      <c r="AHZ103" s="3"/>
      <c r="AIA103" s="3"/>
      <c r="AIB103" s="3"/>
      <c r="AIC103" s="3"/>
      <c r="AID103" s="3"/>
      <c r="AIE103" s="3"/>
      <c r="AIF103" s="3"/>
      <c r="AIG103" s="3"/>
      <c r="AIH103" s="3"/>
      <c r="AII103" s="3"/>
      <c r="AIJ103" s="3"/>
      <c r="AIK103" s="3"/>
      <c r="AIL103" s="3"/>
      <c r="AIM103" s="3"/>
      <c r="AIN103" s="3"/>
      <c r="AIO103" s="3"/>
      <c r="AIP103" s="3"/>
      <c r="AIQ103" s="3"/>
      <c r="AIR103" s="3"/>
      <c r="AIS103" s="3"/>
      <c r="AIT103" s="3"/>
      <c r="AIU103" s="3"/>
      <c r="AIV103" s="3"/>
      <c r="AIW103" s="3"/>
      <c r="AIX103" s="3"/>
      <c r="AIY103" s="3"/>
      <c r="AIZ103" s="3"/>
      <c r="AJA103" s="3"/>
      <c r="AJB103" s="3"/>
      <c r="AJC103" s="3"/>
      <c r="AJD103" s="3"/>
      <c r="AJE103" s="3"/>
      <c r="AJF103" s="3"/>
      <c r="AJG103" s="3"/>
      <c r="AJH103" s="3"/>
      <c r="AJI103" s="3"/>
      <c r="AJJ103" s="3"/>
      <c r="AJK103" s="3"/>
      <c r="AJL103" s="3"/>
      <c r="AJM103" s="3"/>
      <c r="AJN103" s="3"/>
      <c r="AJO103" s="3"/>
      <c r="AJP103" s="3"/>
      <c r="AJQ103" s="3"/>
      <c r="AJR103" s="3"/>
      <c r="AJS103" s="3"/>
      <c r="AJT103" s="3"/>
      <c r="AJU103" s="3"/>
      <c r="AJV103" s="3"/>
      <c r="AJW103" s="3"/>
      <c r="AJX103" s="3"/>
      <c r="AJY103" s="3"/>
      <c r="AJZ103" s="3"/>
      <c r="AKA103" s="3"/>
      <c r="AKB103" s="3"/>
      <c r="AKC103" s="3"/>
      <c r="AKD103" s="3"/>
      <c r="AKE103" s="3"/>
      <c r="AKF103" s="3"/>
      <c r="AKG103" s="3"/>
      <c r="AKH103" s="3"/>
      <c r="AKI103" s="3"/>
      <c r="AKJ103" s="3"/>
      <c r="AKK103" s="3"/>
      <c r="AKL103" s="3"/>
      <c r="AKM103" s="3"/>
      <c r="AKN103" s="3"/>
      <c r="AKO103" s="3"/>
      <c r="AKP103" s="3"/>
      <c r="AKQ103" s="3"/>
      <c r="AKR103" s="3"/>
      <c r="AKS103" s="3"/>
      <c r="AKT103" s="3"/>
      <c r="AKU103" s="3"/>
      <c r="AKV103" s="3"/>
      <c r="AKW103" s="3"/>
      <c r="AKX103" s="3"/>
      <c r="AKY103" s="3"/>
      <c r="AKZ103" s="3"/>
      <c r="ALA103" s="3"/>
      <c r="ALB103" s="3"/>
      <c r="ALC103" s="3"/>
      <c r="ALD103" s="3"/>
      <c r="ALE103" s="3"/>
      <c r="ALF103" s="3"/>
      <c r="ALG103" s="3"/>
      <c r="ALH103" s="3"/>
      <c r="ALI103" s="3"/>
      <c r="ALJ103" s="3"/>
      <c r="ALK103" s="3"/>
      <c r="ALL103" s="3"/>
      <c r="ALM103" s="3"/>
      <c r="ALN103" s="3"/>
      <c r="ALO103" s="3"/>
      <c r="ALP103" s="3"/>
      <c r="ALQ103" s="3"/>
      <c r="ALR103" s="3"/>
      <c r="ALS103" s="3"/>
      <c r="ALT103" s="3"/>
      <c r="ALU103" s="3"/>
      <c r="ALV103" s="3"/>
      <c r="ALW103" s="3"/>
      <c r="ALX103" s="3"/>
      <c r="ALY103" s="3"/>
      <c r="ALZ103" s="3"/>
      <c r="AMA103" s="3"/>
      <c r="AMB103" s="3"/>
      <c r="AMC103" s="3"/>
      <c r="AMD103" s="3"/>
      <c r="AME103" s="3"/>
      <c r="AMF103" s="3"/>
      <c r="AMG103" s="3"/>
      <c r="AMH103" s="3"/>
      <c r="AMI103" s="3"/>
      <c r="AMJ103" s="3"/>
      <c r="AMK103" s="3"/>
      <c r="AML103" s="3"/>
      <c r="AMM103" s="3"/>
      <c r="AMN103" s="3"/>
      <c r="AMO103" s="3"/>
      <c r="AMP103" s="3"/>
      <c r="AMQ103" s="3"/>
    </row>
    <row r="104" spans="1:1031" ht="13.5" customHeight="1">
      <c r="A104" s="347">
        <v>96</v>
      </c>
      <c r="B104" s="347"/>
      <c r="C104" s="347" t="s">
        <v>2061</v>
      </c>
      <c r="D104" s="347"/>
      <c r="E104" s="347"/>
      <c r="F104" s="347"/>
      <c r="G104" s="347"/>
      <c r="H104" s="319" t="s">
        <v>2062</v>
      </c>
      <c r="I104" s="319" t="s">
        <v>2063</v>
      </c>
      <c r="J104" s="326"/>
      <c r="K104" s="319" t="s">
        <v>863</v>
      </c>
      <c r="L104" s="319" t="s">
        <v>2064</v>
      </c>
      <c r="M104" s="319" t="s">
        <v>2064</v>
      </c>
      <c r="N104" s="319"/>
      <c r="O104" s="319"/>
      <c r="P104" s="319"/>
      <c r="Q104" s="319"/>
      <c r="R104" s="327" t="s">
        <v>823</v>
      </c>
      <c r="S104" s="319"/>
      <c r="T104" s="352" t="s">
        <v>823</v>
      </c>
      <c r="U104" s="319"/>
      <c r="V104" s="319" t="s">
        <v>863</v>
      </c>
      <c r="W104" s="319" t="s">
        <v>2065</v>
      </c>
      <c r="X104" s="319"/>
      <c r="Y104" s="319"/>
      <c r="Z104" s="319" t="s">
        <v>863</v>
      </c>
      <c r="AA104" s="319" t="s">
        <v>863</v>
      </c>
      <c r="AB104" s="317" t="s">
        <v>1656</v>
      </c>
      <c r="AC104" s="319"/>
      <c r="AD104" s="319"/>
      <c r="AE104" s="319"/>
      <c r="AF104" s="319"/>
      <c r="AG104" s="319">
        <v>1</v>
      </c>
      <c r="AH104" s="327" t="s">
        <v>823</v>
      </c>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c r="LL104" s="3"/>
      <c r="LM104" s="3"/>
      <c r="LN104" s="3"/>
      <c r="LO104" s="3"/>
      <c r="LP104" s="3"/>
      <c r="LQ104" s="3"/>
      <c r="LR104" s="3"/>
      <c r="LS104" s="3"/>
      <c r="LT104" s="3"/>
      <c r="LU104" s="3"/>
      <c r="LV104" s="3"/>
      <c r="LW104" s="3"/>
      <c r="LX104" s="3"/>
      <c r="LY104" s="3"/>
      <c r="LZ104" s="3"/>
      <c r="MA104" s="3"/>
      <c r="MB104" s="3"/>
      <c r="MC104" s="3"/>
      <c r="MD104" s="3"/>
      <c r="ME104" s="3"/>
      <c r="MF104" s="3"/>
      <c r="MG104" s="3"/>
      <c r="MH104" s="3"/>
      <c r="MI104" s="3"/>
      <c r="MJ104" s="3"/>
      <c r="MK104" s="3"/>
      <c r="ML104" s="3"/>
      <c r="MM104" s="3"/>
      <c r="MN104" s="3"/>
      <c r="MO104" s="3"/>
      <c r="MP104" s="3"/>
      <c r="MQ104" s="3"/>
      <c r="MR104" s="3"/>
      <c r="MS104" s="3"/>
      <c r="MT104" s="3"/>
      <c r="MU104" s="3"/>
      <c r="MV104" s="3"/>
      <c r="MW104" s="3"/>
      <c r="MX104" s="3"/>
      <c r="MY104" s="3"/>
      <c r="MZ104" s="3"/>
      <c r="NA104" s="3"/>
      <c r="NB104" s="3"/>
      <c r="NC104" s="3"/>
      <c r="ND104" s="3"/>
      <c r="NE104" s="3"/>
      <c r="NF104" s="3"/>
      <c r="NG104" s="3"/>
      <c r="NH104" s="3"/>
      <c r="NI104" s="3"/>
      <c r="NJ104" s="3"/>
      <c r="NK104" s="3"/>
      <c r="NL104" s="3"/>
      <c r="NM104" s="3"/>
      <c r="NN104" s="3"/>
      <c r="NO104" s="3"/>
      <c r="NP104" s="3"/>
      <c r="NQ104" s="3"/>
      <c r="NR104" s="3"/>
      <c r="NS104" s="3"/>
      <c r="NT104" s="3"/>
      <c r="NU104" s="3"/>
      <c r="NV104" s="3"/>
      <c r="NW104" s="3"/>
      <c r="NX104" s="3"/>
      <c r="NY104" s="3"/>
      <c r="NZ104" s="3"/>
      <c r="OA104" s="3"/>
      <c r="OB104" s="3"/>
      <c r="OC104" s="3"/>
      <c r="OD104" s="3"/>
      <c r="OE104" s="3"/>
      <c r="OF104" s="3"/>
      <c r="OG104" s="3"/>
      <c r="OH104" s="3"/>
      <c r="OI104" s="3"/>
      <c r="OJ104" s="3"/>
      <c r="OK104" s="3"/>
      <c r="OL104" s="3"/>
      <c r="OM104" s="3"/>
      <c r="ON104" s="3"/>
      <c r="OO104" s="3"/>
      <c r="OP104" s="3"/>
      <c r="OQ104" s="3"/>
      <c r="OR104" s="3"/>
      <c r="OS104" s="3"/>
      <c r="OT104" s="3"/>
      <c r="OU104" s="3"/>
      <c r="OV104" s="3"/>
      <c r="OW104" s="3"/>
      <c r="OX104" s="3"/>
      <c r="OY104" s="3"/>
      <c r="OZ104" s="3"/>
      <c r="PA104" s="3"/>
      <c r="PB104" s="3"/>
      <c r="PC104" s="3"/>
      <c r="PD104" s="3"/>
      <c r="PE104" s="3"/>
      <c r="PF104" s="3"/>
      <c r="PG104" s="3"/>
      <c r="PH104" s="3"/>
      <c r="PI104" s="3"/>
      <c r="PJ104" s="3"/>
      <c r="PK104" s="3"/>
      <c r="PL104" s="3"/>
      <c r="PM104" s="3"/>
      <c r="PN104" s="3"/>
      <c r="PO104" s="3"/>
      <c r="PP104" s="3"/>
      <c r="PQ104" s="3"/>
      <c r="PR104" s="3"/>
      <c r="PS104" s="3"/>
      <c r="PT104" s="3"/>
      <c r="PU104" s="3"/>
      <c r="PV104" s="3"/>
      <c r="PW104" s="3"/>
      <c r="PX104" s="3"/>
      <c r="PY104" s="3"/>
      <c r="PZ104" s="3"/>
      <c r="QA104" s="3"/>
      <c r="QB104" s="3"/>
      <c r="QC104" s="3"/>
      <c r="QD104" s="3"/>
      <c r="QE104" s="3"/>
      <c r="QF104" s="3"/>
      <c r="QG104" s="3"/>
      <c r="QH104" s="3"/>
      <c r="QI104" s="3"/>
      <c r="QJ104" s="3"/>
      <c r="QK104" s="3"/>
      <c r="QL104" s="3"/>
      <c r="QM104" s="3"/>
      <c r="QN104" s="3"/>
      <c r="QO104" s="3"/>
      <c r="QP104" s="3"/>
      <c r="QQ104" s="3"/>
      <c r="QR104" s="3"/>
      <c r="QS104" s="3"/>
      <c r="QT104" s="3"/>
      <c r="QU104" s="3"/>
      <c r="QV104" s="3"/>
      <c r="QW104" s="3"/>
      <c r="QX104" s="3"/>
      <c r="QY104" s="3"/>
      <c r="QZ104" s="3"/>
      <c r="RA104" s="3"/>
      <c r="RB104" s="3"/>
      <c r="RC104" s="3"/>
      <c r="RD104" s="3"/>
      <c r="RE104" s="3"/>
      <c r="RF104" s="3"/>
      <c r="RG104" s="3"/>
      <c r="RH104" s="3"/>
      <c r="RI104" s="3"/>
      <c r="RJ104" s="3"/>
      <c r="RK104" s="3"/>
      <c r="RL104" s="3"/>
      <c r="RM104" s="3"/>
      <c r="RN104" s="3"/>
      <c r="RO104" s="3"/>
      <c r="RP104" s="3"/>
      <c r="RQ104" s="3"/>
      <c r="RR104" s="3"/>
      <c r="RS104" s="3"/>
      <c r="RT104" s="3"/>
      <c r="RU104" s="3"/>
      <c r="RV104" s="3"/>
      <c r="RW104" s="3"/>
      <c r="RX104" s="3"/>
      <c r="RY104" s="3"/>
      <c r="RZ104" s="3"/>
      <c r="SA104" s="3"/>
      <c r="SB104" s="3"/>
      <c r="SC104" s="3"/>
      <c r="SD104" s="3"/>
      <c r="SE104" s="3"/>
      <c r="SF104" s="3"/>
      <c r="SG104" s="3"/>
      <c r="SH104" s="3"/>
      <c r="SI104" s="3"/>
      <c r="SJ104" s="3"/>
      <c r="SK104" s="3"/>
      <c r="SL104" s="3"/>
      <c r="SM104" s="3"/>
      <c r="SN104" s="3"/>
      <c r="SO104" s="3"/>
      <c r="SP104" s="3"/>
      <c r="SQ104" s="3"/>
      <c r="SR104" s="3"/>
      <c r="SS104" s="3"/>
      <c r="ST104" s="3"/>
      <c r="SU104" s="3"/>
      <c r="SV104" s="3"/>
      <c r="SW104" s="3"/>
      <c r="SX104" s="3"/>
      <c r="SY104" s="3"/>
      <c r="SZ104" s="3"/>
      <c r="TA104" s="3"/>
      <c r="TB104" s="3"/>
      <c r="TC104" s="3"/>
      <c r="TD104" s="3"/>
      <c r="TE104" s="3"/>
      <c r="TF104" s="3"/>
      <c r="TG104" s="3"/>
      <c r="TH104" s="3"/>
      <c r="TI104" s="3"/>
      <c r="TJ104" s="3"/>
      <c r="TK104" s="3"/>
      <c r="TL104" s="3"/>
      <c r="TM104" s="3"/>
      <c r="TN104" s="3"/>
      <c r="TO104" s="3"/>
      <c r="TP104" s="3"/>
      <c r="TQ104" s="3"/>
      <c r="TR104" s="3"/>
      <c r="TS104" s="3"/>
      <c r="TT104" s="3"/>
      <c r="TU104" s="3"/>
      <c r="TV104" s="3"/>
      <c r="TW104" s="3"/>
      <c r="TX104" s="3"/>
      <c r="TY104" s="3"/>
      <c r="TZ104" s="3"/>
      <c r="UA104" s="3"/>
      <c r="UB104" s="3"/>
      <c r="UC104" s="3"/>
      <c r="UD104" s="3"/>
      <c r="UE104" s="3"/>
      <c r="UF104" s="3"/>
      <c r="UG104" s="3"/>
      <c r="UH104" s="3"/>
      <c r="UI104" s="3"/>
      <c r="UJ104" s="3"/>
      <c r="UK104" s="3"/>
      <c r="UL104" s="3"/>
      <c r="UM104" s="3"/>
      <c r="UN104" s="3"/>
      <c r="UO104" s="3"/>
      <c r="UP104" s="3"/>
      <c r="UQ104" s="3"/>
      <c r="UR104" s="3"/>
      <c r="US104" s="3"/>
      <c r="UT104" s="3"/>
      <c r="UU104" s="3"/>
      <c r="UV104" s="3"/>
      <c r="UW104" s="3"/>
      <c r="UX104" s="3"/>
      <c r="UY104" s="3"/>
      <c r="UZ104" s="3"/>
      <c r="VA104" s="3"/>
      <c r="VB104" s="3"/>
      <c r="VC104" s="3"/>
      <c r="VD104" s="3"/>
      <c r="VE104" s="3"/>
      <c r="VF104" s="3"/>
      <c r="VG104" s="3"/>
      <c r="VH104" s="3"/>
      <c r="VI104" s="3"/>
      <c r="VJ104" s="3"/>
      <c r="VK104" s="3"/>
      <c r="VL104" s="3"/>
      <c r="VM104" s="3"/>
      <c r="VN104" s="3"/>
      <c r="VO104" s="3"/>
      <c r="VP104" s="3"/>
      <c r="VQ104" s="3"/>
      <c r="VR104" s="3"/>
      <c r="VS104" s="3"/>
      <c r="VT104" s="3"/>
      <c r="VU104" s="3"/>
      <c r="VV104" s="3"/>
      <c r="VW104" s="3"/>
      <c r="VX104" s="3"/>
      <c r="VY104" s="3"/>
      <c r="VZ104" s="3"/>
      <c r="WA104" s="3"/>
      <c r="WB104" s="3"/>
      <c r="WC104" s="3"/>
      <c r="WD104" s="3"/>
      <c r="WE104" s="3"/>
      <c r="WF104" s="3"/>
      <c r="WG104" s="3"/>
      <c r="WH104" s="3"/>
      <c r="WI104" s="3"/>
      <c r="WJ104" s="3"/>
      <c r="WK104" s="3"/>
      <c r="WL104" s="3"/>
      <c r="WM104" s="3"/>
      <c r="WN104" s="3"/>
      <c r="WO104" s="3"/>
      <c r="WP104" s="3"/>
      <c r="WQ104" s="3"/>
      <c r="WR104" s="3"/>
      <c r="WS104" s="3"/>
      <c r="WT104" s="3"/>
      <c r="WU104" s="3"/>
      <c r="WV104" s="3"/>
      <c r="WW104" s="3"/>
      <c r="WX104" s="3"/>
      <c r="WY104" s="3"/>
      <c r="WZ104" s="3"/>
      <c r="XA104" s="3"/>
      <c r="XB104" s="3"/>
      <c r="XC104" s="3"/>
      <c r="XD104" s="3"/>
      <c r="XE104" s="3"/>
      <c r="XF104" s="3"/>
      <c r="XG104" s="3"/>
      <c r="XH104" s="3"/>
      <c r="XI104" s="3"/>
      <c r="XJ104" s="3"/>
      <c r="XK104" s="3"/>
      <c r="XL104" s="3"/>
      <c r="XM104" s="3"/>
      <c r="XN104" s="3"/>
      <c r="XO104" s="3"/>
      <c r="XP104" s="3"/>
      <c r="XQ104" s="3"/>
      <c r="XR104" s="3"/>
      <c r="XS104" s="3"/>
      <c r="XT104" s="3"/>
      <c r="XU104" s="3"/>
      <c r="XV104" s="3"/>
      <c r="XW104" s="3"/>
      <c r="XX104" s="3"/>
      <c r="XY104" s="3"/>
      <c r="XZ104" s="3"/>
      <c r="YA104" s="3"/>
      <c r="YB104" s="3"/>
      <c r="YC104" s="3"/>
      <c r="YD104" s="3"/>
      <c r="YE104" s="3"/>
      <c r="YF104" s="3"/>
      <c r="YG104" s="3"/>
      <c r="YH104" s="3"/>
      <c r="YI104" s="3"/>
      <c r="YJ104" s="3"/>
      <c r="YK104" s="3"/>
      <c r="YL104" s="3"/>
      <c r="YM104" s="3"/>
      <c r="YN104" s="3"/>
      <c r="YO104" s="3"/>
      <c r="YP104" s="3"/>
      <c r="YQ104" s="3"/>
      <c r="YR104" s="3"/>
      <c r="YS104" s="3"/>
      <c r="YT104" s="3"/>
      <c r="YU104" s="3"/>
      <c r="YV104" s="3"/>
      <c r="YW104" s="3"/>
      <c r="YX104" s="3"/>
      <c r="YY104" s="3"/>
      <c r="YZ104" s="3"/>
      <c r="ZA104" s="3"/>
      <c r="ZB104" s="3"/>
      <c r="ZC104" s="3"/>
      <c r="ZD104" s="3"/>
      <c r="ZE104" s="3"/>
      <c r="ZF104" s="3"/>
      <c r="ZG104" s="3"/>
      <c r="ZH104" s="3"/>
      <c r="ZI104" s="3"/>
      <c r="ZJ104" s="3"/>
      <c r="ZK104" s="3"/>
      <c r="ZL104" s="3"/>
      <c r="ZM104" s="3"/>
      <c r="ZN104" s="3"/>
      <c r="ZO104" s="3"/>
      <c r="ZP104" s="3"/>
      <c r="ZQ104" s="3"/>
      <c r="ZR104" s="3"/>
      <c r="ZS104" s="3"/>
      <c r="ZT104" s="3"/>
      <c r="ZU104" s="3"/>
      <c r="ZV104" s="3"/>
      <c r="ZW104" s="3"/>
      <c r="ZX104" s="3"/>
      <c r="ZY104" s="3"/>
      <c r="ZZ104" s="3"/>
      <c r="AAA104" s="3"/>
      <c r="AAB104" s="3"/>
      <c r="AAC104" s="3"/>
      <c r="AAD104" s="3"/>
      <c r="AAE104" s="3"/>
      <c r="AAF104" s="3"/>
      <c r="AAG104" s="3"/>
      <c r="AAH104" s="3"/>
      <c r="AAI104" s="3"/>
      <c r="AAJ104" s="3"/>
      <c r="AAK104" s="3"/>
      <c r="AAL104" s="3"/>
      <c r="AAM104" s="3"/>
      <c r="AAN104" s="3"/>
      <c r="AAO104" s="3"/>
      <c r="AAP104" s="3"/>
      <c r="AAQ104" s="3"/>
      <c r="AAR104" s="3"/>
      <c r="AAS104" s="3"/>
      <c r="AAT104" s="3"/>
      <c r="AAU104" s="3"/>
      <c r="AAV104" s="3"/>
      <c r="AAW104" s="3"/>
      <c r="AAX104" s="3"/>
      <c r="AAY104" s="3"/>
      <c r="AAZ104" s="3"/>
      <c r="ABA104" s="3"/>
      <c r="ABB104" s="3"/>
      <c r="ABC104" s="3"/>
      <c r="ABD104" s="3"/>
      <c r="ABE104" s="3"/>
      <c r="ABF104" s="3"/>
      <c r="ABG104" s="3"/>
      <c r="ABH104" s="3"/>
      <c r="ABI104" s="3"/>
      <c r="ABJ104" s="3"/>
      <c r="ABK104" s="3"/>
      <c r="ABL104" s="3"/>
      <c r="ABM104" s="3"/>
      <c r="ABN104" s="3"/>
      <c r="ABO104" s="3"/>
      <c r="ABP104" s="3"/>
      <c r="ABQ104" s="3"/>
      <c r="ABR104" s="3"/>
      <c r="ABS104" s="3"/>
      <c r="ABT104" s="3"/>
      <c r="ABU104" s="3"/>
      <c r="ABV104" s="3"/>
      <c r="ABW104" s="3"/>
      <c r="ABX104" s="3"/>
      <c r="ABY104" s="3"/>
      <c r="ABZ104" s="3"/>
      <c r="ACA104" s="3"/>
      <c r="ACB104" s="3"/>
      <c r="ACC104" s="3"/>
      <c r="ACD104" s="3"/>
      <c r="ACE104" s="3"/>
      <c r="ACF104" s="3"/>
      <c r="ACG104" s="3"/>
      <c r="ACH104" s="3"/>
      <c r="ACI104" s="3"/>
      <c r="ACJ104" s="3"/>
      <c r="ACK104" s="3"/>
      <c r="ACL104" s="3"/>
      <c r="ACM104" s="3"/>
      <c r="ACN104" s="3"/>
      <c r="ACO104" s="3"/>
      <c r="ACP104" s="3"/>
      <c r="ACQ104" s="3"/>
      <c r="ACR104" s="3"/>
      <c r="ACS104" s="3"/>
      <c r="ACT104" s="3"/>
      <c r="ACU104" s="3"/>
      <c r="ACV104" s="3"/>
      <c r="ACW104" s="3"/>
      <c r="ACX104" s="3"/>
      <c r="ACY104" s="3"/>
      <c r="ACZ104" s="3"/>
      <c r="ADA104" s="3"/>
      <c r="ADB104" s="3"/>
      <c r="ADC104" s="3"/>
      <c r="ADD104" s="3"/>
      <c r="ADE104" s="3"/>
      <c r="ADF104" s="3"/>
      <c r="ADG104" s="3"/>
      <c r="ADH104" s="3"/>
      <c r="ADI104" s="3"/>
      <c r="ADJ104" s="3"/>
      <c r="ADK104" s="3"/>
      <c r="ADL104" s="3"/>
      <c r="ADM104" s="3"/>
      <c r="ADN104" s="3"/>
      <c r="ADO104" s="3"/>
      <c r="ADP104" s="3"/>
      <c r="ADQ104" s="3"/>
      <c r="ADR104" s="3"/>
      <c r="ADS104" s="3"/>
      <c r="ADT104" s="3"/>
      <c r="ADU104" s="3"/>
      <c r="ADV104" s="3"/>
      <c r="ADW104" s="3"/>
      <c r="ADX104" s="3"/>
      <c r="ADY104" s="3"/>
      <c r="ADZ104" s="3"/>
      <c r="AEA104" s="3"/>
      <c r="AEB104" s="3"/>
      <c r="AEC104" s="3"/>
      <c r="AED104" s="3"/>
      <c r="AEE104" s="3"/>
      <c r="AEF104" s="3"/>
      <c r="AEG104" s="3"/>
      <c r="AEH104" s="3"/>
      <c r="AEI104" s="3"/>
      <c r="AEJ104" s="3"/>
      <c r="AEK104" s="3"/>
      <c r="AEL104" s="3"/>
      <c r="AEM104" s="3"/>
      <c r="AEN104" s="3"/>
      <c r="AEO104" s="3"/>
      <c r="AEP104" s="3"/>
      <c r="AEQ104" s="3"/>
      <c r="AER104" s="3"/>
      <c r="AES104" s="3"/>
      <c r="AET104" s="3"/>
      <c r="AEU104" s="3"/>
      <c r="AEV104" s="3"/>
      <c r="AEW104" s="3"/>
      <c r="AEX104" s="3"/>
      <c r="AEY104" s="3"/>
      <c r="AEZ104" s="3"/>
      <c r="AFA104" s="3"/>
      <c r="AFB104" s="3"/>
      <c r="AFC104" s="3"/>
      <c r="AFD104" s="3"/>
      <c r="AFE104" s="3"/>
      <c r="AFF104" s="3"/>
      <c r="AFG104" s="3"/>
      <c r="AFH104" s="3"/>
      <c r="AFI104" s="3"/>
      <c r="AFJ104" s="3"/>
      <c r="AFK104" s="3"/>
      <c r="AFL104" s="3"/>
      <c r="AFM104" s="3"/>
      <c r="AFN104" s="3"/>
      <c r="AFO104" s="3"/>
      <c r="AFP104" s="3"/>
      <c r="AFQ104" s="3"/>
      <c r="AFR104" s="3"/>
      <c r="AFS104" s="3"/>
      <c r="AFT104" s="3"/>
      <c r="AFU104" s="3"/>
      <c r="AFV104" s="3"/>
      <c r="AFW104" s="3"/>
      <c r="AFX104" s="3"/>
      <c r="AFY104" s="3"/>
      <c r="AFZ104" s="3"/>
      <c r="AGA104" s="3"/>
      <c r="AGB104" s="3"/>
      <c r="AGC104" s="3"/>
      <c r="AGD104" s="3"/>
      <c r="AGE104" s="3"/>
      <c r="AGF104" s="3"/>
      <c r="AGG104" s="3"/>
      <c r="AGH104" s="3"/>
      <c r="AGI104" s="3"/>
      <c r="AGJ104" s="3"/>
      <c r="AGK104" s="3"/>
      <c r="AGL104" s="3"/>
      <c r="AGM104" s="3"/>
      <c r="AGN104" s="3"/>
      <c r="AGO104" s="3"/>
      <c r="AGP104" s="3"/>
      <c r="AGQ104" s="3"/>
      <c r="AGR104" s="3"/>
      <c r="AGS104" s="3"/>
      <c r="AGT104" s="3"/>
      <c r="AGU104" s="3"/>
      <c r="AGV104" s="3"/>
      <c r="AGW104" s="3"/>
      <c r="AGX104" s="3"/>
      <c r="AGY104" s="3"/>
      <c r="AGZ104" s="3"/>
      <c r="AHA104" s="3"/>
      <c r="AHB104" s="3"/>
      <c r="AHC104" s="3"/>
      <c r="AHD104" s="3"/>
      <c r="AHE104" s="3"/>
      <c r="AHF104" s="3"/>
      <c r="AHG104" s="3"/>
      <c r="AHH104" s="3"/>
      <c r="AHI104" s="3"/>
      <c r="AHJ104" s="3"/>
      <c r="AHK104" s="3"/>
      <c r="AHL104" s="3"/>
      <c r="AHM104" s="3"/>
      <c r="AHN104" s="3"/>
      <c r="AHO104" s="3"/>
      <c r="AHP104" s="3"/>
      <c r="AHQ104" s="3"/>
      <c r="AHR104" s="3"/>
      <c r="AHS104" s="3"/>
      <c r="AHT104" s="3"/>
      <c r="AHU104" s="3"/>
      <c r="AHV104" s="3"/>
      <c r="AHW104" s="3"/>
      <c r="AHX104" s="3"/>
      <c r="AHY104" s="3"/>
      <c r="AHZ104" s="3"/>
      <c r="AIA104" s="3"/>
      <c r="AIB104" s="3"/>
      <c r="AIC104" s="3"/>
      <c r="AID104" s="3"/>
      <c r="AIE104" s="3"/>
      <c r="AIF104" s="3"/>
      <c r="AIG104" s="3"/>
      <c r="AIH104" s="3"/>
      <c r="AII104" s="3"/>
      <c r="AIJ104" s="3"/>
      <c r="AIK104" s="3"/>
      <c r="AIL104" s="3"/>
      <c r="AIM104" s="3"/>
      <c r="AIN104" s="3"/>
      <c r="AIO104" s="3"/>
      <c r="AIP104" s="3"/>
      <c r="AIQ104" s="3"/>
      <c r="AIR104" s="3"/>
      <c r="AIS104" s="3"/>
      <c r="AIT104" s="3"/>
      <c r="AIU104" s="3"/>
      <c r="AIV104" s="3"/>
      <c r="AIW104" s="3"/>
      <c r="AIX104" s="3"/>
      <c r="AIY104" s="3"/>
      <c r="AIZ104" s="3"/>
      <c r="AJA104" s="3"/>
      <c r="AJB104" s="3"/>
      <c r="AJC104" s="3"/>
      <c r="AJD104" s="3"/>
      <c r="AJE104" s="3"/>
      <c r="AJF104" s="3"/>
      <c r="AJG104" s="3"/>
      <c r="AJH104" s="3"/>
      <c r="AJI104" s="3"/>
      <c r="AJJ104" s="3"/>
      <c r="AJK104" s="3"/>
      <c r="AJL104" s="3"/>
      <c r="AJM104" s="3"/>
      <c r="AJN104" s="3"/>
      <c r="AJO104" s="3"/>
      <c r="AJP104" s="3"/>
      <c r="AJQ104" s="3"/>
      <c r="AJR104" s="3"/>
      <c r="AJS104" s="3"/>
      <c r="AJT104" s="3"/>
      <c r="AJU104" s="3"/>
      <c r="AJV104" s="3"/>
      <c r="AJW104" s="3"/>
      <c r="AJX104" s="3"/>
      <c r="AJY104" s="3"/>
      <c r="AJZ104" s="3"/>
      <c r="AKA104" s="3"/>
      <c r="AKB104" s="3"/>
      <c r="AKC104" s="3"/>
      <c r="AKD104" s="3"/>
      <c r="AKE104" s="3"/>
      <c r="AKF104" s="3"/>
      <c r="AKG104" s="3"/>
      <c r="AKH104" s="3"/>
      <c r="AKI104" s="3"/>
      <c r="AKJ104" s="3"/>
      <c r="AKK104" s="3"/>
      <c r="AKL104" s="3"/>
      <c r="AKM104" s="3"/>
      <c r="AKN104" s="3"/>
      <c r="AKO104" s="3"/>
      <c r="AKP104" s="3"/>
      <c r="AKQ104" s="3"/>
      <c r="AKR104" s="3"/>
      <c r="AKS104" s="3"/>
      <c r="AKT104" s="3"/>
      <c r="AKU104" s="3"/>
      <c r="AKV104" s="3"/>
      <c r="AKW104" s="3"/>
      <c r="AKX104" s="3"/>
      <c r="AKY104" s="3"/>
      <c r="AKZ104" s="3"/>
      <c r="ALA104" s="3"/>
      <c r="ALB104" s="3"/>
      <c r="ALC104" s="3"/>
      <c r="ALD104" s="3"/>
      <c r="ALE104" s="3"/>
      <c r="ALF104" s="3"/>
      <c r="ALG104" s="3"/>
      <c r="ALH104" s="3"/>
      <c r="ALI104" s="3"/>
      <c r="ALJ104" s="3"/>
      <c r="ALK104" s="3"/>
      <c r="ALL104" s="3"/>
      <c r="ALM104" s="3"/>
      <c r="ALN104" s="3"/>
      <c r="ALO104" s="3"/>
      <c r="ALP104" s="3"/>
      <c r="ALQ104" s="3"/>
      <c r="ALR104" s="3"/>
      <c r="ALS104" s="3"/>
      <c r="ALT104" s="3"/>
      <c r="ALU104" s="3"/>
      <c r="ALV104" s="3"/>
      <c r="ALW104" s="3"/>
      <c r="ALX104" s="3"/>
      <c r="ALY104" s="3"/>
      <c r="ALZ104" s="3"/>
      <c r="AMA104" s="3"/>
      <c r="AMB104" s="3"/>
      <c r="AMC104" s="3"/>
      <c r="AMD104" s="3"/>
      <c r="AME104" s="3"/>
      <c r="AMF104" s="3"/>
      <c r="AMG104" s="3"/>
      <c r="AMH104" s="3"/>
      <c r="AMI104" s="3"/>
      <c r="AMJ104" s="3"/>
      <c r="AMK104" s="3"/>
      <c r="AML104" s="3"/>
      <c r="AMM104" s="3"/>
      <c r="AMN104" s="3"/>
      <c r="AMO104" s="3"/>
      <c r="AMP104" s="3"/>
      <c r="AMQ104" s="3"/>
    </row>
    <row r="105" spans="1:1031" ht="13.5" customHeight="1">
      <c r="A105" s="349">
        <v>97</v>
      </c>
      <c r="B105" s="349"/>
      <c r="C105" s="349"/>
      <c r="D105" s="349" t="s">
        <v>2066</v>
      </c>
      <c r="E105" s="350"/>
      <c r="F105" s="349"/>
      <c r="G105" s="349"/>
      <c r="H105" s="313" t="s">
        <v>2067</v>
      </c>
      <c r="I105" s="313" t="s">
        <v>2068</v>
      </c>
      <c r="J105" s="313" t="s">
        <v>2069</v>
      </c>
      <c r="K105" s="313" t="s">
        <v>863</v>
      </c>
      <c r="L105" s="313" t="s">
        <v>1860</v>
      </c>
      <c r="M105" s="313" t="s">
        <v>1860</v>
      </c>
      <c r="N105" s="313"/>
      <c r="O105" s="313"/>
      <c r="P105" s="313"/>
      <c r="Q105" s="313"/>
      <c r="R105" s="323" t="s">
        <v>817</v>
      </c>
      <c r="S105" s="313"/>
      <c r="T105" s="354" t="s">
        <v>817</v>
      </c>
      <c r="U105" s="313"/>
      <c r="V105" s="313"/>
      <c r="W105" s="313" t="s">
        <v>878</v>
      </c>
      <c r="X105" s="313"/>
      <c r="Y105" s="313"/>
      <c r="Z105" s="313" t="s">
        <v>863</v>
      </c>
      <c r="AA105" s="313" t="s">
        <v>863</v>
      </c>
      <c r="AB105" s="328" t="s">
        <v>1656</v>
      </c>
      <c r="AC105" s="313"/>
      <c r="AD105" s="313"/>
      <c r="AE105" s="313"/>
      <c r="AF105" s="313"/>
      <c r="AG105" s="313">
        <v>1</v>
      </c>
      <c r="AH105" s="323" t="s">
        <v>817</v>
      </c>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c r="LK105" s="3"/>
      <c r="LL105" s="3"/>
      <c r="LM105" s="3"/>
      <c r="LN105" s="3"/>
      <c r="LO105" s="3"/>
      <c r="LP105" s="3"/>
      <c r="LQ105" s="3"/>
      <c r="LR105" s="3"/>
      <c r="LS105" s="3"/>
      <c r="LT105" s="3"/>
      <c r="LU105" s="3"/>
      <c r="LV105" s="3"/>
      <c r="LW105" s="3"/>
      <c r="LX105" s="3"/>
      <c r="LY105" s="3"/>
      <c r="LZ105" s="3"/>
      <c r="MA105" s="3"/>
      <c r="MB105" s="3"/>
      <c r="MC105" s="3"/>
      <c r="MD105" s="3"/>
      <c r="ME105" s="3"/>
      <c r="MF105" s="3"/>
      <c r="MG105" s="3"/>
      <c r="MH105" s="3"/>
      <c r="MI105" s="3"/>
      <c r="MJ105" s="3"/>
      <c r="MK105" s="3"/>
      <c r="ML105" s="3"/>
      <c r="MM105" s="3"/>
      <c r="MN105" s="3"/>
      <c r="MO105" s="3"/>
      <c r="MP105" s="3"/>
      <c r="MQ105" s="3"/>
      <c r="MR105" s="3"/>
      <c r="MS105" s="3"/>
      <c r="MT105" s="3"/>
      <c r="MU105" s="3"/>
      <c r="MV105" s="3"/>
      <c r="MW105" s="3"/>
      <c r="MX105" s="3"/>
      <c r="MY105" s="3"/>
      <c r="MZ105" s="3"/>
      <c r="NA105" s="3"/>
      <c r="NB105" s="3"/>
      <c r="NC105" s="3"/>
      <c r="ND105" s="3"/>
      <c r="NE105" s="3"/>
      <c r="NF105" s="3"/>
      <c r="NG105" s="3"/>
      <c r="NH105" s="3"/>
      <c r="NI105" s="3"/>
      <c r="NJ105" s="3"/>
      <c r="NK105" s="3"/>
      <c r="NL105" s="3"/>
      <c r="NM105" s="3"/>
      <c r="NN105" s="3"/>
      <c r="NO105" s="3"/>
      <c r="NP105" s="3"/>
      <c r="NQ105" s="3"/>
      <c r="NR105" s="3"/>
      <c r="NS105" s="3"/>
      <c r="NT105" s="3"/>
      <c r="NU105" s="3"/>
      <c r="NV105" s="3"/>
      <c r="NW105" s="3"/>
      <c r="NX105" s="3"/>
      <c r="NY105" s="3"/>
      <c r="NZ105" s="3"/>
      <c r="OA105" s="3"/>
      <c r="OB105" s="3"/>
      <c r="OC105" s="3"/>
      <c r="OD105" s="3"/>
      <c r="OE105" s="3"/>
      <c r="OF105" s="3"/>
      <c r="OG105" s="3"/>
      <c r="OH105" s="3"/>
      <c r="OI105" s="3"/>
      <c r="OJ105" s="3"/>
      <c r="OK105" s="3"/>
      <c r="OL105" s="3"/>
      <c r="OM105" s="3"/>
      <c r="ON105" s="3"/>
      <c r="OO105" s="3"/>
      <c r="OP105" s="3"/>
      <c r="OQ105" s="3"/>
      <c r="OR105" s="3"/>
      <c r="OS105" s="3"/>
      <c r="OT105" s="3"/>
      <c r="OU105" s="3"/>
      <c r="OV105" s="3"/>
      <c r="OW105" s="3"/>
      <c r="OX105" s="3"/>
      <c r="OY105" s="3"/>
      <c r="OZ105" s="3"/>
      <c r="PA105" s="3"/>
      <c r="PB105" s="3"/>
      <c r="PC105" s="3"/>
      <c r="PD105" s="3"/>
      <c r="PE105" s="3"/>
      <c r="PF105" s="3"/>
      <c r="PG105" s="3"/>
      <c r="PH105" s="3"/>
      <c r="PI105" s="3"/>
      <c r="PJ105" s="3"/>
      <c r="PK105" s="3"/>
      <c r="PL105" s="3"/>
      <c r="PM105" s="3"/>
      <c r="PN105" s="3"/>
      <c r="PO105" s="3"/>
      <c r="PP105" s="3"/>
      <c r="PQ105" s="3"/>
      <c r="PR105" s="3"/>
      <c r="PS105" s="3"/>
      <c r="PT105" s="3"/>
      <c r="PU105" s="3"/>
      <c r="PV105" s="3"/>
      <c r="PW105" s="3"/>
      <c r="PX105" s="3"/>
      <c r="PY105" s="3"/>
      <c r="PZ105" s="3"/>
      <c r="QA105" s="3"/>
      <c r="QB105" s="3"/>
      <c r="QC105" s="3"/>
      <c r="QD105" s="3"/>
      <c r="QE105" s="3"/>
      <c r="QF105" s="3"/>
      <c r="QG105" s="3"/>
      <c r="QH105" s="3"/>
      <c r="QI105" s="3"/>
      <c r="QJ105" s="3"/>
      <c r="QK105" s="3"/>
      <c r="QL105" s="3"/>
      <c r="QM105" s="3"/>
      <c r="QN105" s="3"/>
      <c r="QO105" s="3"/>
      <c r="QP105" s="3"/>
      <c r="QQ105" s="3"/>
      <c r="QR105" s="3"/>
      <c r="QS105" s="3"/>
      <c r="QT105" s="3"/>
      <c r="QU105" s="3"/>
      <c r="QV105" s="3"/>
      <c r="QW105" s="3"/>
      <c r="QX105" s="3"/>
      <c r="QY105" s="3"/>
      <c r="QZ105" s="3"/>
      <c r="RA105" s="3"/>
      <c r="RB105" s="3"/>
      <c r="RC105" s="3"/>
      <c r="RD105" s="3"/>
      <c r="RE105" s="3"/>
      <c r="RF105" s="3"/>
      <c r="RG105" s="3"/>
      <c r="RH105" s="3"/>
      <c r="RI105" s="3"/>
      <c r="RJ105" s="3"/>
      <c r="RK105" s="3"/>
      <c r="RL105" s="3"/>
      <c r="RM105" s="3"/>
      <c r="RN105" s="3"/>
      <c r="RO105" s="3"/>
      <c r="RP105" s="3"/>
      <c r="RQ105" s="3"/>
      <c r="RR105" s="3"/>
      <c r="RS105" s="3"/>
      <c r="RT105" s="3"/>
      <c r="RU105" s="3"/>
      <c r="RV105" s="3"/>
      <c r="RW105" s="3"/>
      <c r="RX105" s="3"/>
      <c r="RY105" s="3"/>
      <c r="RZ105" s="3"/>
      <c r="SA105" s="3"/>
      <c r="SB105" s="3"/>
      <c r="SC105" s="3"/>
      <c r="SD105" s="3"/>
      <c r="SE105" s="3"/>
      <c r="SF105" s="3"/>
      <c r="SG105" s="3"/>
      <c r="SH105" s="3"/>
      <c r="SI105" s="3"/>
      <c r="SJ105" s="3"/>
      <c r="SK105" s="3"/>
      <c r="SL105" s="3"/>
      <c r="SM105" s="3"/>
      <c r="SN105" s="3"/>
      <c r="SO105" s="3"/>
      <c r="SP105" s="3"/>
      <c r="SQ105" s="3"/>
      <c r="SR105" s="3"/>
      <c r="SS105" s="3"/>
      <c r="ST105" s="3"/>
      <c r="SU105" s="3"/>
      <c r="SV105" s="3"/>
      <c r="SW105" s="3"/>
      <c r="SX105" s="3"/>
      <c r="SY105" s="3"/>
      <c r="SZ105" s="3"/>
      <c r="TA105" s="3"/>
      <c r="TB105" s="3"/>
      <c r="TC105" s="3"/>
      <c r="TD105" s="3"/>
      <c r="TE105" s="3"/>
      <c r="TF105" s="3"/>
      <c r="TG105" s="3"/>
      <c r="TH105" s="3"/>
      <c r="TI105" s="3"/>
      <c r="TJ105" s="3"/>
      <c r="TK105" s="3"/>
      <c r="TL105" s="3"/>
      <c r="TM105" s="3"/>
      <c r="TN105" s="3"/>
      <c r="TO105" s="3"/>
      <c r="TP105" s="3"/>
      <c r="TQ105" s="3"/>
      <c r="TR105" s="3"/>
      <c r="TS105" s="3"/>
      <c r="TT105" s="3"/>
      <c r="TU105" s="3"/>
      <c r="TV105" s="3"/>
      <c r="TW105" s="3"/>
      <c r="TX105" s="3"/>
      <c r="TY105" s="3"/>
      <c r="TZ105" s="3"/>
      <c r="UA105" s="3"/>
      <c r="UB105" s="3"/>
      <c r="UC105" s="3"/>
      <c r="UD105" s="3"/>
      <c r="UE105" s="3"/>
      <c r="UF105" s="3"/>
      <c r="UG105" s="3"/>
      <c r="UH105" s="3"/>
      <c r="UI105" s="3"/>
      <c r="UJ105" s="3"/>
      <c r="UK105" s="3"/>
      <c r="UL105" s="3"/>
      <c r="UM105" s="3"/>
      <c r="UN105" s="3"/>
      <c r="UO105" s="3"/>
      <c r="UP105" s="3"/>
      <c r="UQ105" s="3"/>
      <c r="UR105" s="3"/>
      <c r="US105" s="3"/>
      <c r="UT105" s="3"/>
      <c r="UU105" s="3"/>
      <c r="UV105" s="3"/>
      <c r="UW105" s="3"/>
      <c r="UX105" s="3"/>
      <c r="UY105" s="3"/>
      <c r="UZ105" s="3"/>
      <c r="VA105" s="3"/>
      <c r="VB105" s="3"/>
      <c r="VC105" s="3"/>
      <c r="VD105" s="3"/>
      <c r="VE105" s="3"/>
      <c r="VF105" s="3"/>
      <c r="VG105" s="3"/>
      <c r="VH105" s="3"/>
      <c r="VI105" s="3"/>
      <c r="VJ105" s="3"/>
      <c r="VK105" s="3"/>
      <c r="VL105" s="3"/>
      <c r="VM105" s="3"/>
      <c r="VN105" s="3"/>
      <c r="VO105" s="3"/>
      <c r="VP105" s="3"/>
      <c r="VQ105" s="3"/>
      <c r="VR105" s="3"/>
      <c r="VS105" s="3"/>
      <c r="VT105" s="3"/>
      <c r="VU105" s="3"/>
      <c r="VV105" s="3"/>
      <c r="VW105" s="3"/>
      <c r="VX105" s="3"/>
      <c r="VY105" s="3"/>
      <c r="VZ105" s="3"/>
      <c r="WA105" s="3"/>
      <c r="WB105" s="3"/>
      <c r="WC105" s="3"/>
      <c r="WD105" s="3"/>
      <c r="WE105" s="3"/>
      <c r="WF105" s="3"/>
      <c r="WG105" s="3"/>
      <c r="WH105" s="3"/>
      <c r="WI105" s="3"/>
      <c r="WJ105" s="3"/>
      <c r="WK105" s="3"/>
      <c r="WL105" s="3"/>
      <c r="WM105" s="3"/>
      <c r="WN105" s="3"/>
      <c r="WO105" s="3"/>
      <c r="WP105" s="3"/>
      <c r="WQ105" s="3"/>
      <c r="WR105" s="3"/>
      <c r="WS105" s="3"/>
      <c r="WT105" s="3"/>
      <c r="WU105" s="3"/>
      <c r="WV105" s="3"/>
      <c r="WW105" s="3"/>
      <c r="WX105" s="3"/>
      <c r="WY105" s="3"/>
      <c r="WZ105" s="3"/>
      <c r="XA105" s="3"/>
      <c r="XB105" s="3"/>
      <c r="XC105" s="3"/>
      <c r="XD105" s="3"/>
      <c r="XE105" s="3"/>
      <c r="XF105" s="3"/>
      <c r="XG105" s="3"/>
      <c r="XH105" s="3"/>
      <c r="XI105" s="3"/>
      <c r="XJ105" s="3"/>
      <c r="XK105" s="3"/>
      <c r="XL105" s="3"/>
      <c r="XM105" s="3"/>
      <c r="XN105" s="3"/>
      <c r="XO105" s="3"/>
      <c r="XP105" s="3"/>
      <c r="XQ105" s="3"/>
      <c r="XR105" s="3"/>
      <c r="XS105" s="3"/>
      <c r="XT105" s="3"/>
      <c r="XU105" s="3"/>
      <c r="XV105" s="3"/>
      <c r="XW105" s="3"/>
      <c r="XX105" s="3"/>
      <c r="XY105" s="3"/>
      <c r="XZ105" s="3"/>
      <c r="YA105" s="3"/>
      <c r="YB105" s="3"/>
      <c r="YC105" s="3"/>
      <c r="YD105" s="3"/>
      <c r="YE105" s="3"/>
      <c r="YF105" s="3"/>
      <c r="YG105" s="3"/>
      <c r="YH105" s="3"/>
      <c r="YI105" s="3"/>
      <c r="YJ105" s="3"/>
      <c r="YK105" s="3"/>
      <c r="YL105" s="3"/>
      <c r="YM105" s="3"/>
      <c r="YN105" s="3"/>
      <c r="YO105" s="3"/>
      <c r="YP105" s="3"/>
      <c r="YQ105" s="3"/>
      <c r="YR105" s="3"/>
      <c r="YS105" s="3"/>
      <c r="YT105" s="3"/>
      <c r="YU105" s="3"/>
      <c r="YV105" s="3"/>
      <c r="YW105" s="3"/>
      <c r="YX105" s="3"/>
      <c r="YY105" s="3"/>
      <c r="YZ105" s="3"/>
      <c r="ZA105" s="3"/>
      <c r="ZB105" s="3"/>
      <c r="ZC105" s="3"/>
      <c r="ZD105" s="3"/>
      <c r="ZE105" s="3"/>
      <c r="ZF105" s="3"/>
      <c r="ZG105" s="3"/>
      <c r="ZH105" s="3"/>
      <c r="ZI105" s="3"/>
      <c r="ZJ105" s="3"/>
      <c r="ZK105" s="3"/>
      <c r="ZL105" s="3"/>
      <c r="ZM105" s="3"/>
      <c r="ZN105" s="3"/>
      <c r="ZO105" s="3"/>
      <c r="ZP105" s="3"/>
      <c r="ZQ105" s="3"/>
      <c r="ZR105" s="3"/>
      <c r="ZS105" s="3"/>
      <c r="ZT105" s="3"/>
      <c r="ZU105" s="3"/>
      <c r="ZV105" s="3"/>
      <c r="ZW105" s="3"/>
      <c r="ZX105" s="3"/>
      <c r="ZY105" s="3"/>
      <c r="ZZ105" s="3"/>
      <c r="AAA105" s="3"/>
      <c r="AAB105" s="3"/>
      <c r="AAC105" s="3"/>
      <c r="AAD105" s="3"/>
      <c r="AAE105" s="3"/>
      <c r="AAF105" s="3"/>
      <c r="AAG105" s="3"/>
      <c r="AAH105" s="3"/>
      <c r="AAI105" s="3"/>
      <c r="AAJ105" s="3"/>
      <c r="AAK105" s="3"/>
      <c r="AAL105" s="3"/>
      <c r="AAM105" s="3"/>
      <c r="AAN105" s="3"/>
      <c r="AAO105" s="3"/>
      <c r="AAP105" s="3"/>
      <c r="AAQ105" s="3"/>
      <c r="AAR105" s="3"/>
      <c r="AAS105" s="3"/>
      <c r="AAT105" s="3"/>
      <c r="AAU105" s="3"/>
      <c r="AAV105" s="3"/>
      <c r="AAW105" s="3"/>
      <c r="AAX105" s="3"/>
      <c r="AAY105" s="3"/>
      <c r="AAZ105" s="3"/>
      <c r="ABA105" s="3"/>
      <c r="ABB105" s="3"/>
      <c r="ABC105" s="3"/>
      <c r="ABD105" s="3"/>
      <c r="ABE105" s="3"/>
      <c r="ABF105" s="3"/>
      <c r="ABG105" s="3"/>
      <c r="ABH105" s="3"/>
      <c r="ABI105" s="3"/>
      <c r="ABJ105" s="3"/>
      <c r="ABK105" s="3"/>
      <c r="ABL105" s="3"/>
      <c r="ABM105" s="3"/>
      <c r="ABN105" s="3"/>
      <c r="ABO105" s="3"/>
      <c r="ABP105" s="3"/>
      <c r="ABQ105" s="3"/>
      <c r="ABR105" s="3"/>
      <c r="ABS105" s="3"/>
      <c r="ABT105" s="3"/>
      <c r="ABU105" s="3"/>
      <c r="ABV105" s="3"/>
      <c r="ABW105" s="3"/>
      <c r="ABX105" s="3"/>
      <c r="ABY105" s="3"/>
      <c r="ABZ105" s="3"/>
      <c r="ACA105" s="3"/>
      <c r="ACB105" s="3"/>
      <c r="ACC105" s="3"/>
      <c r="ACD105" s="3"/>
      <c r="ACE105" s="3"/>
      <c r="ACF105" s="3"/>
      <c r="ACG105" s="3"/>
      <c r="ACH105" s="3"/>
      <c r="ACI105" s="3"/>
      <c r="ACJ105" s="3"/>
      <c r="ACK105" s="3"/>
      <c r="ACL105" s="3"/>
      <c r="ACM105" s="3"/>
      <c r="ACN105" s="3"/>
      <c r="ACO105" s="3"/>
      <c r="ACP105" s="3"/>
      <c r="ACQ105" s="3"/>
      <c r="ACR105" s="3"/>
      <c r="ACS105" s="3"/>
      <c r="ACT105" s="3"/>
      <c r="ACU105" s="3"/>
      <c r="ACV105" s="3"/>
      <c r="ACW105" s="3"/>
      <c r="ACX105" s="3"/>
      <c r="ACY105" s="3"/>
      <c r="ACZ105" s="3"/>
      <c r="ADA105" s="3"/>
      <c r="ADB105" s="3"/>
      <c r="ADC105" s="3"/>
      <c r="ADD105" s="3"/>
      <c r="ADE105" s="3"/>
      <c r="ADF105" s="3"/>
      <c r="ADG105" s="3"/>
      <c r="ADH105" s="3"/>
      <c r="ADI105" s="3"/>
      <c r="ADJ105" s="3"/>
      <c r="ADK105" s="3"/>
      <c r="ADL105" s="3"/>
      <c r="ADM105" s="3"/>
      <c r="ADN105" s="3"/>
      <c r="ADO105" s="3"/>
      <c r="ADP105" s="3"/>
      <c r="ADQ105" s="3"/>
      <c r="ADR105" s="3"/>
      <c r="ADS105" s="3"/>
      <c r="ADT105" s="3"/>
      <c r="ADU105" s="3"/>
      <c r="ADV105" s="3"/>
      <c r="ADW105" s="3"/>
      <c r="ADX105" s="3"/>
      <c r="ADY105" s="3"/>
      <c r="ADZ105" s="3"/>
      <c r="AEA105" s="3"/>
      <c r="AEB105" s="3"/>
      <c r="AEC105" s="3"/>
      <c r="AED105" s="3"/>
      <c r="AEE105" s="3"/>
      <c r="AEF105" s="3"/>
      <c r="AEG105" s="3"/>
      <c r="AEH105" s="3"/>
      <c r="AEI105" s="3"/>
      <c r="AEJ105" s="3"/>
      <c r="AEK105" s="3"/>
      <c r="AEL105" s="3"/>
      <c r="AEM105" s="3"/>
      <c r="AEN105" s="3"/>
      <c r="AEO105" s="3"/>
      <c r="AEP105" s="3"/>
      <c r="AEQ105" s="3"/>
      <c r="AER105" s="3"/>
      <c r="AES105" s="3"/>
      <c r="AET105" s="3"/>
      <c r="AEU105" s="3"/>
      <c r="AEV105" s="3"/>
      <c r="AEW105" s="3"/>
      <c r="AEX105" s="3"/>
      <c r="AEY105" s="3"/>
      <c r="AEZ105" s="3"/>
      <c r="AFA105" s="3"/>
      <c r="AFB105" s="3"/>
      <c r="AFC105" s="3"/>
      <c r="AFD105" s="3"/>
      <c r="AFE105" s="3"/>
      <c r="AFF105" s="3"/>
      <c r="AFG105" s="3"/>
      <c r="AFH105" s="3"/>
      <c r="AFI105" s="3"/>
      <c r="AFJ105" s="3"/>
      <c r="AFK105" s="3"/>
      <c r="AFL105" s="3"/>
      <c r="AFM105" s="3"/>
      <c r="AFN105" s="3"/>
      <c r="AFO105" s="3"/>
      <c r="AFP105" s="3"/>
      <c r="AFQ105" s="3"/>
      <c r="AFR105" s="3"/>
      <c r="AFS105" s="3"/>
      <c r="AFT105" s="3"/>
      <c r="AFU105" s="3"/>
      <c r="AFV105" s="3"/>
      <c r="AFW105" s="3"/>
      <c r="AFX105" s="3"/>
      <c r="AFY105" s="3"/>
      <c r="AFZ105" s="3"/>
      <c r="AGA105" s="3"/>
      <c r="AGB105" s="3"/>
      <c r="AGC105" s="3"/>
      <c r="AGD105" s="3"/>
      <c r="AGE105" s="3"/>
      <c r="AGF105" s="3"/>
      <c r="AGG105" s="3"/>
      <c r="AGH105" s="3"/>
      <c r="AGI105" s="3"/>
      <c r="AGJ105" s="3"/>
      <c r="AGK105" s="3"/>
      <c r="AGL105" s="3"/>
      <c r="AGM105" s="3"/>
      <c r="AGN105" s="3"/>
      <c r="AGO105" s="3"/>
      <c r="AGP105" s="3"/>
      <c r="AGQ105" s="3"/>
      <c r="AGR105" s="3"/>
      <c r="AGS105" s="3"/>
      <c r="AGT105" s="3"/>
      <c r="AGU105" s="3"/>
      <c r="AGV105" s="3"/>
      <c r="AGW105" s="3"/>
      <c r="AGX105" s="3"/>
      <c r="AGY105" s="3"/>
      <c r="AGZ105" s="3"/>
      <c r="AHA105" s="3"/>
      <c r="AHB105" s="3"/>
      <c r="AHC105" s="3"/>
      <c r="AHD105" s="3"/>
      <c r="AHE105" s="3"/>
      <c r="AHF105" s="3"/>
      <c r="AHG105" s="3"/>
      <c r="AHH105" s="3"/>
      <c r="AHI105" s="3"/>
      <c r="AHJ105" s="3"/>
      <c r="AHK105" s="3"/>
      <c r="AHL105" s="3"/>
      <c r="AHM105" s="3"/>
      <c r="AHN105" s="3"/>
      <c r="AHO105" s="3"/>
      <c r="AHP105" s="3"/>
      <c r="AHQ105" s="3"/>
      <c r="AHR105" s="3"/>
      <c r="AHS105" s="3"/>
      <c r="AHT105" s="3"/>
      <c r="AHU105" s="3"/>
      <c r="AHV105" s="3"/>
      <c r="AHW105" s="3"/>
      <c r="AHX105" s="3"/>
      <c r="AHY105" s="3"/>
      <c r="AHZ105" s="3"/>
      <c r="AIA105" s="3"/>
      <c r="AIB105" s="3"/>
      <c r="AIC105" s="3"/>
      <c r="AID105" s="3"/>
      <c r="AIE105" s="3"/>
      <c r="AIF105" s="3"/>
      <c r="AIG105" s="3"/>
      <c r="AIH105" s="3"/>
      <c r="AII105" s="3"/>
      <c r="AIJ105" s="3"/>
      <c r="AIK105" s="3"/>
      <c r="AIL105" s="3"/>
      <c r="AIM105" s="3"/>
      <c r="AIN105" s="3"/>
      <c r="AIO105" s="3"/>
      <c r="AIP105" s="3"/>
      <c r="AIQ105" s="3"/>
      <c r="AIR105" s="3"/>
      <c r="AIS105" s="3"/>
      <c r="AIT105" s="3"/>
      <c r="AIU105" s="3"/>
      <c r="AIV105" s="3"/>
      <c r="AIW105" s="3"/>
      <c r="AIX105" s="3"/>
      <c r="AIY105" s="3"/>
      <c r="AIZ105" s="3"/>
      <c r="AJA105" s="3"/>
      <c r="AJB105" s="3"/>
      <c r="AJC105" s="3"/>
      <c r="AJD105" s="3"/>
      <c r="AJE105" s="3"/>
      <c r="AJF105" s="3"/>
      <c r="AJG105" s="3"/>
      <c r="AJH105" s="3"/>
      <c r="AJI105" s="3"/>
      <c r="AJJ105" s="3"/>
      <c r="AJK105" s="3"/>
      <c r="AJL105" s="3"/>
      <c r="AJM105" s="3"/>
      <c r="AJN105" s="3"/>
      <c r="AJO105" s="3"/>
      <c r="AJP105" s="3"/>
      <c r="AJQ105" s="3"/>
      <c r="AJR105" s="3"/>
      <c r="AJS105" s="3"/>
      <c r="AJT105" s="3"/>
      <c r="AJU105" s="3"/>
      <c r="AJV105" s="3"/>
      <c r="AJW105" s="3"/>
      <c r="AJX105" s="3"/>
      <c r="AJY105" s="3"/>
      <c r="AJZ105" s="3"/>
      <c r="AKA105" s="3"/>
      <c r="AKB105" s="3"/>
      <c r="AKC105" s="3"/>
      <c r="AKD105" s="3"/>
      <c r="AKE105" s="3"/>
      <c r="AKF105" s="3"/>
      <c r="AKG105" s="3"/>
      <c r="AKH105" s="3"/>
      <c r="AKI105" s="3"/>
      <c r="AKJ105" s="3"/>
      <c r="AKK105" s="3"/>
      <c r="AKL105" s="3"/>
      <c r="AKM105" s="3"/>
      <c r="AKN105" s="3"/>
      <c r="AKO105" s="3"/>
      <c r="AKP105" s="3"/>
      <c r="AKQ105" s="3"/>
      <c r="AKR105" s="3"/>
      <c r="AKS105" s="3"/>
      <c r="AKT105" s="3"/>
      <c r="AKU105" s="3"/>
      <c r="AKV105" s="3"/>
      <c r="AKW105" s="3"/>
      <c r="AKX105" s="3"/>
      <c r="AKY105" s="3"/>
      <c r="AKZ105" s="3"/>
      <c r="ALA105" s="3"/>
      <c r="ALB105" s="3"/>
      <c r="ALC105" s="3"/>
      <c r="ALD105" s="3"/>
      <c r="ALE105" s="3"/>
      <c r="ALF105" s="3"/>
      <c r="ALG105" s="3"/>
      <c r="ALH105" s="3"/>
      <c r="ALI105" s="3"/>
      <c r="ALJ105" s="3"/>
      <c r="ALK105" s="3"/>
      <c r="ALL105" s="3"/>
      <c r="ALM105" s="3"/>
      <c r="ALN105" s="3"/>
      <c r="ALO105" s="3"/>
      <c r="ALP105" s="3"/>
      <c r="ALQ105" s="3"/>
      <c r="ALR105" s="3"/>
      <c r="ALS105" s="3"/>
      <c r="ALT105" s="3"/>
      <c r="ALU105" s="3"/>
      <c r="ALV105" s="3"/>
      <c r="ALW105" s="3"/>
      <c r="ALX105" s="3"/>
      <c r="ALY105" s="3"/>
      <c r="ALZ105" s="3"/>
      <c r="AMA105" s="3"/>
      <c r="AMB105" s="3"/>
      <c r="AMC105" s="3"/>
      <c r="AMD105" s="3"/>
      <c r="AME105" s="3"/>
      <c r="AMF105" s="3"/>
      <c r="AMG105" s="3"/>
      <c r="AMH105" s="3"/>
      <c r="AMI105" s="3"/>
      <c r="AMJ105" s="3"/>
      <c r="AMK105" s="3"/>
      <c r="AML105" s="3"/>
      <c r="AMM105" s="3"/>
      <c r="AMN105" s="3"/>
      <c r="AMO105" s="3"/>
      <c r="AMP105" s="3"/>
      <c r="AMQ105" s="3"/>
    </row>
    <row r="106" spans="1:1031" ht="13.5" customHeight="1">
      <c r="A106" s="347">
        <v>98</v>
      </c>
      <c r="B106" s="347"/>
      <c r="C106" s="347"/>
      <c r="D106" s="347" t="s">
        <v>1786</v>
      </c>
      <c r="E106" s="347"/>
      <c r="F106" s="347"/>
      <c r="G106" s="347"/>
      <c r="H106" s="319" t="s">
        <v>2070</v>
      </c>
      <c r="I106" s="319" t="s">
        <v>2071</v>
      </c>
      <c r="J106" s="319" t="s">
        <v>2072</v>
      </c>
      <c r="K106" s="319" t="s">
        <v>863</v>
      </c>
      <c r="L106" s="319" t="s">
        <v>1745</v>
      </c>
      <c r="M106" s="319" t="s">
        <v>1745</v>
      </c>
      <c r="N106" s="319"/>
      <c r="O106" s="319"/>
      <c r="P106" s="319"/>
      <c r="Q106" s="319"/>
      <c r="R106" s="321" t="s">
        <v>820</v>
      </c>
      <c r="S106" s="319"/>
      <c r="T106" s="348" t="s">
        <v>820</v>
      </c>
      <c r="U106" s="319"/>
      <c r="V106" s="319"/>
      <c r="W106" s="319" t="s">
        <v>862</v>
      </c>
      <c r="X106" s="319"/>
      <c r="Y106" s="319" t="s">
        <v>2073</v>
      </c>
      <c r="Z106" s="319" t="s">
        <v>863</v>
      </c>
      <c r="AA106" s="319" t="s">
        <v>863</v>
      </c>
      <c r="AB106" s="317" t="s">
        <v>1656</v>
      </c>
      <c r="AC106" s="319"/>
      <c r="AD106" s="319"/>
      <c r="AE106" s="319"/>
      <c r="AF106" s="319"/>
      <c r="AG106" s="319">
        <v>1</v>
      </c>
      <c r="AH106" s="321" t="s">
        <v>820</v>
      </c>
      <c r="AI106" s="500" t="s">
        <v>2074</v>
      </c>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c r="LK106" s="3"/>
      <c r="LL106" s="3"/>
      <c r="LM106" s="3"/>
      <c r="LN106" s="3"/>
      <c r="LO106" s="3"/>
      <c r="LP106" s="3"/>
      <c r="LQ106" s="3"/>
      <c r="LR106" s="3"/>
      <c r="LS106" s="3"/>
      <c r="LT106" s="3"/>
      <c r="LU106" s="3"/>
      <c r="LV106" s="3"/>
      <c r="LW106" s="3"/>
      <c r="LX106" s="3"/>
      <c r="LY106" s="3"/>
      <c r="LZ106" s="3"/>
      <c r="MA106" s="3"/>
      <c r="MB106" s="3"/>
      <c r="MC106" s="3"/>
      <c r="MD106" s="3"/>
      <c r="ME106" s="3"/>
      <c r="MF106" s="3"/>
      <c r="MG106" s="3"/>
      <c r="MH106" s="3"/>
      <c r="MI106" s="3"/>
      <c r="MJ106" s="3"/>
      <c r="MK106" s="3"/>
      <c r="ML106" s="3"/>
      <c r="MM106" s="3"/>
      <c r="MN106" s="3"/>
      <c r="MO106" s="3"/>
      <c r="MP106" s="3"/>
      <c r="MQ106" s="3"/>
      <c r="MR106" s="3"/>
      <c r="MS106" s="3"/>
      <c r="MT106" s="3"/>
      <c r="MU106" s="3"/>
      <c r="MV106" s="3"/>
      <c r="MW106" s="3"/>
      <c r="MX106" s="3"/>
      <c r="MY106" s="3"/>
      <c r="MZ106" s="3"/>
      <c r="NA106" s="3"/>
      <c r="NB106" s="3"/>
      <c r="NC106" s="3"/>
      <c r="ND106" s="3"/>
      <c r="NE106" s="3"/>
      <c r="NF106" s="3"/>
      <c r="NG106" s="3"/>
      <c r="NH106" s="3"/>
      <c r="NI106" s="3"/>
      <c r="NJ106" s="3"/>
      <c r="NK106" s="3"/>
      <c r="NL106" s="3"/>
      <c r="NM106" s="3"/>
      <c r="NN106" s="3"/>
      <c r="NO106" s="3"/>
      <c r="NP106" s="3"/>
      <c r="NQ106" s="3"/>
      <c r="NR106" s="3"/>
      <c r="NS106" s="3"/>
      <c r="NT106" s="3"/>
      <c r="NU106" s="3"/>
      <c r="NV106" s="3"/>
      <c r="NW106" s="3"/>
      <c r="NX106" s="3"/>
      <c r="NY106" s="3"/>
      <c r="NZ106" s="3"/>
      <c r="OA106" s="3"/>
      <c r="OB106" s="3"/>
      <c r="OC106" s="3"/>
      <c r="OD106" s="3"/>
      <c r="OE106" s="3"/>
      <c r="OF106" s="3"/>
      <c r="OG106" s="3"/>
      <c r="OH106" s="3"/>
      <c r="OI106" s="3"/>
      <c r="OJ106" s="3"/>
      <c r="OK106" s="3"/>
      <c r="OL106" s="3"/>
      <c r="OM106" s="3"/>
      <c r="ON106" s="3"/>
      <c r="OO106" s="3"/>
      <c r="OP106" s="3"/>
      <c r="OQ106" s="3"/>
      <c r="OR106" s="3"/>
      <c r="OS106" s="3"/>
      <c r="OT106" s="3"/>
      <c r="OU106" s="3"/>
      <c r="OV106" s="3"/>
      <c r="OW106" s="3"/>
      <c r="OX106" s="3"/>
      <c r="OY106" s="3"/>
      <c r="OZ106" s="3"/>
      <c r="PA106" s="3"/>
      <c r="PB106" s="3"/>
      <c r="PC106" s="3"/>
      <c r="PD106" s="3"/>
      <c r="PE106" s="3"/>
      <c r="PF106" s="3"/>
      <c r="PG106" s="3"/>
      <c r="PH106" s="3"/>
      <c r="PI106" s="3"/>
      <c r="PJ106" s="3"/>
      <c r="PK106" s="3"/>
      <c r="PL106" s="3"/>
      <c r="PM106" s="3"/>
      <c r="PN106" s="3"/>
      <c r="PO106" s="3"/>
      <c r="PP106" s="3"/>
      <c r="PQ106" s="3"/>
      <c r="PR106" s="3"/>
      <c r="PS106" s="3"/>
      <c r="PT106" s="3"/>
      <c r="PU106" s="3"/>
      <c r="PV106" s="3"/>
      <c r="PW106" s="3"/>
      <c r="PX106" s="3"/>
      <c r="PY106" s="3"/>
      <c r="PZ106" s="3"/>
      <c r="QA106" s="3"/>
      <c r="QB106" s="3"/>
      <c r="QC106" s="3"/>
      <c r="QD106" s="3"/>
      <c r="QE106" s="3"/>
      <c r="QF106" s="3"/>
      <c r="QG106" s="3"/>
      <c r="QH106" s="3"/>
      <c r="QI106" s="3"/>
      <c r="QJ106" s="3"/>
      <c r="QK106" s="3"/>
      <c r="QL106" s="3"/>
      <c r="QM106" s="3"/>
      <c r="QN106" s="3"/>
      <c r="QO106" s="3"/>
      <c r="QP106" s="3"/>
      <c r="QQ106" s="3"/>
      <c r="QR106" s="3"/>
      <c r="QS106" s="3"/>
      <c r="QT106" s="3"/>
      <c r="QU106" s="3"/>
      <c r="QV106" s="3"/>
      <c r="QW106" s="3"/>
      <c r="QX106" s="3"/>
      <c r="QY106" s="3"/>
      <c r="QZ106" s="3"/>
      <c r="RA106" s="3"/>
      <c r="RB106" s="3"/>
      <c r="RC106" s="3"/>
      <c r="RD106" s="3"/>
      <c r="RE106" s="3"/>
      <c r="RF106" s="3"/>
      <c r="RG106" s="3"/>
      <c r="RH106" s="3"/>
      <c r="RI106" s="3"/>
      <c r="RJ106" s="3"/>
      <c r="RK106" s="3"/>
      <c r="RL106" s="3"/>
      <c r="RM106" s="3"/>
      <c r="RN106" s="3"/>
      <c r="RO106" s="3"/>
      <c r="RP106" s="3"/>
      <c r="RQ106" s="3"/>
      <c r="RR106" s="3"/>
      <c r="RS106" s="3"/>
      <c r="RT106" s="3"/>
      <c r="RU106" s="3"/>
      <c r="RV106" s="3"/>
      <c r="RW106" s="3"/>
      <c r="RX106" s="3"/>
      <c r="RY106" s="3"/>
      <c r="RZ106" s="3"/>
      <c r="SA106" s="3"/>
      <c r="SB106" s="3"/>
      <c r="SC106" s="3"/>
      <c r="SD106" s="3"/>
      <c r="SE106" s="3"/>
      <c r="SF106" s="3"/>
      <c r="SG106" s="3"/>
      <c r="SH106" s="3"/>
      <c r="SI106" s="3"/>
      <c r="SJ106" s="3"/>
      <c r="SK106" s="3"/>
      <c r="SL106" s="3"/>
      <c r="SM106" s="3"/>
      <c r="SN106" s="3"/>
      <c r="SO106" s="3"/>
      <c r="SP106" s="3"/>
      <c r="SQ106" s="3"/>
      <c r="SR106" s="3"/>
      <c r="SS106" s="3"/>
      <c r="ST106" s="3"/>
      <c r="SU106" s="3"/>
      <c r="SV106" s="3"/>
      <c r="SW106" s="3"/>
      <c r="SX106" s="3"/>
      <c r="SY106" s="3"/>
      <c r="SZ106" s="3"/>
      <c r="TA106" s="3"/>
      <c r="TB106" s="3"/>
      <c r="TC106" s="3"/>
      <c r="TD106" s="3"/>
      <c r="TE106" s="3"/>
      <c r="TF106" s="3"/>
      <c r="TG106" s="3"/>
      <c r="TH106" s="3"/>
      <c r="TI106" s="3"/>
      <c r="TJ106" s="3"/>
      <c r="TK106" s="3"/>
      <c r="TL106" s="3"/>
      <c r="TM106" s="3"/>
      <c r="TN106" s="3"/>
      <c r="TO106" s="3"/>
      <c r="TP106" s="3"/>
      <c r="TQ106" s="3"/>
      <c r="TR106" s="3"/>
      <c r="TS106" s="3"/>
      <c r="TT106" s="3"/>
      <c r="TU106" s="3"/>
      <c r="TV106" s="3"/>
      <c r="TW106" s="3"/>
      <c r="TX106" s="3"/>
      <c r="TY106" s="3"/>
      <c r="TZ106" s="3"/>
      <c r="UA106" s="3"/>
      <c r="UB106" s="3"/>
      <c r="UC106" s="3"/>
      <c r="UD106" s="3"/>
      <c r="UE106" s="3"/>
      <c r="UF106" s="3"/>
      <c r="UG106" s="3"/>
      <c r="UH106" s="3"/>
      <c r="UI106" s="3"/>
      <c r="UJ106" s="3"/>
      <c r="UK106" s="3"/>
      <c r="UL106" s="3"/>
      <c r="UM106" s="3"/>
      <c r="UN106" s="3"/>
      <c r="UO106" s="3"/>
      <c r="UP106" s="3"/>
      <c r="UQ106" s="3"/>
      <c r="UR106" s="3"/>
      <c r="US106" s="3"/>
      <c r="UT106" s="3"/>
      <c r="UU106" s="3"/>
      <c r="UV106" s="3"/>
      <c r="UW106" s="3"/>
      <c r="UX106" s="3"/>
      <c r="UY106" s="3"/>
      <c r="UZ106" s="3"/>
      <c r="VA106" s="3"/>
      <c r="VB106" s="3"/>
      <c r="VC106" s="3"/>
      <c r="VD106" s="3"/>
      <c r="VE106" s="3"/>
      <c r="VF106" s="3"/>
      <c r="VG106" s="3"/>
      <c r="VH106" s="3"/>
      <c r="VI106" s="3"/>
      <c r="VJ106" s="3"/>
      <c r="VK106" s="3"/>
      <c r="VL106" s="3"/>
      <c r="VM106" s="3"/>
      <c r="VN106" s="3"/>
      <c r="VO106" s="3"/>
      <c r="VP106" s="3"/>
      <c r="VQ106" s="3"/>
      <c r="VR106" s="3"/>
      <c r="VS106" s="3"/>
      <c r="VT106" s="3"/>
      <c r="VU106" s="3"/>
      <c r="VV106" s="3"/>
      <c r="VW106" s="3"/>
      <c r="VX106" s="3"/>
      <c r="VY106" s="3"/>
      <c r="VZ106" s="3"/>
      <c r="WA106" s="3"/>
      <c r="WB106" s="3"/>
      <c r="WC106" s="3"/>
      <c r="WD106" s="3"/>
      <c r="WE106" s="3"/>
      <c r="WF106" s="3"/>
      <c r="WG106" s="3"/>
      <c r="WH106" s="3"/>
      <c r="WI106" s="3"/>
      <c r="WJ106" s="3"/>
      <c r="WK106" s="3"/>
      <c r="WL106" s="3"/>
      <c r="WM106" s="3"/>
      <c r="WN106" s="3"/>
      <c r="WO106" s="3"/>
      <c r="WP106" s="3"/>
      <c r="WQ106" s="3"/>
      <c r="WR106" s="3"/>
      <c r="WS106" s="3"/>
      <c r="WT106" s="3"/>
      <c r="WU106" s="3"/>
      <c r="WV106" s="3"/>
      <c r="WW106" s="3"/>
      <c r="WX106" s="3"/>
      <c r="WY106" s="3"/>
      <c r="WZ106" s="3"/>
      <c r="XA106" s="3"/>
      <c r="XB106" s="3"/>
      <c r="XC106" s="3"/>
      <c r="XD106" s="3"/>
      <c r="XE106" s="3"/>
      <c r="XF106" s="3"/>
      <c r="XG106" s="3"/>
      <c r="XH106" s="3"/>
      <c r="XI106" s="3"/>
      <c r="XJ106" s="3"/>
      <c r="XK106" s="3"/>
      <c r="XL106" s="3"/>
      <c r="XM106" s="3"/>
      <c r="XN106" s="3"/>
      <c r="XO106" s="3"/>
      <c r="XP106" s="3"/>
      <c r="XQ106" s="3"/>
      <c r="XR106" s="3"/>
      <c r="XS106" s="3"/>
      <c r="XT106" s="3"/>
      <c r="XU106" s="3"/>
      <c r="XV106" s="3"/>
      <c r="XW106" s="3"/>
      <c r="XX106" s="3"/>
      <c r="XY106" s="3"/>
      <c r="XZ106" s="3"/>
      <c r="YA106" s="3"/>
      <c r="YB106" s="3"/>
      <c r="YC106" s="3"/>
      <c r="YD106" s="3"/>
      <c r="YE106" s="3"/>
      <c r="YF106" s="3"/>
      <c r="YG106" s="3"/>
      <c r="YH106" s="3"/>
      <c r="YI106" s="3"/>
      <c r="YJ106" s="3"/>
      <c r="YK106" s="3"/>
      <c r="YL106" s="3"/>
      <c r="YM106" s="3"/>
      <c r="YN106" s="3"/>
      <c r="YO106" s="3"/>
      <c r="YP106" s="3"/>
      <c r="YQ106" s="3"/>
      <c r="YR106" s="3"/>
      <c r="YS106" s="3"/>
      <c r="YT106" s="3"/>
      <c r="YU106" s="3"/>
      <c r="YV106" s="3"/>
      <c r="YW106" s="3"/>
      <c r="YX106" s="3"/>
      <c r="YY106" s="3"/>
      <c r="YZ106" s="3"/>
      <c r="ZA106" s="3"/>
      <c r="ZB106" s="3"/>
      <c r="ZC106" s="3"/>
      <c r="ZD106" s="3"/>
      <c r="ZE106" s="3"/>
      <c r="ZF106" s="3"/>
      <c r="ZG106" s="3"/>
      <c r="ZH106" s="3"/>
      <c r="ZI106" s="3"/>
      <c r="ZJ106" s="3"/>
      <c r="ZK106" s="3"/>
      <c r="ZL106" s="3"/>
      <c r="ZM106" s="3"/>
      <c r="ZN106" s="3"/>
      <c r="ZO106" s="3"/>
      <c r="ZP106" s="3"/>
      <c r="ZQ106" s="3"/>
      <c r="ZR106" s="3"/>
      <c r="ZS106" s="3"/>
      <c r="ZT106" s="3"/>
      <c r="ZU106" s="3"/>
      <c r="ZV106" s="3"/>
      <c r="ZW106" s="3"/>
      <c r="ZX106" s="3"/>
      <c r="ZY106" s="3"/>
      <c r="ZZ106" s="3"/>
      <c r="AAA106" s="3"/>
      <c r="AAB106" s="3"/>
      <c r="AAC106" s="3"/>
      <c r="AAD106" s="3"/>
      <c r="AAE106" s="3"/>
      <c r="AAF106" s="3"/>
      <c r="AAG106" s="3"/>
      <c r="AAH106" s="3"/>
      <c r="AAI106" s="3"/>
      <c r="AAJ106" s="3"/>
      <c r="AAK106" s="3"/>
      <c r="AAL106" s="3"/>
      <c r="AAM106" s="3"/>
      <c r="AAN106" s="3"/>
      <c r="AAO106" s="3"/>
      <c r="AAP106" s="3"/>
      <c r="AAQ106" s="3"/>
      <c r="AAR106" s="3"/>
      <c r="AAS106" s="3"/>
      <c r="AAT106" s="3"/>
      <c r="AAU106" s="3"/>
      <c r="AAV106" s="3"/>
      <c r="AAW106" s="3"/>
      <c r="AAX106" s="3"/>
      <c r="AAY106" s="3"/>
      <c r="AAZ106" s="3"/>
      <c r="ABA106" s="3"/>
      <c r="ABB106" s="3"/>
      <c r="ABC106" s="3"/>
      <c r="ABD106" s="3"/>
      <c r="ABE106" s="3"/>
      <c r="ABF106" s="3"/>
      <c r="ABG106" s="3"/>
      <c r="ABH106" s="3"/>
      <c r="ABI106" s="3"/>
      <c r="ABJ106" s="3"/>
      <c r="ABK106" s="3"/>
      <c r="ABL106" s="3"/>
      <c r="ABM106" s="3"/>
      <c r="ABN106" s="3"/>
      <c r="ABO106" s="3"/>
      <c r="ABP106" s="3"/>
      <c r="ABQ106" s="3"/>
      <c r="ABR106" s="3"/>
      <c r="ABS106" s="3"/>
      <c r="ABT106" s="3"/>
      <c r="ABU106" s="3"/>
      <c r="ABV106" s="3"/>
      <c r="ABW106" s="3"/>
      <c r="ABX106" s="3"/>
      <c r="ABY106" s="3"/>
      <c r="ABZ106" s="3"/>
      <c r="ACA106" s="3"/>
      <c r="ACB106" s="3"/>
      <c r="ACC106" s="3"/>
      <c r="ACD106" s="3"/>
      <c r="ACE106" s="3"/>
      <c r="ACF106" s="3"/>
      <c r="ACG106" s="3"/>
      <c r="ACH106" s="3"/>
      <c r="ACI106" s="3"/>
      <c r="ACJ106" s="3"/>
      <c r="ACK106" s="3"/>
      <c r="ACL106" s="3"/>
      <c r="ACM106" s="3"/>
      <c r="ACN106" s="3"/>
      <c r="ACO106" s="3"/>
      <c r="ACP106" s="3"/>
      <c r="ACQ106" s="3"/>
      <c r="ACR106" s="3"/>
      <c r="ACS106" s="3"/>
      <c r="ACT106" s="3"/>
      <c r="ACU106" s="3"/>
      <c r="ACV106" s="3"/>
      <c r="ACW106" s="3"/>
      <c r="ACX106" s="3"/>
      <c r="ACY106" s="3"/>
      <c r="ACZ106" s="3"/>
      <c r="ADA106" s="3"/>
      <c r="ADB106" s="3"/>
      <c r="ADC106" s="3"/>
      <c r="ADD106" s="3"/>
      <c r="ADE106" s="3"/>
      <c r="ADF106" s="3"/>
      <c r="ADG106" s="3"/>
      <c r="ADH106" s="3"/>
      <c r="ADI106" s="3"/>
      <c r="ADJ106" s="3"/>
      <c r="ADK106" s="3"/>
      <c r="ADL106" s="3"/>
      <c r="ADM106" s="3"/>
      <c r="ADN106" s="3"/>
      <c r="ADO106" s="3"/>
      <c r="ADP106" s="3"/>
      <c r="ADQ106" s="3"/>
      <c r="ADR106" s="3"/>
      <c r="ADS106" s="3"/>
      <c r="ADT106" s="3"/>
      <c r="ADU106" s="3"/>
      <c r="ADV106" s="3"/>
      <c r="ADW106" s="3"/>
      <c r="ADX106" s="3"/>
      <c r="ADY106" s="3"/>
      <c r="ADZ106" s="3"/>
      <c r="AEA106" s="3"/>
      <c r="AEB106" s="3"/>
      <c r="AEC106" s="3"/>
      <c r="AED106" s="3"/>
      <c r="AEE106" s="3"/>
      <c r="AEF106" s="3"/>
      <c r="AEG106" s="3"/>
      <c r="AEH106" s="3"/>
      <c r="AEI106" s="3"/>
      <c r="AEJ106" s="3"/>
      <c r="AEK106" s="3"/>
      <c r="AEL106" s="3"/>
      <c r="AEM106" s="3"/>
      <c r="AEN106" s="3"/>
      <c r="AEO106" s="3"/>
      <c r="AEP106" s="3"/>
      <c r="AEQ106" s="3"/>
      <c r="AER106" s="3"/>
      <c r="AES106" s="3"/>
      <c r="AET106" s="3"/>
      <c r="AEU106" s="3"/>
      <c r="AEV106" s="3"/>
      <c r="AEW106" s="3"/>
      <c r="AEX106" s="3"/>
      <c r="AEY106" s="3"/>
      <c r="AEZ106" s="3"/>
      <c r="AFA106" s="3"/>
      <c r="AFB106" s="3"/>
      <c r="AFC106" s="3"/>
      <c r="AFD106" s="3"/>
      <c r="AFE106" s="3"/>
      <c r="AFF106" s="3"/>
      <c r="AFG106" s="3"/>
      <c r="AFH106" s="3"/>
      <c r="AFI106" s="3"/>
      <c r="AFJ106" s="3"/>
      <c r="AFK106" s="3"/>
      <c r="AFL106" s="3"/>
      <c r="AFM106" s="3"/>
      <c r="AFN106" s="3"/>
      <c r="AFO106" s="3"/>
      <c r="AFP106" s="3"/>
      <c r="AFQ106" s="3"/>
      <c r="AFR106" s="3"/>
      <c r="AFS106" s="3"/>
      <c r="AFT106" s="3"/>
      <c r="AFU106" s="3"/>
      <c r="AFV106" s="3"/>
      <c r="AFW106" s="3"/>
      <c r="AFX106" s="3"/>
      <c r="AFY106" s="3"/>
      <c r="AFZ106" s="3"/>
      <c r="AGA106" s="3"/>
      <c r="AGB106" s="3"/>
      <c r="AGC106" s="3"/>
      <c r="AGD106" s="3"/>
      <c r="AGE106" s="3"/>
      <c r="AGF106" s="3"/>
      <c r="AGG106" s="3"/>
      <c r="AGH106" s="3"/>
      <c r="AGI106" s="3"/>
      <c r="AGJ106" s="3"/>
      <c r="AGK106" s="3"/>
      <c r="AGL106" s="3"/>
      <c r="AGM106" s="3"/>
      <c r="AGN106" s="3"/>
      <c r="AGO106" s="3"/>
      <c r="AGP106" s="3"/>
      <c r="AGQ106" s="3"/>
      <c r="AGR106" s="3"/>
      <c r="AGS106" s="3"/>
      <c r="AGT106" s="3"/>
      <c r="AGU106" s="3"/>
      <c r="AGV106" s="3"/>
      <c r="AGW106" s="3"/>
      <c r="AGX106" s="3"/>
      <c r="AGY106" s="3"/>
      <c r="AGZ106" s="3"/>
      <c r="AHA106" s="3"/>
      <c r="AHB106" s="3"/>
      <c r="AHC106" s="3"/>
      <c r="AHD106" s="3"/>
      <c r="AHE106" s="3"/>
      <c r="AHF106" s="3"/>
      <c r="AHG106" s="3"/>
      <c r="AHH106" s="3"/>
      <c r="AHI106" s="3"/>
      <c r="AHJ106" s="3"/>
      <c r="AHK106" s="3"/>
      <c r="AHL106" s="3"/>
      <c r="AHM106" s="3"/>
      <c r="AHN106" s="3"/>
      <c r="AHO106" s="3"/>
      <c r="AHP106" s="3"/>
      <c r="AHQ106" s="3"/>
      <c r="AHR106" s="3"/>
      <c r="AHS106" s="3"/>
      <c r="AHT106" s="3"/>
      <c r="AHU106" s="3"/>
      <c r="AHV106" s="3"/>
      <c r="AHW106" s="3"/>
      <c r="AHX106" s="3"/>
      <c r="AHY106" s="3"/>
      <c r="AHZ106" s="3"/>
      <c r="AIA106" s="3"/>
      <c r="AIB106" s="3"/>
      <c r="AIC106" s="3"/>
      <c r="AID106" s="3"/>
      <c r="AIE106" s="3"/>
      <c r="AIF106" s="3"/>
      <c r="AIG106" s="3"/>
      <c r="AIH106" s="3"/>
      <c r="AII106" s="3"/>
      <c r="AIJ106" s="3"/>
      <c r="AIK106" s="3"/>
      <c r="AIL106" s="3"/>
      <c r="AIM106" s="3"/>
      <c r="AIN106" s="3"/>
      <c r="AIO106" s="3"/>
      <c r="AIP106" s="3"/>
      <c r="AIQ106" s="3"/>
      <c r="AIR106" s="3"/>
      <c r="AIS106" s="3"/>
      <c r="AIT106" s="3"/>
      <c r="AIU106" s="3"/>
      <c r="AIV106" s="3"/>
      <c r="AIW106" s="3"/>
      <c r="AIX106" s="3"/>
      <c r="AIY106" s="3"/>
      <c r="AIZ106" s="3"/>
      <c r="AJA106" s="3"/>
      <c r="AJB106" s="3"/>
      <c r="AJC106" s="3"/>
      <c r="AJD106" s="3"/>
      <c r="AJE106" s="3"/>
      <c r="AJF106" s="3"/>
      <c r="AJG106" s="3"/>
      <c r="AJH106" s="3"/>
      <c r="AJI106" s="3"/>
      <c r="AJJ106" s="3"/>
      <c r="AJK106" s="3"/>
      <c r="AJL106" s="3"/>
      <c r="AJM106" s="3"/>
      <c r="AJN106" s="3"/>
      <c r="AJO106" s="3"/>
      <c r="AJP106" s="3"/>
      <c r="AJQ106" s="3"/>
      <c r="AJR106" s="3"/>
      <c r="AJS106" s="3"/>
      <c r="AJT106" s="3"/>
      <c r="AJU106" s="3"/>
      <c r="AJV106" s="3"/>
      <c r="AJW106" s="3"/>
      <c r="AJX106" s="3"/>
      <c r="AJY106" s="3"/>
      <c r="AJZ106" s="3"/>
      <c r="AKA106" s="3"/>
      <c r="AKB106" s="3"/>
      <c r="AKC106" s="3"/>
      <c r="AKD106" s="3"/>
      <c r="AKE106" s="3"/>
      <c r="AKF106" s="3"/>
      <c r="AKG106" s="3"/>
      <c r="AKH106" s="3"/>
      <c r="AKI106" s="3"/>
      <c r="AKJ106" s="3"/>
      <c r="AKK106" s="3"/>
      <c r="AKL106" s="3"/>
      <c r="AKM106" s="3"/>
      <c r="AKN106" s="3"/>
      <c r="AKO106" s="3"/>
      <c r="AKP106" s="3"/>
      <c r="AKQ106" s="3"/>
      <c r="AKR106" s="3"/>
      <c r="AKS106" s="3"/>
      <c r="AKT106" s="3"/>
      <c r="AKU106" s="3"/>
      <c r="AKV106" s="3"/>
      <c r="AKW106" s="3"/>
      <c r="AKX106" s="3"/>
      <c r="AKY106" s="3"/>
      <c r="AKZ106" s="3"/>
      <c r="ALA106" s="3"/>
      <c r="ALB106" s="3"/>
      <c r="ALC106" s="3"/>
      <c r="ALD106" s="3"/>
      <c r="ALE106" s="3"/>
      <c r="ALF106" s="3"/>
      <c r="ALG106" s="3"/>
      <c r="ALH106" s="3"/>
      <c r="ALI106" s="3"/>
      <c r="ALJ106" s="3"/>
      <c r="ALK106" s="3"/>
      <c r="ALL106" s="3"/>
      <c r="ALM106" s="3"/>
      <c r="ALN106" s="3"/>
      <c r="ALO106" s="3"/>
      <c r="ALP106" s="3"/>
      <c r="ALQ106" s="3"/>
      <c r="ALR106" s="3"/>
      <c r="ALS106" s="3"/>
      <c r="ALT106" s="3"/>
      <c r="ALU106" s="3"/>
      <c r="ALV106" s="3"/>
      <c r="ALW106" s="3"/>
      <c r="ALX106" s="3"/>
      <c r="ALY106" s="3"/>
      <c r="ALZ106" s="3"/>
      <c r="AMA106" s="3"/>
      <c r="AMB106" s="3"/>
      <c r="AMC106" s="3"/>
      <c r="AMD106" s="3"/>
      <c r="AME106" s="3"/>
      <c r="AMF106" s="3"/>
      <c r="AMG106" s="3"/>
      <c r="AMH106" s="3"/>
      <c r="AMI106" s="3"/>
      <c r="AMJ106" s="3"/>
      <c r="AMK106" s="3"/>
      <c r="AML106" s="3"/>
      <c r="AMM106" s="3"/>
      <c r="AMN106" s="3"/>
      <c r="AMO106" s="3"/>
      <c r="AMP106" s="3"/>
      <c r="AMQ106" s="3"/>
    </row>
    <row r="107" spans="1:1031" ht="13.5" customHeight="1">
      <c r="A107" s="349">
        <v>99</v>
      </c>
      <c r="B107" s="349"/>
      <c r="C107" s="349"/>
      <c r="D107" s="349" t="s">
        <v>1738</v>
      </c>
      <c r="E107" s="349"/>
      <c r="F107" s="349"/>
      <c r="G107" s="349"/>
      <c r="H107" s="313" t="s">
        <v>2075</v>
      </c>
      <c r="I107" s="313"/>
      <c r="J107" s="313" t="s">
        <v>2076</v>
      </c>
      <c r="K107" s="313" t="s">
        <v>863</v>
      </c>
      <c r="L107" s="313" t="s">
        <v>1717</v>
      </c>
      <c r="M107" s="313" t="s">
        <v>1717</v>
      </c>
      <c r="N107" s="313"/>
      <c r="O107" s="313"/>
      <c r="P107" s="313"/>
      <c r="Q107" s="313"/>
      <c r="R107" s="323" t="s">
        <v>817</v>
      </c>
      <c r="S107" s="313"/>
      <c r="T107" s="354" t="s">
        <v>817</v>
      </c>
      <c r="U107" s="313"/>
      <c r="V107" s="313"/>
      <c r="W107" s="313" t="s">
        <v>862</v>
      </c>
      <c r="X107" s="313"/>
      <c r="Y107" s="313"/>
      <c r="Z107" s="313" t="s">
        <v>863</v>
      </c>
      <c r="AA107" s="313" t="s">
        <v>863</v>
      </c>
      <c r="AB107" s="317" t="s">
        <v>1656</v>
      </c>
      <c r="AC107" s="313"/>
      <c r="AD107" s="313"/>
      <c r="AE107" s="313"/>
      <c r="AF107" s="313"/>
      <c r="AG107" s="313">
        <v>1</v>
      </c>
      <c r="AH107" s="323" t="s">
        <v>817</v>
      </c>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c r="LK107" s="3"/>
      <c r="LL107" s="3"/>
      <c r="LM107" s="3"/>
      <c r="LN107" s="3"/>
      <c r="LO107" s="3"/>
      <c r="LP107" s="3"/>
      <c r="LQ107" s="3"/>
      <c r="LR107" s="3"/>
      <c r="LS107" s="3"/>
      <c r="LT107" s="3"/>
      <c r="LU107" s="3"/>
      <c r="LV107" s="3"/>
      <c r="LW107" s="3"/>
      <c r="LX107" s="3"/>
      <c r="LY107" s="3"/>
      <c r="LZ107" s="3"/>
      <c r="MA107" s="3"/>
      <c r="MB107" s="3"/>
      <c r="MC107" s="3"/>
      <c r="MD107" s="3"/>
      <c r="ME107" s="3"/>
      <c r="MF107" s="3"/>
      <c r="MG107" s="3"/>
      <c r="MH107" s="3"/>
      <c r="MI107" s="3"/>
      <c r="MJ107" s="3"/>
      <c r="MK107" s="3"/>
      <c r="ML107" s="3"/>
      <c r="MM107" s="3"/>
      <c r="MN107" s="3"/>
      <c r="MO107" s="3"/>
      <c r="MP107" s="3"/>
      <c r="MQ107" s="3"/>
      <c r="MR107" s="3"/>
      <c r="MS107" s="3"/>
      <c r="MT107" s="3"/>
      <c r="MU107" s="3"/>
      <c r="MV107" s="3"/>
      <c r="MW107" s="3"/>
      <c r="MX107" s="3"/>
      <c r="MY107" s="3"/>
      <c r="MZ107" s="3"/>
      <c r="NA107" s="3"/>
      <c r="NB107" s="3"/>
      <c r="NC107" s="3"/>
      <c r="ND107" s="3"/>
      <c r="NE107" s="3"/>
      <c r="NF107" s="3"/>
      <c r="NG107" s="3"/>
      <c r="NH107" s="3"/>
      <c r="NI107" s="3"/>
      <c r="NJ107" s="3"/>
      <c r="NK107" s="3"/>
      <c r="NL107" s="3"/>
      <c r="NM107" s="3"/>
      <c r="NN107" s="3"/>
      <c r="NO107" s="3"/>
      <c r="NP107" s="3"/>
      <c r="NQ107" s="3"/>
      <c r="NR107" s="3"/>
      <c r="NS107" s="3"/>
      <c r="NT107" s="3"/>
      <c r="NU107" s="3"/>
      <c r="NV107" s="3"/>
      <c r="NW107" s="3"/>
      <c r="NX107" s="3"/>
      <c r="NY107" s="3"/>
      <c r="NZ107" s="3"/>
      <c r="OA107" s="3"/>
      <c r="OB107" s="3"/>
      <c r="OC107" s="3"/>
      <c r="OD107" s="3"/>
      <c r="OE107" s="3"/>
      <c r="OF107" s="3"/>
      <c r="OG107" s="3"/>
      <c r="OH107" s="3"/>
      <c r="OI107" s="3"/>
      <c r="OJ107" s="3"/>
      <c r="OK107" s="3"/>
      <c r="OL107" s="3"/>
      <c r="OM107" s="3"/>
      <c r="ON107" s="3"/>
      <c r="OO107" s="3"/>
      <c r="OP107" s="3"/>
      <c r="OQ107" s="3"/>
      <c r="OR107" s="3"/>
      <c r="OS107" s="3"/>
      <c r="OT107" s="3"/>
      <c r="OU107" s="3"/>
      <c r="OV107" s="3"/>
      <c r="OW107" s="3"/>
      <c r="OX107" s="3"/>
      <c r="OY107" s="3"/>
      <c r="OZ107" s="3"/>
      <c r="PA107" s="3"/>
      <c r="PB107" s="3"/>
      <c r="PC107" s="3"/>
      <c r="PD107" s="3"/>
      <c r="PE107" s="3"/>
      <c r="PF107" s="3"/>
      <c r="PG107" s="3"/>
      <c r="PH107" s="3"/>
      <c r="PI107" s="3"/>
      <c r="PJ107" s="3"/>
      <c r="PK107" s="3"/>
      <c r="PL107" s="3"/>
      <c r="PM107" s="3"/>
      <c r="PN107" s="3"/>
      <c r="PO107" s="3"/>
      <c r="PP107" s="3"/>
      <c r="PQ107" s="3"/>
      <c r="PR107" s="3"/>
      <c r="PS107" s="3"/>
      <c r="PT107" s="3"/>
      <c r="PU107" s="3"/>
      <c r="PV107" s="3"/>
      <c r="PW107" s="3"/>
      <c r="PX107" s="3"/>
      <c r="PY107" s="3"/>
      <c r="PZ107" s="3"/>
      <c r="QA107" s="3"/>
      <c r="QB107" s="3"/>
      <c r="QC107" s="3"/>
      <c r="QD107" s="3"/>
      <c r="QE107" s="3"/>
      <c r="QF107" s="3"/>
      <c r="QG107" s="3"/>
      <c r="QH107" s="3"/>
      <c r="QI107" s="3"/>
      <c r="QJ107" s="3"/>
      <c r="QK107" s="3"/>
      <c r="QL107" s="3"/>
      <c r="QM107" s="3"/>
      <c r="QN107" s="3"/>
      <c r="QO107" s="3"/>
      <c r="QP107" s="3"/>
      <c r="QQ107" s="3"/>
      <c r="QR107" s="3"/>
      <c r="QS107" s="3"/>
      <c r="QT107" s="3"/>
      <c r="QU107" s="3"/>
      <c r="QV107" s="3"/>
      <c r="QW107" s="3"/>
      <c r="QX107" s="3"/>
      <c r="QY107" s="3"/>
      <c r="QZ107" s="3"/>
      <c r="RA107" s="3"/>
      <c r="RB107" s="3"/>
      <c r="RC107" s="3"/>
      <c r="RD107" s="3"/>
      <c r="RE107" s="3"/>
      <c r="RF107" s="3"/>
      <c r="RG107" s="3"/>
      <c r="RH107" s="3"/>
      <c r="RI107" s="3"/>
      <c r="RJ107" s="3"/>
      <c r="RK107" s="3"/>
      <c r="RL107" s="3"/>
      <c r="RM107" s="3"/>
      <c r="RN107" s="3"/>
      <c r="RO107" s="3"/>
      <c r="RP107" s="3"/>
      <c r="RQ107" s="3"/>
      <c r="RR107" s="3"/>
      <c r="RS107" s="3"/>
      <c r="RT107" s="3"/>
      <c r="RU107" s="3"/>
      <c r="RV107" s="3"/>
      <c r="RW107" s="3"/>
      <c r="RX107" s="3"/>
      <c r="RY107" s="3"/>
      <c r="RZ107" s="3"/>
      <c r="SA107" s="3"/>
      <c r="SB107" s="3"/>
      <c r="SC107" s="3"/>
      <c r="SD107" s="3"/>
      <c r="SE107" s="3"/>
      <c r="SF107" s="3"/>
      <c r="SG107" s="3"/>
      <c r="SH107" s="3"/>
      <c r="SI107" s="3"/>
      <c r="SJ107" s="3"/>
      <c r="SK107" s="3"/>
      <c r="SL107" s="3"/>
      <c r="SM107" s="3"/>
      <c r="SN107" s="3"/>
      <c r="SO107" s="3"/>
      <c r="SP107" s="3"/>
      <c r="SQ107" s="3"/>
      <c r="SR107" s="3"/>
      <c r="SS107" s="3"/>
      <c r="ST107" s="3"/>
      <c r="SU107" s="3"/>
      <c r="SV107" s="3"/>
      <c r="SW107" s="3"/>
      <c r="SX107" s="3"/>
      <c r="SY107" s="3"/>
      <c r="SZ107" s="3"/>
      <c r="TA107" s="3"/>
      <c r="TB107" s="3"/>
      <c r="TC107" s="3"/>
      <c r="TD107" s="3"/>
      <c r="TE107" s="3"/>
      <c r="TF107" s="3"/>
      <c r="TG107" s="3"/>
      <c r="TH107" s="3"/>
      <c r="TI107" s="3"/>
      <c r="TJ107" s="3"/>
      <c r="TK107" s="3"/>
      <c r="TL107" s="3"/>
      <c r="TM107" s="3"/>
      <c r="TN107" s="3"/>
      <c r="TO107" s="3"/>
      <c r="TP107" s="3"/>
      <c r="TQ107" s="3"/>
      <c r="TR107" s="3"/>
      <c r="TS107" s="3"/>
      <c r="TT107" s="3"/>
      <c r="TU107" s="3"/>
      <c r="TV107" s="3"/>
      <c r="TW107" s="3"/>
      <c r="TX107" s="3"/>
      <c r="TY107" s="3"/>
      <c r="TZ107" s="3"/>
      <c r="UA107" s="3"/>
      <c r="UB107" s="3"/>
      <c r="UC107" s="3"/>
      <c r="UD107" s="3"/>
      <c r="UE107" s="3"/>
      <c r="UF107" s="3"/>
      <c r="UG107" s="3"/>
      <c r="UH107" s="3"/>
      <c r="UI107" s="3"/>
      <c r="UJ107" s="3"/>
      <c r="UK107" s="3"/>
      <c r="UL107" s="3"/>
      <c r="UM107" s="3"/>
      <c r="UN107" s="3"/>
      <c r="UO107" s="3"/>
      <c r="UP107" s="3"/>
      <c r="UQ107" s="3"/>
      <c r="UR107" s="3"/>
      <c r="US107" s="3"/>
      <c r="UT107" s="3"/>
      <c r="UU107" s="3"/>
      <c r="UV107" s="3"/>
      <c r="UW107" s="3"/>
      <c r="UX107" s="3"/>
      <c r="UY107" s="3"/>
      <c r="UZ107" s="3"/>
      <c r="VA107" s="3"/>
      <c r="VB107" s="3"/>
      <c r="VC107" s="3"/>
      <c r="VD107" s="3"/>
      <c r="VE107" s="3"/>
      <c r="VF107" s="3"/>
      <c r="VG107" s="3"/>
      <c r="VH107" s="3"/>
      <c r="VI107" s="3"/>
      <c r="VJ107" s="3"/>
      <c r="VK107" s="3"/>
      <c r="VL107" s="3"/>
      <c r="VM107" s="3"/>
      <c r="VN107" s="3"/>
      <c r="VO107" s="3"/>
      <c r="VP107" s="3"/>
      <c r="VQ107" s="3"/>
      <c r="VR107" s="3"/>
      <c r="VS107" s="3"/>
      <c r="VT107" s="3"/>
      <c r="VU107" s="3"/>
      <c r="VV107" s="3"/>
      <c r="VW107" s="3"/>
      <c r="VX107" s="3"/>
      <c r="VY107" s="3"/>
      <c r="VZ107" s="3"/>
      <c r="WA107" s="3"/>
      <c r="WB107" s="3"/>
      <c r="WC107" s="3"/>
      <c r="WD107" s="3"/>
      <c r="WE107" s="3"/>
      <c r="WF107" s="3"/>
      <c r="WG107" s="3"/>
      <c r="WH107" s="3"/>
      <c r="WI107" s="3"/>
      <c r="WJ107" s="3"/>
      <c r="WK107" s="3"/>
      <c r="WL107" s="3"/>
      <c r="WM107" s="3"/>
      <c r="WN107" s="3"/>
      <c r="WO107" s="3"/>
      <c r="WP107" s="3"/>
      <c r="WQ107" s="3"/>
      <c r="WR107" s="3"/>
      <c r="WS107" s="3"/>
      <c r="WT107" s="3"/>
      <c r="WU107" s="3"/>
      <c r="WV107" s="3"/>
      <c r="WW107" s="3"/>
      <c r="WX107" s="3"/>
      <c r="WY107" s="3"/>
      <c r="WZ107" s="3"/>
      <c r="XA107" s="3"/>
      <c r="XB107" s="3"/>
      <c r="XC107" s="3"/>
      <c r="XD107" s="3"/>
      <c r="XE107" s="3"/>
      <c r="XF107" s="3"/>
      <c r="XG107" s="3"/>
      <c r="XH107" s="3"/>
      <c r="XI107" s="3"/>
      <c r="XJ107" s="3"/>
      <c r="XK107" s="3"/>
      <c r="XL107" s="3"/>
      <c r="XM107" s="3"/>
      <c r="XN107" s="3"/>
      <c r="XO107" s="3"/>
      <c r="XP107" s="3"/>
      <c r="XQ107" s="3"/>
      <c r="XR107" s="3"/>
      <c r="XS107" s="3"/>
      <c r="XT107" s="3"/>
      <c r="XU107" s="3"/>
      <c r="XV107" s="3"/>
      <c r="XW107" s="3"/>
      <c r="XX107" s="3"/>
      <c r="XY107" s="3"/>
      <c r="XZ107" s="3"/>
      <c r="YA107" s="3"/>
      <c r="YB107" s="3"/>
      <c r="YC107" s="3"/>
      <c r="YD107" s="3"/>
      <c r="YE107" s="3"/>
      <c r="YF107" s="3"/>
      <c r="YG107" s="3"/>
      <c r="YH107" s="3"/>
      <c r="YI107" s="3"/>
      <c r="YJ107" s="3"/>
      <c r="YK107" s="3"/>
      <c r="YL107" s="3"/>
      <c r="YM107" s="3"/>
      <c r="YN107" s="3"/>
      <c r="YO107" s="3"/>
      <c r="YP107" s="3"/>
      <c r="YQ107" s="3"/>
      <c r="YR107" s="3"/>
      <c r="YS107" s="3"/>
      <c r="YT107" s="3"/>
      <c r="YU107" s="3"/>
      <c r="YV107" s="3"/>
      <c r="YW107" s="3"/>
      <c r="YX107" s="3"/>
      <c r="YY107" s="3"/>
      <c r="YZ107" s="3"/>
      <c r="ZA107" s="3"/>
      <c r="ZB107" s="3"/>
      <c r="ZC107" s="3"/>
      <c r="ZD107" s="3"/>
      <c r="ZE107" s="3"/>
      <c r="ZF107" s="3"/>
      <c r="ZG107" s="3"/>
      <c r="ZH107" s="3"/>
      <c r="ZI107" s="3"/>
      <c r="ZJ107" s="3"/>
      <c r="ZK107" s="3"/>
      <c r="ZL107" s="3"/>
      <c r="ZM107" s="3"/>
      <c r="ZN107" s="3"/>
      <c r="ZO107" s="3"/>
      <c r="ZP107" s="3"/>
      <c r="ZQ107" s="3"/>
      <c r="ZR107" s="3"/>
      <c r="ZS107" s="3"/>
      <c r="ZT107" s="3"/>
      <c r="ZU107" s="3"/>
      <c r="ZV107" s="3"/>
      <c r="ZW107" s="3"/>
      <c r="ZX107" s="3"/>
      <c r="ZY107" s="3"/>
      <c r="ZZ107" s="3"/>
      <c r="AAA107" s="3"/>
      <c r="AAB107" s="3"/>
      <c r="AAC107" s="3"/>
      <c r="AAD107" s="3"/>
      <c r="AAE107" s="3"/>
      <c r="AAF107" s="3"/>
      <c r="AAG107" s="3"/>
      <c r="AAH107" s="3"/>
      <c r="AAI107" s="3"/>
      <c r="AAJ107" s="3"/>
      <c r="AAK107" s="3"/>
      <c r="AAL107" s="3"/>
      <c r="AAM107" s="3"/>
      <c r="AAN107" s="3"/>
      <c r="AAO107" s="3"/>
      <c r="AAP107" s="3"/>
      <c r="AAQ107" s="3"/>
      <c r="AAR107" s="3"/>
      <c r="AAS107" s="3"/>
      <c r="AAT107" s="3"/>
      <c r="AAU107" s="3"/>
      <c r="AAV107" s="3"/>
      <c r="AAW107" s="3"/>
      <c r="AAX107" s="3"/>
      <c r="AAY107" s="3"/>
      <c r="AAZ107" s="3"/>
      <c r="ABA107" s="3"/>
      <c r="ABB107" s="3"/>
      <c r="ABC107" s="3"/>
      <c r="ABD107" s="3"/>
      <c r="ABE107" s="3"/>
      <c r="ABF107" s="3"/>
      <c r="ABG107" s="3"/>
      <c r="ABH107" s="3"/>
      <c r="ABI107" s="3"/>
      <c r="ABJ107" s="3"/>
      <c r="ABK107" s="3"/>
      <c r="ABL107" s="3"/>
      <c r="ABM107" s="3"/>
      <c r="ABN107" s="3"/>
      <c r="ABO107" s="3"/>
      <c r="ABP107" s="3"/>
      <c r="ABQ107" s="3"/>
      <c r="ABR107" s="3"/>
      <c r="ABS107" s="3"/>
      <c r="ABT107" s="3"/>
      <c r="ABU107" s="3"/>
      <c r="ABV107" s="3"/>
      <c r="ABW107" s="3"/>
      <c r="ABX107" s="3"/>
      <c r="ABY107" s="3"/>
      <c r="ABZ107" s="3"/>
      <c r="ACA107" s="3"/>
      <c r="ACB107" s="3"/>
      <c r="ACC107" s="3"/>
      <c r="ACD107" s="3"/>
      <c r="ACE107" s="3"/>
      <c r="ACF107" s="3"/>
      <c r="ACG107" s="3"/>
      <c r="ACH107" s="3"/>
      <c r="ACI107" s="3"/>
      <c r="ACJ107" s="3"/>
      <c r="ACK107" s="3"/>
      <c r="ACL107" s="3"/>
      <c r="ACM107" s="3"/>
      <c r="ACN107" s="3"/>
      <c r="ACO107" s="3"/>
      <c r="ACP107" s="3"/>
      <c r="ACQ107" s="3"/>
      <c r="ACR107" s="3"/>
      <c r="ACS107" s="3"/>
      <c r="ACT107" s="3"/>
      <c r="ACU107" s="3"/>
      <c r="ACV107" s="3"/>
      <c r="ACW107" s="3"/>
      <c r="ACX107" s="3"/>
      <c r="ACY107" s="3"/>
      <c r="ACZ107" s="3"/>
      <c r="ADA107" s="3"/>
      <c r="ADB107" s="3"/>
      <c r="ADC107" s="3"/>
      <c r="ADD107" s="3"/>
      <c r="ADE107" s="3"/>
      <c r="ADF107" s="3"/>
      <c r="ADG107" s="3"/>
      <c r="ADH107" s="3"/>
      <c r="ADI107" s="3"/>
      <c r="ADJ107" s="3"/>
      <c r="ADK107" s="3"/>
      <c r="ADL107" s="3"/>
      <c r="ADM107" s="3"/>
      <c r="ADN107" s="3"/>
      <c r="ADO107" s="3"/>
      <c r="ADP107" s="3"/>
      <c r="ADQ107" s="3"/>
      <c r="ADR107" s="3"/>
      <c r="ADS107" s="3"/>
      <c r="ADT107" s="3"/>
      <c r="ADU107" s="3"/>
      <c r="ADV107" s="3"/>
      <c r="ADW107" s="3"/>
      <c r="ADX107" s="3"/>
      <c r="ADY107" s="3"/>
      <c r="ADZ107" s="3"/>
      <c r="AEA107" s="3"/>
      <c r="AEB107" s="3"/>
      <c r="AEC107" s="3"/>
      <c r="AED107" s="3"/>
      <c r="AEE107" s="3"/>
      <c r="AEF107" s="3"/>
      <c r="AEG107" s="3"/>
      <c r="AEH107" s="3"/>
      <c r="AEI107" s="3"/>
      <c r="AEJ107" s="3"/>
      <c r="AEK107" s="3"/>
      <c r="AEL107" s="3"/>
      <c r="AEM107" s="3"/>
      <c r="AEN107" s="3"/>
      <c r="AEO107" s="3"/>
      <c r="AEP107" s="3"/>
      <c r="AEQ107" s="3"/>
      <c r="AER107" s="3"/>
      <c r="AES107" s="3"/>
      <c r="AET107" s="3"/>
      <c r="AEU107" s="3"/>
      <c r="AEV107" s="3"/>
      <c r="AEW107" s="3"/>
      <c r="AEX107" s="3"/>
      <c r="AEY107" s="3"/>
      <c r="AEZ107" s="3"/>
      <c r="AFA107" s="3"/>
      <c r="AFB107" s="3"/>
      <c r="AFC107" s="3"/>
      <c r="AFD107" s="3"/>
      <c r="AFE107" s="3"/>
      <c r="AFF107" s="3"/>
      <c r="AFG107" s="3"/>
      <c r="AFH107" s="3"/>
      <c r="AFI107" s="3"/>
      <c r="AFJ107" s="3"/>
      <c r="AFK107" s="3"/>
      <c r="AFL107" s="3"/>
      <c r="AFM107" s="3"/>
      <c r="AFN107" s="3"/>
      <c r="AFO107" s="3"/>
      <c r="AFP107" s="3"/>
      <c r="AFQ107" s="3"/>
      <c r="AFR107" s="3"/>
      <c r="AFS107" s="3"/>
      <c r="AFT107" s="3"/>
      <c r="AFU107" s="3"/>
      <c r="AFV107" s="3"/>
      <c r="AFW107" s="3"/>
      <c r="AFX107" s="3"/>
      <c r="AFY107" s="3"/>
      <c r="AFZ107" s="3"/>
      <c r="AGA107" s="3"/>
      <c r="AGB107" s="3"/>
      <c r="AGC107" s="3"/>
      <c r="AGD107" s="3"/>
      <c r="AGE107" s="3"/>
      <c r="AGF107" s="3"/>
      <c r="AGG107" s="3"/>
      <c r="AGH107" s="3"/>
      <c r="AGI107" s="3"/>
      <c r="AGJ107" s="3"/>
      <c r="AGK107" s="3"/>
      <c r="AGL107" s="3"/>
      <c r="AGM107" s="3"/>
      <c r="AGN107" s="3"/>
      <c r="AGO107" s="3"/>
      <c r="AGP107" s="3"/>
      <c r="AGQ107" s="3"/>
      <c r="AGR107" s="3"/>
      <c r="AGS107" s="3"/>
      <c r="AGT107" s="3"/>
      <c r="AGU107" s="3"/>
      <c r="AGV107" s="3"/>
      <c r="AGW107" s="3"/>
      <c r="AGX107" s="3"/>
      <c r="AGY107" s="3"/>
      <c r="AGZ107" s="3"/>
      <c r="AHA107" s="3"/>
      <c r="AHB107" s="3"/>
      <c r="AHC107" s="3"/>
      <c r="AHD107" s="3"/>
      <c r="AHE107" s="3"/>
      <c r="AHF107" s="3"/>
      <c r="AHG107" s="3"/>
      <c r="AHH107" s="3"/>
      <c r="AHI107" s="3"/>
      <c r="AHJ107" s="3"/>
      <c r="AHK107" s="3"/>
      <c r="AHL107" s="3"/>
      <c r="AHM107" s="3"/>
      <c r="AHN107" s="3"/>
      <c r="AHO107" s="3"/>
      <c r="AHP107" s="3"/>
      <c r="AHQ107" s="3"/>
      <c r="AHR107" s="3"/>
      <c r="AHS107" s="3"/>
      <c r="AHT107" s="3"/>
      <c r="AHU107" s="3"/>
      <c r="AHV107" s="3"/>
      <c r="AHW107" s="3"/>
      <c r="AHX107" s="3"/>
      <c r="AHY107" s="3"/>
      <c r="AHZ107" s="3"/>
      <c r="AIA107" s="3"/>
      <c r="AIB107" s="3"/>
      <c r="AIC107" s="3"/>
      <c r="AID107" s="3"/>
      <c r="AIE107" s="3"/>
      <c r="AIF107" s="3"/>
      <c r="AIG107" s="3"/>
      <c r="AIH107" s="3"/>
      <c r="AII107" s="3"/>
      <c r="AIJ107" s="3"/>
      <c r="AIK107" s="3"/>
      <c r="AIL107" s="3"/>
      <c r="AIM107" s="3"/>
      <c r="AIN107" s="3"/>
      <c r="AIO107" s="3"/>
      <c r="AIP107" s="3"/>
      <c r="AIQ107" s="3"/>
      <c r="AIR107" s="3"/>
      <c r="AIS107" s="3"/>
      <c r="AIT107" s="3"/>
      <c r="AIU107" s="3"/>
      <c r="AIV107" s="3"/>
      <c r="AIW107" s="3"/>
      <c r="AIX107" s="3"/>
      <c r="AIY107" s="3"/>
      <c r="AIZ107" s="3"/>
      <c r="AJA107" s="3"/>
      <c r="AJB107" s="3"/>
      <c r="AJC107" s="3"/>
      <c r="AJD107" s="3"/>
      <c r="AJE107" s="3"/>
      <c r="AJF107" s="3"/>
      <c r="AJG107" s="3"/>
      <c r="AJH107" s="3"/>
      <c r="AJI107" s="3"/>
      <c r="AJJ107" s="3"/>
      <c r="AJK107" s="3"/>
      <c r="AJL107" s="3"/>
      <c r="AJM107" s="3"/>
      <c r="AJN107" s="3"/>
      <c r="AJO107" s="3"/>
      <c r="AJP107" s="3"/>
      <c r="AJQ107" s="3"/>
      <c r="AJR107" s="3"/>
      <c r="AJS107" s="3"/>
      <c r="AJT107" s="3"/>
      <c r="AJU107" s="3"/>
      <c r="AJV107" s="3"/>
      <c r="AJW107" s="3"/>
      <c r="AJX107" s="3"/>
      <c r="AJY107" s="3"/>
      <c r="AJZ107" s="3"/>
      <c r="AKA107" s="3"/>
      <c r="AKB107" s="3"/>
      <c r="AKC107" s="3"/>
      <c r="AKD107" s="3"/>
      <c r="AKE107" s="3"/>
      <c r="AKF107" s="3"/>
      <c r="AKG107" s="3"/>
      <c r="AKH107" s="3"/>
      <c r="AKI107" s="3"/>
      <c r="AKJ107" s="3"/>
      <c r="AKK107" s="3"/>
      <c r="AKL107" s="3"/>
      <c r="AKM107" s="3"/>
      <c r="AKN107" s="3"/>
      <c r="AKO107" s="3"/>
      <c r="AKP107" s="3"/>
      <c r="AKQ107" s="3"/>
      <c r="AKR107" s="3"/>
      <c r="AKS107" s="3"/>
      <c r="AKT107" s="3"/>
      <c r="AKU107" s="3"/>
      <c r="AKV107" s="3"/>
      <c r="AKW107" s="3"/>
      <c r="AKX107" s="3"/>
      <c r="AKY107" s="3"/>
      <c r="AKZ107" s="3"/>
      <c r="ALA107" s="3"/>
      <c r="ALB107" s="3"/>
      <c r="ALC107" s="3"/>
      <c r="ALD107" s="3"/>
      <c r="ALE107" s="3"/>
      <c r="ALF107" s="3"/>
      <c r="ALG107" s="3"/>
      <c r="ALH107" s="3"/>
      <c r="ALI107" s="3"/>
      <c r="ALJ107" s="3"/>
      <c r="ALK107" s="3"/>
      <c r="ALL107" s="3"/>
      <c r="ALM107" s="3"/>
      <c r="ALN107" s="3"/>
      <c r="ALO107" s="3"/>
      <c r="ALP107" s="3"/>
      <c r="ALQ107" s="3"/>
      <c r="ALR107" s="3"/>
      <c r="ALS107" s="3"/>
      <c r="ALT107" s="3"/>
      <c r="ALU107" s="3"/>
      <c r="ALV107" s="3"/>
      <c r="ALW107" s="3"/>
      <c r="ALX107" s="3"/>
      <c r="ALY107" s="3"/>
      <c r="ALZ107" s="3"/>
      <c r="AMA107" s="3"/>
      <c r="AMB107" s="3"/>
      <c r="AMC107" s="3"/>
      <c r="AMD107" s="3"/>
      <c r="AME107" s="3"/>
      <c r="AMF107" s="3"/>
      <c r="AMG107" s="3"/>
      <c r="AMH107" s="3"/>
      <c r="AMI107" s="3"/>
      <c r="AMJ107" s="3"/>
      <c r="AMK107" s="3"/>
      <c r="AML107" s="3"/>
      <c r="AMM107" s="3"/>
      <c r="AMN107" s="3"/>
      <c r="AMO107" s="3"/>
      <c r="AMP107" s="3"/>
      <c r="AMQ107" s="3"/>
    </row>
    <row r="108" spans="1:1031" ht="13.5" customHeight="1">
      <c r="A108" s="347">
        <v>100</v>
      </c>
      <c r="B108" s="347"/>
      <c r="C108" s="347"/>
      <c r="D108" s="347" t="s">
        <v>2077</v>
      </c>
      <c r="E108" s="347"/>
      <c r="F108" s="347"/>
      <c r="G108" s="347"/>
      <c r="H108" s="319" t="s">
        <v>2078</v>
      </c>
      <c r="I108" s="319" t="s">
        <v>2079</v>
      </c>
      <c r="J108" s="319"/>
      <c r="K108" s="319"/>
      <c r="L108" s="319" t="s">
        <v>831</v>
      </c>
      <c r="M108" s="319" t="s">
        <v>831</v>
      </c>
      <c r="N108" s="319"/>
      <c r="O108" s="319"/>
      <c r="P108" s="319"/>
      <c r="Q108" s="319"/>
      <c r="R108" s="329" t="s">
        <v>817</v>
      </c>
      <c r="S108" s="337"/>
      <c r="T108" s="353" t="s">
        <v>817</v>
      </c>
      <c r="U108" s="319"/>
      <c r="V108" s="319"/>
      <c r="W108" s="319" t="s">
        <v>862</v>
      </c>
      <c r="X108" s="319"/>
      <c r="Y108" s="319"/>
      <c r="Z108" s="319" t="s">
        <v>863</v>
      </c>
      <c r="AA108" s="319" t="s">
        <v>863</v>
      </c>
      <c r="AB108" s="317" t="s">
        <v>1656</v>
      </c>
      <c r="AC108" s="319"/>
      <c r="AD108" s="319"/>
      <c r="AE108" s="319"/>
      <c r="AF108" s="319"/>
      <c r="AG108" s="319">
        <v>1</v>
      </c>
      <c r="AH108" s="329" t="s">
        <v>817</v>
      </c>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c r="LK108" s="3"/>
      <c r="LL108" s="3"/>
      <c r="LM108" s="3"/>
      <c r="LN108" s="3"/>
      <c r="LO108" s="3"/>
      <c r="LP108" s="3"/>
      <c r="LQ108" s="3"/>
      <c r="LR108" s="3"/>
      <c r="LS108" s="3"/>
      <c r="LT108" s="3"/>
      <c r="LU108" s="3"/>
      <c r="LV108" s="3"/>
      <c r="LW108" s="3"/>
      <c r="LX108" s="3"/>
      <c r="LY108" s="3"/>
      <c r="LZ108" s="3"/>
      <c r="MA108" s="3"/>
      <c r="MB108" s="3"/>
      <c r="MC108" s="3"/>
      <c r="MD108" s="3"/>
      <c r="ME108" s="3"/>
      <c r="MF108" s="3"/>
      <c r="MG108" s="3"/>
      <c r="MH108" s="3"/>
      <c r="MI108" s="3"/>
      <c r="MJ108" s="3"/>
      <c r="MK108" s="3"/>
      <c r="ML108" s="3"/>
      <c r="MM108" s="3"/>
      <c r="MN108" s="3"/>
      <c r="MO108" s="3"/>
      <c r="MP108" s="3"/>
      <c r="MQ108" s="3"/>
      <c r="MR108" s="3"/>
      <c r="MS108" s="3"/>
      <c r="MT108" s="3"/>
      <c r="MU108" s="3"/>
      <c r="MV108" s="3"/>
      <c r="MW108" s="3"/>
      <c r="MX108" s="3"/>
      <c r="MY108" s="3"/>
      <c r="MZ108" s="3"/>
      <c r="NA108" s="3"/>
      <c r="NB108" s="3"/>
      <c r="NC108" s="3"/>
      <c r="ND108" s="3"/>
      <c r="NE108" s="3"/>
      <c r="NF108" s="3"/>
      <c r="NG108" s="3"/>
      <c r="NH108" s="3"/>
      <c r="NI108" s="3"/>
      <c r="NJ108" s="3"/>
      <c r="NK108" s="3"/>
      <c r="NL108" s="3"/>
      <c r="NM108" s="3"/>
      <c r="NN108" s="3"/>
      <c r="NO108" s="3"/>
      <c r="NP108" s="3"/>
      <c r="NQ108" s="3"/>
      <c r="NR108" s="3"/>
      <c r="NS108" s="3"/>
      <c r="NT108" s="3"/>
      <c r="NU108" s="3"/>
      <c r="NV108" s="3"/>
      <c r="NW108" s="3"/>
      <c r="NX108" s="3"/>
      <c r="NY108" s="3"/>
      <c r="NZ108" s="3"/>
      <c r="OA108" s="3"/>
      <c r="OB108" s="3"/>
      <c r="OC108" s="3"/>
      <c r="OD108" s="3"/>
      <c r="OE108" s="3"/>
      <c r="OF108" s="3"/>
      <c r="OG108" s="3"/>
      <c r="OH108" s="3"/>
      <c r="OI108" s="3"/>
      <c r="OJ108" s="3"/>
      <c r="OK108" s="3"/>
      <c r="OL108" s="3"/>
      <c r="OM108" s="3"/>
      <c r="ON108" s="3"/>
      <c r="OO108" s="3"/>
      <c r="OP108" s="3"/>
      <c r="OQ108" s="3"/>
      <c r="OR108" s="3"/>
      <c r="OS108" s="3"/>
      <c r="OT108" s="3"/>
      <c r="OU108" s="3"/>
      <c r="OV108" s="3"/>
      <c r="OW108" s="3"/>
      <c r="OX108" s="3"/>
      <c r="OY108" s="3"/>
      <c r="OZ108" s="3"/>
      <c r="PA108" s="3"/>
      <c r="PB108" s="3"/>
      <c r="PC108" s="3"/>
      <c r="PD108" s="3"/>
      <c r="PE108" s="3"/>
      <c r="PF108" s="3"/>
      <c r="PG108" s="3"/>
      <c r="PH108" s="3"/>
      <c r="PI108" s="3"/>
      <c r="PJ108" s="3"/>
      <c r="PK108" s="3"/>
      <c r="PL108" s="3"/>
      <c r="PM108" s="3"/>
      <c r="PN108" s="3"/>
      <c r="PO108" s="3"/>
      <c r="PP108" s="3"/>
      <c r="PQ108" s="3"/>
      <c r="PR108" s="3"/>
      <c r="PS108" s="3"/>
      <c r="PT108" s="3"/>
      <c r="PU108" s="3"/>
      <c r="PV108" s="3"/>
      <c r="PW108" s="3"/>
      <c r="PX108" s="3"/>
      <c r="PY108" s="3"/>
      <c r="PZ108" s="3"/>
      <c r="QA108" s="3"/>
      <c r="QB108" s="3"/>
      <c r="QC108" s="3"/>
      <c r="QD108" s="3"/>
      <c r="QE108" s="3"/>
      <c r="QF108" s="3"/>
      <c r="QG108" s="3"/>
      <c r="QH108" s="3"/>
      <c r="QI108" s="3"/>
      <c r="QJ108" s="3"/>
      <c r="QK108" s="3"/>
      <c r="QL108" s="3"/>
      <c r="QM108" s="3"/>
      <c r="QN108" s="3"/>
      <c r="QO108" s="3"/>
      <c r="QP108" s="3"/>
      <c r="QQ108" s="3"/>
      <c r="QR108" s="3"/>
      <c r="QS108" s="3"/>
      <c r="QT108" s="3"/>
      <c r="QU108" s="3"/>
      <c r="QV108" s="3"/>
      <c r="QW108" s="3"/>
      <c r="QX108" s="3"/>
      <c r="QY108" s="3"/>
      <c r="QZ108" s="3"/>
      <c r="RA108" s="3"/>
      <c r="RB108" s="3"/>
      <c r="RC108" s="3"/>
      <c r="RD108" s="3"/>
      <c r="RE108" s="3"/>
      <c r="RF108" s="3"/>
      <c r="RG108" s="3"/>
      <c r="RH108" s="3"/>
      <c r="RI108" s="3"/>
      <c r="RJ108" s="3"/>
      <c r="RK108" s="3"/>
      <c r="RL108" s="3"/>
      <c r="RM108" s="3"/>
      <c r="RN108" s="3"/>
      <c r="RO108" s="3"/>
      <c r="RP108" s="3"/>
      <c r="RQ108" s="3"/>
      <c r="RR108" s="3"/>
      <c r="RS108" s="3"/>
      <c r="RT108" s="3"/>
      <c r="RU108" s="3"/>
      <c r="RV108" s="3"/>
      <c r="RW108" s="3"/>
      <c r="RX108" s="3"/>
      <c r="RY108" s="3"/>
      <c r="RZ108" s="3"/>
      <c r="SA108" s="3"/>
      <c r="SB108" s="3"/>
      <c r="SC108" s="3"/>
      <c r="SD108" s="3"/>
      <c r="SE108" s="3"/>
      <c r="SF108" s="3"/>
      <c r="SG108" s="3"/>
      <c r="SH108" s="3"/>
      <c r="SI108" s="3"/>
      <c r="SJ108" s="3"/>
      <c r="SK108" s="3"/>
      <c r="SL108" s="3"/>
      <c r="SM108" s="3"/>
      <c r="SN108" s="3"/>
      <c r="SO108" s="3"/>
      <c r="SP108" s="3"/>
      <c r="SQ108" s="3"/>
      <c r="SR108" s="3"/>
      <c r="SS108" s="3"/>
      <c r="ST108" s="3"/>
      <c r="SU108" s="3"/>
      <c r="SV108" s="3"/>
      <c r="SW108" s="3"/>
      <c r="SX108" s="3"/>
      <c r="SY108" s="3"/>
      <c r="SZ108" s="3"/>
      <c r="TA108" s="3"/>
      <c r="TB108" s="3"/>
      <c r="TC108" s="3"/>
      <c r="TD108" s="3"/>
      <c r="TE108" s="3"/>
      <c r="TF108" s="3"/>
      <c r="TG108" s="3"/>
      <c r="TH108" s="3"/>
      <c r="TI108" s="3"/>
      <c r="TJ108" s="3"/>
      <c r="TK108" s="3"/>
      <c r="TL108" s="3"/>
      <c r="TM108" s="3"/>
      <c r="TN108" s="3"/>
      <c r="TO108" s="3"/>
      <c r="TP108" s="3"/>
      <c r="TQ108" s="3"/>
      <c r="TR108" s="3"/>
      <c r="TS108" s="3"/>
      <c r="TT108" s="3"/>
      <c r="TU108" s="3"/>
      <c r="TV108" s="3"/>
      <c r="TW108" s="3"/>
      <c r="TX108" s="3"/>
      <c r="TY108" s="3"/>
      <c r="TZ108" s="3"/>
      <c r="UA108" s="3"/>
      <c r="UB108" s="3"/>
      <c r="UC108" s="3"/>
      <c r="UD108" s="3"/>
      <c r="UE108" s="3"/>
      <c r="UF108" s="3"/>
      <c r="UG108" s="3"/>
      <c r="UH108" s="3"/>
      <c r="UI108" s="3"/>
      <c r="UJ108" s="3"/>
      <c r="UK108" s="3"/>
      <c r="UL108" s="3"/>
      <c r="UM108" s="3"/>
      <c r="UN108" s="3"/>
      <c r="UO108" s="3"/>
      <c r="UP108" s="3"/>
      <c r="UQ108" s="3"/>
      <c r="UR108" s="3"/>
      <c r="US108" s="3"/>
      <c r="UT108" s="3"/>
      <c r="UU108" s="3"/>
      <c r="UV108" s="3"/>
      <c r="UW108" s="3"/>
      <c r="UX108" s="3"/>
      <c r="UY108" s="3"/>
      <c r="UZ108" s="3"/>
      <c r="VA108" s="3"/>
      <c r="VB108" s="3"/>
      <c r="VC108" s="3"/>
      <c r="VD108" s="3"/>
      <c r="VE108" s="3"/>
      <c r="VF108" s="3"/>
      <c r="VG108" s="3"/>
      <c r="VH108" s="3"/>
      <c r="VI108" s="3"/>
      <c r="VJ108" s="3"/>
      <c r="VK108" s="3"/>
      <c r="VL108" s="3"/>
      <c r="VM108" s="3"/>
      <c r="VN108" s="3"/>
      <c r="VO108" s="3"/>
      <c r="VP108" s="3"/>
      <c r="VQ108" s="3"/>
      <c r="VR108" s="3"/>
      <c r="VS108" s="3"/>
      <c r="VT108" s="3"/>
      <c r="VU108" s="3"/>
      <c r="VV108" s="3"/>
      <c r="VW108" s="3"/>
      <c r="VX108" s="3"/>
      <c r="VY108" s="3"/>
      <c r="VZ108" s="3"/>
      <c r="WA108" s="3"/>
      <c r="WB108" s="3"/>
      <c r="WC108" s="3"/>
      <c r="WD108" s="3"/>
      <c r="WE108" s="3"/>
      <c r="WF108" s="3"/>
      <c r="WG108" s="3"/>
      <c r="WH108" s="3"/>
      <c r="WI108" s="3"/>
      <c r="WJ108" s="3"/>
      <c r="WK108" s="3"/>
      <c r="WL108" s="3"/>
      <c r="WM108" s="3"/>
      <c r="WN108" s="3"/>
      <c r="WO108" s="3"/>
      <c r="WP108" s="3"/>
      <c r="WQ108" s="3"/>
      <c r="WR108" s="3"/>
      <c r="WS108" s="3"/>
      <c r="WT108" s="3"/>
      <c r="WU108" s="3"/>
      <c r="WV108" s="3"/>
      <c r="WW108" s="3"/>
      <c r="WX108" s="3"/>
      <c r="WY108" s="3"/>
      <c r="WZ108" s="3"/>
      <c r="XA108" s="3"/>
      <c r="XB108" s="3"/>
      <c r="XC108" s="3"/>
      <c r="XD108" s="3"/>
      <c r="XE108" s="3"/>
      <c r="XF108" s="3"/>
      <c r="XG108" s="3"/>
      <c r="XH108" s="3"/>
      <c r="XI108" s="3"/>
      <c r="XJ108" s="3"/>
      <c r="XK108" s="3"/>
      <c r="XL108" s="3"/>
      <c r="XM108" s="3"/>
      <c r="XN108" s="3"/>
      <c r="XO108" s="3"/>
      <c r="XP108" s="3"/>
      <c r="XQ108" s="3"/>
      <c r="XR108" s="3"/>
      <c r="XS108" s="3"/>
      <c r="XT108" s="3"/>
      <c r="XU108" s="3"/>
      <c r="XV108" s="3"/>
      <c r="XW108" s="3"/>
      <c r="XX108" s="3"/>
      <c r="XY108" s="3"/>
      <c r="XZ108" s="3"/>
      <c r="YA108" s="3"/>
      <c r="YB108" s="3"/>
      <c r="YC108" s="3"/>
      <c r="YD108" s="3"/>
      <c r="YE108" s="3"/>
      <c r="YF108" s="3"/>
      <c r="YG108" s="3"/>
      <c r="YH108" s="3"/>
      <c r="YI108" s="3"/>
      <c r="YJ108" s="3"/>
      <c r="YK108" s="3"/>
      <c r="YL108" s="3"/>
      <c r="YM108" s="3"/>
      <c r="YN108" s="3"/>
      <c r="YO108" s="3"/>
      <c r="YP108" s="3"/>
      <c r="YQ108" s="3"/>
      <c r="YR108" s="3"/>
      <c r="YS108" s="3"/>
      <c r="YT108" s="3"/>
      <c r="YU108" s="3"/>
      <c r="YV108" s="3"/>
      <c r="YW108" s="3"/>
      <c r="YX108" s="3"/>
      <c r="YY108" s="3"/>
      <c r="YZ108" s="3"/>
      <c r="ZA108" s="3"/>
      <c r="ZB108" s="3"/>
      <c r="ZC108" s="3"/>
      <c r="ZD108" s="3"/>
      <c r="ZE108" s="3"/>
      <c r="ZF108" s="3"/>
      <c r="ZG108" s="3"/>
      <c r="ZH108" s="3"/>
      <c r="ZI108" s="3"/>
      <c r="ZJ108" s="3"/>
      <c r="ZK108" s="3"/>
      <c r="ZL108" s="3"/>
      <c r="ZM108" s="3"/>
      <c r="ZN108" s="3"/>
      <c r="ZO108" s="3"/>
      <c r="ZP108" s="3"/>
      <c r="ZQ108" s="3"/>
      <c r="ZR108" s="3"/>
      <c r="ZS108" s="3"/>
      <c r="ZT108" s="3"/>
      <c r="ZU108" s="3"/>
      <c r="ZV108" s="3"/>
      <c r="ZW108" s="3"/>
      <c r="ZX108" s="3"/>
      <c r="ZY108" s="3"/>
      <c r="ZZ108" s="3"/>
      <c r="AAA108" s="3"/>
      <c r="AAB108" s="3"/>
      <c r="AAC108" s="3"/>
      <c r="AAD108" s="3"/>
      <c r="AAE108" s="3"/>
      <c r="AAF108" s="3"/>
      <c r="AAG108" s="3"/>
      <c r="AAH108" s="3"/>
      <c r="AAI108" s="3"/>
      <c r="AAJ108" s="3"/>
      <c r="AAK108" s="3"/>
      <c r="AAL108" s="3"/>
      <c r="AAM108" s="3"/>
      <c r="AAN108" s="3"/>
      <c r="AAO108" s="3"/>
      <c r="AAP108" s="3"/>
      <c r="AAQ108" s="3"/>
      <c r="AAR108" s="3"/>
      <c r="AAS108" s="3"/>
      <c r="AAT108" s="3"/>
      <c r="AAU108" s="3"/>
      <c r="AAV108" s="3"/>
      <c r="AAW108" s="3"/>
      <c r="AAX108" s="3"/>
      <c r="AAY108" s="3"/>
      <c r="AAZ108" s="3"/>
      <c r="ABA108" s="3"/>
      <c r="ABB108" s="3"/>
      <c r="ABC108" s="3"/>
      <c r="ABD108" s="3"/>
      <c r="ABE108" s="3"/>
      <c r="ABF108" s="3"/>
      <c r="ABG108" s="3"/>
      <c r="ABH108" s="3"/>
      <c r="ABI108" s="3"/>
      <c r="ABJ108" s="3"/>
      <c r="ABK108" s="3"/>
      <c r="ABL108" s="3"/>
      <c r="ABM108" s="3"/>
      <c r="ABN108" s="3"/>
      <c r="ABO108" s="3"/>
      <c r="ABP108" s="3"/>
      <c r="ABQ108" s="3"/>
      <c r="ABR108" s="3"/>
      <c r="ABS108" s="3"/>
      <c r="ABT108" s="3"/>
      <c r="ABU108" s="3"/>
      <c r="ABV108" s="3"/>
      <c r="ABW108" s="3"/>
      <c r="ABX108" s="3"/>
      <c r="ABY108" s="3"/>
      <c r="ABZ108" s="3"/>
      <c r="ACA108" s="3"/>
      <c r="ACB108" s="3"/>
      <c r="ACC108" s="3"/>
      <c r="ACD108" s="3"/>
      <c r="ACE108" s="3"/>
      <c r="ACF108" s="3"/>
      <c r="ACG108" s="3"/>
      <c r="ACH108" s="3"/>
      <c r="ACI108" s="3"/>
      <c r="ACJ108" s="3"/>
      <c r="ACK108" s="3"/>
      <c r="ACL108" s="3"/>
      <c r="ACM108" s="3"/>
      <c r="ACN108" s="3"/>
      <c r="ACO108" s="3"/>
      <c r="ACP108" s="3"/>
      <c r="ACQ108" s="3"/>
      <c r="ACR108" s="3"/>
      <c r="ACS108" s="3"/>
      <c r="ACT108" s="3"/>
      <c r="ACU108" s="3"/>
      <c r="ACV108" s="3"/>
      <c r="ACW108" s="3"/>
      <c r="ACX108" s="3"/>
      <c r="ACY108" s="3"/>
      <c r="ACZ108" s="3"/>
      <c r="ADA108" s="3"/>
      <c r="ADB108" s="3"/>
      <c r="ADC108" s="3"/>
      <c r="ADD108" s="3"/>
      <c r="ADE108" s="3"/>
      <c r="ADF108" s="3"/>
      <c r="ADG108" s="3"/>
      <c r="ADH108" s="3"/>
      <c r="ADI108" s="3"/>
      <c r="ADJ108" s="3"/>
      <c r="ADK108" s="3"/>
      <c r="ADL108" s="3"/>
      <c r="ADM108" s="3"/>
      <c r="ADN108" s="3"/>
      <c r="ADO108" s="3"/>
      <c r="ADP108" s="3"/>
      <c r="ADQ108" s="3"/>
      <c r="ADR108" s="3"/>
      <c r="ADS108" s="3"/>
      <c r="ADT108" s="3"/>
      <c r="ADU108" s="3"/>
      <c r="ADV108" s="3"/>
      <c r="ADW108" s="3"/>
      <c r="ADX108" s="3"/>
      <c r="ADY108" s="3"/>
      <c r="ADZ108" s="3"/>
      <c r="AEA108" s="3"/>
      <c r="AEB108" s="3"/>
      <c r="AEC108" s="3"/>
      <c r="AED108" s="3"/>
      <c r="AEE108" s="3"/>
      <c r="AEF108" s="3"/>
      <c r="AEG108" s="3"/>
      <c r="AEH108" s="3"/>
      <c r="AEI108" s="3"/>
      <c r="AEJ108" s="3"/>
      <c r="AEK108" s="3"/>
      <c r="AEL108" s="3"/>
      <c r="AEM108" s="3"/>
      <c r="AEN108" s="3"/>
      <c r="AEO108" s="3"/>
      <c r="AEP108" s="3"/>
      <c r="AEQ108" s="3"/>
      <c r="AER108" s="3"/>
      <c r="AES108" s="3"/>
      <c r="AET108" s="3"/>
      <c r="AEU108" s="3"/>
      <c r="AEV108" s="3"/>
      <c r="AEW108" s="3"/>
      <c r="AEX108" s="3"/>
      <c r="AEY108" s="3"/>
      <c r="AEZ108" s="3"/>
      <c r="AFA108" s="3"/>
      <c r="AFB108" s="3"/>
      <c r="AFC108" s="3"/>
      <c r="AFD108" s="3"/>
      <c r="AFE108" s="3"/>
      <c r="AFF108" s="3"/>
      <c r="AFG108" s="3"/>
      <c r="AFH108" s="3"/>
      <c r="AFI108" s="3"/>
      <c r="AFJ108" s="3"/>
      <c r="AFK108" s="3"/>
      <c r="AFL108" s="3"/>
      <c r="AFM108" s="3"/>
      <c r="AFN108" s="3"/>
      <c r="AFO108" s="3"/>
      <c r="AFP108" s="3"/>
      <c r="AFQ108" s="3"/>
      <c r="AFR108" s="3"/>
      <c r="AFS108" s="3"/>
      <c r="AFT108" s="3"/>
      <c r="AFU108" s="3"/>
      <c r="AFV108" s="3"/>
      <c r="AFW108" s="3"/>
      <c r="AFX108" s="3"/>
      <c r="AFY108" s="3"/>
      <c r="AFZ108" s="3"/>
      <c r="AGA108" s="3"/>
      <c r="AGB108" s="3"/>
      <c r="AGC108" s="3"/>
      <c r="AGD108" s="3"/>
      <c r="AGE108" s="3"/>
      <c r="AGF108" s="3"/>
      <c r="AGG108" s="3"/>
      <c r="AGH108" s="3"/>
      <c r="AGI108" s="3"/>
      <c r="AGJ108" s="3"/>
      <c r="AGK108" s="3"/>
      <c r="AGL108" s="3"/>
      <c r="AGM108" s="3"/>
      <c r="AGN108" s="3"/>
      <c r="AGO108" s="3"/>
      <c r="AGP108" s="3"/>
      <c r="AGQ108" s="3"/>
      <c r="AGR108" s="3"/>
      <c r="AGS108" s="3"/>
      <c r="AGT108" s="3"/>
      <c r="AGU108" s="3"/>
      <c r="AGV108" s="3"/>
      <c r="AGW108" s="3"/>
      <c r="AGX108" s="3"/>
      <c r="AGY108" s="3"/>
      <c r="AGZ108" s="3"/>
      <c r="AHA108" s="3"/>
      <c r="AHB108" s="3"/>
      <c r="AHC108" s="3"/>
      <c r="AHD108" s="3"/>
      <c r="AHE108" s="3"/>
      <c r="AHF108" s="3"/>
      <c r="AHG108" s="3"/>
      <c r="AHH108" s="3"/>
      <c r="AHI108" s="3"/>
      <c r="AHJ108" s="3"/>
      <c r="AHK108" s="3"/>
      <c r="AHL108" s="3"/>
      <c r="AHM108" s="3"/>
      <c r="AHN108" s="3"/>
      <c r="AHO108" s="3"/>
      <c r="AHP108" s="3"/>
      <c r="AHQ108" s="3"/>
      <c r="AHR108" s="3"/>
      <c r="AHS108" s="3"/>
      <c r="AHT108" s="3"/>
      <c r="AHU108" s="3"/>
      <c r="AHV108" s="3"/>
      <c r="AHW108" s="3"/>
      <c r="AHX108" s="3"/>
      <c r="AHY108" s="3"/>
      <c r="AHZ108" s="3"/>
      <c r="AIA108" s="3"/>
      <c r="AIB108" s="3"/>
      <c r="AIC108" s="3"/>
      <c r="AID108" s="3"/>
      <c r="AIE108" s="3"/>
      <c r="AIF108" s="3"/>
      <c r="AIG108" s="3"/>
      <c r="AIH108" s="3"/>
      <c r="AII108" s="3"/>
      <c r="AIJ108" s="3"/>
      <c r="AIK108" s="3"/>
      <c r="AIL108" s="3"/>
      <c r="AIM108" s="3"/>
      <c r="AIN108" s="3"/>
      <c r="AIO108" s="3"/>
      <c r="AIP108" s="3"/>
      <c r="AIQ108" s="3"/>
      <c r="AIR108" s="3"/>
      <c r="AIS108" s="3"/>
      <c r="AIT108" s="3"/>
      <c r="AIU108" s="3"/>
      <c r="AIV108" s="3"/>
      <c r="AIW108" s="3"/>
      <c r="AIX108" s="3"/>
      <c r="AIY108" s="3"/>
      <c r="AIZ108" s="3"/>
      <c r="AJA108" s="3"/>
      <c r="AJB108" s="3"/>
      <c r="AJC108" s="3"/>
      <c r="AJD108" s="3"/>
      <c r="AJE108" s="3"/>
      <c r="AJF108" s="3"/>
      <c r="AJG108" s="3"/>
      <c r="AJH108" s="3"/>
      <c r="AJI108" s="3"/>
      <c r="AJJ108" s="3"/>
      <c r="AJK108" s="3"/>
      <c r="AJL108" s="3"/>
      <c r="AJM108" s="3"/>
      <c r="AJN108" s="3"/>
      <c r="AJO108" s="3"/>
      <c r="AJP108" s="3"/>
      <c r="AJQ108" s="3"/>
      <c r="AJR108" s="3"/>
      <c r="AJS108" s="3"/>
      <c r="AJT108" s="3"/>
      <c r="AJU108" s="3"/>
      <c r="AJV108" s="3"/>
      <c r="AJW108" s="3"/>
      <c r="AJX108" s="3"/>
      <c r="AJY108" s="3"/>
      <c r="AJZ108" s="3"/>
      <c r="AKA108" s="3"/>
      <c r="AKB108" s="3"/>
      <c r="AKC108" s="3"/>
      <c r="AKD108" s="3"/>
      <c r="AKE108" s="3"/>
      <c r="AKF108" s="3"/>
      <c r="AKG108" s="3"/>
      <c r="AKH108" s="3"/>
      <c r="AKI108" s="3"/>
      <c r="AKJ108" s="3"/>
      <c r="AKK108" s="3"/>
      <c r="AKL108" s="3"/>
      <c r="AKM108" s="3"/>
      <c r="AKN108" s="3"/>
      <c r="AKO108" s="3"/>
      <c r="AKP108" s="3"/>
      <c r="AKQ108" s="3"/>
      <c r="AKR108" s="3"/>
      <c r="AKS108" s="3"/>
      <c r="AKT108" s="3"/>
      <c r="AKU108" s="3"/>
      <c r="AKV108" s="3"/>
      <c r="AKW108" s="3"/>
      <c r="AKX108" s="3"/>
      <c r="AKY108" s="3"/>
      <c r="AKZ108" s="3"/>
      <c r="ALA108" s="3"/>
      <c r="ALB108" s="3"/>
      <c r="ALC108" s="3"/>
      <c r="ALD108" s="3"/>
      <c r="ALE108" s="3"/>
      <c r="ALF108" s="3"/>
      <c r="ALG108" s="3"/>
      <c r="ALH108" s="3"/>
      <c r="ALI108" s="3"/>
      <c r="ALJ108" s="3"/>
      <c r="ALK108" s="3"/>
      <c r="ALL108" s="3"/>
      <c r="ALM108" s="3"/>
      <c r="ALN108" s="3"/>
      <c r="ALO108" s="3"/>
      <c r="ALP108" s="3"/>
      <c r="ALQ108" s="3"/>
      <c r="ALR108" s="3"/>
      <c r="ALS108" s="3"/>
      <c r="ALT108" s="3"/>
      <c r="ALU108" s="3"/>
      <c r="ALV108" s="3"/>
      <c r="ALW108" s="3"/>
      <c r="ALX108" s="3"/>
      <c r="ALY108" s="3"/>
      <c r="ALZ108" s="3"/>
      <c r="AMA108" s="3"/>
      <c r="AMB108" s="3"/>
      <c r="AMC108" s="3"/>
      <c r="AMD108" s="3"/>
      <c r="AME108" s="3"/>
      <c r="AMF108" s="3"/>
      <c r="AMG108" s="3"/>
      <c r="AMH108" s="3"/>
      <c r="AMI108" s="3"/>
      <c r="AMJ108" s="3"/>
      <c r="AMK108" s="3"/>
      <c r="AML108" s="3"/>
      <c r="AMM108" s="3"/>
      <c r="AMN108" s="3"/>
      <c r="AMO108" s="3"/>
      <c r="AMP108" s="3"/>
      <c r="AMQ108" s="3"/>
    </row>
    <row r="109" spans="1:1031" ht="13.5" customHeight="1">
      <c r="A109" s="349">
        <v>101</v>
      </c>
      <c r="B109" s="349"/>
      <c r="C109" s="349"/>
      <c r="D109" s="349" t="s">
        <v>2080</v>
      </c>
      <c r="E109" s="350" t="s">
        <v>2016</v>
      </c>
      <c r="F109" s="349"/>
      <c r="G109" s="349"/>
      <c r="H109" s="313" t="s">
        <v>2081</v>
      </c>
      <c r="I109" s="313" t="s">
        <v>2082</v>
      </c>
      <c r="J109" s="334"/>
      <c r="K109" s="313" t="s">
        <v>863</v>
      </c>
      <c r="L109" s="313" t="s">
        <v>1915</v>
      </c>
      <c r="M109" s="313" t="s">
        <v>1915</v>
      </c>
      <c r="N109" s="313"/>
      <c r="O109" s="313"/>
      <c r="P109" s="313"/>
      <c r="Q109" s="313"/>
      <c r="R109" s="340" t="s">
        <v>823</v>
      </c>
      <c r="S109" s="313"/>
      <c r="T109" s="346" t="s">
        <v>823</v>
      </c>
      <c r="U109" s="313"/>
      <c r="V109" s="313" t="s">
        <v>863</v>
      </c>
      <c r="W109" s="313" t="s">
        <v>1916</v>
      </c>
      <c r="X109" s="313"/>
      <c r="Y109" s="313"/>
      <c r="Z109" s="313" t="s">
        <v>863</v>
      </c>
      <c r="AA109" s="313" t="s">
        <v>863</v>
      </c>
      <c r="AB109" s="317" t="s">
        <v>1656</v>
      </c>
      <c r="AC109" s="313"/>
      <c r="AD109" s="313"/>
      <c r="AE109" s="313"/>
      <c r="AF109" s="313"/>
      <c r="AG109" s="313">
        <v>1</v>
      </c>
      <c r="AH109" s="340" t="s">
        <v>823</v>
      </c>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c r="LK109" s="3"/>
      <c r="LL109" s="3"/>
      <c r="LM109" s="3"/>
      <c r="LN109" s="3"/>
      <c r="LO109" s="3"/>
      <c r="LP109" s="3"/>
      <c r="LQ109" s="3"/>
      <c r="LR109" s="3"/>
      <c r="LS109" s="3"/>
      <c r="LT109" s="3"/>
      <c r="LU109" s="3"/>
      <c r="LV109" s="3"/>
      <c r="LW109" s="3"/>
      <c r="LX109" s="3"/>
      <c r="LY109" s="3"/>
      <c r="LZ109" s="3"/>
      <c r="MA109" s="3"/>
      <c r="MB109" s="3"/>
      <c r="MC109" s="3"/>
      <c r="MD109" s="3"/>
      <c r="ME109" s="3"/>
      <c r="MF109" s="3"/>
      <c r="MG109" s="3"/>
      <c r="MH109" s="3"/>
      <c r="MI109" s="3"/>
      <c r="MJ109" s="3"/>
      <c r="MK109" s="3"/>
      <c r="ML109" s="3"/>
      <c r="MM109" s="3"/>
      <c r="MN109" s="3"/>
      <c r="MO109" s="3"/>
      <c r="MP109" s="3"/>
      <c r="MQ109" s="3"/>
      <c r="MR109" s="3"/>
      <c r="MS109" s="3"/>
      <c r="MT109" s="3"/>
      <c r="MU109" s="3"/>
      <c r="MV109" s="3"/>
      <c r="MW109" s="3"/>
      <c r="MX109" s="3"/>
      <c r="MY109" s="3"/>
      <c r="MZ109" s="3"/>
      <c r="NA109" s="3"/>
      <c r="NB109" s="3"/>
      <c r="NC109" s="3"/>
      <c r="ND109" s="3"/>
      <c r="NE109" s="3"/>
      <c r="NF109" s="3"/>
      <c r="NG109" s="3"/>
      <c r="NH109" s="3"/>
      <c r="NI109" s="3"/>
      <c r="NJ109" s="3"/>
      <c r="NK109" s="3"/>
      <c r="NL109" s="3"/>
      <c r="NM109" s="3"/>
      <c r="NN109" s="3"/>
      <c r="NO109" s="3"/>
      <c r="NP109" s="3"/>
      <c r="NQ109" s="3"/>
      <c r="NR109" s="3"/>
      <c r="NS109" s="3"/>
      <c r="NT109" s="3"/>
      <c r="NU109" s="3"/>
      <c r="NV109" s="3"/>
      <c r="NW109" s="3"/>
      <c r="NX109" s="3"/>
      <c r="NY109" s="3"/>
      <c r="NZ109" s="3"/>
      <c r="OA109" s="3"/>
      <c r="OB109" s="3"/>
      <c r="OC109" s="3"/>
      <c r="OD109" s="3"/>
      <c r="OE109" s="3"/>
      <c r="OF109" s="3"/>
      <c r="OG109" s="3"/>
      <c r="OH109" s="3"/>
      <c r="OI109" s="3"/>
      <c r="OJ109" s="3"/>
      <c r="OK109" s="3"/>
      <c r="OL109" s="3"/>
      <c r="OM109" s="3"/>
      <c r="ON109" s="3"/>
      <c r="OO109" s="3"/>
      <c r="OP109" s="3"/>
      <c r="OQ109" s="3"/>
      <c r="OR109" s="3"/>
      <c r="OS109" s="3"/>
      <c r="OT109" s="3"/>
      <c r="OU109" s="3"/>
      <c r="OV109" s="3"/>
      <c r="OW109" s="3"/>
      <c r="OX109" s="3"/>
      <c r="OY109" s="3"/>
      <c r="OZ109" s="3"/>
      <c r="PA109" s="3"/>
      <c r="PB109" s="3"/>
      <c r="PC109" s="3"/>
      <c r="PD109" s="3"/>
      <c r="PE109" s="3"/>
      <c r="PF109" s="3"/>
      <c r="PG109" s="3"/>
      <c r="PH109" s="3"/>
      <c r="PI109" s="3"/>
      <c r="PJ109" s="3"/>
      <c r="PK109" s="3"/>
      <c r="PL109" s="3"/>
      <c r="PM109" s="3"/>
      <c r="PN109" s="3"/>
      <c r="PO109" s="3"/>
      <c r="PP109" s="3"/>
      <c r="PQ109" s="3"/>
      <c r="PR109" s="3"/>
      <c r="PS109" s="3"/>
      <c r="PT109" s="3"/>
      <c r="PU109" s="3"/>
      <c r="PV109" s="3"/>
      <c r="PW109" s="3"/>
      <c r="PX109" s="3"/>
      <c r="PY109" s="3"/>
      <c r="PZ109" s="3"/>
      <c r="QA109" s="3"/>
      <c r="QB109" s="3"/>
      <c r="QC109" s="3"/>
      <c r="QD109" s="3"/>
      <c r="QE109" s="3"/>
      <c r="QF109" s="3"/>
      <c r="QG109" s="3"/>
      <c r="QH109" s="3"/>
      <c r="QI109" s="3"/>
      <c r="QJ109" s="3"/>
      <c r="QK109" s="3"/>
      <c r="QL109" s="3"/>
      <c r="QM109" s="3"/>
      <c r="QN109" s="3"/>
      <c r="QO109" s="3"/>
      <c r="QP109" s="3"/>
      <c r="QQ109" s="3"/>
      <c r="QR109" s="3"/>
      <c r="QS109" s="3"/>
      <c r="QT109" s="3"/>
      <c r="QU109" s="3"/>
      <c r="QV109" s="3"/>
      <c r="QW109" s="3"/>
      <c r="QX109" s="3"/>
      <c r="QY109" s="3"/>
      <c r="QZ109" s="3"/>
      <c r="RA109" s="3"/>
      <c r="RB109" s="3"/>
      <c r="RC109" s="3"/>
      <c r="RD109" s="3"/>
      <c r="RE109" s="3"/>
      <c r="RF109" s="3"/>
      <c r="RG109" s="3"/>
      <c r="RH109" s="3"/>
      <c r="RI109" s="3"/>
      <c r="RJ109" s="3"/>
      <c r="RK109" s="3"/>
      <c r="RL109" s="3"/>
      <c r="RM109" s="3"/>
      <c r="RN109" s="3"/>
      <c r="RO109" s="3"/>
      <c r="RP109" s="3"/>
      <c r="RQ109" s="3"/>
      <c r="RR109" s="3"/>
      <c r="RS109" s="3"/>
      <c r="RT109" s="3"/>
      <c r="RU109" s="3"/>
      <c r="RV109" s="3"/>
      <c r="RW109" s="3"/>
      <c r="RX109" s="3"/>
      <c r="RY109" s="3"/>
      <c r="RZ109" s="3"/>
      <c r="SA109" s="3"/>
      <c r="SB109" s="3"/>
      <c r="SC109" s="3"/>
      <c r="SD109" s="3"/>
      <c r="SE109" s="3"/>
      <c r="SF109" s="3"/>
      <c r="SG109" s="3"/>
      <c r="SH109" s="3"/>
      <c r="SI109" s="3"/>
      <c r="SJ109" s="3"/>
      <c r="SK109" s="3"/>
      <c r="SL109" s="3"/>
      <c r="SM109" s="3"/>
      <c r="SN109" s="3"/>
      <c r="SO109" s="3"/>
      <c r="SP109" s="3"/>
      <c r="SQ109" s="3"/>
      <c r="SR109" s="3"/>
      <c r="SS109" s="3"/>
      <c r="ST109" s="3"/>
      <c r="SU109" s="3"/>
      <c r="SV109" s="3"/>
      <c r="SW109" s="3"/>
      <c r="SX109" s="3"/>
      <c r="SY109" s="3"/>
      <c r="SZ109" s="3"/>
      <c r="TA109" s="3"/>
      <c r="TB109" s="3"/>
      <c r="TC109" s="3"/>
      <c r="TD109" s="3"/>
      <c r="TE109" s="3"/>
      <c r="TF109" s="3"/>
      <c r="TG109" s="3"/>
      <c r="TH109" s="3"/>
      <c r="TI109" s="3"/>
      <c r="TJ109" s="3"/>
      <c r="TK109" s="3"/>
      <c r="TL109" s="3"/>
      <c r="TM109" s="3"/>
      <c r="TN109" s="3"/>
      <c r="TO109" s="3"/>
      <c r="TP109" s="3"/>
      <c r="TQ109" s="3"/>
      <c r="TR109" s="3"/>
      <c r="TS109" s="3"/>
      <c r="TT109" s="3"/>
      <c r="TU109" s="3"/>
      <c r="TV109" s="3"/>
      <c r="TW109" s="3"/>
      <c r="TX109" s="3"/>
      <c r="TY109" s="3"/>
      <c r="TZ109" s="3"/>
      <c r="UA109" s="3"/>
      <c r="UB109" s="3"/>
      <c r="UC109" s="3"/>
      <c r="UD109" s="3"/>
      <c r="UE109" s="3"/>
      <c r="UF109" s="3"/>
      <c r="UG109" s="3"/>
      <c r="UH109" s="3"/>
      <c r="UI109" s="3"/>
      <c r="UJ109" s="3"/>
      <c r="UK109" s="3"/>
      <c r="UL109" s="3"/>
      <c r="UM109" s="3"/>
      <c r="UN109" s="3"/>
      <c r="UO109" s="3"/>
      <c r="UP109" s="3"/>
      <c r="UQ109" s="3"/>
      <c r="UR109" s="3"/>
      <c r="US109" s="3"/>
      <c r="UT109" s="3"/>
      <c r="UU109" s="3"/>
      <c r="UV109" s="3"/>
      <c r="UW109" s="3"/>
      <c r="UX109" s="3"/>
      <c r="UY109" s="3"/>
      <c r="UZ109" s="3"/>
      <c r="VA109" s="3"/>
      <c r="VB109" s="3"/>
      <c r="VC109" s="3"/>
      <c r="VD109" s="3"/>
      <c r="VE109" s="3"/>
      <c r="VF109" s="3"/>
      <c r="VG109" s="3"/>
      <c r="VH109" s="3"/>
      <c r="VI109" s="3"/>
      <c r="VJ109" s="3"/>
      <c r="VK109" s="3"/>
      <c r="VL109" s="3"/>
      <c r="VM109" s="3"/>
      <c r="VN109" s="3"/>
      <c r="VO109" s="3"/>
      <c r="VP109" s="3"/>
      <c r="VQ109" s="3"/>
      <c r="VR109" s="3"/>
      <c r="VS109" s="3"/>
      <c r="VT109" s="3"/>
      <c r="VU109" s="3"/>
      <c r="VV109" s="3"/>
      <c r="VW109" s="3"/>
      <c r="VX109" s="3"/>
      <c r="VY109" s="3"/>
      <c r="VZ109" s="3"/>
      <c r="WA109" s="3"/>
      <c r="WB109" s="3"/>
      <c r="WC109" s="3"/>
      <c r="WD109" s="3"/>
      <c r="WE109" s="3"/>
      <c r="WF109" s="3"/>
      <c r="WG109" s="3"/>
      <c r="WH109" s="3"/>
      <c r="WI109" s="3"/>
      <c r="WJ109" s="3"/>
      <c r="WK109" s="3"/>
      <c r="WL109" s="3"/>
      <c r="WM109" s="3"/>
      <c r="WN109" s="3"/>
      <c r="WO109" s="3"/>
      <c r="WP109" s="3"/>
      <c r="WQ109" s="3"/>
      <c r="WR109" s="3"/>
      <c r="WS109" s="3"/>
      <c r="WT109" s="3"/>
      <c r="WU109" s="3"/>
      <c r="WV109" s="3"/>
      <c r="WW109" s="3"/>
      <c r="WX109" s="3"/>
      <c r="WY109" s="3"/>
      <c r="WZ109" s="3"/>
      <c r="XA109" s="3"/>
      <c r="XB109" s="3"/>
      <c r="XC109" s="3"/>
      <c r="XD109" s="3"/>
      <c r="XE109" s="3"/>
      <c r="XF109" s="3"/>
      <c r="XG109" s="3"/>
      <c r="XH109" s="3"/>
      <c r="XI109" s="3"/>
      <c r="XJ109" s="3"/>
      <c r="XK109" s="3"/>
      <c r="XL109" s="3"/>
      <c r="XM109" s="3"/>
      <c r="XN109" s="3"/>
      <c r="XO109" s="3"/>
      <c r="XP109" s="3"/>
      <c r="XQ109" s="3"/>
      <c r="XR109" s="3"/>
      <c r="XS109" s="3"/>
      <c r="XT109" s="3"/>
      <c r="XU109" s="3"/>
      <c r="XV109" s="3"/>
      <c r="XW109" s="3"/>
      <c r="XX109" s="3"/>
      <c r="XY109" s="3"/>
      <c r="XZ109" s="3"/>
      <c r="YA109" s="3"/>
      <c r="YB109" s="3"/>
      <c r="YC109" s="3"/>
      <c r="YD109" s="3"/>
      <c r="YE109" s="3"/>
      <c r="YF109" s="3"/>
      <c r="YG109" s="3"/>
      <c r="YH109" s="3"/>
      <c r="YI109" s="3"/>
      <c r="YJ109" s="3"/>
      <c r="YK109" s="3"/>
      <c r="YL109" s="3"/>
      <c r="YM109" s="3"/>
      <c r="YN109" s="3"/>
      <c r="YO109" s="3"/>
      <c r="YP109" s="3"/>
      <c r="YQ109" s="3"/>
      <c r="YR109" s="3"/>
      <c r="YS109" s="3"/>
      <c r="YT109" s="3"/>
      <c r="YU109" s="3"/>
      <c r="YV109" s="3"/>
      <c r="YW109" s="3"/>
      <c r="YX109" s="3"/>
      <c r="YY109" s="3"/>
      <c r="YZ109" s="3"/>
      <c r="ZA109" s="3"/>
      <c r="ZB109" s="3"/>
      <c r="ZC109" s="3"/>
      <c r="ZD109" s="3"/>
      <c r="ZE109" s="3"/>
      <c r="ZF109" s="3"/>
      <c r="ZG109" s="3"/>
      <c r="ZH109" s="3"/>
      <c r="ZI109" s="3"/>
      <c r="ZJ109" s="3"/>
      <c r="ZK109" s="3"/>
      <c r="ZL109" s="3"/>
      <c r="ZM109" s="3"/>
      <c r="ZN109" s="3"/>
      <c r="ZO109" s="3"/>
      <c r="ZP109" s="3"/>
      <c r="ZQ109" s="3"/>
      <c r="ZR109" s="3"/>
      <c r="ZS109" s="3"/>
      <c r="ZT109" s="3"/>
      <c r="ZU109" s="3"/>
      <c r="ZV109" s="3"/>
      <c r="ZW109" s="3"/>
      <c r="ZX109" s="3"/>
      <c r="ZY109" s="3"/>
      <c r="ZZ109" s="3"/>
      <c r="AAA109" s="3"/>
      <c r="AAB109" s="3"/>
      <c r="AAC109" s="3"/>
      <c r="AAD109" s="3"/>
      <c r="AAE109" s="3"/>
      <c r="AAF109" s="3"/>
      <c r="AAG109" s="3"/>
      <c r="AAH109" s="3"/>
      <c r="AAI109" s="3"/>
      <c r="AAJ109" s="3"/>
      <c r="AAK109" s="3"/>
      <c r="AAL109" s="3"/>
      <c r="AAM109" s="3"/>
      <c r="AAN109" s="3"/>
      <c r="AAO109" s="3"/>
      <c r="AAP109" s="3"/>
      <c r="AAQ109" s="3"/>
      <c r="AAR109" s="3"/>
      <c r="AAS109" s="3"/>
      <c r="AAT109" s="3"/>
      <c r="AAU109" s="3"/>
      <c r="AAV109" s="3"/>
      <c r="AAW109" s="3"/>
      <c r="AAX109" s="3"/>
      <c r="AAY109" s="3"/>
      <c r="AAZ109" s="3"/>
      <c r="ABA109" s="3"/>
      <c r="ABB109" s="3"/>
      <c r="ABC109" s="3"/>
      <c r="ABD109" s="3"/>
      <c r="ABE109" s="3"/>
      <c r="ABF109" s="3"/>
      <c r="ABG109" s="3"/>
      <c r="ABH109" s="3"/>
      <c r="ABI109" s="3"/>
      <c r="ABJ109" s="3"/>
      <c r="ABK109" s="3"/>
      <c r="ABL109" s="3"/>
      <c r="ABM109" s="3"/>
      <c r="ABN109" s="3"/>
      <c r="ABO109" s="3"/>
      <c r="ABP109" s="3"/>
      <c r="ABQ109" s="3"/>
      <c r="ABR109" s="3"/>
      <c r="ABS109" s="3"/>
      <c r="ABT109" s="3"/>
      <c r="ABU109" s="3"/>
      <c r="ABV109" s="3"/>
      <c r="ABW109" s="3"/>
      <c r="ABX109" s="3"/>
      <c r="ABY109" s="3"/>
      <c r="ABZ109" s="3"/>
      <c r="ACA109" s="3"/>
      <c r="ACB109" s="3"/>
      <c r="ACC109" s="3"/>
      <c r="ACD109" s="3"/>
      <c r="ACE109" s="3"/>
      <c r="ACF109" s="3"/>
      <c r="ACG109" s="3"/>
      <c r="ACH109" s="3"/>
      <c r="ACI109" s="3"/>
      <c r="ACJ109" s="3"/>
      <c r="ACK109" s="3"/>
      <c r="ACL109" s="3"/>
      <c r="ACM109" s="3"/>
      <c r="ACN109" s="3"/>
      <c r="ACO109" s="3"/>
      <c r="ACP109" s="3"/>
      <c r="ACQ109" s="3"/>
      <c r="ACR109" s="3"/>
      <c r="ACS109" s="3"/>
      <c r="ACT109" s="3"/>
      <c r="ACU109" s="3"/>
      <c r="ACV109" s="3"/>
      <c r="ACW109" s="3"/>
      <c r="ACX109" s="3"/>
      <c r="ACY109" s="3"/>
      <c r="ACZ109" s="3"/>
      <c r="ADA109" s="3"/>
      <c r="ADB109" s="3"/>
      <c r="ADC109" s="3"/>
      <c r="ADD109" s="3"/>
      <c r="ADE109" s="3"/>
      <c r="ADF109" s="3"/>
      <c r="ADG109" s="3"/>
      <c r="ADH109" s="3"/>
      <c r="ADI109" s="3"/>
      <c r="ADJ109" s="3"/>
      <c r="ADK109" s="3"/>
      <c r="ADL109" s="3"/>
      <c r="ADM109" s="3"/>
      <c r="ADN109" s="3"/>
      <c r="ADO109" s="3"/>
      <c r="ADP109" s="3"/>
      <c r="ADQ109" s="3"/>
      <c r="ADR109" s="3"/>
      <c r="ADS109" s="3"/>
      <c r="ADT109" s="3"/>
      <c r="ADU109" s="3"/>
      <c r="ADV109" s="3"/>
      <c r="ADW109" s="3"/>
      <c r="ADX109" s="3"/>
      <c r="ADY109" s="3"/>
      <c r="ADZ109" s="3"/>
      <c r="AEA109" s="3"/>
      <c r="AEB109" s="3"/>
      <c r="AEC109" s="3"/>
      <c r="AED109" s="3"/>
      <c r="AEE109" s="3"/>
      <c r="AEF109" s="3"/>
      <c r="AEG109" s="3"/>
      <c r="AEH109" s="3"/>
      <c r="AEI109" s="3"/>
      <c r="AEJ109" s="3"/>
      <c r="AEK109" s="3"/>
      <c r="AEL109" s="3"/>
      <c r="AEM109" s="3"/>
      <c r="AEN109" s="3"/>
      <c r="AEO109" s="3"/>
      <c r="AEP109" s="3"/>
      <c r="AEQ109" s="3"/>
      <c r="AER109" s="3"/>
      <c r="AES109" s="3"/>
      <c r="AET109" s="3"/>
      <c r="AEU109" s="3"/>
      <c r="AEV109" s="3"/>
      <c r="AEW109" s="3"/>
      <c r="AEX109" s="3"/>
      <c r="AEY109" s="3"/>
      <c r="AEZ109" s="3"/>
      <c r="AFA109" s="3"/>
      <c r="AFB109" s="3"/>
      <c r="AFC109" s="3"/>
      <c r="AFD109" s="3"/>
      <c r="AFE109" s="3"/>
      <c r="AFF109" s="3"/>
      <c r="AFG109" s="3"/>
      <c r="AFH109" s="3"/>
      <c r="AFI109" s="3"/>
      <c r="AFJ109" s="3"/>
      <c r="AFK109" s="3"/>
      <c r="AFL109" s="3"/>
      <c r="AFM109" s="3"/>
      <c r="AFN109" s="3"/>
      <c r="AFO109" s="3"/>
      <c r="AFP109" s="3"/>
      <c r="AFQ109" s="3"/>
      <c r="AFR109" s="3"/>
      <c r="AFS109" s="3"/>
      <c r="AFT109" s="3"/>
      <c r="AFU109" s="3"/>
      <c r="AFV109" s="3"/>
      <c r="AFW109" s="3"/>
      <c r="AFX109" s="3"/>
      <c r="AFY109" s="3"/>
      <c r="AFZ109" s="3"/>
      <c r="AGA109" s="3"/>
      <c r="AGB109" s="3"/>
      <c r="AGC109" s="3"/>
      <c r="AGD109" s="3"/>
      <c r="AGE109" s="3"/>
      <c r="AGF109" s="3"/>
      <c r="AGG109" s="3"/>
      <c r="AGH109" s="3"/>
      <c r="AGI109" s="3"/>
      <c r="AGJ109" s="3"/>
      <c r="AGK109" s="3"/>
      <c r="AGL109" s="3"/>
      <c r="AGM109" s="3"/>
      <c r="AGN109" s="3"/>
      <c r="AGO109" s="3"/>
      <c r="AGP109" s="3"/>
      <c r="AGQ109" s="3"/>
      <c r="AGR109" s="3"/>
      <c r="AGS109" s="3"/>
      <c r="AGT109" s="3"/>
      <c r="AGU109" s="3"/>
      <c r="AGV109" s="3"/>
      <c r="AGW109" s="3"/>
      <c r="AGX109" s="3"/>
      <c r="AGY109" s="3"/>
      <c r="AGZ109" s="3"/>
      <c r="AHA109" s="3"/>
      <c r="AHB109" s="3"/>
      <c r="AHC109" s="3"/>
      <c r="AHD109" s="3"/>
      <c r="AHE109" s="3"/>
      <c r="AHF109" s="3"/>
      <c r="AHG109" s="3"/>
      <c r="AHH109" s="3"/>
      <c r="AHI109" s="3"/>
      <c r="AHJ109" s="3"/>
      <c r="AHK109" s="3"/>
      <c r="AHL109" s="3"/>
      <c r="AHM109" s="3"/>
      <c r="AHN109" s="3"/>
      <c r="AHO109" s="3"/>
      <c r="AHP109" s="3"/>
      <c r="AHQ109" s="3"/>
      <c r="AHR109" s="3"/>
      <c r="AHS109" s="3"/>
      <c r="AHT109" s="3"/>
      <c r="AHU109" s="3"/>
      <c r="AHV109" s="3"/>
      <c r="AHW109" s="3"/>
      <c r="AHX109" s="3"/>
      <c r="AHY109" s="3"/>
      <c r="AHZ109" s="3"/>
      <c r="AIA109" s="3"/>
      <c r="AIB109" s="3"/>
      <c r="AIC109" s="3"/>
      <c r="AID109" s="3"/>
      <c r="AIE109" s="3"/>
      <c r="AIF109" s="3"/>
      <c r="AIG109" s="3"/>
      <c r="AIH109" s="3"/>
      <c r="AII109" s="3"/>
      <c r="AIJ109" s="3"/>
      <c r="AIK109" s="3"/>
      <c r="AIL109" s="3"/>
      <c r="AIM109" s="3"/>
      <c r="AIN109" s="3"/>
      <c r="AIO109" s="3"/>
      <c r="AIP109" s="3"/>
      <c r="AIQ109" s="3"/>
      <c r="AIR109" s="3"/>
      <c r="AIS109" s="3"/>
      <c r="AIT109" s="3"/>
      <c r="AIU109" s="3"/>
      <c r="AIV109" s="3"/>
      <c r="AIW109" s="3"/>
      <c r="AIX109" s="3"/>
      <c r="AIY109" s="3"/>
      <c r="AIZ109" s="3"/>
      <c r="AJA109" s="3"/>
      <c r="AJB109" s="3"/>
      <c r="AJC109" s="3"/>
      <c r="AJD109" s="3"/>
      <c r="AJE109" s="3"/>
      <c r="AJF109" s="3"/>
      <c r="AJG109" s="3"/>
      <c r="AJH109" s="3"/>
      <c r="AJI109" s="3"/>
      <c r="AJJ109" s="3"/>
      <c r="AJK109" s="3"/>
      <c r="AJL109" s="3"/>
      <c r="AJM109" s="3"/>
      <c r="AJN109" s="3"/>
      <c r="AJO109" s="3"/>
      <c r="AJP109" s="3"/>
      <c r="AJQ109" s="3"/>
      <c r="AJR109" s="3"/>
      <c r="AJS109" s="3"/>
      <c r="AJT109" s="3"/>
      <c r="AJU109" s="3"/>
      <c r="AJV109" s="3"/>
      <c r="AJW109" s="3"/>
      <c r="AJX109" s="3"/>
      <c r="AJY109" s="3"/>
      <c r="AJZ109" s="3"/>
      <c r="AKA109" s="3"/>
      <c r="AKB109" s="3"/>
      <c r="AKC109" s="3"/>
      <c r="AKD109" s="3"/>
      <c r="AKE109" s="3"/>
      <c r="AKF109" s="3"/>
      <c r="AKG109" s="3"/>
      <c r="AKH109" s="3"/>
      <c r="AKI109" s="3"/>
      <c r="AKJ109" s="3"/>
      <c r="AKK109" s="3"/>
      <c r="AKL109" s="3"/>
      <c r="AKM109" s="3"/>
      <c r="AKN109" s="3"/>
      <c r="AKO109" s="3"/>
      <c r="AKP109" s="3"/>
      <c r="AKQ109" s="3"/>
      <c r="AKR109" s="3"/>
      <c r="AKS109" s="3"/>
      <c r="AKT109" s="3"/>
      <c r="AKU109" s="3"/>
      <c r="AKV109" s="3"/>
      <c r="AKW109" s="3"/>
      <c r="AKX109" s="3"/>
      <c r="AKY109" s="3"/>
      <c r="AKZ109" s="3"/>
      <c r="ALA109" s="3"/>
      <c r="ALB109" s="3"/>
      <c r="ALC109" s="3"/>
      <c r="ALD109" s="3"/>
      <c r="ALE109" s="3"/>
      <c r="ALF109" s="3"/>
      <c r="ALG109" s="3"/>
      <c r="ALH109" s="3"/>
      <c r="ALI109" s="3"/>
      <c r="ALJ109" s="3"/>
      <c r="ALK109" s="3"/>
      <c r="ALL109" s="3"/>
      <c r="ALM109" s="3"/>
      <c r="ALN109" s="3"/>
      <c r="ALO109" s="3"/>
      <c r="ALP109" s="3"/>
      <c r="ALQ109" s="3"/>
      <c r="ALR109" s="3"/>
      <c r="ALS109" s="3"/>
      <c r="ALT109" s="3"/>
      <c r="ALU109" s="3"/>
      <c r="ALV109" s="3"/>
      <c r="ALW109" s="3"/>
      <c r="ALX109" s="3"/>
      <c r="ALY109" s="3"/>
      <c r="ALZ109" s="3"/>
      <c r="AMA109" s="3"/>
      <c r="AMB109" s="3"/>
      <c r="AMC109" s="3"/>
      <c r="AMD109" s="3"/>
      <c r="AME109" s="3"/>
      <c r="AMF109" s="3"/>
      <c r="AMG109" s="3"/>
      <c r="AMH109" s="3"/>
      <c r="AMI109" s="3"/>
      <c r="AMJ109" s="3"/>
      <c r="AMK109" s="3"/>
      <c r="AML109" s="3"/>
      <c r="AMM109" s="3"/>
      <c r="AMN109" s="3"/>
      <c r="AMO109" s="3"/>
      <c r="AMP109" s="3"/>
      <c r="AMQ109" s="3"/>
    </row>
    <row r="110" spans="1:1031" ht="13.5" customHeight="1">
      <c r="A110" s="341">
        <v>102</v>
      </c>
      <c r="B110" s="341"/>
      <c r="C110" s="341" t="s">
        <v>2083</v>
      </c>
      <c r="D110" s="341"/>
      <c r="E110" s="341"/>
      <c r="F110" s="341"/>
      <c r="G110" s="341"/>
      <c r="H110" s="319" t="s">
        <v>2084</v>
      </c>
      <c r="I110" s="319" t="s">
        <v>2085</v>
      </c>
      <c r="J110" s="319">
        <v>1</v>
      </c>
      <c r="K110" s="319"/>
      <c r="L110" s="319" t="s">
        <v>2086</v>
      </c>
      <c r="M110" s="319" t="s">
        <v>2086</v>
      </c>
      <c r="N110" s="319"/>
      <c r="O110" s="319"/>
      <c r="P110" s="319"/>
      <c r="Q110" s="319"/>
      <c r="R110" s="329" t="s">
        <v>817</v>
      </c>
      <c r="S110" s="319"/>
      <c r="T110" s="353" t="s">
        <v>817</v>
      </c>
      <c r="U110" s="319"/>
      <c r="V110" s="319"/>
      <c r="W110" s="319" t="s">
        <v>1113</v>
      </c>
      <c r="X110" s="319"/>
      <c r="Y110" s="319"/>
      <c r="Z110" s="319" t="s">
        <v>863</v>
      </c>
      <c r="AA110" s="319" t="s">
        <v>863</v>
      </c>
      <c r="AB110" s="328" t="s">
        <v>1656</v>
      </c>
      <c r="AC110" s="319"/>
      <c r="AD110" s="319"/>
      <c r="AE110" s="319"/>
      <c r="AF110" s="319"/>
      <c r="AG110" s="319"/>
      <c r="AH110" s="329" t="s">
        <v>817</v>
      </c>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c r="GW110" s="3"/>
      <c r="GX110" s="3"/>
      <c r="GY110" s="3"/>
      <c r="GZ110" s="3"/>
      <c r="HA110" s="3"/>
      <c r="HB110" s="3"/>
      <c r="HC110" s="3"/>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c r="IF110" s="3"/>
      <c r="IG110" s="3"/>
      <c r="IH110" s="3"/>
      <c r="II110" s="3"/>
      <c r="IJ110" s="3"/>
      <c r="IK110" s="3"/>
      <c r="IL110" s="3"/>
      <c r="IM110" s="3"/>
      <c r="IN110" s="3"/>
      <c r="IO110" s="3"/>
      <c r="IP110" s="3"/>
      <c r="IQ110" s="3"/>
      <c r="IR110" s="3"/>
      <c r="IS110" s="3"/>
      <c r="IT110" s="3"/>
      <c r="IU110" s="3"/>
      <c r="IV110" s="3"/>
      <c r="IW110" s="3"/>
      <c r="IX110" s="3"/>
      <c r="IY110" s="3"/>
      <c r="IZ110" s="3"/>
      <c r="JA110" s="3"/>
      <c r="JB110" s="3"/>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c r="KC110" s="3"/>
      <c r="KD110" s="3"/>
      <c r="KE110" s="3"/>
      <c r="KF110" s="3"/>
      <c r="KG110" s="3"/>
      <c r="KH110" s="3"/>
      <c r="KI110" s="3"/>
      <c r="KJ110" s="3"/>
      <c r="KK110" s="3"/>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s="3"/>
      <c r="LL110" s="3"/>
      <c r="LM110" s="3"/>
      <c r="LN110" s="3"/>
      <c r="LO110" s="3"/>
      <c r="LP110" s="3"/>
      <c r="LQ110" s="3"/>
      <c r="LR110" s="3"/>
      <c r="LS110" s="3"/>
      <c r="LT110" s="3"/>
      <c r="LU110" s="3"/>
      <c r="LV110" s="3"/>
      <c r="LW110" s="3"/>
      <c r="LX110" s="3"/>
      <c r="LY110" s="3"/>
      <c r="LZ110" s="3"/>
      <c r="MA110" s="3"/>
      <c r="MB110" s="3"/>
      <c r="MC110" s="3"/>
      <c r="MD110" s="3"/>
      <c r="ME110" s="3"/>
      <c r="MF110" s="3"/>
      <c r="MG110" s="3"/>
      <c r="MH110" s="3"/>
      <c r="MI110" s="3"/>
      <c r="MJ110" s="3"/>
      <c r="MK110" s="3"/>
      <c r="ML110" s="3"/>
      <c r="MM110" s="3"/>
      <c r="MN110" s="3"/>
      <c r="MO110" s="3"/>
      <c r="MP110" s="3"/>
      <c r="MQ110" s="3"/>
      <c r="MR110" s="3"/>
      <c r="MS110" s="3"/>
      <c r="MT110" s="3"/>
      <c r="MU110" s="3"/>
      <c r="MV110" s="3"/>
      <c r="MW110" s="3"/>
      <c r="MX110" s="3"/>
      <c r="MY110" s="3"/>
      <c r="MZ110" s="3"/>
      <c r="NA110" s="3"/>
      <c r="NB110" s="3"/>
      <c r="NC110" s="3"/>
      <c r="ND110" s="3"/>
      <c r="NE110" s="3"/>
      <c r="NF110" s="3"/>
      <c r="NG110" s="3"/>
      <c r="NH110" s="3"/>
      <c r="NI110" s="3"/>
      <c r="NJ110" s="3"/>
      <c r="NK110" s="3"/>
      <c r="NL110" s="3"/>
      <c r="NM110" s="3"/>
      <c r="NN110" s="3"/>
      <c r="NO110" s="3"/>
      <c r="NP110" s="3"/>
      <c r="NQ110" s="3"/>
      <c r="NR110" s="3"/>
      <c r="NS110" s="3"/>
      <c r="NT110" s="3"/>
      <c r="NU110" s="3"/>
      <c r="NV110" s="3"/>
      <c r="NW110" s="3"/>
      <c r="NX110" s="3"/>
      <c r="NY110" s="3"/>
      <c r="NZ110" s="3"/>
      <c r="OA110" s="3"/>
      <c r="OB110" s="3"/>
      <c r="OC110" s="3"/>
      <c r="OD110" s="3"/>
      <c r="OE110" s="3"/>
      <c r="OF110" s="3"/>
      <c r="OG110" s="3"/>
      <c r="OH110" s="3"/>
      <c r="OI110" s="3"/>
      <c r="OJ110" s="3"/>
      <c r="OK110" s="3"/>
      <c r="OL110" s="3"/>
      <c r="OM110" s="3"/>
      <c r="ON110" s="3"/>
      <c r="OO110" s="3"/>
      <c r="OP110" s="3"/>
      <c r="OQ110" s="3"/>
      <c r="OR110" s="3"/>
      <c r="OS110" s="3"/>
      <c r="OT110" s="3"/>
      <c r="OU110" s="3"/>
      <c r="OV110" s="3"/>
      <c r="OW110" s="3"/>
      <c r="OX110" s="3"/>
      <c r="OY110" s="3"/>
      <c r="OZ110" s="3"/>
      <c r="PA110" s="3"/>
      <c r="PB110" s="3"/>
      <c r="PC110" s="3"/>
      <c r="PD110" s="3"/>
      <c r="PE110" s="3"/>
      <c r="PF110" s="3"/>
      <c r="PG110" s="3"/>
      <c r="PH110" s="3"/>
      <c r="PI110" s="3"/>
      <c r="PJ110" s="3"/>
      <c r="PK110" s="3"/>
      <c r="PL110" s="3"/>
      <c r="PM110" s="3"/>
      <c r="PN110" s="3"/>
      <c r="PO110" s="3"/>
      <c r="PP110" s="3"/>
      <c r="PQ110" s="3"/>
      <c r="PR110" s="3"/>
      <c r="PS110" s="3"/>
      <c r="PT110" s="3"/>
      <c r="PU110" s="3"/>
      <c r="PV110" s="3"/>
      <c r="PW110" s="3"/>
      <c r="PX110" s="3"/>
      <c r="PY110" s="3"/>
      <c r="PZ110" s="3"/>
      <c r="QA110" s="3"/>
      <c r="QB110" s="3"/>
      <c r="QC110" s="3"/>
      <c r="QD110" s="3"/>
      <c r="QE110" s="3"/>
      <c r="QF110" s="3"/>
      <c r="QG110" s="3"/>
      <c r="QH110" s="3"/>
      <c r="QI110" s="3"/>
      <c r="QJ110" s="3"/>
      <c r="QK110" s="3"/>
      <c r="QL110" s="3"/>
      <c r="QM110" s="3"/>
      <c r="QN110" s="3"/>
      <c r="QO110" s="3"/>
      <c r="QP110" s="3"/>
      <c r="QQ110" s="3"/>
      <c r="QR110" s="3"/>
      <c r="QS110" s="3"/>
      <c r="QT110" s="3"/>
      <c r="QU110" s="3"/>
      <c r="QV110" s="3"/>
      <c r="QW110" s="3"/>
      <c r="QX110" s="3"/>
      <c r="QY110" s="3"/>
      <c r="QZ110" s="3"/>
      <c r="RA110" s="3"/>
      <c r="RB110" s="3"/>
      <c r="RC110" s="3"/>
      <c r="RD110" s="3"/>
      <c r="RE110" s="3"/>
      <c r="RF110" s="3"/>
      <c r="RG110" s="3"/>
      <c r="RH110" s="3"/>
      <c r="RI110" s="3"/>
      <c r="RJ110" s="3"/>
      <c r="RK110" s="3"/>
      <c r="RL110" s="3"/>
      <c r="RM110" s="3"/>
      <c r="RN110" s="3"/>
      <c r="RO110" s="3"/>
      <c r="RP110" s="3"/>
      <c r="RQ110" s="3"/>
      <c r="RR110" s="3"/>
      <c r="RS110" s="3"/>
      <c r="RT110" s="3"/>
      <c r="RU110" s="3"/>
      <c r="RV110" s="3"/>
      <c r="RW110" s="3"/>
      <c r="RX110" s="3"/>
      <c r="RY110" s="3"/>
      <c r="RZ110" s="3"/>
      <c r="SA110" s="3"/>
      <c r="SB110" s="3"/>
      <c r="SC110" s="3"/>
      <c r="SD110" s="3"/>
      <c r="SE110" s="3"/>
      <c r="SF110" s="3"/>
      <c r="SG110" s="3"/>
      <c r="SH110" s="3"/>
      <c r="SI110" s="3"/>
      <c r="SJ110" s="3"/>
      <c r="SK110" s="3"/>
      <c r="SL110" s="3"/>
      <c r="SM110" s="3"/>
      <c r="SN110" s="3"/>
      <c r="SO110" s="3"/>
      <c r="SP110" s="3"/>
      <c r="SQ110" s="3"/>
      <c r="SR110" s="3"/>
      <c r="SS110" s="3"/>
      <c r="ST110" s="3"/>
      <c r="SU110" s="3"/>
      <c r="SV110" s="3"/>
      <c r="SW110" s="3"/>
      <c r="SX110" s="3"/>
      <c r="SY110" s="3"/>
      <c r="SZ110" s="3"/>
      <c r="TA110" s="3"/>
      <c r="TB110" s="3"/>
      <c r="TC110" s="3"/>
      <c r="TD110" s="3"/>
      <c r="TE110" s="3"/>
      <c r="TF110" s="3"/>
      <c r="TG110" s="3"/>
      <c r="TH110" s="3"/>
      <c r="TI110" s="3"/>
      <c r="TJ110" s="3"/>
      <c r="TK110" s="3"/>
      <c r="TL110" s="3"/>
      <c r="TM110" s="3"/>
      <c r="TN110" s="3"/>
      <c r="TO110" s="3"/>
      <c r="TP110" s="3"/>
      <c r="TQ110" s="3"/>
      <c r="TR110" s="3"/>
      <c r="TS110" s="3"/>
      <c r="TT110" s="3"/>
      <c r="TU110" s="3"/>
      <c r="TV110" s="3"/>
      <c r="TW110" s="3"/>
      <c r="TX110" s="3"/>
      <c r="TY110" s="3"/>
      <c r="TZ110" s="3"/>
      <c r="UA110" s="3"/>
      <c r="UB110" s="3"/>
      <c r="UC110" s="3"/>
      <c r="UD110" s="3"/>
      <c r="UE110" s="3"/>
      <c r="UF110" s="3"/>
      <c r="UG110" s="3"/>
      <c r="UH110" s="3"/>
      <c r="UI110" s="3"/>
      <c r="UJ110" s="3"/>
      <c r="UK110" s="3"/>
      <c r="UL110" s="3"/>
      <c r="UM110" s="3"/>
      <c r="UN110" s="3"/>
      <c r="UO110" s="3"/>
      <c r="UP110" s="3"/>
      <c r="UQ110" s="3"/>
      <c r="UR110" s="3"/>
      <c r="US110" s="3"/>
      <c r="UT110" s="3"/>
      <c r="UU110" s="3"/>
      <c r="UV110" s="3"/>
      <c r="UW110" s="3"/>
      <c r="UX110" s="3"/>
      <c r="UY110" s="3"/>
      <c r="UZ110" s="3"/>
      <c r="VA110" s="3"/>
      <c r="VB110" s="3"/>
      <c r="VC110" s="3"/>
      <c r="VD110" s="3"/>
      <c r="VE110" s="3"/>
      <c r="VF110" s="3"/>
      <c r="VG110" s="3"/>
      <c r="VH110" s="3"/>
      <c r="VI110" s="3"/>
      <c r="VJ110" s="3"/>
      <c r="VK110" s="3"/>
      <c r="VL110" s="3"/>
      <c r="VM110" s="3"/>
      <c r="VN110" s="3"/>
      <c r="VO110" s="3"/>
      <c r="VP110" s="3"/>
      <c r="VQ110" s="3"/>
      <c r="VR110" s="3"/>
      <c r="VS110" s="3"/>
      <c r="VT110" s="3"/>
      <c r="VU110" s="3"/>
      <c r="VV110" s="3"/>
      <c r="VW110" s="3"/>
      <c r="VX110" s="3"/>
      <c r="VY110" s="3"/>
      <c r="VZ110" s="3"/>
      <c r="WA110" s="3"/>
      <c r="WB110" s="3"/>
      <c r="WC110" s="3"/>
      <c r="WD110" s="3"/>
      <c r="WE110" s="3"/>
      <c r="WF110" s="3"/>
      <c r="WG110" s="3"/>
      <c r="WH110" s="3"/>
      <c r="WI110" s="3"/>
      <c r="WJ110" s="3"/>
      <c r="WK110" s="3"/>
      <c r="WL110" s="3"/>
      <c r="WM110" s="3"/>
      <c r="WN110" s="3"/>
      <c r="WO110" s="3"/>
      <c r="WP110" s="3"/>
      <c r="WQ110" s="3"/>
      <c r="WR110" s="3"/>
      <c r="WS110" s="3"/>
      <c r="WT110" s="3"/>
      <c r="WU110" s="3"/>
      <c r="WV110" s="3"/>
      <c r="WW110" s="3"/>
      <c r="WX110" s="3"/>
      <c r="WY110" s="3"/>
      <c r="WZ110" s="3"/>
      <c r="XA110" s="3"/>
      <c r="XB110" s="3"/>
      <c r="XC110" s="3"/>
      <c r="XD110" s="3"/>
      <c r="XE110" s="3"/>
      <c r="XF110" s="3"/>
      <c r="XG110" s="3"/>
      <c r="XH110" s="3"/>
      <c r="XI110" s="3"/>
      <c r="XJ110" s="3"/>
      <c r="XK110" s="3"/>
      <c r="XL110" s="3"/>
      <c r="XM110" s="3"/>
      <c r="XN110" s="3"/>
      <c r="XO110" s="3"/>
      <c r="XP110" s="3"/>
      <c r="XQ110" s="3"/>
      <c r="XR110" s="3"/>
      <c r="XS110" s="3"/>
      <c r="XT110" s="3"/>
      <c r="XU110" s="3"/>
      <c r="XV110" s="3"/>
      <c r="XW110" s="3"/>
      <c r="XX110" s="3"/>
      <c r="XY110" s="3"/>
      <c r="XZ110" s="3"/>
      <c r="YA110" s="3"/>
      <c r="YB110" s="3"/>
      <c r="YC110" s="3"/>
      <c r="YD110" s="3"/>
      <c r="YE110" s="3"/>
      <c r="YF110" s="3"/>
      <c r="YG110" s="3"/>
      <c r="YH110" s="3"/>
      <c r="YI110" s="3"/>
      <c r="YJ110" s="3"/>
      <c r="YK110" s="3"/>
      <c r="YL110" s="3"/>
      <c r="YM110" s="3"/>
      <c r="YN110" s="3"/>
      <c r="YO110" s="3"/>
      <c r="YP110" s="3"/>
      <c r="YQ110" s="3"/>
      <c r="YR110" s="3"/>
      <c r="YS110" s="3"/>
      <c r="YT110" s="3"/>
      <c r="YU110" s="3"/>
      <c r="YV110" s="3"/>
      <c r="YW110" s="3"/>
      <c r="YX110" s="3"/>
      <c r="YY110" s="3"/>
      <c r="YZ110" s="3"/>
      <c r="ZA110" s="3"/>
      <c r="ZB110" s="3"/>
      <c r="ZC110" s="3"/>
      <c r="ZD110" s="3"/>
      <c r="ZE110" s="3"/>
      <c r="ZF110" s="3"/>
      <c r="ZG110" s="3"/>
      <c r="ZH110" s="3"/>
      <c r="ZI110" s="3"/>
      <c r="ZJ110" s="3"/>
      <c r="ZK110" s="3"/>
      <c r="ZL110" s="3"/>
      <c r="ZM110" s="3"/>
      <c r="ZN110" s="3"/>
      <c r="ZO110" s="3"/>
      <c r="ZP110" s="3"/>
      <c r="ZQ110" s="3"/>
      <c r="ZR110" s="3"/>
      <c r="ZS110" s="3"/>
      <c r="ZT110" s="3"/>
      <c r="ZU110" s="3"/>
      <c r="ZV110" s="3"/>
      <c r="ZW110" s="3"/>
      <c r="ZX110" s="3"/>
      <c r="ZY110" s="3"/>
      <c r="ZZ110" s="3"/>
      <c r="AAA110" s="3"/>
      <c r="AAB110" s="3"/>
      <c r="AAC110" s="3"/>
      <c r="AAD110" s="3"/>
      <c r="AAE110" s="3"/>
      <c r="AAF110" s="3"/>
      <c r="AAG110" s="3"/>
      <c r="AAH110" s="3"/>
      <c r="AAI110" s="3"/>
      <c r="AAJ110" s="3"/>
      <c r="AAK110" s="3"/>
      <c r="AAL110" s="3"/>
      <c r="AAM110" s="3"/>
      <c r="AAN110" s="3"/>
      <c r="AAO110" s="3"/>
      <c r="AAP110" s="3"/>
      <c r="AAQ110" s="3"/>
      <c r="AAR110" s="3"/>
      <c r="AAS110" s="3"/>
      <c r="AAT110" s="3"/>
      <c r="AAU110" s="3"/>
      <c r="AAV110" s="3"/>
      <c r="AAW110" s="3"/>
      <c r="AAX110" s="3"/>
      <c r="AAY110" s="3"/>
      <c r="AAZ110" s="3"/>
      <c r="ABA110" s="3"/>
      <c r="ABB110" s="3"/>
      <c r="ABC110" s="3"/>
      <c r="ABD110" s="3"/>
      <c r="ABE110" s="3"/>
      <c r="ABF110" s="3"/>
      <c r="ABG110" s="3"/>
      <c r="ABH110" s="3"/>
      <c r="ABI110" s="3"/>
      <c r="ABJ110" s="3"/>
      <c r="ABK110" s="3"/>
      <c r="ABL110" s="3"/>
      <c r="ABM110" s="3"/>
      <c r="ABN110" s="3"/>
      <c r="ABO110" s="3"/>
      <c r="ABP110" s="3"/>
      <c r="ABQ110" s="3"/>
      <c r="ABR110" s="3"/>
      <c r="ABS110" s="3"/>
      <c r="ABT110" s="3"/>
      <c r="ABU110" s="3"/>
      <c r="ABV110" s="3"/>
      <c r="ABW110" s="3"/>
      <c r="ABX110" s="3"/>
      <c r="ABY110" s="3"/>
      <c r="ABZ110" s="3"/>
      <c r="ACA110" s="3"/>
      <c r="ACB110" s="3"/>
      <c r="ACC110" s="3"/>
      <c r="ACD110" s="3"/>
      <c r="ACE110" s="3"/>
      <c r="ACF110" s="3"/>
      <c r="ACG110" s="3"/>
      <c r="ACH110" s="3"/>
      <c r="ACI110" s="3"/>
      <c r="ACJ110" s="3"/>
      <c r="ACK110" s="3"/>
      <c r="ACL110" s="3"/>
      <c r="ACM110" s="3"/>
      <c r="ACN110" s="3"/>
      <c r="ACO110" s="3"/>
      <c r="ACP110" s="3"/>
      <c r="ACQ110" s="3"/>
      <c r="ACR110" s="3"/>
      <c r="ACS110" s="3"/>
      <c r="ACT110" s="3"/>
      <c r="ACU110" s="3"/>
      <c r="ACV110" s="3"/>
      <c r="ACW110" s="3"/>
      <c r="ACX110" s="3"/>
      <c r="ACY110" s="3"/>
      <c r="ACZ110" s="3"/>
      <c r="ADA110" s="3"/>
      <c r="ADB110" s="3"/>
      <c r="ADC110" s="3"/>
      <c r="ADD110" s="3"/>
      <c r="ADE110" s="3"/>
      <c r="ADF110" s="3"/>
      <c r="ADG110" s="3"/>
      <c r="ADH110" s="3"/>
      <c r="ADI110" s="3"/>
      <c r="ADJ110" s="3"/>
      <c r="ADK110" s="3"/>
      <c r="ADL110" s="3"/>
      <c r="ADM110" s="3"/>
      <c r="ADN110" s="3"/>
      <c r="ADO110" s="3"/>
      <c r="ADP110" s="3"/>
      <c r="ADQ110" s="3"/>
      <c r="ADR110" s="3"/>
      <c r="ADS110" s="3"/>
      <c r="ADT110" s="3"/>
      <c r="ADU110" s="3"/>
      <c r="ADV110" s="3"/>
      <c r="ADW110" s="3"/>
      <c r="ADX110" s="3"/>
      <c r="ADY110" s="3"/>
      <c r="ADZ110" s="3"/>
      <c r="AEA110" s="3"/>
      <c r="AEB110" s="3"/>
      <c r="AEC110" s="3"/>
      <c r="AED110" s="3"/>
      <c r="AEE110" s="3"/>
      <c r="AEF110" s="3"/>
      <c r="AEG110" s="3"/>
      <c r="AEH110" s="3"/>
      <c r="AEI110" s="3"/>
      <c r="AEJ110" s="3"/>
      <c r="AEK110" s="3"/>
      <c r="AEL110" s="3"/>
      <c r="AEM110" s="3"/>
      <c r="AEN110" s="3"/>
      <c r="AEO110" s="3"/>
      <c r="AEP110" s="3"/>
      <c r="AEQ110" s="3"/>
      <c r="AER110" s="3"/>
      <c r="AES110" s="3"/>
      <c r="AET110" s="3"/>
      <c r="AEU110" s="3"/>
      <c r="AEV110" s="3"/>
      <c r="AEW110" s="3"/>
      <c r="AEX110" s="3"/>
      <c r="AEY110" s="3"/>
      <c r="AEZ110" s="3"/>
      <c r="AFA110" s="3"/>
      <c r="AFB110" s="3"/>
      <c r="AFC110" s="3"/>
      <c r="AFD110" s="3"/>
      <c r="AFE110" s="3"/>
      <c r="AFF110" s="3"/>
      <c r="AFG110" s="3"/>
      <c r="AFH110" s="3"/>
      <c r="AFI110" s="3"/>
      <c r="AFJ110" s="3"/>
      <c r="AFK110" s="3"/>
      <c r="AFL110" s="3"/>
      <c r="AFM110" s="3"/>
      <c r="AFN110" s="3"/>
      <c r="AFO110" s="3"/>
      <c r="AFP110" s="3"/>
      <c r="AFQ110" s="3"/>
      <c r="AFR110" s="3"/>
      <c r="AFS110" s="3"/>
      <c r="AFT110" s="3"/>
      <c r="AFU110" s="3"/>
      <c r="AFV110" s="3"/>
      <c r="AFW110" s="3"/>
      <c r="AFX110" s="3"/>
      <c r="AFY110" s="3"/>
      <c r="AFZ110" s="3"/>
      <c r="AGA110" s="3"/>
      <c r="AGB110" s="3"/>
      <c r="AGC110" s="3"/>
      <c r="AGD110" s="3"/>
      <c r="AGE110" s="3"/>
      <c r="AGF110" s="3"/>
      <c r="AGG110" s="3"/>
      <c r="AGH110" s="3"/>
      <c r="AGI110" s="3"/>
      <c r="AGJ110" s="3"/>
      <c r="AGK110" s="3"/>
      <c r="AGL110" s="3"/>
      <c r="AGM110" s="3"/>
      <c r="AGN110" s="3"/>
      <c r="AGO110" s="3"/>
      <c r="AGP110" s="3"/>
      <c r="AGQ110" s="3"/>
      <c r="AGR110" s="3"/>
      <c r="AGS110" s="3"/>
      <c r="AGT110" s="3"/>
      <c r="AGU110" s="3"/>
      <c r="AGV110" s="3"/>
      <c r="AGW110" s="3"/>
      <c r="AGX110" s="3"/>
      <c r="AGY110" s="3"/>
      <c r="AGZ110" s="3"/>
      <c r="AHA110" s="3"/>
      <c r="AHB110" s="3"/>
      <c r="AHC110" s="3"/>
      <c r="AHD110" s="3"/>
      <c r="AHE110" s="3"/>
      <c r="AHF110" s="3"/>
      <c r="AHG110" s="3"/>
      <c r="AHH110" s="3"/>
      <c r="AHI110" s="3"/>
      <c r="AHJ110" s="3"/>
      <c r="AHK110" s="3"/>
      <c r="AHL110" s="3"/>
      <c r="AHM110" s="3"/>
      <c r="AHN110" s="3"/>
      <c r="AHO110" s="3"/>
      <c r="AHP110" s="3"/>
      <c r="AHQ110" s="3"/>
      <c r="AHR110" s="3"/>
      <c r="AHS110" s="3"/>
      <c r="AHT110" s="3"/>
      <c r="AHU110" s="3"/>
      <c r="AHV110" s="3"/>
      <c r="AHW110" s="3"/>
      <c r="AHX110" s="3"/>
      <c r="AHY110" s="3"/>
      <c r="AHZ110" s="3"/>
      <c r="AIA110" s="3"/>
      <c r="AIB110" s="3"/>
      <c r="AIC110" s="3"/>
      <c r="AID110" s="3"/>
      <c r="AIE110" s="3"/>
      <c r="AIF110" s="3"/>
      <c r="AIG110" s="3"/>
      <c r="AIH110" s="3"/>
      <c r="AII110" s="3"/>
      <c r="AIJ110" s="3"/>
      <c r="AIK110" s="3"/>
      <c r="AIL110" s="3"/>
      <c r="AIM110" s="3"/>
      <c r="AIN110" s="3"/>
      <c r="AIO110" s="3"/>
      <c r="AIP110" s="3"/>
      <c r="AIQ110" s="3"/>
      <c r="AIR110" s="3"/>
      <c r="AIS110" s="3"/>
      <c r="AIT110" s="3"/>
      <c r="AIU110" s="3"/>
      <c r="AIV110" s="3"/>
      <c r="AIW110" s="3"/>
      <c r="AIX110" s="3"/>
      <c r="AIY110" s="3"/>
      <c r="AIZ110" s="3"/>
      <c r="AJA110" s="3"/>
      <c r="AJB110" s="3"/>
      <c r="AJC110" s="3"/>
      <c r="AJD110" s="3"/>
      <c r="AJE110" s="3"/>
      <c r="AJF110" s="3"/>
      <c r="AJG110" s="3"/>
      <c r="AJH110" s="3"/>
      <c r="AJI110" s="3"/>
      <c r="AJJ110" s="3"/>
      <c r="AJK110" s="3"/>
      <c r="AJL110" s="3"/>
      <c r="AJM110" s="3"/>
      <c r="AJN110" s="3"/>
      <c r="AJO110" s="3"/>
      <c r="AJP110" s="3"/>
      <c r="AJQ110" s="3"/>
      <c r="AJR110" s="3"/>
      <c r="AJS110" s="3"/>
      <c r="AJT110" s="3"/>
      <c r="AJU110" s="3"/>
      <c r="AJV110" s="3"/>
      <c r="AJW110" s="3"/>
      <c r="AJX110" s="3"/>
      <c r="AJY110" s="3"/>
      <c r="AJZ110" s="3"/>
      <c r="AKA110" s="3"/>
      <c r="AKB110" s="3"/>
      <c r="AKC110" s="3"/>
      <c r="AKD110" s="3"/>
      <c r="AKE110" s="3"/>
      <c r="AKF110" s="3"/>
      <c r="AKG110" s="3"/>
      <c r="AKH110" s="3"/>
      <c r="AKI110" s="3"/>
      <c r="AKJ110" s="3"/>
      <c r="AKK110" s="3"/>
      <c r="AKL110" s="3"/>
      <c r="AKM110" s="3"/>
      <c r="AKN110" s="3"/>
      <c r="AKO110" s="3"/>
      <c r="AKP110" s="3"/>
      <c r="AKQ110" s="3"/>
      <c r="AKR110" s="3"/>
      <c r="AKS110" s="3"/>
      <c r="AKT110" s="3"/>
      <c r="AKU110" s="3"/>
      <c r="AKV110" s="3"/>
      <c r="AKW110" s="3"/>
      <c r="AKX110" s="3"/>
      <c r="AKY110" s="3"/>
      <c r="AKZ110" s="3"/>
      <c r="ALA110" s="3"/>
      <c r="ALB110" s="3"/>
      <c r="ALC110" s="3"/>
      <c r="ALD110" s="3"/>
      <c r="ALE110" s="3"/>
      <c r="ALF110" s="3"/>
      <c r="ALG110" s="3"/>
      <c r="ALH110" s="3"/>
      <c r="ALI110" s="3"/>
      <c r="ALJ110" s="3"/>
      <c r="ALK110" s="3"/>
      <c r="ALL110" s="3"/>
      <c r="ALM110" s="3"/>
      <c r="ALN110" s="3"/>
      <c r="ALO110" s="3"/>
      <c r="ALP110" s="3"/>
      <c r="ALQ110" s="3"/>
      <c r="ALR110" s="3"/>
      <c r="ALS110" s="3"/>
      <c r="ALT110" s="3"/>
      <c r="ALU110" s="3"/>
      <c r="ALV110" s="3"/>
      <c r="ALW110" s="3"/>
      <c r="ALX110" s="3"/>
      <c r="ALY110" s="3"/>
      <c r="ALZ110" s="3"/>
      <c r="AMA110" s="3"/>
      <c r="AMB110" s="3"/>
      <c r="AMC110" s="3"/>
      <c r="AMD110" s="3"/>
      <c r="AME110" s="3"/>
      <c r="AMF110" s="3"/>
      <c r="AMG110" s="3"/>
      <c r="AMH110" s="3"/>
      <c r="AMI110" s="3"/>
      <c r="AMJ110" s="3"/>
      <c r="AMK110" s="3"/>
      <c r="AML110" s="3"/>
      <c r="AMM110" s="3"/>
      <c r="AMN110" s="3"/>
      <c r="AMO110" s="3"/>
      <c r="AMP110" s="3"/>
      <c r="AMQ110" s="3"/>
    </row>
    <row r="111" spans="1:1031" ht="13.5" customHeight="1">
      <c r="A111" s="338">
        <v>103</v>
      </c>
      <c r="B111" s="338"/>
      <c r="C111" s="338" t="s">
        <v>2087</v>
      </c>
      <c r="D111" s="342"/>
      <c r="E111" s="338"/>
      <c r="F111" s="338"/>
      <c r="G111" s="338"/>
      <c r="H111" s="313" t="s">
        <v>2088</v>
      </c>
      <c r="I111" s="313" t="s">
        <v>2089</v>
      </c>
      <c r="J111" s="313"/>
      <c r="K111" s="313"/>
      <c r="L111" s="313" t="s">
        <v>2090</v>
      </c>
      <c r="M111" s="313" t="s">
        <v>2090</v>
      </c>
      <c r="N111" s="313"/>
      <c r="O111" s="313"/>
      <c r="P111" s="313"/>
      <c r="Q111" s="313"/>
      <c r="R111" s="323" t="s">
        <v>817</v>
      </c>
      <c r="S111" s="313"/>
      <c r="T111" s="354" t="s">
        <v>817</v>
      </c>
      <c r="U111" s="313"/>
      <c r="V111" s="313"/>
      <c r="W111" s="313" t="s">
        <v>862</v>
      </c>
      <c r="X111" s="313"/>
      <c r="Y111" s="313" t="s">
        <v>2091</v>
      </c>
      <c r="Z111" s="313" t="s">
        <v>863</v>
      </c>
      <c r="AA111" s="313" t="s">
        <v>863</v>
      </c>
      <c r="AB111" s="317" t="s">
        <v>1656</v>
      </c>
      <c r="AC111" s="313"/>
      <c r="AD111" s="313"/>
      <c r="AE111" s="313"/>
      <c r="AF111" s="313"/>
      <c r="AG111" s="313"/>
      <c r="AH111" s="323" t="s">
        <v>817</v>
      </c>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c r="GW111" s="3"/>
      <c r="GX111" s="3"/>
      <c r="GY111" s="3"/>
      <c r="GZ111" s="3"/>
      <c r="HA111" s="3"/>
      <c r="HB111" s="3"/>
      <c r="HC111" s="3"/>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c r="IF111" s="3"/>
      <c r="IG111" s="3"/>
      <c r="IH111" s="3"/>
      <c r="II111" s="3"/>
      <c r="IJ111" s="3"/>
      <c r="IK111" s="3"/>
      <c r="IL111" s="3"/>
      <c r="IM111" s="3"/>
      <c r="IN111" s="3"/>
      <c r="IO111" s="3"/>
      <c r="IP111" s="3"/>
      <c r="IQ111" s="3"/>
      <c r="IR111" s="3"/>
      <c r="IS111" s="3"/>
      <c r="IT111" s="3"/>
      <c r="IU111" s="3"/>
      <c r="IV111" s="3"/>
      <c r="IW111" s="3"/>
      <c r="IX111" s="3"/>
      <c r="IY111" s="3"/>
      <c r="IZ111" s="3"/>
      <c r="JA111" s="3"/>
      <c r="JB111" s="3"/>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c r="LL111" s="3"/>
      <c r="LM111" s="3"/>
      <c r="LN111" s="3"/>
      <c r="LO111" s="3"/>
      <c r="LP111" s="3"/>
      <c r="LQ111" s="3"/>
      <c r="LR111" s="3"/>
      <c r="LS111" s="3"/>
      <c r="LT111" s="3"/>
      <c r="LU111" s="3"/>
      <c r="LV111" s="3"/>
      <c r="LW111" s="3"/>
      <c r="LX111" s="3"/>
      <c r="LY111" s="3"/>
      <c r="LZ111" s="3"/>
      <c r="MA111" s="3"/>
      <c r="MB111" s="3"/>
      <c r="MC111" s="3"/>
      <c r="MD111" s="3"/>
      <c r="ME111" s="3"/>
      <c r="MF111" s="3"/>
      <c r="MG111" s="3"/>
      <c r="MH111" s="3"/>
      <c r="MI111" s="3"/>
      <c r="MJ111" s="3"/>
      <c r="MK111" s="3"/>
      <c r="ML111" s="3"/>
      <c r="MM111" s="3"/>
      <c r="MN111" s="3"/>
      <c r="MO111" s="3"/>
      <c r="MP111" s="3"/>
      <c r="MQ111" s="3"/>
      <c r="MR111" s="3"/>
      <c r="MS111" s="3"/>
      <c r="MT111" s="3"/>
      <c r="MU111" s="3"/>
      <c r="MV111" s="3"/>
      <c r="MW111" s="3"/>
      <c r="MX111" s="3"/>
      <c r="MY111" s="3"/>
      <c r="MZ111" s="3"/>
      <c r="NA111" s="3"/>
      <c r="NB111" s="3"/>
      <c r="NC111" s="3"/>
      <c r="ND111" s="3"/>
      <c r="NE111" s="3"/>
      <c r="NF111" s="3"/>
      <c r="NG111" s="3"/>
      <c r="NH111" s="3"/>
      <c r="NI111" s="3"/>
      <c r="NJ111" s="3"/>
      <c r="NK111" s="3"/>
      <c r="NL111" s="3"/>
      <c r="NM111" s="3"/>
      <c r="NN111" s="3"/>
      <c r="NO111" s="3"/>
      <c r="NP111" s="3"/>
      <c r="NQ111" s="3"/>
      <c r="NR111" s="3"/>
      <c r="NS111" s="3"/>
      <c r="NT111" s="3"/>
      <c r="NU111" s="3"/>
      <c r="NV111" s="3"/>
      <c r="NW111" s="3"/>
      <c r="NX111" s="3"/>
      <c r="NY111" s="3"/>
      <c r="NZ111" s="3"/>
      <c r="OA111" s="3"/>
      <c r="OB111" s="3"/>
      <c r="OC111" s="3"/>
      <c r="OD111" s="3"/>
      <c r="OE111" s="3"/>
      <c r="OF111" s="3"/>
      <c r="OG111" s="3"/>
      <c r="OH111" s="3"/>
      <c r="OI111" s="3"/>
      <c r="OJ111" s="3"/>
      <c r="OK111" s="3"/>
      <c r="OL111" s="3"/>
      <c r="OM111" s="3"/>
      <c r="ON111" s="3"/>
      <c r="OO111" s="3"/>
      <c r="OP111" s="3"/>
      <c r="OQ111" s="3"/>
      <c r="OR111" s="3"/>
      <c r="OS111" s="3"/>
      <c r="OT111" s="3"/>
      <c r="OU111" s="3"/>
      <c r="OV111" s="3"/>
      <c r="OW111" s="3"/>
      <c r="OX111" s="3"/>
      <c r="OY111" s="3"/>
      <c r="OZ111" s="3"/>
      <c r="PA111" s="3"/>
      <c r="PB111" s="3"/>
      <c r="PC111" s="3"/>
      <c r="PD111" s="3"/>
      <c r="PE111" s="3"/>
      <c r="PF111" s="3"/>
      <c r="PG111" s="3"/>
      <c r="PH111" s="3"/>
      <c r="PI111" s="3"/>
      <c r="PJ111" s="3"/>
      <c r="PK111" s="3"/>
      <c r="PL111" s="3"/>
      <c r="PM111" s="3"/>
      <c r="PN111" s="3"/>
      <c r="PO111" s="3"/>
      <c r="PP111" s="3"/>
      <c r="PQ111" s="3"/>
      <c r="PR111" s="3"/>
      <c r="PS111" s="3"/>
      <c r="PT111" s="3"/>
      <c r="PU111" s="3"/>
      <c r="PV111" s="3"/>
      <c r="PW111" s="3"/>
      <c r="PX111" s="3"/>
      <c r="PY111" s="3"/>
      <c r="PZ111" s="3"/>
      <c r="QA111" s="3"/>
      <c r="QB111" s="3"/>
      <c r="QC111" s="3"/>
      <c r="QD111" s="3"/>
      <c r="QE111" s="3"/>
      <c r="QF111" s="3"/>
      <c r="QG111" s="3"/>
      <c r="QH111" s="3"/>
      <c r="QI111" s="3"/>
      <c r="QJ111" s="3"/>
      <c r="QK111" s="3"/>
      <c r="QL111" s="3"/>
      <c r="QM111" s="3"/>
      <c r="QN111" s="3"/>
      <c r="QO111" s="3"/>
      <c r="QP111" s="3"/>
      <c r="QQ111" s="3"/>
      <c r="QR111" s="3"/>
      <c r="QS111" s="3"/>
      <c r="QT111" s="3"/>
      <c r="QU111" s="3"/>
      <c r="QV111" s="3"/>
      <c r="QW111" s="3"/>
      <c r="QX111" s="3"/>
      <c r="QY111" s="3"/>
      <c r="QZ111" s="3"/>
      <c r="RA111" s="3"/>
      <c r="RB111" s="3"/>
      <c r="RC111" s="3"/>
      <c r="RD111" s="3"/>
      <c r="RE111" s="3"/>
      <c r="RF111" s="3"/>
      <c r="RG111" s="3"/>
      <c r="RH111" s="3"/>
      <c r="RI111" s="3"/>
      <c r="RJ111" s="3"/>
      <c r="RK111" s="3"/>
      <c r="RL111" s="3"/>
      <c r="RM111" s="3"/>
      <c r="RN111" s="3"/>
      <c r="RO111" s="3"/>
      <c r="RP111" s="3"/>
      <c r="RQ111" s="3"/>
      <c r="RR111" s="3"/>
      <c r="RS111" s="3"/>
      <c r="RT111" s="3"/>
      <c r="RU111" s="3"/>
      <c r="RV111" s="3"/>
      <c r="RW111" s="3"/>
      <c r="RX111" s="3"/>
      <c r="RY111" s="3"/>
      <c r="RZ111" s="3"/>
      <c r="SA111" s="3"/>
      <c r="SB111" s="3"/>
      <c r="SC111" s="3"/>
      <c r="SD111" s="3"/>
      <c r="SE111" s="3"/>
      <c r="SF111" s="3"/>
      <c r="SG111" s="3"/>
      <c r="SH111" s="3"/>
      <c r="SI111" s="3"/>
      <c r="SJ111" s="3"/>
      <c r="SK111" s="3"/>
      <c r="SL111" s="3"/>
      <c r="SM111" s="3"/>
      <c r="SN111" s="3"/>
      <c r="SO111" s="3"/>
      <c r="SP111" s="3"/>
      <c r="SQ111" s="3"/>
      <c r="SR111" s="3"/>
      <c r="SS111" s="3"/>
      <c r="ST111" s="3"/>
      <c r="SU111" s="3"/>
      <c r="SV111" s="3"/>
      <c r="SW111" s="3"/>
      <c r="SX111" s="3"/>
      <c r="SY111" s="3"/>
      <c r="SZ111" s="3"/>
      <c r="TA111" s="3"/>
      <c r="TB111" s="3"/>
      <c r="TC111" s="3"/>
      <c r="TD111" s="3"/>
      <c r="TE111" s="3"/>
      <c r="TF111" s="3"/>
      <c r="TG111" s="3"/>
      <c r="TH111" s="3"/>
      <c r="TI111" s="3"/>
      <c r="TJ111" s="3"/>
      <c r="TK111" s="3"/>
      <c r="TL111" s="3"/>
      <c r="TM111" s="3"/>
      <c r="TN111" s="3"/>
      <c r="TO111" s="3"/>
      <c r="TP111" s="3"/>
      <c r="TQ111" s="3"/>
      <c r="TR111" s="3"/>
      <c r="TS111" s="3"/>
      <c r="TT111" s="3"/>
      <c r="TU111" s="3"/>
      <c r="TV111" s="3"/>
      <c r="TW111" s="3"/>
      <c r="TX111" s="3"/>
      <c r="TY111" s="3"/>
      <c r="TZ111" s="3"/>
      <c r="UA111" s="3"/>
      <c r="UB111" s="3"/>
      <c r="UC111" s="3"/>
      <c r="UD111" s="3"/>
      <c r="UE111" s="3"/>
      <c r="UF111" s="3"/>
      <c r="UG111" s="3"/>
      <c r="UH111" s="3"/>
      <c r="UI111" s="3"/>
      <c r="UJ111" s="3"/>
      <c r="UK111" s="3"/>
      <c r="UL111" s="3"/>
      <c r="UM111" s="3"/>
      <c r="UN111" s="3"/>
      <c r="UO111" s="3"/>
      <c r="UP111" s="3"/>
      <c r="UQ111" s="3"/>
      <c r="UR111" s="3"/>
      <c r="US111" s="3"/>
      <c r="UT111" s="3"/>
      <c r="UU111" s="3"/>
      <c r="UV111" s="3"/>
      <c r="UW111" s="3"/>
      <c r="UX111" s="3"/>
      <c r="UY111" s="3"/>
      <c r="UZ111" s="3"/>
      <c r="VA111" s="3"/>
      <c r="VB111" s="3"/>
      <c r="VC111" s="3"/>
      <c r="VD111" s="3"/>
      <c r="VE111" s="3"/>
      <c r="VF111" s="3"/>
      <c r="VG111" s="3"/>
      <c r="VH111" s="3"/>
      <c r="VI111" s="3"/>
      <c r="VJ111" s="3"/>
      <c r="VK111" s="3"/>
      <c r="VL111" s="3"/>
      <c r="VM111" s="3"/>
      <c r="VN111" s="3"/>
      <c r="VO111" s="3"/>
      <c r="VP111" s="3"/>
      <c r="VQ111" s="3"/>
      <c r="VR111" s="3"/>
      <c r="VS111" s="3"/>
      <c r="VT111" s="3"/>
      <c r="VU111" s="3"/>
      <c r="VV111" s="3"/>
      <c r="VW111" s="3"/>
      <c r="VX111" s="3"/>
      <c r="VY111" s="3"/>
      <c r="VZ111" s="3"/>
      <c r="WA111" s="3"/>
      <c r="WB111" s="3"/>
      <c r="WC111" s="3"/>
      <c r="WD111" s="3"/>
      <c r="WE111" s="3"/>
      <c r="WF111" s="3"/>
      <c r="WG111" s="3"/>
      <c r="WH111" s="3"/>
      <c r="WI111" s="3"/>
      <c r="WJ111" s="3"/>
      <c r="WK111" s="3"/>
      <c r="WL111" s="3"/>
      <c r="WM111" s="3"/>
      <c r="WN111" s="3"/>
      <c r="WO111" s="3"/>
      <c r="WP111" s="3"/>
      <c r="WQ111" s="3"/>
      <c r="WR111" s="3"/>
      <c r="WS111" s="3"/>
      <c r="WT111" s="3"/>
      <c r="WU111" s="3"/>
      <c r="WV111" s="3"/>
      <c r="WW111" s="3"/>
      <c r="WX111" s="3"/>
      <c r="WY111" s="3"/>
      <c r="WZ111" s="3"/>
      <c r="XA111" s="3"/>
      <c r="XB111" s="3"/>
      <c r="XC111" s="3"/>
      <c r="XD111" s="3"/>
      <c r="XE111" s="3"/>
      <c r="XF111" s="3"/>
      <c r="XG111" s="3"/>
      <c r="XH111" s="3"/>
      <c r="XI111" s="3"/>
      <c r="XJ111" s="3"/>
      <c r="XK111" s="3"/>
      <c r="XL111" s="3"/>
      <c r="XM111" s="3"/>
      <c r="XN111" s="3"/>
      <c r="XO111" s="3"/>
      <c r="XP111" s="3"/>
      <c r="XQ111" s="3"/>
      <c r="XR111" s="3"/>
      <c r="XS111" s="3"/>
      <c r="XT111" s="3"/>
      <c r="XU111" s="3"/>
      <c r="XV111" s="3"/>
      <c r="XW111" s="3"/>
      <c r="XX111" s="3"/>
      <c r="XY111" s="3"/>
      <c r="XZ111" s="3"/>
      <c r="YA111" s="3"/>
      <c r="YB111" s="3"/>
      <c r="YC111" s="3"/>
      <c r="YD111" s="3"/>
      <c r="YE111" s="3"/>
      <c r="YF111" s="3"/>
      <c r="YG111" s="3"/>
      <c r="YH111" s="3"/>
      <c r="YI111" s="3"/>
      <c r="YJ111" s="3"/>
      <c r="YK111" s="3"/>
      <c r="YL111" s="3"/>
      <c r="YM111" s="3"/>
      <c r="YN111" s="3"/>
      <c r="YO111" s="3"/>
      <c r="YP111" s="3"/>
      <c r="YQ111" s="3"/>
      <c r="YR111" s="3"/>
      <c r="YS111" s="3"/>
      <c r="YT111" s="3"/>
      <c r="YU111" s="3"/>
      <c r="YV111" s="3"/>
      <c r="YW111" s="3"/>
      <c r="YX111" s="3"/>
      <c r="YY111" s="3"/>
      <c r="YZ111" s="3"/>
      <c r="ZA111" s="3"/>
      <c r="ZB111" s="3"/>
      <c r="ZC111" s="3"/>
      <c r="ZD111" s="3"/>
      <c r="ZE111" s="3"/>
      <c r="ZF111" s="3"/>
      <c r="ZG111" s="3"/>
      <c r="ZH111" s="3"/>
      <c r="ZI111" s="3"/>
      <c r="ZJ111" s="3"/>
      <c r="ZK111" s="3"/>
      <c r="ZL111" s="3"/>
      <c r="ZM111" s="3"/>
      <c r="ZN111" s="3"/>
      <c r="ZO111" s="3"/>
      <c r="ZP111" s="3"/>
      <c r="ZQ111" s="3"/>
      <c r="ZR111" s="3"/>
      <c r="ZS111" s="3"/>
      <c r="ZT111" s="3"/>
      <c r="ZU111" s="3"/>
      <c r="ZV111" s="3"/>
      <c r="ZW111" s="3"/>
      <c r="ZX111" s="3"/>
      <c r="ZY111" s="3"/>
      <c r="ZZ111" s="3"/>
      <c r="AAA111" s="3"/>
      <c r="AAB111" s="3"/>
      <c r="AAC111" s="3"/>
      <c r="AAD111" s="3"/>
      <c r="AAE111" s="3"/>
      <c r="AAF111" s="3"/>
      <c r="AAG111" s="3"/>
      <c r="AAH111" s="3"/>
      <c r="AAI111" s="3"/>
      <c r="AAJ111" s="3"/>
      <c r="AAK111" s="3"/>
      <c r="AAL111" s="3"/>
      <c r="AAM111" s="3"/>
      <c r="AAN111" s="3"/>
      <c r="AAO111" s="3"/>
      <c r="AAP111" s="3"/>
      <c r="AAQ111" s="3"/>
      <c r="AAR111" s="3"/>
      <c r="AAS111" s="3"/>
      <c r="AAT111" s="3"/>
      <c r="AAU111" s="3"/>
      <c r="AAV111" s="3"/>
      <c r="AAW111" s="3"/>
      <c r="AAX111" s="3"/>
      <c r="AAY111" s="3"/>
      <c r="AAZ111" s="3"/>
      <c r="ABA111" s="3"/>
      <c r="ABB111" s="3"/>
      <c r="ABC111" s="3"/>
      <c r="ABD111" s="3"/>
      <c r="ABE111" s="3"/>
      <c r="ABF111" s="3"/>
      <c r="ABG111" s="3"/>
      <c r="ABH111" s="3"/>
      <c r="ABI111" s="3"/>
      <c r="ABJ111" s="3"/>
      <c r="ABK111" s="3"/>
      <c r="ABL111" s="3"/>
      <c r="ABM111" s="3"/>
      <c r="ABN111" s="3"/>
      <c r="ABO111" s="3"/>
      <c r="ABP111" s="3"/>
      <c r="ABQ111" s="3"/>
      <c r="ABR111" s="3"/>
      <c r="ABS111" s="3"/>
      <c r="ABT111" s="3"/>
      <c r="ABU111" s="3"/>
      <c r="ABV111" s="3"/>
      <c r="ABW111" s="3"/>
      <c r="ABX111" s="3"/>
      <c r="ABY111" s="3"/>
      <c r="ABZ111" s="3"/>
      <c r="ACA111" s="3"/>
      <c r="ACB111" s="3"/>
      <c r="ACC111" s="3"/>
      <c r="ACD111" s="3"/>
      <c r="ACE111" s="3"/>
      <c r="ACF111" s="3"/>
      <c r="ACG111" s="3"/>
      <c r="ACH111" s="3"/>
      <c r="ACI111" s="3"/>
      <c r="ACJ111" s="3"/>
      <c r="ACK111" s="3"/>
      <c r="ACL111" s="3"/>
      <c r="ACM111" s="3"/>
      <c r="ACN111" s="3"/>
      <c r="ACO111" s="3"/>
      <c r="ACP111" s="3"/>
      <c r="ACQ111" s="3"/>
      <c r="ACR111" s="3"/>
      <c r="ACS111" s="3"/>
      <c r="ACT111" s="3"/>
      <c r="ACU111" s="3"/>
      <c r="ACV111" s="3"/>
      <c r="ACW111" s="3"/>
      <c r="ACX111" s="3"/>
      <c r="ACY111" s="3"/>
      <c r="ACZ111" s="3"/>
      <c r="ADA111" s="3"/>
      <c r="ADB111" s="3"/>
      <c r="ADC111" s="3"/>
      <c r="ADD111" s="3"/>
      <c r="ADE111" s="3"/>
      <c r="ADF111" s="3"/>
      <c r="ADG111" s="3"/>
      <c r="ADH111" s="3"/>
      <c r="ADI111" s="3"/>
      <c r="ADJ111" s="3"/>
      <c r="ADK111" s="3"/>
      <c r="ADL111" s="3"/>
      <c r="ADM111" s="3"/>
      <c r="ADN111" s="3"/>
      <c r="ADO111" s="3"/>
      <c r="ADP111" s="3"/>
      <c r="ADQ111" s="3"/>
      <c r="ADR111" s="3"/>
      <c r="ADS111" s="3"/>
      <c r="ADT111" s="3"/>
      <c r="ADU111" s="3"/>
      <c r="ADV111" s="3"/>
      <c r="ADW111" s="3"/>
      <c r="ADX111" s="3"/>
      <c r="ADY111" s="3"/>
      <c r="ADZ111" s="3"/>
      <c r="AEA111" s="3"/>
      <c r="AEB111" s="3"/>
      <c r="AEC111" s="3"/>
      <c r="AED111" s="3"/>
      <c r="AEE111" s="3"/>
      <c r="AEF111" s="3"/>
      <c r="AEG111" s="3"/>
      <c r="AEH111" s="3"/>
      <c r="AEI111" s="3"/>
      <c r="AEJ111" s="3"/>
      <c r="AEK111" s="3"/>
      <c r="AEL111" s="3"/>
      <c r="AEM111" s="3"/>
      <c r="AEN111" s="3"/>
      <c r="AEO111" s="3"/>
      <c r="AEP111" s="3"/>
      <c r="AEQ111" s="3"/>
      <c r="AER111" s="3"/>
      <c r="AES111" s="3"/>
      <c r="AET111" s="3"/>
      <c r="AEU111" s="3"/>
      <c r="AEV111" s="3"/>
      <c r="AEW111" s="3"/>
      <c r="AEX111" s="3"/>
      <c r="AEY111" s="3"/>
      <c r="AEZ111" s="3"/>
      <c r="AFA111" s="3"/>
      <c r="AFB111" s="3"/>
      <c r="AFC111" s="3"/>
      <c r="AFD111" s="3"/>
      <c r="AFE111" s="3"/>
      <c r="AFF111" s="3"/>
      <c r="AFG111" s="3"/>
      <c r="AFH111" s="3"/>
      <c r="AFI111" s="3"/>
      <c r="AFJ111" s="3"/>
      <c r="AFK111" s="3"/>
      <c r="AFL111" s="3"/>
      <c r="AFM111" s="3"/>
      <c r="AFN111" s="3"/>
      <c r="AFO111" s="3"/>
      <c r="AFP111" s="3"/>
      <c r="AFQ111" s="3"/>
      <c r="AFR111" s="3"/>
      <c r="AFS111" s="3"/>
      <c r="AFT111" s="3"/>
      <c r="AFU111" s="3"/>
      <c r="AFV111" s="3"/>
      <c r="AFW111" s="3"/>
      <c r="AFX111" s="3"/>
      <c r="AFY111" s="3"/>
      <c r="AFZ111" s="3"/>
      <c r="AGA111" s="3"/>
      <c r="AGB111" s="3"/>
      <c r="AGC111" s="3"/>
      <c r="AGD111" s="3"/>
      <c r="AGE111" s="3"/>
      <c r="AGF111" s="3"/>
      <c r="AGG111" s="3"/>
      <c r="AGH111" s="3"/>
      <c r="AGI111" s="3"/>
      <c r="AGJ111" s="3"/>
      <c r="AGK111" s="3"/>
      <c r="AGL111" s="3"/>
      <c r="AGM111" s="3"/>
      <c r="AGN111" s="3"/>
      <c r="AGO111" s="3"/>
      <c r="AGP111" s="3"/>
      <c r="AGQ111" s="3"/>
      <c r="AGR111" s="3"/>
      <c r="AGS111" s="3"/>
      <c r="AGT111" s="3"/>
      <c r="AGU111" s="3"/>
      <c r="AGV111" s="3"/>
      <c r="AGW111" s="3"/>
      <c r="AGX111" s="3"/>
      <c r="AGY111" s="3"/>
      <c r="AGZ111" s="3"/>
      <c r="AHA111" s="3"/>
      <c r="AHB111" s="3"/>
      <c r="AHC111" s="3"/>
      <c r="AHD111" s="3"/>
      <c r="AHE111" s="3"/>
      <c r="AHF111" s="3"/>
      <c r="AHG111" s="3"/>
      <c r="AHH111" s="3"/>
      <c r="AHI111" s="3"/>
      <c r="AHJ111" s="3"/>
      <c r="AHK111" s="3"/>
      <c r="AHL111" s="3"/>
      <c r="AHM111" s="3"/>
      <c r="AHN111" s="3"/>
      <c r="AHO111" s="3"/>
      <c r="AHP111" s="3"/>
      <c r="AHQ111" s="3"/>
      <c r="AHR111" s="3"/>
      <c r="AHS111" s="3"/>
      <c r="AHT111" s="3"/>
      <c r="AHU111" s="3"/>
      <c r="AHV111" s="3"/>
      <c r="AHW111" s="3"/>
      <c r="AHX111" s="3"/>
      <c r="AHY111" s="3"/>
      <c r="AHZ111" s="3"/>
      <c r="AIA111" s="3"/>
      <c r="AIB111" s="3"/>
      <c r="AIC111" s="3"/>
      <c r="AID111" s="3"/>
      <c r="AIE111" s="3"/>
      <c r="AIF111" s="3"/>
      <c r="AIG111" s="3"/>
      <c r="AIH111" s="3"/>
      <c r="AII111" s="3"/>
      <c r="AIJ111" s="3"/>
      <c r="AIK111" s="3"/>
      <c r="AIL111" s="3"/>
      <c r="AIM111" s="3"/>
      <c r="AIN111" s="3"/>
      <c r="AIO111" s="3"/>
      <c r="AIP111" s="3"/>
      <c r="AIQ111" s="3"/>
      <c r="AIR111" s="3"/>
      <c r="AIS111" s="3"/>
      <c r="AIT111" s="3"/>
      <c r="AIU111" s="3"/>
      <c r="AIV111" s="3"/>
      <c r="AIW111" s="3"/>
      <c r="AIX111" s="3"/>
      <c r="AIY111" s="3"/>
      <c r="AIZ111" s="3"/>
      <c r="AJA111" s="3"/>
      <c r="AJB111" s="3"/>
      <c r="AJC111" s="3"/>
      <c r="AJD111" s="3"/>
      <c r="AJE111" s="3"/>
      <c r="AJF111" s="3"/>
      <c r="AJG111" s="3"/>
      <c r="AJH111" s="3"/>
      <c r="AJI111" s="3"/>
      <c r="AJJ111" s="3"/>
      <c r="AJK111" s="3"/>
      <c r="AJL111" s="3"/>
      <c r="AJM111" s="3"/>
      <c r="AJN111" s="3"/>
      <c r="AJO111" s="3"/>
      <c r="AJP111" s="3"/>
      <c r="AJQ111" s="3"/>
      <c r="AJR111" s="3"/>
      <c r="AJS111" s="3"/>
      <c r="AJT111" s="3"/>
      <c r="AJU111" s="3"/>
      <c r="AJV111" s="3"/>
      <c r="AJW111" s="3"/>
      <c r="AJX111" s="3"/>
      <c r="AJY111" s="3"/>
      <c r="AJZ111" s="3"/>
      <c r="AKA111" s="3"/>
      <c r="AKB111" s="3"/>
      <c r="AKC111" s="3"/>
      <c r="AKD111" s="3"/>
      <c r="AKE111" s="3"/>
      <c r="AKF111" s="3"/>
      <c r="AKG111" s="3"/>
      <c r="AKH111" s="3"/>
      <c r="AKI111" s="3"/>
      <c r="AKJ111" s="3"/>
      <c r="AKK111" s="3"/>
      <c r="AKL111" s="3"/>
      <c r="AKM111" s="3"/>
      <c r="AKN111" s="3"/>
      <c r="AKO111" s="3"/>
      <c r="AKP111" s="3"/>
      <c r="AKQ111" s="3"/>
      <c r="AKR111" s="3"/>
      <c r="AKS111" s="3"/>
      <c r="AKT111" s="3"/>
      <c r="AKU111" s="3"/>
      <c r="AKV111" s="3"/>
      <c r="AKW111" s="3"/>
      <c r="AKX111" s="3"/>
      <c r="AKY111" s="3"/>
      <c r="AKZ111" s="3"/>
      <c r="ALA111" s="3"/>
      <c r="ALB111" s="3"/>
      <c r="ALC111" s="3"/>
      <c r="ALD111" s="3"/>
      <c r="ALE111" s="3"/>
      <c r="ALF111" s="3"/>
      <c r="ALG111" s="3"/>
      <c r="ALH111" s="3"/>
      <c r="ALI111" s="3"/>
      <c r="ALJ111" s="3"/>
      <c r="ALK111" s="3"/>
      <c r="ALL111" s="3"/>
      <c r="ALM111" s="3"/>
      <c r="ALN111" s="3"/>
      <c r="ALO111" s="3"/>
      <c r="ALP111" s="3"/>
      <c r="ALQ111" s="3"/>
      <c r="ALR111" s="3"/>
      <c r="ALS111" s="3"/>
      <c r="ALT111" s="3"/>
      <c r="ALU111" s="3"/>
      <c r="ALV111" s="3"/>
      <c r="ALW111" s="3"/>
      <c r="ALX111" s="3"/>
      <c r="ALY111" s="3"/>
      <c r="ALZ111" s="3"/>
      <c r="AMA111" s="3"/>
      <c r="AMB111" s="3"/>
      <c r="AMC111" s="3"/>
      <c r="AMD111" s="3"/>
      <c r="AME111" s="3"/>
      <c r="AMF111" s="3"/>
      <c r="AMG111" s="3"/>
      <c r="AMH111" s="3"/>
      <c r="AMI111" s="3"/>
      <c r="AMJ111" s="3"/>
      <c r="AMK111" s="3"/>
      <c r="AML111" s="3"/>
      <c r="AMM111" s="3"/>
      <c r="AMN111" s="3"/>
      <c r="AMO111" s="3"/>
      <c r="AMP111" s="3"/>
      <c r="AMQ111" s="3"/>
    </row>
    <row r="112" spans="1:1031" ht="13.5" customHeight="1">
      <c r="A112" s="347">
        <v>104</v>
      </c>
      <c r="B112" s="347"/>
      <c r="C112" s="347" t="s">
        <v>2092</v>
      </c>
      <c r="D112" s="347"/>
      <c r="E112" s="347"/>
      <c r="F112" s="347"/>
      <c r="G112" s="347"/>
      <c r="H112" s="319" t="s">
        <v>2093</v>
      </c>
      <c r="I112" s="319" t="s">
        <v>2094</v>
      </c>
      <c r="J112" s="319" t="s">
        <v>2095</v>
      </c>
      <c r="K112" s="319" t="s">
        <v>863</v>
      </c>
      <c r="L112" s="319" t="s">
        <v>1829</v>
      </c>
      <c r="M112" s="319" t="s">
        <v>1829</v>
      </c>
      <c r="N112" s="319"/>
      <c r="O112" s="319"/>
      <c r="P112" s="319"/>
      <c r="Q112" s="319"/>
      <c r="R112" s="329" t="s">
        <v>817</v>
      </c>
      <c r="S112" s="319"/>
      <c r="T112" s="353" t="s">
        <v>817</v>
      </c>
      <c r="U112" s="319"/>
      <c r="V112" s="319"/>
      <c r="W112" s="319" t="s">
        <v>862</v>
      </c>
      <c r="X112" s="319"/>
      <c r="Y112" s="319" t="s">
        <v>2096</v>
      </c>
      <c r="Z112" s="319" t="s">
        <v>863</v>
      </c>
      <c r="AA112" s="319" t="s">
        <v>863</v>
      </c>
      <c r="AB112" s="317" t="s">
        <v>1656</v>
      </c>
      <c r="AC112" s="319"/>
      <c r="AD112" s="319"/>
      <c r="AE112" s="319"/>
      <c r="AF112" s="319"/>
      <c r="AG112" s="319">
        <v>1</v>
      </c>
      <c r="AH112" s="321" t="s">
        <v>820</v>
      </c>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c r="GW112" s="3"/>
      <c r="GX112" s="3"/>
      <c r="GY112" s="3"/>
      <c r="GZ112" s="3"/>
      <c r="HA112" s="3"/>
      <c r="HB112" s="3"/>
      <c r="HC112" s="3"/>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c r="IF112" s="3"/>
      <c r="IG112" s="3"/>
      <c r="IH112" s="3"/>
      <c r="II112" s="3"/>
      <c r="IJ112" s="3"/>
      <c r="IK112" s="3"/>
      <c r="IL112" s="3"/>
      <c r="IM112" s="3"/>
      <c r="IN112" s="3"/>
      <c r="IO112" s="3"/>
      <c r="IP112" s="3"/>
      <c r="IQ112" s="3"/>
      <c r="IR112" s="3"/>
      <c r="IS112" s="3"/>
      <c r="IT112" s="3"/>
      <c r="IU112" s="3"/>
      <c r="IV112" s="3"/>
      <c r="IW112" s="3"/>
      <c r="IX112" s="3"/>
      <c r="IY112" s="3"/>
      <c r="IZ112" s="3"/>
      <c r="JA112" s="3"/>
      <c r="JB112" s="3"/>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c r="LK112" s="3"/>
      <c r="LL112" s="3"/>
      <c r="LM112" s="3"/>
      <c r="LN112" s="3"/>
      <c r="LO112" s="3"/>
      <c r="LP112" s="3"/>
      <c r="LQ112" s="3"/>
      <c r="LR112" s="3"/>
      <c r="LS112" s="3"/>
      <c r="LT112" s="3"/>
      <c r="LU112" s="3"/>
      <c r="LV112" s="3"/>
      <c r="LW112" s="3"/>
      <c r="LX112" s="3"/>
      <c r="LY112" s="3"/>
      <c r="LZ112" s="3"/>
      <c r="MA112" s="3"/>
      <c r="MB112" s="3"/>
      <c r="MC112" s="3"/>
      <c r="MD112" s="3"/>
      <c r="ME112" s="3"/>
      <c r="MF112" s="3"/>
      <c r="MG112" s="3"/>
      <c r="MH112" s="3"/>
      <c r="MI112" s="3"/>
      <c r="MJ112" s="3"/>
      <c r="MK112" s="3"/>
      <c r="ML112" s="3"/>
      <c r="MM112" s="3"/>
      <c r="MN112" s="3"/>
      <c r="MO112" s="3"/>
      <c r="MP112" s="3"/>
      <c r="MQ112" s="3"/>
      <c r="MR112" s="3"/>
      <c r="MS112" s="3"/>
      <c r="MT112" s="3"/>
      <c r="MU112" s="3"/>
      <c r="MV112" s="3"/>
      <c r="MW112" s="3"/>
      <c r="MX112" s="3"/>
      <c r="MY112" s="3"/>
      <c r="MZ112" s="3"/>
      <c r="NA112" s="3"/>
      <c r="NB112" s="3"/>
      <c r="NC112" s="3"/>
      <c r="ND112" s="3"/>
      <c r="NE112" s="3"/>
      <c r="NF112" s="3"/>
      <c r="NG112" s="3"/>
      <c r="NH112" s="3"/>
      <c r="NI112" s="3"/>
      <c r="NJ112" s="3"/>
      <c r="NK112" s="3"/>
      <c r="NL112" s="3"/>
      <c r="NM112" s="3"/>
      <c r="NN112" s="3"/>
      <c r="NO112" s="3"/>
      <c r="NP112" s="3"/>
      <c r="NQ112" s="3"/>
      <c r="NR112" s="3"/>
      <c r="NS112" s="3"/>
      <c r="NT112" s="3"/>
      <c r="NU112" s="3"/>
      <c r="NV112" s="3"/>
      <c r="NW112" s="3"/>
      <c r="NX112" s="3"/>
      <c r="NY112" s="3"/>
      <c r="NZ112" s="3"/>
      <c r="OA112" s="3"/>
      <c r="OB112" s="3"/>
      <c r="OC112" s="3"/>
      <c r="OD112" s="3"/>
      <c r="OE112" s="3"/>
      <c r="OF112" s="3"/>
      <c r="OG112" s="3"/>
      <c r="OH112" s="3"/>
      <c r="OI112" s="3"/>
      <c r="OJ112" s="3"/>
      <c r="OK112" s="3"/>
      <c r="OL112" s="3"/>
      <c r="OM112" s="3"/>
      <c r="ON112" s="3"/>
      <c r="OO112" s="3"/>
      <c r="OP112" s="3"/>
      <c r="OQ112" s="3"/>
      <c r="OR112" s="3"/>
      <c r="OS112" s="3"/>
      <c r="OT112" s="3"/>
      <c r="OU112" s="3"/>
      <c r="OV112" s="3"/>
      <c r="OW112" s="3"/>
      <c r="OX112" s="3"/>
      <c r="OY112" s="3"/>
      <c r="OZ112" s="3"/>
      <c r="PA112" s="3"/>
      <c r="PB112" s="3"/>
      <c r="PC112" s="3"/>
      <c r="PD112" s="3"/>
      <c r="PE112" s="3"/>
      <c r="PF112" s="3"/>
      <c r="PG112" s="3"/>
      <c r="PH112" s="3"/>
      <c r="PI112" s="3"/>
      <c r="PJ112" s="3"/>
      <c r="PK112" s="3"/>
      <c r="PL112" s="3"/>
      <c r="PM112" s="3"/>
      <c r="PN112" s="3"/>
      <c r="PO112" s="3"/>
      <c r="PP112" s="3"/>
      <c r="PQ112" s="3"/>
      <c r="PR112" s="3"/>
      <c r="PS112" s="3"/>
      <c r="PT112" s="3"/>
      <c r="PU112" s="3"/>
      <c r="PV112" s="3"/>
      <c r="PW112" s="3"/>
      <c r="PX112" s="3"/>
      <c r="PY112" s="3"/>
      <c r="PZ112" s="3"/>
      <c r="QA112" s="3"/>
      <c r="QB112" s="3"/>
      <c r="QC112" s="3"/>
      <c r="QD112" s="3"/>
      <c r="QE112" s="3"/>
      <c r="QF112" s="3"/>
      <c r="QG112" s="3"/>
      <c r="QH112" s="3"/>
      <c r="QI112" s="3"/>
      <c r="QJ112" s="3"/>
      <c r="QK112" s="3"/>
      <c r="QL112" s="3"/>
      <c r="QM112" s="3"/>
      <c r="QN112" s="3"/>
      <c r="QO112" s="3"/>
      <c r="QP112" s="3"/>
      <c r="QQ112" s="3"/>
      <c r="QR112" s="3"/>
      <c r="QS112" s="3"/>
      <c r="QT112" s="3"/>
      <c r="QU112" s="3"/>
      <c r="QV112" s="3"/>
      <c r="QW112" s="3"/>
      <c r="QX112" s="3"/>
      <c r="QY112" s="3"/>
      <c r="QZ112" s="3"/>
      <c r="RA112" s="3"/>
      <c r="RB112" s="3"/>
      <c r="RC112" s="3"/>
      <c r="RD112" s="3"/>
      <c r="RE112" s="3"/>
      <c r="RF112" s="3"/>
      <c r="RG112" s="3"/>
      <c r="RH112" s="3"/>
      <c r="RI112" s="3"/>
      <c r="RJ112" s="3"/>
      <c r="RK112" s="3"/>
      <c r="RL112" s="3"/>
      <c r="RM112" s="3"/>
      <c r="RN112" s="3"/>
      <c r="RO112" s="3"/>
      <c r="RP112" s="3"/>
      <c r="RQ112" s="3"/>
      <c r="RR112" s="3"/>
      <c r="RS112" s="3"/>
      <c r="RT112" s="3"/>
      <c r="RU112" s="3"/>
      <c r="RV112" s="3"/>
      <c r="RW112" s="3"/>
      <c r="RX112" s="3"/>
      <c r="RY112" s="3"/>
      <c r="RZ112" s="3"/>
      <c r="SA112" s="3"/>
      <c r="SB112" s="3"/>
      <c r="SC112" s="3"/>
      <c r="SD112" s="3"/>
      <c r="SE112" s="3"/>
      <c r="SF112" s="3"/>
      <c r="SG112" s="3"/>
      <c r="SH112" s="3"/>
      <c r="SI112" s="3"/>
      <c r="SJ112" s="3"/>
      <c r="SK112" s="3"/>
      <c r="SL112" s="3"/>
      <c r="SM112" s="3"/>
      <c r="SN112" s="3"/>
      <c r="SO112" s="3"/>
      <c r="SP112" s="3"/>
      <c r="SQ112" s="3"/>
      <c r="SR112" s="3"/>
      <c r="SS112" s="3"/>
      <c r="ST112" s="3"/>
      <c r="SU112" s="3"/>
      <c r="SV112" s="3"/>
      <c r="SW112" s="3"/>
      <c r="SX112" s="3"/>
      <c r="SY112" s="3"/>
      <c r="SZ112" s="3"/>
      <c r="TA112" s="3"/>
      <c r="TB112" s="3"/>
      <c r="TC112" s="3"/>
      <c r="TD112" s="3"/>
      <c r="TE112" s="3"/>
      <c r="TF112" s="3"/>
      <c r="TG112" s="3"/>
      <c r="TH112" s="3"/>
      <c r="TI112" s="3"/>
      <c r="TJ112" s="3"/>
      <c r="TK112" s="3"/>
      <c r="TL112" s="3"/>
      <c r="TM112" s="3"/>
      <c r="TN112" s="3"/>
      <c r="TO112" s="3"/>
      <c r="TP112" s="3"/>
      <c r="TQ112" s="3"/>
      <c r="TR112" s="3"/>
      <c r="TS112" s="3"/>
      <c r="TT112" s="3"/>
      <c r="TU112" s="3"/>
      <c r="TV112" s="3"/>
      <c r="TW112" s="3"/>
      <c r="TX112" s="3"/>
      <c r="TY112" s="3"/>
      <c r="TZ112" s="3"/>
      <c r="UA112" s="3"/>
      <c r="UB112" s="3"/>
      <c r="UC112" s="3"/>
      <c r="UD112" s="3"/>
      <c r="UE112" s="3"/>
      <c r="UF112" s="3"/>
      <c r="UG112" s="3"/>
      <c r="UH112" s="3"/>
      <c r="UI112" s="3"/>
      <c r="UJ112" s="3"/>
      <c r="UK112" s="3"/>
      <c r="UL112" s="3"/>
      <c r="UM112" s="3"/>
      <c r="UN112" s="3"/>
      <c r="UO112" s="3"/>
      <c r="UP112" s="3"/>
      <c r="UQ112" s="3"/>
      <c r="UR112" s="3"/>
      <c r="US112" s="3"/>
      <c r="UT112" s="3"/>
      <c r="UU112" s="3"/>
      <c r="UV112" s="3"/>
      <c r="UW112" s="3"/>
      <c r="UX112" s="3"/>
      <c r="UY112" s="3"/>
      <c r="UZ112" s="3"/>
      <c r="VA112" s="3"/>
      <c r="VB112" s="3"/>
      <c r="VC112" s="3"/>
      <c r="VD112" s="3"/>
      <c r="VE112" s="3"/>
      <c r="VF112" s="3"/>
      <c r="VG112" s="3"/>
      <c r="VH112" s="3"/>
      <c r="VI112" s="3"/>
      <c r="VJ112" s="3"/>
      <c r="VK112" s="3"/>
      <c r="VL112" s="3"/>
      <c r="VM112" s="3"/>
      <c r="VN112" s="3"/>
      <c r="VO112" s="3"/>
      <c r="VP112" s="3"/>
      <c r="VQ112" s="3"/>
      <c r="VR112" s="3"/>
      <c r="VS112" s="3"/>
      <c r="VT112" s="3"/>
      <c r="VU112" s="3"/>
      <c r="VV112" s="3"/>
      <c r="VW112" s="3"/>
      <c r="VX112" s="3"/>
      <c r="VY112" s="3"/>
      <c r="VZ112" s="3"/>
      <c r="WA112" s="3"/>
      <c r="WB112" s="3"/>
      <c r="WC112" s="3"/>
      <c r="WD112" s="3"/>
      <c r="WE112" s="3"/>
      <c r="WF112" s="3"/>
      <c r="WG112" s="3"/>
      <c r="WH112" s="3"/>
      <c r="WI112" s="3"/>
      <c r="WJ112" s="3"/>
      <c r="WK112" s="3"/>
      <c r="WL112" s="3"/>
      <c r="WM112" s="3"/>
      <c r="WN112" s="3"/>
      <c r="WO112" s="3"/>
      <c r="WP112" s="3"/>
      <c r="WQ112" s="3"/>
      <c r="WR112" s="3"/>
      <c r="WS112" s="3"/>
      <c r="WT112" s="3"/>
      <c r="WU112" s="3"/>
      <c r="WV112" s="3"/>
      <c r="WW112" s="3"/>
      <c r="WX112" s="3"/>
      <c r="WY112" s="3"/>
      <c r="WZ112" s="3"/>
      <c r="XA112" s="3"/>
      <c r="XB112" s="3"/>
      <c r="XC112" s="3"/>
      <c r="XD112" s="3"/>
      <c r="XE112" s="3"/>
      <c r="XF112" s="3"/>
      <c r="XG112" s="3"/>
      <c r="XH112" s="3"/>
      <c r="XI112" s="3"/>
      <c r="XJ112" s="3"/>
      <c r="XK112" s="3"/>
      <c r="XL112" s="3"/>
      <c r="XM112" s="3"/>
      <c r="XN112" s="3"/>
      <c r="XO112" s="3"/>
      <c r="XP112" s="3"/>
      <c r="XQ112" s="3"/>
      <c r="XR112" s="3"/>
      <c r="XS112" s="3"/>
      <c r="XT112" s="3"/>
      <c r="XU112" s="3"/>
      <c r="XV112" s="3"/>
      <c r="XW112" s="3"/>
      <c r="XX112" s="3"/>
      <c r="XY112" s="3"/>
      <c r="XZ112" s="3"/>
      <c r="YA112" s="3"/>
      <c r="YB112" s="3"/>
      <c r="YC112" s="3"/>
      <c r="YD112" s="3"/>
      <c r="YE112" s="3"/>
      <c r="YF112" s="3"/>
      <c r="YG112" s="3"/>
      <c r="YH112" s="3"/>
      <c r="YI112" s="3"/>
      <c r="YJ112" s="3"/>
      <c r="YK112" s="3"/>
      <c r="YL112" s="3"/>
      <c r="YM112" s="3"/>
      <c r="YN112" s="3"/>
      <c r="YO112" s="3"/>
      <c r="YP112" s="3"/>
      <c r="YQ112" s="3"/>
      <c r="YR112" s="3"/>
      <c r="YS112" s="3"/>
      <c r="YT112" s="3"/>
      <c r="YU112" s="3"/>
      <c r="YV112" s="3"/>
      <c r="YW112" s="3"/>
      <c r="YX112" s="3"/>
      <c r="YY112" s="3"/>
      <c r="YZ112" s="3"/>
      <c r="ZA112" s="3"/>
      <c r="ZB112" s="3"/>
      <c r="ZC112" s="3"/>
      <c r="ZD112" s="3"/>
      <c r="ZE112" s="3"/>
      <c r="ZF112" s="3"/>
      <c r="ZG112" s="3"/>
      <c r="ZH112" s="3"/>
      <c r="ZI112" s="3"/>
      <c r="ZJ112" s="3"/>
      <c r="ZK112" s="3"/>
      <c r="ZL112" s="3"/>
      <c r="ZM112" s="3"/>
      <c r="ZN112" s="3"/>
      <c r="ZO112" s="3"/>
      <c r="ZP112" s="3"/>
      <c r="ZQ112" s="3"/>
      <c r="ZR112" s="3"/>
      <c r="ZS112" s="3"/>
      <c r="ZT112" s="3"/>
      <c r="ZU112" s="3"/>
      <c r="ZV112" s="3"/>
      <c r="ZW112" s="3"/>
      <c r="ZX112" s="3"/>
      <c r="ZY112" s="3"/>
      <c r="ZZ112" s="3"/>
      <c r="AAA112" s="3"/>
      <c r="AAB112" s="3"/>
      <c r="AAC112" s="3"/>
      <c r="AAD112" s="3"/>
      <c r="AAE112" s="3"/>
      <c r="AAF112" s="3"/>
      <c r="AAG112" s="3"/>
      <c r="AAH112" s="3"/>
      <c r="AAI112" s="3"/>
      <c r="AAJ112" s="3"/>
      <c r="AAK112" s="3"/>
      <c r="AAL112" s="3"/>
      <c r="AAM112" s="3"/>
      <c r="AAN112" s="3"/>
      <c r="AAO112" s="3"/>
      <c r="AAP112" s="3"/>
      <c r="AAQ112" s="3"/>
      <c r="AAR112" s="3"/>
      <c r="AAS112" s="3"/>
      <c r="AAT112" s="3"/>
      <c r="AAU112" s="3"/>
      <c r="AAV112" s="3"/>
      <c r="AAW112" s="3"/>
      <c r="AAX112" s="3"/>
      <c r="AAY112" s="3"/>
      <c r="AAZ112" s="3"/>
      <c r="ABA112" s="3"/>
      <c r="ABB112" s="3"/>
      <c r="ABC112" s="3"/>
      <c r="ABD112" s="3"/>
      <c r="ABE112" s="3"/>
      <c r="ABF112" s="3"/>
      <c r="ABG112" s="3"/>
      <c r="ABH112" s="3"/>
      <c r="ABI112" s="3"/>
      <c r="ABJ112" s="3"/>
      <c r="ABK112" s="3"/>
      <c r="ABL112" s="3"/>
      <c r="ABM112" s="3"/>
      <c r="ABN112" s="3"/>
      <c r="ABO112" s="3"/>
      <c r="ABP112" s="3"/>
      <c r="ABQ112" s="3"/>
      <c r="ABR112" s="3"/>
      <c r="ABS112" s="3"/>
      <c r="ABT112" s="3"/>
      <c r="ABU112" s="3"/>
      <c r="ABV112" s="3"/>
      <c r="ABW112" s="3"/>
      <c r="ABX112" s="3"/>
      <c r="ABY112" s="3"/>
      <c r="ABZ112" s="3"/>
      <c r="ACA112" s="3"/>
      <c r="ACB112" s="3"/>
      <c r="ACC112" s="3"/>
      <c r="ACD112" s="3"/>
      <c r="ACE112" s="3"/>
      <c r="ACF112" s="3"/>
      <c r="ACG112" s="3"/>
      <c r="ACH112" s="3"/>
      <c r="ACI112" s="3"/>
      <c r="ACJ112" s="3"/>
      <c r="ACK112" s="3"/>
      <c r="ACL112" s="3"/>
      <c r="ACM112" s="3"/>
      <c r="ACN112" s="3"/>
      <c r="ACO112" s="3"/>
      <c r="ACP112" s="3"/>
      <c r="ACQ112" s="3"/>
      <c r="ACR112" s="3"/>
      <c r="ACS112" s="3"/>
      <c r="ACT112" s="3"/>
      <c r="ACU112" s="3"/>
      <c r="ACV112" s="3"/>
      <c r="ACW112" s="3"/>
      <c r="ACX112" s="3"/>
      <c r="ACY112" s="3"/>
      <c r="ACZ112" s="3"/>
      <c r="ADA112" s="3"/>
      <c r="ADB112" s="3"/>
      <c r="ADC112" s="3"/>
      <c r="ADD112" s="3"/>
      <c r="ADE112" s="3"/>
      <c r="ADF112" s="3"/>
      <c r="ADG112" s="3"/>
      <c r="ADH112" s="3"/>
      <c r="ADI112" s="3"/>
      <c r="ADJ112" s="3"/>
      <c r="ADK112" s="3"/>
      <c r="ADL112" s="3"/>
      <c r="ADM112" s="3"/>
      <c r="ADN112" s="3"/>
      <c r="ADO112" s="3"/>
      <c r="ADP112" s="3"/>
      <c r="ADQ112" s="3"/>
      <c r="ADR112" s="3"/>
      <c r="ADS112" s="3"/>
      <c r="ADT112" s="3"/>
      <c r="ADU112" s="3"/>
      <c r="ADV112" s="3"/>
      <c r="ADW112" s="3"/>
      <c r="ADX112" s="3"/>
      <c r="ADY112" s="3"/>
      <c r="ADZ112" s="3"/>
      <c r="AEA112" s="3"/>
      <c r="AEB112" s="3"/>
      <c r="AEC112" s="3"/>
      <c r="AED112" s="3"/>
      <c r="AEE112" s="3"/>
      <c r="AEF112" s="3"/>
      <c r="AEG112" s="3"/>
      <c r="AEH112" s="3"/>
      <c r="AEI112" s="3"/>
      <c r="AEJ112" s="3"/>
      <c r="AEK112" s="3"/>
      <c r="AEL112" s="3"/>
      <c r="AEM112" s="3"/>
      <c r="AEN112" s="3"/>
      <c r="AEO112" s="3"/>
      <c r="AEP112" s="3"/>
      <c r="AEQ112" s="3"/>
      <c r="AER112" s="3"/>
      <c r="AES112" s="3"/>
      <c r="AET112" s="3"/>
      <c r="AEU112" s="3"/>
      <c r="AEV112" s="3"/>
      <c r="AEW112" s="3"/>
      <c r="AEX112" s="3"/>
      <c r="AEY112" s="3"/>
      <c r="AEZ112" s="3"/>
      <c r="AFA112" s="3"/>
      <c r="AFB112" s="3"/>
      <c r="AFC112" s="3"/>
      <c r="AFD112" s="3"/>
      <c r="AFE112" s="3"/>
      <c r="AFF112" s="3"/>
      <c r="AFG112" s="3"/>
      <c r="AFH112" s="3"/>
      <c r="AFI112" s="3"/>
      <c r="AFJ112" s="3"/>
      <c r="AFK112" s="3"/>
      <c r="AFL112" s="3"/>
      <c r="AFM112" s="3"/>
      <c r="AFN112" s="3"/>
      <c r="AFO112" s="3"/>
      <c r="AFP112" s="3"/>
      <c r="AFQ112" s="3"/>
      <c r="AFR112" s="3"/>
      <c r="AFS112" s="3"/>
      <c r="AFT112" s="3"/>
      <c r="AFU112" s="3"/>
      <c r="AFV112" s="3"/>
      <c r="AFW112" s="3"/>
      <c r="AFX112" s="3"/>
      <c r="AFY112" s="3"/>
      <c r="AFZ112" s="3"/>
      <c r="AGA112" s="3"/>
      <c r="AGB112" s="3"/>
      <c r="AGC112" s="3"/>
      <c r="AGD112" s="3"/>
      <c r="AGE112" s="3"/>
      <c r="AGF112" s="3"/>
      <c r="AGG112" s="3"/>
      <c r="AGH112" s="3"/>
      <c r="AGI112" s="3"/>
      <c r="AGJ112" s="3"/>
      <c r="AGK112" s="3"/>
      <c r="AGL112" s="3"/>
      <c r="AGM112" s="3"/>
      <c r="AGN112" s="3"/>
      <c r="AGO112" s="3"/>
      <c r="AGP112" s="3"/>
      <c r="AGQ112" s="3"/>
      <c r="AGR112" s="3"/>
      <c r="AGS112" s="3"/>
      <c r="AGT112" s="3"/>
      <c r="AGU112" s="3"/>
      <c r="AGV112" s="3"/>
      <c r="AGW112" s="3"/>
      <c r="AGX112" s="3"/>
      <c r="AGY112" s="3"/>
      <c r="AGZ112" s="3"/>
      <c r="AHA112" s="3"/>
      <c r="AHB112" s="3"/>
      <c r="AHC112" s="3"/>
      <c r="AHD112" s="3"/>
      <c r="AHE112" s="3"/>
      <c r="AHF112" s="3"/>
      <c r="AHG112" s="3"/>
      <c r="AHH112" s="3"/>
      <c r="AHI112" s="3"/>
      <c r="AHJ112" s="3"/>
      <c r="AHK112" s="3"/>
      <c r="AHL112" s="3"/>
      <c r="AHM112" s="3"/>
      <c r="AHN112" s="3"/>
      <c r="AHO112" s="3"/>
      <c r="AHP112" s="3"/>
      <c r="AHQ112" s="3"/>
      <c r="AHR112" s="3"/>
      <c r="AHS112" s="3"/>
      <c r="AHT112" s="3"/>
      <c r="AHU112" s="3"/>
      <c r="AHV112" s="3"/>
      <c r="AHW112" s="3"/>
      <c r="AHX112" s="3"/>
      <c r="AHY112" s="3"/>
      <c r="AHZ112" s="3"/>
      <c r="AIA112" s="3"/>
      <c r="AIB112" s="3"/>
      <c r="AIC112" s="3"/>
      <c r="AID112" s="3"/>
      <c r="AIE112" s="3"/>
      <c r="AIF112" s="3"/>
      <c r="AIG112" s="3"/>
      <c r="AIH112" s="3"/>
      <c r="AII112" s="3"/>
      <c r="AIJ112" s="3"/>
      <c r="AIK112" s="3"/>
      <c r="AIL112" s="3"/>
      <c r="AIM112" s="3"/>
      <c r="AIN112" s="3"/>
      <c r="AIO112" s="3"/>
      <c r="AIP112" s="3"/>
      <c r="AIQ112" s="3"/>
      <c r="AIR112" s="3"/>
      <c r="AIS112" s="3"/>
      <c r="AIT112" s="3"/>
      <c r="AIU112" s="3"/>
      <c r="AIV112" s="3"/>
      <c r="AIW112" s="3"/>
      <c r="AIX112" s="3"/>
      <c r="AIY112" s="3"/>
      <c r="AIZ112" s="3"/>
      <c r="AJA112" s="3"/>
      <c r="AJB112" s="3"/>
      <c r="AJC112" s="3"/>
      <c r="AJD112" s="3"/>
      <c r="AJE112" s="3"/>
      <c r="AJF112" s="3"/>
      <c r="AJG112" s="3"/>
      <c r="AJH112" s="3"/>
      <c r="AJI112" s="3"/>
      <c r="AJJ112" s="3"/>
      <c r="AJK112" s="3"/>
      <c r="AJL112" s="3"/>
      <c r="AJM112" s="3"/>
      <c r="AJN112" s="3"/>
      <c r="AJO112" s="3"/>
      <c r="AJP112" s="3"/>
      <c r="AJQ112" s="3"/>
      <c r="AJR112" s="3"/>
      <c r="AJS112" s="3"/>
      <c r="AJT112" s="3"/>
      <c r="AJU112" s="3"/>
      <c r="AJV112" s="3"/>
      <c r="AJW112" s="3"/>
      <c r="AJX112" s="3"/>
      <c r="AJY112" s="3"/>
      <c r="AJZ112" s="3"/>
      <c r="AKA112" s="3"/>
      <c r="AKB112" s="3"/>
      <c r="AKC112" s="3"/>
      <c r="AKD112" s="3"/>
      <c r="AKE112" s="3"/>
      <c r="AKF112" s="3"/>
      <c r="AKG112" s="3"/>
      <c r="AKH112" s="3"/>
      <c r="AKI112" s="3"/>
      <c r="AKJ112" s="3"/>
      <c r="AKK112" s="3"/>
      <c r="AKL112" s="3"/>
      <c r="AKM112" s="3"/>
      <c r="AKN112" s="3"/>
      <c r="AKO112" s="3"/>
      <c r="AKP112" s="3"/>
      <c r="AKQ112" s="3"/>
      <c r="AKR112" s="3"/>
      <c r="AKS112" s="3"/>
      <c r="AKT112" s="3"/>
      <c r="AKU112" s="3"/>
      <c r="AKV112" s="3"/>
      <c r="AKW112" s="3"/>
      <c r="AKX112" s="3"/>
      <c r="AKY112" s="3"/>
      <c r="AKZ112" s="3"/>
      <c r="ALA112" s="3"/>
      <c r="ALB112" s="3"/>
      <c r="ALC112" s="3"/>
      <c r="ALD112" s="3"/>
      <c r="ALE112" s="3"/>
      <c r="ALF112" s="3"/>
      <c r="ALG112" s="3"/>
      <c r="ALH112" s="3"/>
      <c r="ALI112" s="3"/>
      <c r="ALJ112" s="3"/>
      <c r="ALK112" s="3"/>
      <c r="ALL112" s="3"/>
      <c r="ALM112" s="3"/>
      <c r="ALN112" s="3"/>
      <c r="ALO112" s="3"/>
      <c r="ALP112" s="3"/>
      <c r="ALQ112" s="3"/>
      <c r="ALR112" s="3"/>
      <c r="ALS112" s="3"/>
      <c r="ALT112" s="3"/>
      <c r="ALU112" s="3"/>
      <c r="ALV112" s="3"/>
      <c r="ALW112" s="3"/>
      <c r="ALX112" s="3"/>
      <c r="ALY112" s="3"/>
      <c r="ALZ112" s="3"/>
      <c r="AMA112" s="3"/>
      <c r="AMB112" s="3"/>
      <c r="AMC112" s="3"/>
      <c r="AMD112" s="3"/>
      <c r="AME112" s="3"/>
      <c r="AMF112" s="3"/>
      <c r="AMG112" s="3"/>
      <c r="AMH112" s="3"/>
      <c r="AMI112" s="3"/>
      <c r="AMJ112" s="3"/>
      <c r="AMK112" s="3"/>
      <c r="AML112" s="3"/>
      <c r="AMM112" s="3"/>
      <c r="AMN112" s="3"/>
      <c r="AMO112" s="3"/>
      <c r="AMP112" s="3"/>
      <c r="AMQ112" s="3"/>
    </row>
    <row r="113" spans="1:1031" ht="13.5" customHeight="1">
      <c r="A113" s="338">
        <v>105</v>
      </c>
      <c r="B113" s="338"/>
      <c r="C113" s="338" t="s">
        <v>2097</v>
      </c>
      <c r="D113" s="338"/>
      <c r="E113" s="338"/>
      <c r="F113" s="338"/>
      <c r="G113" s="338"/>
      <c r="H113" s="313" t="s">
        <v>2098</v>
      </c>
      <c r="I113" s="313" t="s">
        <v>2099</v>
      </c>
      <c r="J113" s="313" t="s">
        <v>1319</v>
      </c>
      <c r="K113" s="313"/>
      <c r="L113" s="313" t="s">
        <v>2100</v>
      </c>
      <c r="M113" s="313" t="s">
        <v>2100</v>
      </c>
      <c r="N113" s="313"/>
      <c r="O113" s="313"/>
      <c r="P113" s="313"/>
      <c r="Q113" s="313"/>
      <c r="R113" s="323" t="s">
        <v>817</v>
      </c>
      <c r="S113" s="345"/>
      <c r="T113" s="354" t="s">
        <v>817</v>
      </c>
      <c r="U113" s="313"/>
      <c r="V113" s="313"/>
      <c r="W113" s="313" t="s">
        <v>862</v>
      </c>
      <c r="X113" s="313"/>
      <c r="Y113" s="313"/>
      <c r="Z113" s="313" t="s">
        <v>863</v>
      </c>
      <c r="AA113" s="313" t="s">
        <v>863</v>
      </c>
      <c r="AB113" s="317" t="s">
        <v>1656</v>
      </c>
      <c r="AC113" s="313"/>
      <c r="AD113" s="313"/>
      <c r="AE113" s="313"/>
      <c r="AF113" s="313"/>
      <c r="AG113" s="313"/>
      <c r="AH113" s="323" t="s">
        <v>817</v>
      </c>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c r="GW113" s="3"/>
      <c r="GX113" s="3"/>
      <c r="GY113" s="3"/>
      <c r="GZ113" s="3"/>
      <c r="HA113" s="3"/>
      <c r="HB113" s="3"/>
      <c r="HC113" s="3"/>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c r="IF113" s="3"/>
      <c r="IG113" s="3"/>
      <c r="IH113" s="3"/>
      <c r="II113" s="3"/>
      <c r="IJ113" s="3"/>
      <c r="IK113" s="3"/>
      <c r="IL113" s="3"/>
      <c r="IM113" s="3"/>
      <c r="IN113" s="3"/>
      <c r="IO113" s="3"/>
      <c r="IP113" s="3"/>
      <c r="IQ113" s="3"/>
      <c r="IR113" s="3"/>
      <c r="IS113" s="3"/>
      <c r="IT113" s="3"/>
      <c r="IU113" s="3"/>
      <c r="IV113" s="3"/>
      <c r="IW113" s="3"/>
      <c r="IX113" s="3"/>
      <c r="IY113" s="3"/>
      <c r="IZ113" s="3"/>
      <c r="JA113" s="3"/>
      <c r="JB113" s="3"/>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c r="KC113" s="3"/>
      <c r="KD113" s="3"/>
      <c r="KE113" s="3"/>
      <c r="KF113" s="3"/>
      <c r="KG113" s="3"/>
      <c r="KH113" s="3"/>
      <c r="KI113" s="3"/>
      <c r="KJ113" s="3"/>
      <c r="KK113" s="3"/>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s="3"/>
      <c r="LL113" s="3"/>
      <c r="LM113" s="3"/>
      <c r="LN113" s="3"/>
      <c r="LO113" s="3"/>
      <c r="LP113" s="3"/>
      <c r="LQ113" s="3"/>
      <c r="LR113" s="3"/>
      <c r="LS113" s="3"/>
      <c r="LT113" s="3"/>
      <c r="LU113" s="3"/>
      <c r="LV113" s="3"/>
      <c r="LW113" s="3"/>
      <c r="LX113" s="3"/>
      <c r="LY113" s="3"/>
      <c r="LZ113" s="3"/>
      <c r="MA113" s="3"/>
      <c r="MB113" s="3"/>
      <c r="MC113" s="3"/>
      <c r="MD113" s="3"/>
      <c r="ME113" s="3"/>
      <c r="MF113" s="3"/>
      <c r="MG113" s="3"/>
      <c r="MH113" s="3"/>
      <c r="MI113" s="3"/>
      <c r="MJ113" s="3"/>
      <c r="MK113" s="3"/>
      <c r="ML113" s="3"/>
      <c r="MM113" s="3"/>
      <c r="MN113" s="3"/>
      <c r="MO113" s="3"/>
      <c r="MP113" s="3"/>
      <c r="MQ113" s="3"/>
      <c r="MR113" s="3"/>
      <c r="MS113" s="3"/>
      <c r="MT113" s="3"/>
      <c r="MU113" s="3"/>
      <c r="MV113" s="3"/>
      <c r="MW113" s="3"/>
      <c r="MX113" s="3"/>
      <c r="MY113" s="3"/>
      <c r="MZ113" s="3"/>
      <c r="NA113" s="3"/>
      <c r="NB113" s="3"/>
      <c r="NC113" s="3"/>
      <c r="ND113" s="3"/>
      <c r="NE113" s="3"/>
      <c r="NF113" s="3"/>
      <c r="NG113" s="3"/>
      <c r="NH113" s="3"/>
      <c r="NI113" s="3"/>
      <c r="NJ113" s="3"/>
      <c r="NK113" s="3"/>
      <c r="NL113" s="3"/>
      <c r="NM113" s="3"/>
      <c r="NN113" s="3"/>
      <c r="NO113" s="3"/>
      <c r="NP113" s="3"/>
      <c r="NQ113" s="3"/>
      <c r="NR113" s="3"/>
      <c r="NS113" s="3"/>
      <c r="NT113" s="3"/>
      <c r="NU113" s="3"/>
      <c r="NV113" s="3"/>
      <c r="NW113" s="3"/>
      <c r="NX113" s="3"/>
      <c r="NY113" s="3"/>
      <c r="NZ113" s="3"/>
      <c r="OA113" s="3"/>
      <c r="OB113" s="3"/>
      <c r="OC113" s="3"/>
      <c r="OD113" s="3"/>
      <c r="OE113" s="3"/>
      <c r="OF113" s="3"/>
      <c r="OG113" s="3"/>
      <c r="OH113" s="3"/>
      <c r="OI113" s="3"/>
      <c r="OJ113" s="3"/>
      <c r="OK113" s="3"/>
      <c r="OL113" s="3"/>
      <c r="OM113" s="3"/>
      <c r="ON113" s="3"/>
      <c r="OO113" s="3"/>
      <c r="OP113" s="3"/>
      <c r="OQ113" s="3"/>
      <c r="OR113" s="3"/>
      <c r="OS113" s="3"/>
      <c r="OT113" s="3"/>
      <c r="OU113" s="3"/>
      <c r="OV113" s="3"/>
      <c r="OW113" s="3"/>
      <c r="OX113" s="3"/>
      <c r="OY113" s="3"/>
      <c r="OZ113" s="3"/>
      <c r="PA113" s="3"/>
      <c r="PB113" s="3"/>
      <c r="PC113" s="3"/>
      <c r="PD113" s="3"/>
      <c r="PE113" s="3"/>
      <c r="PF113" s="3"/>
      <c r="PG113" s="3"/>
      <c r="PH113" s="3"/>
      <c r="PI113" s="3"/>
      <c r="PJ113" s="3"/>
      <c r="PK113" s="3"/>
      <c r="PL113" s="3"/>
      <c r="PM113" s="3"/>
      <c r="PN113" s="3"/>
      <c r="PO113" s="3"/>
      <c r="PP113" s="3"/>
      <c r="PQ113" s="3"/>
      <c r="PR113" s="3"/>
      <c r="PS113" s="3"/>
      <c r="PT113" s="3"/>
      <c r="PU113" s="3"/>
      <c r="PV113" s="3"/>
      <c r="PW113" s="3"/>
      <c r="PX113" s="3"/>
      <c r="PY113" s="3"/>
      <c r="PZ113" s="3"/>
      <c r="QA113" s="3"/>
      <c r="QB113" s="3"/>
      <c r="QC113" s="3"/>
      <c r="QD113" s="3"/>
      <c r="QE113" s="3"/>
      <c r="QF113" s="3"/>
      <c r="QG113" s="3"/>
      <c r="QH113" s="3"/>
      <c r="QI113" s="3"/>
      <c r="QJ113" s="3"/>
      <c r="QK113" s="3"/>
      <c r="QL113" s="3"/>
      <c r="QM113" s="3"/>
      <c r="QN113" s="3"/>
      <c r="QO113" s="3"/>
      <c r="QP113" s="3"/>
      <c r="QQ113" s="3"/>
      <c r="QR113" s="3"/>
      <c r="QS113" s="3"/>
      <c r="QT113" s="3"/>
      <c r="QU113" s="3"/>
      <c r="QV113" s="3"/>
      <c r="QW113" s="3"/>
      <c r="QX113" s="3"/>
      <c r="QY113" s="3"/>
      <c r="QZ113" s="3"/>
      <c r="RA113" s="3"/>
      <c r="RB113" s="3"/>
      <c r="RC113" s="3"/>
      <c r="RD113" s="3"/>
      <c r="RE113" s="3"/>
      <c r="RF113" s="3"/>
      <c r="RG113" s="3"/>
      <c r="RH113" s="3"/>
      <c r="RI113" s="3"/>
      <c r="RJ113" s="3"/>
      <c r="RK113" s="3"/>
      <c r="RL113" s="3"/>
      <c r="RM113" s="3"/>
      <c r="RN113" s="3"/>
      <c r="RO113" s="3"/>
      <c r="RP113" s="3"/>
      <c r="RQ113" s="3"/>
      <c r="RR113" s="3"/>
      <c r="RS113" s="3"/>
      <c r="RT113" s="3"/>
      <c r="RU113" s="3"/>
      <c r="RV113" s="3"/>
      <c r="RW113" s="3"/>
      <c r="RX113" s="3"/>
      <c r="RY113" s="3"/>
      <c r="RZ113" s="3"/>
      <c r="SA113" s="3"/>
      <c r="SB113" s="3"/>
      <c r="SC113" s="3"/>
      <c r="SD113" s="3"/>
      <c r="SE113" s="3"/>
      <c r="SF113" s="3"/>
      <c r="SG113" s="3"/>
      <c r="SH113" s="3"/>
      <c r="SI113" s="3"/>
      <c r="SJ113" s="3"/>
      <c r="SK113" s="3"/>
      <c r="SL113" s="3"/>
      <c r="SM113" s="3"/>
      <c r="SN113" s="3"/>
      <c r="SO113" s="3"/>
      <c r="SP113" s="3"/>
      <c r="SQ113" s="3"/>
      <c r="SR113" s="3"/>
      <c r="SS113" s="3"/>
      <c r="ST113" s="3"/>
      <c r="SU113" s="3"/>
      <c r="SV113" s="3"/>
      <c r="SW113" s="3"/>
      <c r="SX113" s="3"/>
      <c r="SY113" s="3"/>
      <c r="SZ113" s="3"/>
      <c r="TA113" s="3"/>
      <c r="TB113" s="3"/>
      <c r="TC113" s="3"/>
      <c r="TD113" s="3"/>
      <c r="TE113" s="3"/>
      <c r="TF113" s="3"/>
      <c r="TG113" s="3"/>
      <c r="TH113" s="3"/>
      <c r="TI113" s="3"/>
      <c r="TJ113" s="3"/>
      <c r="TK113" s="3"/>
      <c r="TL113" s="3"/>
      <c r="TM113" s="3"/>
      <c r="TN113" s="3"/>
      <c r="TO113" s="3"/>
      <c r="TP113" s="3"/>
      <c r="TQ113" s="3"/>
      <c r="TR113" s="3"/>
      <c r="TS113" s="3"/>
      <c r="TT113" s="3"/>
      <c r="TU113" s="3"/>
      <c r="TV113" s="3"/>
      <c r="TW113" s="3"/>
      <c r="TX113" s="3"/>
      <c r="TY113" s="3"/>
      <c r="TZ113" s="3"/>
      <c r="UA113" s="3"/>
      <c r="UB113" s="3"/>
      <c r="UC113" s="3"/>
      <c r="UD113" s="3"/>
      <c r="UE113" s="3"/>
      <c r="UF113" s="3"/>
      <c r="UG113" s="3"/>
      <c r="UH113" s="3"/>
      <c r="UI113" s="3"/>
      <c r="UJ113" s="3"/>
      <c r="UK113" s="3"/>
      <c r="UL113" s="3"/>
      <c r="UM113" s="3"/>
      <c r="UN113" s="3"/>
      <c r="UO113" s="3"/>
      <c r="UP113" s="3"/>
      <c r="UQ113" s="3"/>
      <c r="UR113" s="3"/>
      <c r="US113" s="3"/>
      <c r="UT113" s="3"/>
      <c r="UU113" s="3"/>
      <c r="UV113" s="3"/>
      <c r="UW113" s="3"/>
      <c r="UX113" s="3"/>
      <c r="UY113" s="3"/>
      <c r="UZ113" s="3"/>
      <c r="VA113" s="3"/>
      <c r="VB113" s="3"/>
      <c r="VC113" s="3"/>
      <c r="VD113" s="3"/>
      <c r="VE113" s="3"/>
      <c r="VF113" s="3"/>
      <c r="VG113" s="3"/>
      <c r="VH113" s="3"/>
      <c r="VI113" s="3"/>
      <c r="VJ113" s="3"/>
      <c r="VK113" s="3"/>
      <c r="VL113" s="3"/>
      <c r="VM113" s="3"/>
      <c r="VN113" s="3"/>
      <c r="VO113" s="3"/>
      <c r="VP113" s="3"/>
      <c r="VQ113" s="3"/>
      <c r="VR113" s="3"/>
      <c r="VS113" s="3"/>
      <c r="VT113" s="3"/>
      <c r="VU113" s="3"/>
      <c r="VV113" s="3"/>
      <c r="VW113" s="3"/>
      <c r="VX113" s="3"/>
      <c r="VY113" s="3"/>
      <c r="VZ113" s="3"/>
      <c r="WA113" s="3"/>
      <c r="WB113" s="3"/>
      <c r="WC113" s="3"/>
      <c r="WD113" s="3"/>
      <c r="WE113" s="3"/>
      <c r="WF113" s="3"/>
      <c r="WG113" s="3"/>
      <c r="WH113" s="3"/>
      <c r="WI113" s="3"/>
      <c r="WJ113" s="3"/>
      <c r="WK113" s="3"/>
      <c r="WL113" s="3"/>
      <c r="WM113" s="3"/>
      <c r="WN113" s="3"/>
      <c r="WO113" s="3"/>
      <c r="WP113" s="3"/>
      <c r="WQ113" s="3"/>
      <c r="WR113" s="3"/>
      <c r="WS113" s="3"/>
      <c r="WT113" s="3"/>
      <c r="WU113" s="3"/>
      <c r="WV113" s="3"/>
      <c r="WW113" s="3"/>
      <c r="WX113" s="3"/>
      <c r="WY113" s="3"/>
      <c r="WZ113" s="3"/>
      <c r="XA113" s="3"/>
      <c r="XB113" s="3"/>
      <c r="XC113" s="3"/>
      <c r="XD113" s="3"/>
      <c r="XE113" s="3"/>
      <c r="XF113" s="3"/>
      <c r="XG113" s="3"/>
      <c r="XH113" s="3"/>
      <c r="XI113" s="3"/>
      <c r="XJ113" s="3"/>
      <c r="XK113" s="3"/>
      <c r="XL113" s="3"/>
      <c r="XM113" s="3"/>
      <c r="XN113" s="3"/>
      <c r="XO113" s="3"/>
      <c r="XP113" s="3"/>
      <c r="XQ113" s="3"/>
      <c r="XR113" s="3"/>
      <c r="XS113" s="3"/>
      <c r="XT113" s="3"/>
      <c r="XU113" s="3"/>
      <c r="XV113" s="3"/>
      <c r="XW113" s="3"/>
      <c r="XX113" s="3"/>
      <c r="XY113" s="3"/>
      <c r="XZ113" s="3"/>
      <c r="YA113" s="3"/>
      <c r="YB113" s="3"/>
      <c r="YC113" s="3"/>
      <c r="YD113" s="3"/>
      <c r="YE113" s="3"/>
      <c r="YF113" s="3"/>
      <c r="YG113" s="3"/>
      <c r="YH113" s="3"/>
      <c r="YI113" s="3"/>
      <c r="YJ113" s="3"/>
      <c r="YK113" s="3"/>
      <c r="YL113" s="3"/>
      <c r="YM113" s="3"/>
      <c r="YN113" s="3"/>
      <c r="YO113" s="3"/>
      <c r="YP113" s="3"/>
      <c r="YQ113" s="3"/>
      <c r="YR113" s="3"/>
      <c r="YS113" s="3"/>
      <c r="YT113" s="3"/>
      <c r="YU113" s="3"/>
      <c r="YV113" s="3"/>
      <c r="YW113" s="3"/>
      <c r="YX113" s="3"/>
      <c r="YY113" s="3"/>
      <c r="YZ113" s="3"/>
      <c r="ZA113" s="3"/>
      <c r="ZB113" s="3"/>
      <c r="ZC113" s="3"/>
      <c r="ZD113" s="3"/>
      <c r="ZE113" s="3"/>
      <c r="ZF113" s="3"/>
      <c r="ZG113" s="3"/>
      <c r="ZH113" s="3"/>
      <c r="ZI113" s="3"/>
      <c r="ZJ113" s="3"/>
      <c r="ZK113" s="3"/>
      <c r="ZL113" s="3"/>
      <c r="ZM113" s="3"/>
      <c r="ZN113" s="3"/>
      <c r="ZO113" s="3"/>
      <c r="ZP113" s="3"/>
      <c r="ZQ113" s="3"/>
      <c r="ZR113" s="3"/>
      <c r="ZS113" s="3"/>
      <c r="ZT113" s="3"/>
      <c r="ZU113" s="3"/>
      <c r="ZV113" s="3"/>
      <c r="ZW113" s="3"/>
      <c r="ZX113" s="3"/>
      <c r="ZY113" s="3"/>
      <c r="ZZ113" s="3"/>
      <c r="AAA113" s="3"/>
      <c r="AAB113" s="3"/>
      <c r="AAC113" s="3"/>
      <c r="AAD113" s="3"/>
      <c r="AAE113" s="3"/>
      <c r="AAF113" s="3"/>
      <c r="AAG113" s="3"/>
      <c r="AAH113" s="3"/>
      <c r="AAI113" s="3"/>
      <c r="AAJ113" s="3"/>
      <c r="AAK113" s="3"/>
      <c r="AAL113" s="3"/>
      <c r="AAM113" s="3"/>
      <c r="AAN113" s="3"/>
      <c r="AAO113" s="3"/>
      <c r="AAP113" s="3"/>
      <c r="AAQ113" s="3"/>
      <c r="AAR113" s="3"/>
      <c r="AAS113" s="3"/>
      <c r="AAT113" s="3"/>
      <c r="AAU113" s="3"/>
      <c r="AAV113" s="3"/>
      <c r="AAW113" s="3"/>
      <c r="AAX113" s="3"/>
      <c r="AAY113" s="3"/>
      <c r="AAZ113" s="3"/>
      <c r="ABA113" s="3"/>
      <c r="ABB113" s="3"/>
      <c r="ABC113" s="3"/>
      <c r="ABD113" s="3"/>
      <c r="ABE113" s="3"/>
      <c r="ABF113" s="3"/>
      <c r="ABG113" s="3"/>
      <c r="ABH113" s="3"/>
      <c r="ABI113" s="3"/>
      <c r="ABJ113" s="3"/>
      <c r="ABK113" s="3"/>
      <c r="ABL113" s="3"/>
      <c r="ABM113" s="3"/>
      <c r="ABN113" s="3"/>
      <c r="ABO113" s="3"/>
      <c r="ABP113" s="3"/>
      <c r="ABQ113" s="3"/>
      <c r="ABR113" s="3"/>
      <c r="ABS113" s="3"/>
      <c r="ABT113" s="3"/>
      <c r="ABU113" s="3"/>
      <c r="ABV113" s="3"/>
      <c r="ABW113" s="3"/>
      <c r="ABX113" s="3"/>
      <c r="ABY113" s="3"/>
      <c r="ABZ113" s="3"/>
      <c r="ACA113" s="3"/>
      <c r="ACB113" s="3"/>
      <c r="ACC113" s="3"/>
      <c r="ACD113" s="3"/>
      <c r="ACE113" s="3"/>
      <c r="ACF113" s="3"/>
      <c r="ACG113" s="3"/>
      <c r="ACH113" s="3"/>
      <c r="ACI113" s="3"/>
      <c r="ACJ113" s="3"/>
      <c r="ACK113" s="3"/>
      <c r="ACL113" s="3"/>
      <c r="ACM113" s="3"/>
      <c r="ACN113" s="3"/>
      <c r="ACO113" s="3"/>
      <c r="ACP113" s="3"/>
      <c r="ACQ113" s="3"/>
      <c r="ACR113" s="3"/>
      <c r="ACS113" s="3"/>
      <c r="ACT113" s="3"/>
      <c r="ACU113" s="3"/>
      <c r="ACV113" s="3"/>
      <c r="ACW113" s="3"/>
      <c r="ACX113" s="3"/>
      <c r="ACY113" s="3"/>
      <c r="ACZ113" s="3"/>
      <c r="ADA113" s="3"/>
      <c r="ADB113" s="3"/>
      <c r="ADC113" s="3"/>
      <c r="ADD113" s="3"/>
      <c r="ADE113" s="3"/>
      <c r="ADF113" s="3"/>
      <c r="ADG113" s="3"/>
      <c r="ADH113" s="3"/>
      <c r="ADI113" s="3"/>
      <c r="ADJ113" s="3"/>
      <c r="ADK113" s="3"/>
      <c r="ADL113" s="3"/>
      <c r="ADM113" s="3"/>
      <c r="ADN113" s="3"/>
      <c r="ADO113" s="3"/>
      <c r="ADP113" s="3"/>
      <c r="ADQ113" s="3"/>
      <c r="ADR113" s="3"/>
      <c r="ADS113" s="3"/>
      <c r="ADT113" s="3"/>
      <c r="ADU113" s="3"/>
      <c r="ADV113" s="3"/>
      <c r="ADW113" s="3"/>
      <c r="ADX113" s="3"/>
      <c r="ADY113" s="3"/>
      <c r="ADZ113" s="3"/>
      <c r="AEA113" s="3"/>
      <c r="AEB113" s="3"/>
      <c r="AEC113" s="3"/>
      <c r="AED113" s="3"/>
      <c r="AEE113" s="3"/>
      <c r="AEF113" s="3"/>
      <c r="AEG113" s="3"/>
      <c r="AEH113" s="3"/>
      <c r="AEI113" s="3"/>
      <c r="AEJ113" s="3"/>
      <c r="AEK113" s="3"/>
      <c r="AEL113" s="3"/>
      <c r="AEM113" s="3"/>
      <c r="AEN113" s="3"/>
      <c r="AEO113" s="3"/>
      <c r="AEP113" s="3"/>
      <c r="AEQ113" s="3"/>
      <c r="AER113" s="3"/>
      <c r="AES113" s="3"/>
      <c r="AET113" s="3"/>
      <c r="AEU113" s="3"/>
      <c r="AEV113" s="3"/>
      <c r="AEW113" s="3"/>
      <c r="AEX113" s="3"/>
      <c r="AEY113" s="3"/>
      <c r="AEZ113" s="3"/>
      <c r="AFA113" s="3"/>
      <c r="AFB113" s="3"/>
      <c r="AFC113" s="3"/>
      <c r="AFD113" s="3"/>
      <c r="AFE113" s="3"/>
      <c r="AFF113" s="3"/>
      <c r="AFG113" s="3"/>
      <c r="AFH113" s="3"/>
      <c r="AFI113" s="3"/>
      <c r="AFJ113" s="3"/>
      <c r="AFK113" s="3"/>
      <c r="AFL113" s="3"/>
      <c r="AFM113" s="3"/>
      <c r="AFN113" s="3"/>
      <c r="AFO113" s="3"/>
      <c r="AFP113" s="3"/>
      <c r="AFQ113" s="3"/>
      <c r="AFR113" s="3"/>
      <c r="AFS113" s="3"/>
      <c r="AFT113" s="3"/>
      <c r="AFU113" s="3"/>
      <c r="AFV113" s="3"/>
      <c r="AFW113" s="3"/>
      <c r="AFX113" s="3"/>
      <c r="AFY113" s="3"/>
      <c r="AFZ113" s="3"/>
      <c r="AGA113" s="3"/>
      <c r="AGB113" s="3"/>
      <c r="AGC113" s="3"/>
      <c r="AGD113" s="3"/>
      <c r="AGE113" s="3"/>
      <c r="AGF113" s="3"/>
      <c r="AGG113" s="3"/>
      <c r="AGH113" s="3"/>
      <c r="AGI113" s="3"/>
      <c r="AGJ113" s="3"/>
      <c r="AGK113" s="3"/>
      <c r="AGL113" s="3"/>
      <c r="AGM113" s="3"/>
      <c r="AGN113" s="3"/>
      <c r="AGO113" s="3"/>
      <c r="AGP113" s="3"/>
      <c r="AGQ113" s="3"/>
      <c r="AGR113" s="3"/>
      <c r="AGS113" s="3"/>
      <c r="AGT113" s="3"/>
      <c r="AGU113" s="3"/>
      <c r="AGV113" s="3"/>
      <c r="AGW113" s="3"/>
      <c r="AGX113" s="3"/>
      <c r="AGY113" s="3"/>
      <c r="AGZ113" s="3"/>
      <c r="AHA113" s="3"/>
      <c r="AHB113" s="3"/>
      <c r="AHC113" s="3"/>
      <c r="AHD113" s="3"/>
      <c r="AHE113" s="3"/>
      <c r="AHF113" s="3"/>
      <c r="AHG113" s="3"/>
      <c r="AHH113" s="3"/>
      <c r="AHI113" s="3"/>
      <c r="AHJ113" s="3"/>
      <c r="AHK113" s="3"/>
      <c r="AHL113" s="3"/>
      <c r="AHM113" s="3"/>
      <c r="AHN113" s="3"/>
      <c r="AHO113" s="3"/>
      <c r="AHP113" s="3"/>
      <c r="AHQ113" s="3"/>
      <c r="AHR113" s="3"/>
      <c r="AHS113" s="3"/>
      <c r="AHT113" s="3"/>
      <c r="AHU113" s="3"/>
      <c r="AHV113" s="3"/>
      <c r="AHW113" s="3"/>
      <c r="AHX113" s="3"/>
      <c r="AHY113" s="3"/>
      <c r="AHZ113" s="3"/>
      <c r="AIA113" s="3"/>
      <c r="AIB113" s="3"/>
      <c r="AIC113" s="3"/>
      <c r="AID113" s="3"/>
      <c r="AIE113" s="3"/>
      <c r="AIF113" s="3"/>
      <c r="AIG113" s="3"/>
      <c r="AIH113" s="3"/>
      <c r="AII113" s="3"/>
      <c r="AIJ113" s="3"/>
      <c r="AIK113" s="3"/>
      <c r="AIL113" s="3"/>
      <c r="AIM113" s="3"/>
      <c r="AIN113" s="3"/>
      <c r="AIO113" s="3"/>
      <c r="AIP113" s="3"/>
      <c r="AIQ113" s="3"/>
      <c r="AIR113" s="3"/>
      <c r="AIS113" s="3"/>
      <c r="AIT113" s="3"/>
      <c r="AIU113" s="3"/>
      <c r="AIV113" s="3"/>
      <c r="AIW113" s="3"/>
      <c r="AIX113" s="3"/>
      <c r="AIY113" s="3"/>
      <c r="AIZ113" s="3"/>
      <c r="AJA113" s="3"/>
      <c r="AJB113" s="3"/>
      <c r="AJC113" s="3"/>
      <c r="AJD113" s="3"/>
      <c r="AJE113" s="3"/>
      <c r="AJF113" s="3"/>
      <c r="AJG113" s="3"/>
      <c r="AJH113" s="3"/>
      <c r="AJI113" s="3"/>
      <c r="AJJ113" s="3"/>
      <c r="AJK113" s="3"/>
      <c r="AJL113" s="3"/>
      <c r="AJM113" s="3"/>
      <c r="AJN113" s="3"/>
      <c r="AJO113" s="3"/>
      <c r="AJP113" s="3"/>
      <c r="AJQ113" s="3"/>
      <c r="AJR113" s="3"/>
      <c r="AJS113" s="3"/>
      <c r="AJT113" s="3"/>
      <c r="AJU113" s="3"/>
      <c r="AJV113" s="3"/>
      <c r="AJW113" s="3"/>
      <c r="AJX113" s="3"/>
      <c r="AJY113" s="3"/>
      <c r="AJZ113" s="3"/>
      <c r="AKA113" s="3"/>
      <c r="AKB113" s="3"/>
      <c r="AKC113" s="3"/>
      <c r="AKD113" s="3"/>
      <c r="AKE113" s="3"/>
      <c r="AKF113" s="3"/>
      <c r="AKG113" s="3"/>
      <c r="AKH113" s="3"/>
      <c r="AKI113" s="3"/>
      <c r="AKJ113" s="3"/>
      <c r="AKK113" s="3"/>
      <c r="AKL113" s="3"/>
      <c r="AKM113" s="3"/>
      <c r="AKN113" s="3"/>
      <c r="AKO113" s="3"/>
      <c r="AKP113" s="3"/>
      <c r="AKQ113" s="3"/>
      <c r="AKR113" s="3"/>
      <c r="AKS113" s="3"/>
      <c r="AKT113" s="3"/>
      <c r="AKU113" s="3"/>
      <c r="AKV113" s="3"/>
      <c r="AKW113" s="3"/>
      <c r="AKX113" s="3"/>
      <c r="AKY113" s="3"/>
      <c r="AKZ113" s="3"/>
      <c r="ALA113" s="3"/>
      <c r="ALB113" s="3"/>
      <c r="ALC113" s="3"/>
      <c r="ALD113" s="3"/>
      <c r="ALE113" s="3"/>
      <c r="ALF113" s="3"/>
      <c r="ALG113" s="3"/>
      <c r="ALH113" s="3"/>
      <c r="ALI113" s="3"/>
      <c r="ALJ113" s="3"/>
      <c r="ALK113" s="3"/>
      <c r="ALL113" s="3"/>
      <c r="ALM113" s="3"/>
      <c r="ALN113" s="3"/>
      <c r="ALO113" s="3"/>
      <c r="ALP113" s="3"/>
      <c r="ALQ113" s="3"/>
      <c r="ALR113" s="3"/>
      <c r="ALS113" s="3"/>
      <c r="ALT113" s="3"/>
      <c r="ALU113" s="3"/>
      <c r="ALV113" s="3"/>
      <c r="ALW113" s="3"/>
      <c r="ALX113" s="3"/>
      <c r="ALY113" s="3"/>
      <c r="ALZ113" s="3"/>
      <c r="AMA113" s="3"/>
      <c r="AMB113" s="3"/>
      <c r="AMC113" s="3"/>
      <c r="AMD113" s="3"/>
      <c r="AME113" s="3"/>
      <c r="AMF113" s="3"/>
      <c r="AMG113" s="3"/>
      <c r="AMH113" s="3"/>
      <c r="AMI113" s="3"/>
      <c r="AMJ113" s="3"/>
      <c r="AMK113" s="3"/>
      <c r="AML113" s="3"/>
      <c r="AMM113" s="3"/>
      <c r="AMN113" s="3"/>
      <c r="AMO113" s="3"/>
      <c r="AMP113" s="3"/>
      <c r="AMQ113" s="3"/>
    </row>
    <row r="114" spans="1:1031" ht="13.5" customHeight="1">
      <c r="A114" s="341">
        <v>106</v>
      </c>
      <c r="B114" s="341"/>
      <c r="C114" s="341" t="s">
        <v>2101</v>
      </c>
      <c r="D114" s="343"/>
      <c r="E114" s="343"/>
      <c r="F114" s="343"/>
      <c r="G114" s="343"/>
      <c r="H114" s="319" t="s">
        <v>2102</v>
      </c>
      <c r="I114" s="319" t="s">
        <v>2103</v>
      </c>
      <c r="J114" s="326"/>
      <c r="K114" s="319" t="s">
        <v>863</v>
      </c>
      <c r="L114" s="319" t="s">
        <v>2104</v>
      </c>
      <c r="M114" s="319" t="s">
        <v>2104</v>
      </c>
      <c r="N114" s="319"/>
      <c r="O114" s="319"/>
      <c r="P114" s="319"/>
      <c r="Q114" s="319"/>
      <c r="R114" s="327" t="s">
        <v>823</v>
      </c>
      <c r="S114" s="319"/>
      <c r="T114" s="352" t="s">
        <v>823</v>
      </c>
      <c r="U114" s="319"/>
      <c r="V114" s="319" t="s">
        <v>863</v>
      </c>
      <c r="W114" s="319" t="s">
        <v>1296</v>
      </c>
      <c r="X114" s="319"/>
      <c r="Y114" s="319"/>
      <c r="Z114" s="319" t="s">
        <v>863</v>
      </c>
      <c r="AA114" s="319" t="s">
        <v>863</v>
      </c>
      <c r="AB114" s="317" t="s">
        <v>1656</v>
      </c>
      <c r="AC114" s="319"/>
      <c r="AD114" s="319"/>
      <c r="AE114" s="319"/>
      <c r="AF114" s="319"/>
      <c r="AG114" s="319"/>
      <c r="AH114" s="327" t="s">
        <v>823</v>
      </c>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c r="GW114" s="3"/>
      <c r="GX114" s="3"/>
      <c r="GY114" s="3"/>
      <c r="GZ114" s="3"/>
      <c r="HA114" s="3"/>
      <c r="HB114" s="3"/>
      <c r="HC114" s="3"/>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c r="IF114" s="3"/>
      <c r="IG114" s="3"/>
      <c r="IH114" s="3"/>
      <c r="II114" s="3"/>
      <c r="IJ114" s="3"/>
      <c r="IK114" s="3"/>
      <c r="IL114" s="3"/>
      <c r="IM114" s="3"/>
      <c r="IN114" s="3"/>
      <c r="IO114" s="3"/>
      <c r="IP114" s="3"/>
      <c r="IQ114" s="3"/>
      <c r="IR114" s="3"/>
      <c r="IS114" s="3"/>
      <c r="IT114" s="3"/>
      <c r="IU114" s="3"/>
      <c r="IV114" s="3"/>
      <c r="IW114" s="3"/>
      <c r="IX114" s="3"/>
      <c r="IY114" s="3"/>
      <c r="IZ114" s="3"/>
      <c r="JA114" s="3"/>
      <c r="JB114" s="3"/>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c r="LL114" s="3"/>
      <c r="LM114" s="3"/>
      <c r="LN114" s="3"/>
      <c r="LO114" s="3"/>
      <c r="LP114" s="3"/>
      <c r="LQ114" s="3"/>
      <c r="LR114" s="3"/>
      <c r="LS114" s="3"/>
      <c r="LT114" s="3"/>
      <c r="LU114" s="3"/>
      <c r="LV114" s="3"/>
      <c r="LW114" s="3"/>
      <c r="LX114" s="3"/>
      <c r="LY114" s="3"/>
      <c r="LZ114" s="3"/>
      <c r="MA114" s="3"/>
      <c r="MB114" s="3"/>
      <c r="MC114" s="3"/>
      <c r="MD114" s="3"/>
      <c r="ME114" s="3"/>
      <c r="MF114" s="3"/>
      <c r="MG114" s="3"/>
      <c r="MH114" s="3"/>
      <c r="MI114" s="3"/>
      <c r="MJ114" s="3"/>
      <c r="MK114" s="3"/>
      <c r="ML114" s="3"/>
      <c r="MM114" s="3"/>
      <c r="MN114" s="3"/>
      <c r="MO114" s="3"/>
      <c r="MP114" s="3"/>
      <c r="MQ114" s="3"/>
      <c r="MR114" s="3"/>
      <c r="MS114" s="3"/>
      <c r="MT114" s="3"/>
      <c r="MU114" s="3"/>
      <c r="MV114" s="3"/>
      <c r="MW114" s="3"/>
      <c r="MX114" s="3"/>
      <c r="MY114" s="3"/>
      <c r="MZ114" s="3"/>
      <c r="NA114" s="3"/>
      <c r="NB114" s="3"/>
      <c r="NC114" s="3"/>
      <c r="ND114" s="3"/>
      <c r="NE114" s="3"/>
      <c r="NF114" s="3"/>
      <c r="NG114" s="3"/>
      <c r="NH114" s="3"/>
      <c r="NI114" s="3"/>
      <c r="NJ114" s="3"/>
      <c r="NK114" s="3"/>
      <c r="NL114" s="3"/>
      <c r="NM114" s="3"/>
      <c r="NN114" s="3"/>
      <c r="NO114" s="3"/>
      <c r="NP114" s="3"/>
      <c r="NQ114" s="3"/>
      <c r="NR114" s="3"/>
      <c r="NS114" s="3"/>
      <c r="NT114" s="3"/>
      <c r="NU114" s="3"/>
      <c r="NV114" s="3"/>
      <c r="NW114" s="3"/>
      <c r="NX114" s="3"/>
      <c r="NY114" s="3"/>
      <c r="NZ114" s="3"/>
      <c r="OA114" s="3"/>
      <c r="OB114" s="3"/>
      <c r="OC114" s="3"/>
      <c r="OD114" s="3"/>
      <c r="OE114" s="3"/>
      <c r="OF114" s="3"/>
      <c r="OG114" s="3"/>
      <c r="OH114" s="3"/>
      <c r="OI114" s="3"/>
      <c r="OJ114" s="3"/>
      <c r="OK114" s="3"/>
      <c r="OL114" s="3"/>
      <c r="OM114" s="3"/>
      <c r="ON114" s="3"/>
      <c r="OO114" s="3"/>
      <c r="OP114" s="3"/>
      <c r="OQ114" s="3"/>
      <c r="OR114" s="3"/>
      <c r="OS114" s="3"/>
      <c r="OT114" s="3"/>
      <c r="OU114" s="3"/>
      <c r="OV114" s="3"/>
      <c r="OW114" s="3"/>
      <c r="OX114" s="3"/>
      <c r="OY114" s="3"/>
      <c r="OZ114" s="3"/>
      <c r="PA114" s="3"/>
      <c r="PB114" s="3"/>
      <c r="PC114" s="3"/>
      <c r="PD114" s="3"/>
      <c r="PE114" s="3"/>
      <c r="PF114" s="3"/>
      <c r="PG114" s="3"/>
      <c r="PH114" s="3"/>
      <c r="PI114" s="3"/>
      <c r="PJ114" s="3"/>
      <c r="PK114" s="3"/>
      <c r="PL114" s="3"/>
      <c r="PM114" s="3"/>
      <c r="PN114" s="3"/>
      <c r="PO114" s="3"/>
      <c r="PP114" s="3"/>
      <c r="PQ114" s="3"/>
      <c r="PR114" s="3"/>
      <c r="PS114" s="3"/>
      <c r="PT114" s="3"/>
      <c r="PU114" s="3"/>
      <c r="PV114" s="3"/>
      <c r="PW114" s="3"/>
      <c r="PX114" s="3"/>
      <c r="PY114" s="3"/>
      <c r="PZ114" s="3"/>
      <c r="QA114" s="3"/>
      <c r="QB114" s="3"/>
      <c r="QC114" s="3"/>
      <c r="QD114" s="3"/>
      <c r="QE114" s="3"/>
      <c r="QF114" s="3"/>
      <c r="QG114" s="3"/>
      <c r="QH114" s="3"/>
      <c r="QI114" s="3"/>
      <c r="QJ114" s="3"/>
      <c r="QK114" s="3"/>
      <c r="QL114" s="3"/>
      <c r="QM114" s="3"/>
      <c r="QN114" s="3"/>
      <c r="QO114" s="3"/>
      <c r="QP114" s="3"/>
      <c r="QQ114" s="3"/>
      <c r="QR114" s="3"/>
      <c r="QS114" s="3"/>
      <c r="QT114" s="3"/>
      <c r="QU114" s="3"/>
      <c r="QV114" s="3"/>
      <c r="QW114" s="3"/>
      <c r="QX114" s="3"/>
      <c r="QY114" s="3"/>
      <c r="QZ114" s="3"/>
      <c r="RA114" s="3"/>
      <c r="RB114" s="3"/>
      <c r="RC114" s="3"/>
      <c r="RD114" s="3"/>
      <c r="RE114" s="3"/>
      <c r="RF114" s="3"/>
      <c r="RG114" s="3"/>
      <c r="RH114" s="3"/>
      <c r="RI114" s="3"/>
      <c r="RJ114" s="3"/>
      <c r="RK114" s="3"/>
      <c r="RL114" s="3"/>
      <c r="RM114" s="3"/>
      <c r="RN114" s="3"/>
      <c r="RO114" s="3"/>
      <c r="RP114" s="3"/>
      <c r="RQ114" s="3"/>
      <c r="RR114" s="3"/>
      <c r="RS114" s="3"/>
      <c r="RT114" s="3"/>
      <c r="RU114" s="3"/>
      <c r="RV114" s="3"/>
      <c r="RW114" s="3"/>
      <c r="RX114" s="3"/>
      <c r="RY114" s="3"/>
      <c r="RZ114" s="3"/>
      <c r="SA114" s="3"/>
      <c r="SB114" s="3"/>
      <c r="SC114" s="3"/>
      <c r="SD114" s="3"/>
      <c r="SE114" s="3"/>
      <c r="SF114" s="3"/>
      <c r="SG114" s="3"/>
      <c r="SH114" s="3"/>
      <c r="SI114" s="3"/>
      <c r="SJ114" s="3"/>
      <c r="SK114" s="3"/>
      <c r="SL114" s="3"/>
      <c r="SM114" s="3"/>
      <c r="SN114" s="3"/>
      <c r="SO114" s="3"/>
      <c r="SP114" s="3"/>
      <c r="SQ114" s="3"/>
      <c r="SR114" s="3"/>
      <c r="SS114" s="3"/>
      <c r="ST114" s="3"/>
      <c r="SU114" s="3"/>
      <c r="SV114" s="3"/>
      <c r="SW114" s="3"/>
      <c r="SX114" s="3"/>
      <c r="SY114" s="3"/>
      <c r="SZ114" s="3"/>
      <c r="TA114" s="3"/>
      <c r="TB114" s="3"/>
      <c r="TC114" s="3"/>
      <c r="TD114" s="3"/>
      <c r="TE114" s="3"/>
      <c r="TF114" s="3"/>
      <c r="TG114" s="3"/>
      <c r="TH114" s="3"/>
      <c r="TI114" s="3"/>
      <c r="TJ114" s="3"/>
      <c r="TK114" s="3"/>
      <c r="TL114" s="3"/>
      <c r="TM114" s="3"/>
      <c r="TN114" s="3"/>
      <c r="TO114" s="3"/>
      <c r="TP114" s="3"/>
      <c r="TQ114" s="3"/>
      <c r="TR114" s="3"/>
      <c r="TS114" s="3"/>
      <c r="TT114" s="3"/>
      <c r="TU114" s="3"/>
      <c r="TV114" s="3"/>
      <c r="TW114" s="3"/>
      <c r="TX114" s="3"/>
      <c r="TY114" s="3"/>
      <c r="TZ114" s="3"/>
      <c r="UA114" s="3"/>
      <c r="UB114" s="3"/>
      <c r="UC114" s="3"/>
      <c r="UD114" s="3"/>
      <c r="UE114" s="3"/>
      <c r="UF114" s="3"/>
      <c r="UG114" s="3"/>
      <c r="UH114" s="3"/>
      <c r="UI114" s="3"/>
      <c r="UJ114" s="3"/>
      <c r="UK114" s="3"/>
      <c r="UL114" s="3"/>
      <c r="UM114" s="3"/>
      <c r="UN114" s="3"/>
      <c r="UO114" s="3"/>
      <c r="UP114" s="3"/>
      <c r="UQ114" s="3"/>
      <c r="UR114" s="3"/>
      <c r="US114" s="3"/>
      <c r="UT114" s="3"/>
      <c r="UU114" s="3"/>
      <c r="UV114" s="3"/>
      <c r="UW114" s="3"/>
      <c r="UX114" s="3"/>
      <c r="UY114" s="3"/>
      <c r="UZ114" s="3"/>
      <c r="VA114" s="3"/>
      <c r="VB114" s="3"/>
      <c r="VC114" s="3"/>
      <c r="VD114" s="3"/>
      <c r="VE114" s="3"/>
      <c r="VF114" s="3"/>
      <c r="VG114" s="3"/>
      <c r="VH114" s="3"/>
      <c r="VI114" s="3"/>
      <c r="VJ114" s="3"/>
      <c r="VK114" s="3"/>
      <c r="VL114" s="3"/>
      <c r="VM114" s="3"/>
      <c r="VN114" s="3"/>
      <c r="VO114" s="3"/>
      <c r="VP114" s="3"/>
      <c r="VQ114" s="3"/>
      <c r="VR114" s="3"/>
      <c r="VS114" s="3"/>
      <c r="VT114" s="3"/>
      <c r="VU114" s="3"/>
      <c r="VV114" s="3"/>
      <c r="VW114" s="3"/>
      <c r="VX114" s="3"/>
      <c r="VY114" s="3"/>
      <c r="VZ114" s="3"/>
      <c r="WA114" s="3"/>
      <c r="WB114" s="3"/>
      <c r="WC114" s="3"/>
      <c r="WD114" s="3"/>
      <c r="WE114" s="3"/>
      <c r="WF114" s="3"/>
      <c r="WG114" s="3"/>
      <c r="WH114" s="3"/>
      <c r="WI114" s="3"/>
      <c r="WJ114" s="3"/>
      <c r="WK114" s="3"/>
      <c r="WL114" s="3"/>
      <c r="WM114" s="3"/>
      <c r="WN114" s="3"/>
      <c r="WO114" s="3"/>
      <c r="WP114" s="3"/>
      <c r="WQ114" s="3"/>
      <c r="WR114" s="3"/>
      <c r="WS114" s="3"/>
      <c r="WT114" s="3"/>
      <c r="WU114" s="3"/>
      <c r="WV114" s="3"/>
      <c r="WW114" s="3"/>
      <c r="WX114" s="3"/>
      <c r="WY114" s="3"/>
      <c r="WZ114" s="3"/>
      <c r="XA114" s="3"/>
      <c r="XB114" s="3"/>
      <c r="XC114" s="3"/>
      <c r="XD114" s="3"/>
      <c r="XE114" s="3"/>
      <c r="XF114" s="3"/>
      <c r="XG114" s="3"/>
      <c r="XH114" s="3"/>
      <c r="XI114" s="3"/>
      <c r="XJ114" s="3"/>
      <c r="XK114" s="3"/>
      <c r="XL114" s="3"/>
      <c r="XM114" s="3"/>
      <c r="XN114" s="3"/>
      <c r="XO114" s="3"/>
      <c r="XP114" s="3"/>
      <c r="XQ114" s="3"/>
      <c r="XR114" s="3"/>
      <c r="XS114" s="3"/>
      <c r="XT114" s="3"/>
      <c r="XU114" s="3"/>
      <c r="XV114" s="3"/>
      <c r="XW114" s="3"/>
      <c r="XX114" s="3"/>
      <c r="XY114" s="3"/>
      <c r="XZ114" s="3"/>
      <c r="YA114" s="3"/>
      <c r="YB114" s="3"/>
      <c r="YC114" s="3"/>
      <c r="YD114" s="3"/>
      <c r="YE114" s="3"/>
      <c r="YF114" s="3"/>
      <c r="YG114" s="3"/>
      <c r="YH114" s="3"/>
      <c r="YI114" s="3"/>
      <c r="YJ114" s="3"/>
      <c r="YK114" s="3"/>
      <c r="YL114" s="3"/>
      <c r="YM114" s="3"/>
      <c r="YN114" s="3"/>
      <c r="YO114" s="3"/>
      <c r="YP114" s="3"/>
      <c r="YQ114" s="3"/>
      <c r="YR114" s="3"/>
      <c r="YS114" s="3"/>
      <c r="YT114" s="3"/>
      <c r="YU114" s="3"/>
      <c r="YV114" s="3"/>
      <c r="YW114" s="3"/>
      <c r="YX114" s="3"/>
      <c r="YY114" s="3"/>
      <c r="YZ114" s="3"/>
      <c r="ZA114" s="3"/>
      <c r="ZB114" s="3"/>
      <c r="ZC114" s="3"/>
      <c r="ZD114" s="3"/>
      <c r="ZE114" s="3"/>
      <c r="ZF114" s="3"/>
      <c r="ZG114" s="3"/>
      <c r="ZH114" s="3"/>
      <c r="ZI114" s="3"/>
      <c r="ZJ114" s="3"/>
      <c r="ZK114" s="3"/>
      <c r="ZL114" s="3"/>
      <c r="ZM114" s="3"/>
      <c r="ZN114" s="3"/>
      <c r="ZO114" s="3"/>
      <c r="ZP114" s="3"/>
      <c r="ZQ114" s="3"/>
      <c r="ZR114" s="3"/>
      <c r="ZS114" s="3"/>
      <c r="ZT114" s="3"/>
      <c r="ZU114" s="3"/>
      <c r="ZV114" s="3"/>
      <c r="ZW114" s="3"/>
      <c r="ZX114" s="3"/>
      <c r="ZY114" s="3"/>
      <c r="ZZ114" s="3"/>
      <c r="AAA114" s="3"/>
      <c r="AAB114" s="3"/>
      <c r="AAC114" s="3"/>
      <c r="AAD114" s="3"/>
      <c r="AAE114" s="3"/>
      <c r="AAF114" s="3"/>
      <c r="AAG114" s="3"/>
      <c r="AAH114" s="3"/>
      <c r="AAI114" s="3"/>
      <c r="AAJ114" s="3"/>
      <c r="AAK114" s="3"/>
      <c r="AAL114" s="3"/>
      <c r="AAM114" s="3"/>
      <c r="AAN114" s="3"/>
      <c r="AAO114" s="3"/>
      <c r="AAP114" s="3"/>
      <c r="AAQ114" s="3"/>
      <c r="AAR114" s="3"/>
      <c r="AAS114" s="3"/>
      <c r="AAT114" s="3"/>
      <c r="AAU114" s="3"/>
      <c r="AAV114" s="3"/>
      <c r="AAW114" s="3"/>
      <c r="AAX114" s="3"/>
      <c r="AAY114" s="3"/>
      <c r="AAZ114" s="3"/>
      <c r="ABA114" s="3"/>
      <c r="ABB114" s="3"/>
      <c r="ABC114" s="3"/>
      <c r="ABD114" s="3"/>
      <c r="ABE114" s="3"/>
      <c r="ABF114" s="3"/>
      <c r="ABG114" s="3"/>
      <c r="ABH114" s="3"/>
      <c r="ABI114" s="3"/>
      <c r="ABJ114" s="3"/>
      <c r="ABK114" s="3"/>
      <c r="ABL114" s="3"/>
      <c r="ABM114" s="3"/>
      <c r="ABN114" s="3"/>
      <c r="ABO114" s="3"/>
      <c r="ABP114" s="3"/>
      <c r="ABQ114" s="3"/>
      <c r="ABR114" s="3"/>
      <c r="ABS114" s="3"/>
      <c r="ABT114" s="3"/>
      <c r="ABU114" s="3"/>
      <c r="ABV114" s="3"/>
      <c r="ABW114" s="3"/>
      <c r="ABX114" s="3"/>
      <c r="ABY114" s="3"/>
      <c r="ABZ114" s="3"/>
      <c r="ACA114" s="3"/>
      <c r="ACB114" s="3"/>
      <c r="ACC114" s="3"/>
      <c r="ACD114" s="3"/>
      <c r="ACE114" s="3"/>
      <c r="ACF114" s="3"/>
      <c r="ACG114" s="3"/>
      <c r="ACH114" s="3"/>
      <c r="ACI114" s="3"/>
      <c r="ACJ114" s="3"/>
      <c r="ACK114" s="3"/>
      <c r="ACL114" s="3"/>
      <c r="ACM114" s="3"/>
      <c r="ACN114" s="3"/>
      <c r="ACO114" s="3"/>
      <c r="ACP114" s="3"/>
      <c r="ACQ114" s="3"/>
      <c r="ACR114" s="3"/>
      <c r="ACS114" s="3"/>
      <c r="ACT114" s="3"/>
      <c r="ACU114" s="3"/>
      <c r="ACV114" s="3"/>
      <c r="ACW114" s="3"/>
      <c r="ACX114" s="3"/>
      <c r="ACY114" s="3"/>
      <c r="ACZ114" s="3"/>
      <c r="ADA114" s="3"/>
      <c r="ADB114" s="3"/>
      <c r="ADC114" s="3"/>
      <c r="ADD114" s="3"/>
      <c r="ADE114" s="3"/>
      <c r="ADF114" s="3"/>
      <c r="ADG114" s="3"/>
      <c r="ADH114" s="3"/>
      <c r="ADI114" s="3"/>
      <c r="ADJ114" s="3"/>
      <c r="ADK114" s="3"/>
      <c r="ADL114" s="3"/>
      <c r="ADM114" s="3"/>
      <c r="ADN114" s="3"/>
      <c r="ADO114" s="3"/>
      <c r="ADP114" s="3"/>
      <c r="ADQ114" s="3"/>
      <c r="ADR114" s="3"/>
      <c r="ADS114" s="3"/>
      <c r="ADT114" s="3"/>
      <c r="ADU114" s="3"/>
      <c r="ADV114" s="3"/>
      <c r="ADW114" s="3"/>
      <c r="ADX114" s="3"/>
      <c r="ADY114" s="3"/>
      <c r="ADZ114" s="3"/>
      <c r="AEA114" s="3"/>
      <c r="AEB114" s="3"/>
      <c r="AEC114" s="3"/>
      <c r="AED114" s="3"/>
      <c r="AEE114" s="3"/>
      <c r="AEF114" s="3"/>
      <c r="AEG114" s="3"/>
      <c r="AEH114" s="3"/>
      <c r="AEI114" s="3"/>
      <c r="AEJ114" s="3"/>
      <c r="AEK114" s="3"/>
      <c r="AEL114" s="3"/>
      <c r="AEM114" s="3"/>
      <c r="AEN114" s="3"/>
      <c r="AEO114" s="3"/>
      <c r="AEP114" s="3"/>
      <c r="AEQ114" s="3"/>
      <c r="AER114" s="3"/>
      <c r="AES114" s="3"/>
      <c r="AET114" s="3"/>
      <c r="AEU114" s="3"/>
      <c r="AEV114" s="3"/>
      <c r="AEW114" s="3"/>
      <c r="AEX114" s="3"/>
      <c r="AEY114" s="3"/>
      <c r="AEZ114" s="3"/>
      <c r="AFA114" s="3"/>
      <c r="AFB114" s="3"/>
      <c r="AFC114" s="3"/>
      <c r="AFD114" s="3"/>
      <c r="AFE114" s="3"/>
      <c r="AFF114" s="3"/>
      <c r="AFG114" s="3"/>
      <c r="AFH114" s="3"/>
      <c r="AFI114" s="3"/>
      <c r="AFJ114" s="3"/>
      <c r="AFK114" s="3"/>
      <c r="AFL114" s="3"/>
      <c r="AFM114" s="3"/>
      <c r="AFN114" s="3"/>
      <c r="AFO114" s="3"/>
      <c r="AFP114" s="3"/>
      <c r="AFQ114" s="3"/>
      <c r="AFR114" s="3"/>
      <c r="AFS114" s="3"/>
      <c r="AFT114" s="3"/>
      <c r="AFU114" s="3"/>
      <c r="AFV114" s="3"/>
      <c r="AFW114" s="3"/>
      <c r="AFX114" s="3"/>
      <c r="AFY114" s="3"/>
      <c r="AFZ114" s="3"/>
      <c r="AGA114" s="3"/>
      <c r="AGB114" s="3"/>
      <c r="AGC114" s="3"/>
      <c r="AGD114" s="3"/>
      <c r="AGE114" s="3"/>
      <c r="AGF114" s="3"/>
      <c r="AGG114" s="3"/>
      <c r="AGH114" s="3"/>
      <c r="AGI114" s="3"/>
      <c r="AGJ114" s="3"/>
      <c r="AGK114" s="3"/>
      <c r="AGL114" s="3"/>
      <c r="AGM114" s="3"/>
      <c r="AGN114" s="3"/>
      <c r="AGO114" s="3"/>
      <c r="AGP114" s="3"/>
      <c r="AGQ114" s="3"/>
      <c r="AGR114" s="3"/>
      <c r="AGS114" s="3"/>
      <c r="AGT114" s="3"/>
      <c r="AGU114" s="3"/>
      <c r="AGV114" s="3"/>
      <c r="AGW114" s="3"/>
      <c r="AGX114" s="3"/>
      <c r="AGY114" s="3"/>
      <c r="AGZ114" s="3"/>
      <c r="AHA114" s="3"/>
      <c r="AHB114" s="3"/>
      <c r="AHC114" s="3"/>
      <c r="AHD114" s="3"/>
      <c r="AHE114" s="3"/>
      <c r="AHF114" s="3"/>
      <c r="AHG114" s="3"/>
      <c r="AHH114" s="3"/>
      <c r="AHI114" s="3"/>
      <c r="AHJ114" s="3"/>
      <c r="AHK114" s="3"/>
      <c r="AHL114" s="3"/>
      <c r="AHM114" s="3"/>
      <c r="AHN114" s="3"/>
      <c r="AHO114" s="3"/>
      <c r="AHP114" s="3"/>
      <c r="AHQ114" s="3"/>
      <c r="AHR114" s="3"/>
      <c r="AHS114" s="3"/>
      <c r="AHT114" s="3"/>
      <c r="AHU114" s="3"/>
      <c r="AHV114" s="3"/>
      <c r="AHW114" s="3"/>
      <c r="AHX114" s="3"/>
      <c r="AHY114" s="3"/>
      <c r="AHZ114" s="3"/>
      <c r="AIA114" s="3"/>
      <c r="AIB114" s="3"/>
      <c r="AIC114" s="3"/>
      <c r="AID114" s="3"/>
      <c r="AIE114" s="3"/>
      <c r="AIF114" s="3"/>
      <c r="AIG114" s="3"/>
      <c r="AIH114" s="3"/>
      <c r="AII114" s="3"/>
      <c r="AIJ114" s="3"/>
      <c r="AIK114" s="3"/>
      <c r="AIL114" s="3"/>
      <c r="AIM114" s="3"/>
      <c r="AIN114" s="3"/>
      <c r="AIO114" s="3"/>
      <c r="AIP114" s="3"/>
      <c r="AIQ114" s="3"/>
      <c r="AIR114" s="3"/>
      <c r="AIS114" s="3"/>
      <c r="AIT114" s="3"/>
      <c r="AIU114" s="3"/>
      <c r="AIV114" s="3"/>
      <c r="AIW114" s="3"/>
      <c r="AIX114" s="3"/>
      <c r="AIY114" s="3"/>
      <c r="AIZ114" s="3"/>
      <c r="AJA114" s="3"/>
      <c r="AJB114" s="3"/>
      <c r="AJC114" s="3"/>
      <c r="AJD114" s="3"/>
      <c r="AJE114" s="3"/>
      <c r="AJF114" s="3"/>
      <c r="AJG114" s="3"/>
      <c r="AJH114" s="3"/>
      <c r="AJI114" s="3"/>
      <c r="AJJ114" s="3"/>
      <c r="AJK114" s="3"/>
      <c r="AJL114" s="3"/>
      <c r="AJM114" s="3"/>
      <c r="AJN114" s="3"/>
      <c r="AJO114" s="3"/>
      <c r="AJP114" s="3"/>
      <c r="AJQ114" s="3"/>
      <c r="AJR114" s="3"/>
      <c r="AJS114" s="3"/>
      <c r="AJT114" s="3"/>
      <c r="AJU114" s="3"/>
      <c r="AJV114" s="3"/>
      <c r="AJW114" s="3"/>
      <c r="AJX114" s="3"/>
      <c r="AJY114" s="3"/>
      <c r="AJZ114" s="3"/>
      <c r="AKA114" s="3"/>
      <c r="AKB114" s="3"/>
      <c r="AKC114" s="3"/>
      <c r="AKD114" s="3"/>
      <c r="AKE114" s="3"/>
      <c r="AKF114" s="3"/>
      <c r="AKG114" s="3"/>
      <c r="AKH114" s="3"/>
      <c r="AKI114" s="3"/>
      <c r="AKJ114" s="3"/>
      <c r="AKK114" s="3"/>
      <c r="AKL114" s="3"/>
      <c r="AKM114" s="3"/>
      <c r="AKN114" s="3"/>
      <c r="AKO114" s="3"/>
      <c r="AKP114" s="3"/>
      <c r="AKQ114" s="3"/>
      <c r="AKR114" s="3"/>
      <c r="AKS114" s="3"/>
      <c r="AKT114" s="3"/>
      <c r="AKU114" s="3"/>
      <c r="AKV114" s="3"/>
      <c r="AKW114" s="3"/>
      <c r="AKX114" s="3"/>
      <c r="AKY114" s="3"/>
      <c r="AKZ114" s="3"/>
      <c r="ALA114" s="3"/>
      <c r="ALB114" s="3"/>
      <c r="ALC114" s="3"/>
      <c r="ALD114" s="3"/>
      <c r="ALE114" s="3"/>
      <c r="ALF114" s="3"/>
      <c r="ALG114" s="3"/>
      <c r="ALH114" s="3"/>
      <c r="ALI114" s="3"/>
      <c r="ALJ114" s="3"/>
      <c r="ALK114" s="3"/>
      <c r="ALL114" s="3"/>
      <c r="ALM114" s="3"/>
      <c r="ALN114" s="3"/>
      <c r="ALO114" s="3"/>
      <c r="ALP114" s="3"/>
      <c r="ALQ114" s="3"/>
      <c r="ALR114" s="3"/>
      <c r="ALS114" s="3"/>
      <c r="ALT114" s="3"/>
      <c r="ALU114" s="3"/>
      <c r="ALV114" s="3"/>
      <c r="ALW114" s="3"/>
      <c r="ALX114" s="3"/>
      <c r="ALY114" s="3"/>
      <c r="ALZ114" s="3"/>
      <c r="AMA114" s="3"/>
      <c r="AMB114" s="3"/>
      <c r="AMC114" s="3"/>
      <c r="AMD114" s="3"/>
      <c r="AME114" s="3"/>
      <c r="AMF114" s="3"/>
      <c r="AMG114" s="3"/>
      <c r="AMH114" s="3"/>
      <c r="AMI114" s="3"/>
      <c r="AMJ114" s="3"/>
      <c r="AMK114" s="3"/>
      <c r="AML114" s="3"/>
      <c r="AMM114" s="3"/>
      <c r="AMN114" s="3"/>
      <c r="AMO114" s="3"/>
      <c r="AMP114" s="3"/>
      <c r="AMQ114" s="3"/>
    </row>
    <row r="115" spans="1:1031" ht="13.5" customHeight="1">
      <c r="A115" s="338">
        <v>107</v>
      </c>
      <c r="B115" s="338"/>
      <c r="C115" s="338"/>
      <c r="D115" s="338" t="s">
        <v>1303</v>
      </c>
      <c r="E115" s="338"/>
      <c r="F115" s="338"/>
      <c r="G115" s="338"/>
      <c r="H115" s="313" t="s">
        <v>2105</v>
      </c>
      <c r="I115" s="313" t="s">
        <v>2106</v>
      </c>
      <c r="J115" s="313" t="s">
        <v>2107</v>
      </c>
      <c r="K115" s="313" t="s">
        <v>863</v>
      </c>
      <c r="L115" s="313" t="s">
        <v>1745</v>
      </c>
      <c r="M115" s="313" t="s">
        <v>1745</v>
      </c>
      <c r="N115" s="313"/>
      <c r="O115" s="313"/>
      <c r="P115" s="313"/>
      <c r="Q115" s="313"/>
      <c r="R115" s="316" t="s">
        <v>820</v>
      </c>
      <c r="S115" s="313"/>
      <c r="T115" s="355" t="s">
        <v>820</v>
      </c>
      <c r="U115" s="313"/>
      <c r="V115" s="313"/>
      <c r="W115" s="313" t="s">
        <v>862</v>
      </c>
      <c r="X115" s="313"/>
      <c r="Y115" s="313" t="s">
        <v>2108</v>
      </c>
      <c r="Z115" s="313" t="s">
        <v>863</v>
      </c>
      <c r="AA115" s="313" t="s">
        <v>863</v>
      </c>
      <c r="AB115" s="328" t="s">
        <v>1656</v>
      </c>
      <c r="AC115" s="313"/>
      <c r="AD115" s="313"/>
      <c r="AE115" s="313"/>
      <c r="AF115" s="313"/>
      <c r="AG115" s="313"/>
      <c r="AH115" s="316" t="s">
        <v>820</v>
      </c>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c r="HY115" s="3"/>
      <c r="HZ115" s="3"/>
      <c r="IA115" s="3"/>
      <c r="IB115" s="3"/>
      <c r="IC115" s="3"/>
      <c r="ID115" s="3"/>
      <c r="IE115" s="3"/>
      <c r="IF115" s="3"/>
      <c r="IG115" s="3"/>
      <c r="IH115" s="3"/>
      <c r="II115" s="3"/>
      <c r="IJ115" s="3"/>
      <c r="IK115" s="3"/>
      <c r="IL115" s="3"/>
      <c r="IM115" s="3"/>
      <c r="IN115" s="3"/>
      <c r="IO115" s="3"/>
      <c r="IP115" s="3"/>
      <c r="IQ115" s="3"/>
      <c r="IR115" s="3"/>
      <c r="IS115" s="3"/>
      <c r="IT115" s="3"/>
      <c r="IU115" s="3"/>
      <c r="IV115" s="3"/>
      <c r="IW115" s="3"/>
      <c r="IX115" s="3"/>
      <c r="IY115" s="3"/>
      <c r="IZ115" s="3"/>
      <c r="JA115" s="3"/>
      <c r="JB115" s="3"/>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c r="LK115" s="3"/>
      <c r="LL115" s="3"/>
      <c r="LM115" s="3"/>
      <c r="LN115" s="3"/>
      <c r="LO115" s="3"/>
      <c r="LP115" s="3"/>
      <c r="LQ115" s="3"/>
      <c r="LR115" s="3"/>
      <c r="LS115" s="3"/>
      <c r="LT115" s="3"/>
      <c r="LU115" s="3"/>
      <c r="LV115" s="3"/>
      <c r="LW115" s="3"/>
      <c r="LX115" s="3"/>
      <c r="LY115" s="3"/>
      <c r="LZ115" s="3"/>
      <c r="MA115" s="3"/>
      <c r="MB115" s="3"/>
      <c r="MC115" s="3"/>
      <c r="MD115" s="3"/>
      <c r="ME115" s="3"/>
      <c r="MF115" s="3"/>
      <c r="MG115" s="3"/>
      <c r="MH115" s="3"/>
      <c r="MI115" s="3"/>
      <c r="MJ115" s="3"/>
      <c r="MK115" s="3"/>
      <c r="ML115" s="3"/>
      <c r="MM115" s="3"/>
      <c r="MN115" s="3"/>
      <c r="MO115" s="3"/>
      <c r="MP115" s="3"/>
      <c r="MQ115" s="3"/>
      <c r="MR115" s="3"/>
      <c r="MS115" s="3"/>
      <c r="MT115" s="3"/>
      <c r="MU115" s="3"/>
      <c r="MV115" s="3"/>
      <c r="MW115" s="3"/>
      <c r="MX115" s="3"/>
      <c r="MY115" s="3"/>
      <c r="MZ115" s="3"/>
      <c r="NA115" s="3"/>
      <c r="NB115" s="3"/>
      <c r="NC115" s="3"/>
      <c r="ND115" s="3"/>
      <c r="NE115" s="3"/>
      <c r="NF115" s="3"/>
      <c r="NG115" s="3"/>
      <c r="NH115" s="3"/>
      <c r="NI115" s="3"/>
      <c r="NJ115" s="3"/>
      <c r="NK115" s="3"/>
      <c r="NL115" s="3"/>
      <c r="NM115" s="3"/>
      <c r="NN115" s="3"/>
      <c r="NO115" s="3"/>
      <c r="NP115" s="3"/>
      <c r="NQ115" s="3"/>
      <c r="NR115" s="3"/>
      <c r="NS115" s="3"/>
      <c r="NT115" s="3"/>
      <c r="NU115" s="3"/>
      <c r="NV115" s="3"/>
      <c r="NW115" s="3"/>
      <c r="NX115" s="3"/>
      <c r="NY115" s="3"/>
      <c r="NZ115" s="3"/>
      <c r="OA115" s="3"/>
      <c r="OB115" s="3"/>
      <c r="OC115" s="3"/>
      <c r="OD115" s="3"/>
      <c r="OE115" s="3"/>
      <c r="OF115" s="3"/>
      <c r="OG115" s="3"/>
      <c r="OH115" s="3"/>
      <c r="OI115" s="3"/>
      <c r="OJ115" s="3"/>
      <c r="OK115" s="3"/>
      <c r="OL115" s="3"/>
      <c r="OM115" s="3"/>
      <c r="ON115" s="3"/>
      <c r="OO115" s="3"/>
      <c r="OP115" s="3"/>
      <c r="OQ115" s="3"/>
      <c r="OR115" s="3"/>
      <c r="OS115" s="3"/>
      <c r="OT115" s="3"/>
      <c r="OU115" s="3"/>
      <c r="OV115" s="3"/>
      <c r="OW115" s="3"/>
      <c r="OX115" s="3"/>
      <c r="OY115" s="3"/>
      <c r="OZ115" s="3"/>
      <c r="PA115" s="3"/>
      <c r="PB115" s="3"/>
      <c r="PC115" s="3"/>
      <c r="PD115" s="3"/>
      <c r="PE115" s="3"/>
      <c r="PF115" s="3"/>
      <c r="PG115" s="3"/>
      <c r="PH115" s="3"/>
      <c r="PI115" s="3"/>
      <c r="PJ115" s="3"/>
      <c r="PK115" s="3"/>
      <c r="PL115" s="3"/>
      <c r="PM115" s="3"/>
      <c r="PN115" s="3"/>
      <c r="PO115" s="3"/>
      <c r="PP115" s="3"/>
      <c r="PQ115" s="3"/>
      <c r="PR115" s="3"/>
      <c r="PS115" s="3"/>
      <c r="PT115" s="3"/>
      <c r="PU115" s="3"/>
      <c r="PV115" s="3"/>
      <c r="PW115" s="3"/>
      <c r="PX115" s="3"/>
      <c r="PY115" s="3"/>
      <c r="PZ115" s="3"/>
      <c r="QA115" s="3"/>
      <c r="QB115" s="3"/>
      <c r="QC115" s="3"/>
      <c r="QD115" s="3"/>
      <c r="QE115" s="3"/>
      <c r="QF115" s="3"/>
      <c r="QG115" s="3"/>
      <c r="QH115" s="3"/>
      <c r="QI115" s="3"/>
      <c r="QJ115" s="3"/>
      <c r="QK115" s="3"/>
      <c r="QL115" s="3"/>
      <c r="QM115" s="3"/>
      <c r="QN115" s="3"/>
      <c r="QO115" s="3"/>
      <c r="QP115" s="3"/>
      <c r="QQ115" s="3"/>
      <c r="QR115" s="3"/>
      <c r="QS115" s="3"/>
      <c r="QT115" s="3"/>
      <c r="QU115" s="3"/>
      <c r="QV115" s="3"/>
      <c r="QW115" s="3"/>
      <c r="QX115" s="3"/>
      <c r="QY115" s="3"/>
      <c r="QZ115" s="3"/>
      <c r="RA115" s="3"/>
      <c r="RB115" s="3"/>
      <c r="RC115" s="3"/>
      <c r="RD115" s="3"/>
      <c r="RE115" s="3"/>
      <c r="RF115" s="3"/>
      <c r="RG115" s="3"/>
      <c r="RH115" s="3"/>
      <c r="RI115" s="3"/>
      <c r="RJ115" s="3"/>
      <c r="RK115" s="3"/>
      <c r="RL115" s="3"/>
      <c r="RM115" s="3"/>
      <c r="RN115" s="3"/>
      <c r="RO115" s="3"/>
      <c r="RP115" s="3"/>
      <c r="RQ115" s="3"/>
      <c r="RR115" s="3"/>
      <c r="RS115" s="3"/>
      <c r="RT115" s="3"/>
      <c r="RU115" s="3"/>
      <c r="RV115" s="3"/>
      <c r="RW115" s="3"/>
      <c r="RX115" s="3"/>
      <c r="RY115" s="3"/>
      <c r="RZ115" s="3"/>
      <c r="SA115" s="3"/>
      <c r="SB115" s="3"/>
      <c r="SC115" s="3"/>
      <c r="SD115" s="3"/>
      <c r="SE115" s="3"/>
      <c r="SF115" s="3"/>
      <c r="SG115" s="3"/>
      <c r="SH115" s="3"/>
      <c r="SI115" s="3"/>
      <c r="SJ115" s="3"/>
      <c r="SK115" s="3"/>
      <c r="SL115" s="3"/>
      <c r="SM115" s="3"/>
      <c r="SN115" s="3"/>
      <c r="SO115" s="3"/>
      <c r="SP115" s="3"/>
      <c r="SQ115" s="3"/>
      <c r="SR115" s="3"/>
      <c r="SS115" s="3"/>
      <c r="ST115" s="3"/>
      <c r="SU115" s="3"/>
      <c r="SV115" s="3"/>
      <c r="SW115" s="3"/>
      <c r="SX115" s="3"/>
      <c r="SY115" s="3"/>
      <c r="SZ115" s="3"/>
      <c r="TA115" s="3"/>
      <c r="TB115" s="3"/>
      <c r="TC115" s="3"/>
      <c r="TD115" s="3"/>
      <c r="TE115" s="3"/>
      <c r="TF115" s="3"/>
      <c r="TG115" s="3"/>
      <c r="TH115" s="3"/>
      <c r="TI115" s="3"/>
      <c r="TJ115" s="3"/>
      <c r="TK115" s="3"/>
      <c r="TL115" s="3"/>
      <c r="TM115" s="3"/>
      <c r="TN115" s="3"/>
      <c r="TO115" s="3"/>
      <c r="TP115" s="3"/>
      <c r="TQ115" s="3"/>
      <c r="TR115" s="3"/>
      <c r="TS115" s="3"/>
      <c r="TT115" s="3"/>
      <c r="TU115" s="3"/>
      <c r="TV115" s="3"/>
      <c r="TW115" s="3"/>
      <c r="TX115" s="3"/>
      <c r="TY115" s="3"/>
      <c r="TZ115" s="3"/>
      <c r="UA115" s="3"/>
      <c r="UB115" s="3"/>
      <c r="UC115" s="3"/>
      <c r="UD115" s="3"/>
      <c r="UE115" s="3"/>
      <c r="UF115" s="3"/>
      <c r="UG115" s="3"/>
      <c r="UH115" s="3"/>
      <c r="UI115" s="3"/>
      <c r="UJ115" s="3"/>
      <c r="UK115" s="3"/>
      <c r="UL115" s="3"/>
      <c r="UM115" s="3"/>
      <c r="UN115" s="3"/>
      <c r="UO115" s="3"/>
      <c r="UP115" s="3"/>
      <c r="UQ115" s="3"/>
      <c r="UR115" s="3"/>
      <c r="US115" s="3"/>
      <c r="UT115" s="3"/>
      <c r="UU115" s="3"/>
      <c r="UV115" s="3"/>
      <c r="UW115" s="3"/>
      <c r="UX115" s="3"/>
      <c r="UY115" s="3"/>
      <c r="UZ115" s="3"/>
      <c r="VA115" s="3"/>
      <c r="VB115" s="3"/>
      <c r="VC115" s="3"/>
      <c r="VD115" s="3"/>
      <c r="VE115" s="3"/>
      <c r="VF115" s="3"/>
      <c r="VG115" s="3"/>
      <c r="VH115" s="3"/>
      <c r="VI115" s="3"/>
      <c r="VJ115" s="3"/>
      <c r="VK115" s="3"/>
      <c r="VL115" s="3"/>
      <c r="VM115" s="3"/>
      <c r="VN115" s="3"/>
      <c r="VO115" s="3"/>
      <c r="VP115" s="3"/>
      <c r="VQ115" s="3"/>
      <c r="VR115" s="3"/>
      <c r="VS115" s="3"/>
      <c r="VT115" s="3"/>
      <c r="VU115" s="3"/>
      <c r="VV115" s="3"/>
      <c r="VW115" s="3"/>
      <c r="VX115" s="3"/>
      <c r="VY115" s="3"/>
      <c r="VZ115" s="3"/>
      <c r="WA115" s="3"/>
      <c r="WB115" s="3"/>
      <c r="WC115" s="3"/>
      <c r="WD115" s="3"/>
      <c r="WE115" s="3"/>
      <c r="WF115" s="3"/>
      <c r="WG115" s="3"/>
      <c r="WH115" s="3"/>
      <c r="WI115" s="3"/>
      <c r="WJ115" s="3"/>
      <c r="WK115" s="3"/>
      <c r="WL115" s="3"/>
      <c r="WM115" s="3"/>
      <c r="WN115" s="3"/>
      <c r="WO115" s="3"/>
      <c r="WP115" s="3"/>
      <c r="WQ115" s="3"/>
      <c r="WR115" s="3"/>
      <c r="WS115" s="3"/>
      <c r="WT115" s="3"/>
      <c r="WU115" s="3"/>
      <c r="WV115" s="3"/>
      <c r="WW115" s="3"/>
      <c r="WX115" s="3"/>
      <c r="WY115" s="3"/>
      <c r="WZ115" s="3"/>
      <c r="XA115" s="3"/>
      <c r="XB115" s="3"/>
      <c r="XC115" s="3"/>
      <c r="XD115" s="3"/>
      <c r="XE115" s="3"/>
      <c r="XF115" s="3"/>
      <c r="XG115" s="3"/>
      <c r="XH115" s="3"/>
      <c r="XI115" s="3"/>
      <c r="XJ115" s="3"/>
      <c r="XK115" s="3"/>
      <c r="XL115" s="3"/>
      <c r="XM115" s="3"/>
      <c r="XN115" s="3"/>
      <c r="XO115" s="3"/>
      <c r="XP115" s="3"/>
      <c r="XQ115" s="3"/>
      <c r="XR115" s="3"/>
      <c r="XS115" s="3"/>
      <c r="XT115" s="3"/>
      <c r="XU115" s="3"/>
      <c r="XV115" s="3"/>
      <c r="XW115" s="3"/>
      <c r="XX115" s="3"/>
      <c r="XY115" s="3"/>
      <c r="XZ115" s="3"/>
      <c r="YA115" s="3"/>
      <c r="YB115" s="3"/>
      <c r="YC115" s="3"/>
      <c r="YD115" s="3"/>
      <c r="YE115" s="3"/>
      <c r="YF115" s="3"/>
      <c r="YG115" s="3"/>
      <c r="YH115" s="3"/>
      <c r="YI115" s="3"/>
      <c r="YJ115" s="3"/>
      <c r="YK115" s="3"/>
      <c r="YL115" s="3"/>
      <c r="YM115" s="3"/>
      <c r="YN115" s="3"/>
      <c r="YO115" s="3"/>
      <c r="YP115" s="3"/>
      <c r="YQ115" s="3"/>
      <c r="YR115" s="3"/>
      <c r="YS115" s="3"/>
      <c r="YT115" s="3"/>
      <c r="YU115" s="3"/>
      <c r="YV115" s="3"/>
      <c r="YW115" s="3"/>
      <c r="YX115" s="3"/>
      <c r="YY115" s="3"/>
      <c r="YZ115" s="3"/>
      <c r="ZA115" s="3"/>
      <c r="ZB115" s="3"/>
      <c r="ZC115" s="3"/>
      <c r="ZD115" s="3"/>
      <c r="ZE115" s="3"/>
      <c r="ZF115" s="3"/>
      <c r="ZG115" s="3"/>
      <c r="ZH115" s="3"/>
      <c r="ZI115" s="3"/>
      <c r="ZJ115" s="3"/>
      <c r="ZK115" s="3"/>
      <c r="ZL115" s="3"/>
      <c r="ZM115" s="3"/>
      <c r="ZN115" s="3"/>
      <c r="ZO115" s="3"/>
      <c r="ZP115" s="3"/>
      <c r="ZQ115" s="3"/>
      <c r="ZR115" s="3"/>
      <c r="ZS115" s="3"/>
      <c r="ZT115" s="3"/>
      <c r="ZU115" s="3"/>
      <c r="ZV115" s="3"/>
      <c r="ZW115" s="3"/>
      <c r="ZX115" s="3"/>
      <c r="ZY115" s="3"/>
      <c r="ZZ115" s="3"/>
      <c r="AAA115" s="3"/>
      <c r="AAB115" s="3"/>
      <c r="AAC115" s="3"/>
      <c r="AAD115" s="3"/>
      <c r="AAE115" s="3"/>
      <c r="AAF115" s="3"/>
      <c r="AAG115" s="3"/>
      <c r="AAH115" s="3"/>
      <c r="AAI115" s="3"/>
      <c r="AAJ115" s="3"/>
      <c r="AAK115" s="3"/>
      <c r="AAL115" s="3"/>
      <c r="AAM115" s="3"/>
      <c r="AAN115" s="3"/>
      <c r="AAO115" s="3"/>
      <c r="AAP115" s="3"/>
      <c r="AAQ115" s="3"/>
      <c r="AAR115" s="3"/>
      <c r="AAS115" s="3"/>
      <c r="AAT115" s="3"/>
      <c r="AAU115" s="3"/>
      <c r="AAV115" s="3"/>
      <c r="AAW115" s="3"/>
      <c r="AAX115" s="3"/>
      <c r="AAY115" s="3"/>
      <c r="AAZ115" s="3"/>
      <c r="ABA115" s="3"/>
      <c r="ABB115" s="3"/>
      <c r="ABC115" s="3"/>
      <c r="ABD115" s="3"/>
      <c r="ABE115" s="3"/>
      <c r="ABF115" s="3"/>
      <c r="ABG115" s="3"/>
      <c r="ABH115" s="3"/>
      <c r="ABI115" s="3"/>
      <c r="ABJ115" s="3"/>
      <c r="ABK115" s="3"/>
      <c r="ABL115" s="3"/>
      <c r="ABM115" s="3"/>
      <c r="ABN115" s="3"/>
      <c r="ABO115" s="3"/>
      <c r="ABP115" s="3"/>
      <c r="ABQ115" s="3"/>
      <c r="ABR115" s="3"/>
      <c r="ABS115" s="3"/>
      <c r="ABT115" s="3"/>
      <c r="ABU115" s="3"/>
      <c r="ABV115" s="3"/>
      <c r="ABW115" s="3"/>
      <c r="ABX115" s="3"/>
      <c r="ABY115" s="3"/>
      <c r="ABZ115" s="3"/>
      <c r="ACA115" s="3"/>
      <c r="ACB115" s="3"/>
      <c r="ACC115" s="3"/>
      <c r="ACD115" s="3"/>
      <c r="ACE115" s="3"/>
      <c r="ACF115" s="3"/>
      <c r="ACG115" s="3"/>
      <c r="ACH115" s="3"/>
      <c r="ACI115" s="3"/>
      <c r="ACJ115" s="3"/>
      <c r="ACK115" s="3"/>
      <c r="ACL115" s="3"/>
      <c r="ACM115" s="3"/>
      <c r="ACN115" s="3"/>
      <c r="ACO115" s="3"/>
      <c r="ACP115" s="3"/>
      <c r="ACQ115" s="3"/>
      <c r="ACR115" s="3"/>
      <c r="ACS115" s="3"/>
      <c r="ACT115" s="3"/>
      <c r="ACU115" s="3"/>
      <c r="ACV115" s="3"/>
      <c r="ACW115" s="3"/>
      <c r="ACX115" s="3"/>
      <c r="ACY115" s="3"/>
      <c r="ACZ115" s="3"/>
      <c r="ADA115" s="3"/>
      <c r="ADB115" s="3"/>
      <c r="ADC115" s="3"/>
      <c r="ADD115" s="3"/>
      <c r="ADE115" s="3"/>
      <c r="ADF115" s="3"/>
      <c r="ADG115" s="3"/>
      <c r="ADH115" s="3"/>
      <c r="ADI115" s="3"/>
      <c r="ADJ115" s="3"/>
      <c r="ADK115" s="3"/>
      <c r="ADL115" s="3"/>
      <c r="ADM115" s="3"/>
      <c r="ADN115" s="3"/>
      <c r="ADO115" s="3"/>
      <c r="ADP115" s="3"/>
      <c r="ADQ115" s="3"/>
      <c r="ADR115" s="3"/>
      <c r="ADS115" s="3"/>
      <c r="ADT115" s="3"/>
      <c r="ADU115" s="3"/>
      <c r="ADV115" s="3"/>
      <c r="ADW115" s="3"/>
      <c r="ADX115" s="3"/>
      <c r="ADY115" s="3"/>
      <c r="ADZ115" s="3"/>
      <c r="AEA115" s="3"/>
      <c r="AEB115" s="3"/>
      <c r="AEC115" s="3"/>
      <c r="AED115" s="3"/>
      <c r="AEE115" s="3"/>
      <c r="AEF115" s="3"/>
      <c r="AEG115" s="3"/>
      <c r="AEH115" s="3"/>
      <c r="AEI115" s="3"/>
      <c r="AEJ115" s="3"/>
      <c r="AEK115" s="3"/>
      <c r="AEL115" s="3"/>
      <c r="AEM115" s="3"/>
      <c r="AEN115" s="3"/>
      <c r="AEO115" s="3"/>
      <c r="AEP115" s="3"/>
      <c r="AEQ115" s="3"/>
      <c r="AER115" s="3"/>
      <c r="AES115" s="3"/>
      <c r="AET115" s="3"/>
      <c r="AEU115" s="3"/>
      <c r="AEV115" s="3"/>
      <c r="AEW115" s="3"/>
      <c r="AEX115" s="3"/>
      <c r="AEY115" s="3"/>
      <c r="AEZ115" s="3"/>
      <c r="AFA115" s="3"/>
      <c r="AFB115" s="3"/>
      <c r="AFC115" s="3"/>
      <c r="AFD115" s="3"/>
      <c r="AFE115" s="3"/>
      <c r="AFF115" s="3"/>
      <c r="AFG115" s="3"/>
      <c r="AFH115" s="3"/>
      <c r="AFI115" s="3"/>
      <c r="AFJ115" s="3"/>
      <c r="AFK115" s="3"/>
      <c r="AFL115" s="3"/>
      <c r="AFM115" s="3"/>
      <c r="AFN115" s="3"/>
      <c r="AFO115" s="3"/>
      <c r="AFP115" s="3"/>
      <c r="AFQ115" s="3"/>
      <c r="AFR115" s="3"/>
      <c r="AFS115" s="3"/>
      <c r="AFT115" s="3"/>
      <c r="AFU115" s="3"/>
      <c r="AFV115" s="3"/>
      <c r="AFW115" s="3"/>
      <c r="AFX115" s="3"/>
      <c r="AFY115" s="3"/>
      <c r="AFZ115" s="3"/>
      <c r="AGA115" s="3"/>
      <c r="AGB115" s="3"/>
      <c r="AGC115" s="3"/>
      <c r="AGD115" s="3"/>
      <c r="AGE115" s="3"/>
      <c r="AGF115" s="3"/>
      <c r="AGG115" s="3"/>
      <c r="AGH115" s="3"/>
      <c r="AGI115" s="3"/>
      <c r="AGJ115" s="3"/>
      <c r="AGK115" s="3"/>
      <c r="AGL115" s="3"/>
      <c r="AGM115" s="3"/>
      <c r="AGN115" s="3"/>
      <c r="AGO115" s="3"/>
      <c r="AGP115" s="3"/>
      <c r="AGQ115" s="3"/>
      <c r="AGR115" s="3"/>
      <c r="AGS115" s="3"/>
      <c r="AGT115" s="3"/>
      <c r="AGU115" s="3"/>
      <c r="AGV115" s="3"/>
      <c r="AGW115" s="3"/>
      <c r="AGX115" s="3"/>
      <c r="AGY115" s="3"/>
      <c r="AGZ115" s="3"/>
      <c r="AHA115" s="3"/>
      <c r="AHB115" s="3"/>
      <c r="AHC115" s="3"/>
      <c r="AHD115" s="3"/>
      <c r="AHE115" s="3"/>
      <c r="AHF115" s="3"/>
      <c r="AHG115" s="3"/>
      <c r="AHH115" s="3"/>
      <c r="AHI115" s="3"/>
      <c r="AHJ115" s="3"/>
      <c r="AHK115" s="3"/>
      <c r="AHL115" s="3"/>
      <c r="AHM115" s="3"/>
      <c r="AHN115" s="3"/>
      <c r="AHO115" s="3"/>
      <c r="AHP115" s="3"/>
      <c r="AHQ115" s="3"/>
      <c r="AHR115" s="3"/>
      <c r="AHS115" s="3"/>
      <c r="AHT115" s="3"/>
      <c r="AHU115" s="3"/>
      <c r="AHV115" s="3"/>
      <c r="AHW115" s="3"/>
      <c r="AHX115" s="3"/>
      <c r="AHY115" s="3"/>
      <c r="AHZ115" s="3"/>
      <c r="AIA115" s="3"/>
      <c r="AIB115" s="3"/>
      <c r="AIC115" s="3"/>
      <c r="AID115" s="3"/>
      <c r="AIE115" s="3"/>
      <c r="AIF115" s="3"/>
      <c r="AIG115" s="3"/>
      <c r="AIH115" s="3"/>
      <c r="AII115" s="3"/>
      <c r="AIJ115" s="3"/>
      <c r="AIK115" s="3"/>
      <c r="AIL115" s="3"/>
      <c r="AIM115" s="3"/>
      <c r="AIN115" s="3"/>
      <c r="AIO115" s="3"/>
      <c r="AIP115" s="3"/>
      <c r="AIQ115" s="3"/>
      <c r="AIR115" s="3"/>
      <c r="AIS115" s="3"/>
      <c r="AIT115" s="3"/>
      <c r="AIU115" s="3"/>
      <c r="AIV115" s="3"/>
      <c r="AIW115" s="3"/>
      <c r="AIX115" s="3"/>
      <c r="AIY115" s="3"/>
      <c r="AIZ115" s="3"/>
      <c r="AJA115" s="3"/>
      <c r="AJB115" s="3"/>
      <c r="AJC115" s="3"/>
      <c r="AJD115" s="3"/>
      <c r="AJE115" s="3"/>
      <c r="AJF115" s="3"/>
      <c r="AJG115" s="3"/>
      <c r="AJH115" s="3"/>
      <c r="AJI115" s="3"/>
      <c r="AJJ115" s="3"/>
      <c r="AJK115" s="3"/>
      <c r="AJL115" s="3"/>
      <c r="AJM115" s="3"/>
      <c r="AJN115" s="3"/>
      <c r="AJO115" s="3"/>
      <c r="AJP115" s="3"/>
      <c r="AJQ115" s="3"/>
      <c r="AJR115" s="3"/>
      <c r="AJS115" s="3"/>
      <c r="AJT115" s="3"/>
      <c r="AJU115" s="3"/>
      <c r="AJV115" s="3"/>
      <c r="AJW115" s="3"/>
      <c r="AJX115" s="3"/>
      <c r="AJY115" s="3"/>
      <c r="AJZ115" s="3"/>
      <c r="AKA115" s="3"/>
      <c r="AKB115" s="3"/>
      <c r="AKC115" s="3"/>
      <c r="AKD115" s="3"/>
      <c r="AKE115" s="3"/>
      <c r="AKF115" s="3"/>
      <c r="AKG115" s="3"/>
      <c r="AKH115" s="3"/>
      <c r="AKI115" s="3"/>
      <c r="AKJ115" s="3"/>
      <c r="AKK115" s="3"/>
      <c r="AKL115" s="3"/>
      <c r="AKM115" s="3"/>
      <c r="AKN115" s="3"/>
      <c r="AKO115" s="3"/>
      <c r="AKP115" s="3"/>
      <c r="AKQ115" s="3"/>
      <c r="AKR115" s="3"/>
      <c r="AKS115" s="3"/>
      <c r="AKT115" s="3"/>
      <c r="AKU115" s="3"/>
      <c r="AKV115" s="3"/>
      <c r="AKW115" s="3"/>
      <c r="AKX115" s="3"/>
      <c r="AKY115" s="3"/>
      <c r="AKZ115" s="3"/>
      <c r="ALA115" s="3"/>
      <c r="ALB115" s="3"/>
      <c r="ALC115" s="3"/>
      <c r="ALD115" s="3"/>
      <c r="ALE115" s="3"/>
      <c r="ALF115" s="3"/>
      <c r="ALG115" s="3"/>
      <c r="ALH115" s="3"/>
      <c r="ALI115" s="3"/>
      <c r="ALJ115" s="3"/>
      <c r="ALK115" s="3"/>
      <c r="ALL115" s="3"/>
      <c r="ALM115" s="3"/>
      <c r="ALN115" s="3"/>
      <c r="ALO115" s="3"/>
      <c r="ALP115" s="3"/>
      <c r="ALQ115" s="3"/>
      <c r="ALR115" s="3"/>
      <c r="ALS115" s="3"/>
      <c r="ALT115" s="3"/>
      <c r="ALU115" s="3"/>
      <c r="ALV115" s="3"/>
      <c r="ALW115" s="3"/>
      <c r="ALX115" s="3"/>
      <c r="ALY115" s="3"/>
      <c r="ALZ115" s="3"/>
      <c r="AMA115" s="3"/>
      <c r="AMB115" s="3"/>
      <c r="AMC115" s="3"/>
      <c r="AMD115" s="3"/>
      <c r="AME115" s="3"/>
      <c r="AMF115" s="3"/>
      <c r="AMG115" s="3"/>
      <c r="AMH115" s="3"/>
      <c r="AMI115" s="3"/>
      <c r="AMJ115" s="3"/>
      <c r="AMK115" s="3"/>
      <c r="AML115" s="3"/>
      <c r="AMM115" s="3"/>
      <c r="AMN115" s="3"/>
      <c r="AMO115" s="3"/>
      <c r="AMP115" s="3"/>
      <c r="AMQ115" s="3"/>
    </row>
    <row r="116" spans="1:1031" ht="13.5" customHeight="1">
      <c r="A116" s="341">
        <v>108</v>
      </c>
      <c r="B116" s="341"/>
      <c r="C116" s="341"/>
      <c r="D116" s="341" t="s">
        <v>2109</v>
      </c>
      <c r="E116" s="341"/>
      <c r="F116" s="341"/>
      <c r="G116" s="341"/>
      <c r="H116" s="319" t="s">
        <v>2110</v>
      </c>
      <c r="I116" s="319" t="s">
        <v>2111</v>
      </c>
      <c r="J116" s="372">
        <v>606070707</v>
      </c>
      <c r="K116" s="319" t="s">
        <v>863</v>
      </c>
      <c r="L116" s="319" t="s">
        <v>2112</v>
      </c>
      <c r="M116" s="319" t="s">
        <v>2112</v>
      </c>
      <c r="N116" s="319"/>
      <c r="O116" s="319"/>
      <c r="P116" s="319"/>
      <c r="Q116" s="319"/>
      <c r="R116" s="321" t="s">
        <v>820</v>
      </c>
      <c r="S116" s="319"/>
      <c r="T116" s="348" t="s">
        <v>820</v>
      </c>
      <c r="U116" s="319"/>
      <c r="V116" s="319"/>
      <c r="W116" s="319" t="s">
        <v>862</v>
      </c>
      <c r="X116" s="319"/>
      <c r="Y116" s="319"/>
      <c r="Z116" s="319" t="s">
        <v>863</v>
      </c>
      <c r="AA116" s="319" t="s">
        <v>863</v>
      </c>
      <c r="AB116" s="317" t="s">
        <v>1656</v>
      </c>
      <c r="AC116" s="319"/>
      <c r="AD116" s="319"/>
      <c r="AE116" s="319"/>
      <c r="AF116" s="319"/>
      <c r="AG116" s="319"/>
      <c r="AH116" s="321" t="s">
        <v>820</v>
      </c>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c r="HY116" s="3"/>
      <c r="HZ116" s="3"/>
      <c r="IA116" s="3"/>
      <c r="IB116" s="3"/>
      <c r="IC116" s="3"/>
      <c r="ID116" s="3"/>
      <c r="IE116" s="3"/>
      <c r="IF116" s="3"/>
      <c r="IG116" s="3"/>
      <c r="IH116" s="3"/>
      <c r="II116" s="3"/>
      <c r="IJ116" s="3"/>
      <c r="IK116" s="3"/>
      <c r="IL116" s="3"/>
      <c r="IM116" s="3"/>
      <c r="IN116" s="3"/>
      <c r="IO116" s="3"/>
      <c r="IP116" s="3"/>
      <c r="IQ116" s="3"/>
      <c r="IR116" s="3"/>
      <c r="IS116" s="3"/>
      <c r="IT116" s="3"/>
      <c r="IU116" s="3"/>
      <c r="IV116" s="3"/>
      <c r="IW116" s="3"/>
      <c r="IX116" s="3"/>
      <c r="IY116" s="3"/>
      <c r="IZ116" s="3"/>
      <c r="JA116" s="3"/>
      <c r="JB116" s="3"/>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c r="KC116" s="3"/>
      <c r="KD116" s="3"/>
      <c r="KE116" s="3"/>
      <c r="KF116" s="3"/>
      <c r="KG116" s="3"/>
      <c r="KH116" s="3"/>
      <c r="KI116" s="3"/>
      <c r="KJ116" s="3"/>
      <c r="KK116" s="3"/>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c r="LL116" s="3"/>
      <c r="LM116" s="3"/>
      <c r="LN116" s="3"/>
      <c r="LO116" s="3"/>
      <c r="LP116" s="3"/>
      <c r="LQ116" s="3"/>
      <c r="LR116" s="3"/>
      <c r="LS116" s="3"/>
      <c r="LT116" s="3"/>
      <c r="LU116" s="3"/>
      <c r="LV116" s="3"/>
      <c r="LW116" s="3"/>
      <c r="LX116" s="3"/>
      <c r="LY116" s="3"/>
      <c r="LZ116" s="3"/>
      <c r="MA116" s="3"/>
      <c r="MB116" s="3"/>
      <c r="MC116" s="3"/>
      <c r="MD116" s="3"/>
      <c r="ME116" s="3"/>
      <c r="MF116" s="3"/>
      <c r="MG116" s="3"/>
      <c r="MH116" s="3"/>
      <c r="MI116" s="3"/>
      <c r="MJ116" s="3"/>
      <c r="MK116" s="3"/>
      <c r="ML116" s="3"/>
      <c r="MM116" s="3"/>
      <c r="MN116" s="3"/>
      <c r="MO116" s="3"/>
      <c r="MP116" s="3"/>
      <c r="MQ116" s="3"/>
      <c r="MR116" s="3"/>
      <c r="MS116" s="3"/>
      <c r="MT116" s="3"/>
      <c r="MU116" s="3"/>
      <c r="MV116" s="3"/>
      <c r="MW116" s="3"/>
      <c r="MX116" s="3"/>
      <c r="MY116" s="3"/>
      <c r="MZ116" s="3"/>
      <c r="NA116" s="3"/>
      <c r="NB116" s="3"/>
      <c r="NC116" s="3"/>
      <c r="ND116" s="3"/>
      <c r="NE116" s="3"/>
      <c r="NF116" s="3"/>
      <c r="NG116" s="3"/>
      <c r="NH116" s="3"/>
      <c r="NI116" s="3"/>
      <c r="NJ116" s="3"/>
      <c r="NK116" s="3"/>
      <c r="NL116" s="3"/>
      <c r="NM116" s="3"/>
      <c r="NN116" s="3"/>
      <c r="NO116" s="3"/>
      <c r="NP116" s="3"/>
      <c r="NQ116" s="3"/>
      <c r="NR116" s="3"/>
      <c r="NS116" s="3"/>
      <c r="NT116" s="3"/>
      <c r="NU116" s="3"/>
      <c r="NV116" s="3"/>
      <c r="NW116" s="3"/>
      <c r="NX116" s="3"/>
      <c r="NY116" s="3"/>
      <c r="NZ116" s="3"/>
      <c r="OA116" s="3"/>
      <c r="OB116" s="3"/>
      <c r="OC116" s="3"/>
      <c r="OD116" s="3"/>
      <c r="OE116" s="3"/>
      <c r="OF116" s="3"/>
      <c r="OG116" s="3"/>
      <c r="OH116" s="3"/>
      <c r="OI116" s="3"/>
      <c r="OJ116" s="3"/>
      <c r="OK116" s="3"/>
      <c r="OL116" s="3"/>
      <c r="OM116" s="3"/>
      <c r="ON116" s="3"/>
      <c r="OO116" s="3"/>
      <c r="OP116" s="3"/>
      <c r="OQ116" s="3"/>
      <c r="OR116" s="3"/>
      <c r="OS116" s="3"/>
      <c r="OT116" s="3"/>
      <c r="OU116" s="3"/>
      <c r="OV116" s="3"/>
      <c r="OW116" s="3"/>
      <c r="OX116" s="3"/>
      <c r="OY116" s="3"/>
      <c r="OZ116" s="3"/>
      <c r="PA116" s="3"/>
      <c r="PB116" s="3"/>
      <c r="PC116" s="3"/>
      <c r="PD116" s="3"/>
      <c r="PE116" s="3"/>
      <c r="PF116" s="3"/>
      <c r="PG116" s="3"/>
      <c r="PH116" s="3"/>
      <c r="PI116" s="3"/>
      <c r="PJ116" s="3"/>
      <c r="PK116" s="3"/>
      <c r="PL116" s="3"/>
      <c r="PM116" s="3"/>
      <c r="PN116" s="3"/>
      <c r="PO116" s="3"/>
      <c r="PP116" s="3"/>
      <c r="PQ116" s="3"/>
      <c r="PR116" s="3"/>
      <c r="PS116" s="3"/>
      <c r="PT116" s="3"/>
      <c r="PU116" s="3"/>
      <c r="PV116" s="3"/>
      <c r="PW116" s="3"/>
      <c r="PX116" s="3"/>
      <c r="PY116" s="3"/>
      <c r="PZ116" s="3"/>
      <c r="QA116" s="3"/>
      <c r="QB116" s="3"/>
      <c r="QC116" s="3"/>
      <c r="QD116" s="3"/>
      <c r="QE116" s="3"/>
      <c r="QF116" s="3"/>
      <c r="QG116" s="3"/>
      <c r="QH116" s="3"/>
      <c r="QI116" s="3"/>
      <c r="QJ116" s="3"/>
      <c r="QK116" s="3"/>
      <c r="QL116" s="3"/>
      <c r="QM116" s="3"/>
      <c r="QN116" s="3"/>
      <c r="QO116" s="3"/>
      <c r="QP116" s="3"/>
      <c r="QQ116" s="3"/>
      <c r="QR116" s="3"/>
      <c r="QS116" s="3"/>
      <c r="QT116" s="3"/>
      <c r="QU116" s="3"/>
      <c r="QV116" s="3"/>
      <c r="QW116" s="3"/>
      <c r="QX116" s="3"/>
      <c r="QY116" s="3"/>
      <c r="QZ116" s="3"/>
      <c r="RA116" s="3"/>
      <c r="RB116" s="3"/>
      <c r="RC116" s="3"/>
      <c r="RD116" s="3"/>
      <c r="RE116" s="3"/>
      <c r="RF116" s="3"/>
      <c r="RG116" s="3"/>
      <c r="RH116" s="3"/>
      <c r="RI116" s="3"/>
      <c r="RJ116" s="3"/>
      <c r="RK116" s="3"/>
      <c r="RL116" s="3"/>
      <c r="RM116" s="3"/>
      <c r="RN116" s="3"/>
      <c r="RO116" s="3"/>
      <c r="RP116" s="3"/>
      <c r="RQ116" s="3"/>
      <c r="RR116" s="3"/>
      <c r="RS116" s="3"/>
      <c r="RT116" s="3"/>
      <c r="RU116" s="3"/>
      <c r="RV116" s="3"/>
      <c r="RW116" s="3"/>
      <c r="RX116" s="3"/>
      <c r="RY116" s="3"/>
      <c r="RZ116" s="3"/>
      <c r="SA116" s="3"/>
      <c r="SB116" s="3"/>
      <c r="SC116" s="3"/>
      <c r="SD116" s="3"/>
      <c r="SE116" s="3"/>
      <c r="SF116" s="3"/>
      <c r="SG116" s="3"/>
      <c r="SH116" s="3"/>
      <c r="SI116" s="3"/>
      <c r="SJ116" s="3"/>
      <c r="SK116" s="3"/>
      <c r="SL116" s="3"/>
      <c r="SM116" s="3"/>
      <c r="SN116" s="3"/>
      <c r="SO116" s="3"/>
      <c r="SP116" s="3"/>
      <c r="SQ116" s="3"/>
      <c r="SR116" s="3"/>
      <c r="SS116" s="3"/>
      <c r="ST116" s="3"/>
      <c r="SU116" s="3"/>
      <c r="SV116" s="3"/>
      <c r="SW116" s="3"/>
      <c r="SX116" s="3"/>
      <c r="SY116" s="3"/>
      <c r="SZ116" s="3"/>
      <c r="TA116" s="3"/>
      <c r="TB116" s="3"/>
      <c r="TC116" s="3"/>
      <c r="TD116" s="3"/>
      <c r="TE116" s="3"/>
      <c r="TF116" s="3"/>
      <c r="TG116" s="3"/>
      <c r="TH116" s="3"/>
      <c r="TI116" s="3"/>
      <c r="TJ116" s="3"/>
      <c r="TK116" s="3"/>
      <c r="TL116" s="3"/>
      <c r="TM116" s="3"/>
      <c r="TN116" s="3"/>
      <c r="TO116" s="3"/>
      <c r="TP116" s="3"/>
      <c r="TQ116" s="3"/>
      <c r="TR116" s="3"/>
      <c r="TS116" s="3"/>
      <c r="TT116" s="3"/>
      <c r="TU116" s="3"/>
      <c r="TV116" s="3"/>
      <c r="TW116" s="3"/>
      <c r="TX116" s="3"/>
      <c r="TY116" s="3"/>
      <c r="TZ116" s="3"/>
      <c r="UA116" s="3"/>
      <c r="UB116" s="3"/>
      <c r="UC116" s="3"/>
      <c r="UD116" s="3"/>
      <c r="UE116" s="3"/>
      <c r="UF116" s="3"/>
      <c r="UG116" s="3"/>
      <c r="UH116" s="3"/>
      <c r="UI116" s="3"/>
      <c r="UJ116" s="3"/>
      <c r="UK116" s="3"/>
      <c r="UL116" s="3"/>
      <c r="UM116" s="3"/>
      <c r="UN116" s="3"/>
      <c r="UO116" s="3"/>
      <c r="UP116" s="3"/>
      <c r="UQ116" s="3"/>
      <c r="UR116" s="3"/>
      <c r="US116" s="3"/>
      <c r="UT116" s="3"/>
      <c r="UU116" s="3"/>
      <c r="UV116" s="3"/>
      <c r="UW116" s="3"/>
      <c r="UX116" s="3"/>
      <c r="UY116" s="3"/>
      <c r="UZ116" s="3"/>
      <c r="VA116" s="3"/>
      <c r="VB116" s="3"/>
      <c r="VC116" s="3"/>
      <c r="VD116" s="3"/>
      <c r="VE116" s="3"/>
      <c r="VF116" s="3"/>
      <c r="VG116" s="3"/>
      <c r="VH116" s="3"/>
      <c r="VI116" s="3"/>
      <c r="VJ116" s="3"/>
      <c r="VK116" s="3"/>
      <c r="VL116" s="3"/>
      <c r="VM116" s="3"/>
      <c r="VN116" s="3"/>
      <c r="VO116" s="3"/>
      <c r="VP116" s="3"/>
      <c r="VQ116" s="3"/>
      <c r="VR116" s="3"/>
      <c r="VS116" s="3"/>
      <c r="VT116" s="3"/>
      <c r="VU116" s="3"/>
      <c r="VV116" s="3"/>
      <c r="VW116" s="3"/>
      <c r="VX116" s="3"/>
      <c r="VY116" s="3"/>
      <c r="VZ116" s="3"/>
      <c r="WA116" s="3"/>
      <c r="WB116" s="3"/>
      <c r="WC116" s="3"/>
      <c r="WD116" s="3"/>
      <c r="WE116" s="3"/>
      <c r="WF116" s="3"/>
      <c r="WG116" s="3"/>
      <c r="WH116" s="3"/>
      <c r="WI116" s="3"/>
      <c r="WJ116" s="3"/>
      <c r="WK116" s="3"/>
      <c r="WL116" s="3"/>
      <c r="WM116" s="3"/>
      <c r="WN116" s="3"/>
      <c r="WO116" s="3"/>
      <c r="WP116" s="3"/>
      <c r="WQ116" s="3"/>
      <c r="WR116" s="3"/>
      <c r="WS116" s="3"/>
      <c r="WT116" s="3"/>
      <c r="WU116" s="3"/>
      <c r="WV116" s="3"/>
      <c r="WW116" s="3"/>
      <c r="WX116" s="3"/>
      <c r="WY116" s="3"/>
      <c r="WZ116" s="3"/>
      <c r="XA116" s="3"/>
      <c r="XB116" s="3"/>
      <c r="XC116" s="3"/>
      <c r="XD116" s="3"/>
      <c r="XE116" s="3"/>
      <c r="XF116" s="3"/>
      <c r="XG116" s="3"/>
      <c r="XH116" s="3"/>
      <c r="XI116" s="3"/>
      <c r="XJ116" s="3"/>
      <c r="XK116" s="3"/>
      <c r="XL116" s="3"/>
      <c r="XM116" s="3"/>
      <c r="XN116" s="3"/>
      <c r="XO116" s="3"/>
      <c r="XP116" s="3"/>
      <c r="XQ116" s="3"/>
      <c r="XR116" s="3"/>
      <c r="XS116" s="3"/>
      <c r="XT116" s="3"/>
      <c r="XU116" s="3"/>
      <c r="XV116" s="3"/>
      <c r="XW116" s="3"/>
      <c r="XX116" s="3"/>
      <c r="XY116" s="3"/>
      <c r="XZ116" s="3"/>
      <c r="YA116" s="3"/>
      <c r="YB116" s="3"/>
      <c r="YC116" s="3"/>
      <c r="YD116" s="3"/>
      <c r="YE116" s="3"/>
      <c r="YF116" s="3"/>
      <c r="YG116" s="3"/>
      <c r="YH116" s="3"/>
      <c r="YI116" s="3"/>
      <c r="YJ116" s="3"/>
      <c r="YK116" s="3"/>
      <c r="YL116" s="3"/>
      <c r="YM116" s="3"/>
      <c r="YN116" s="3"/>
      <c r="YO116" s="3"/>
      <c r="YP116" s="3"/>
      <c r="YQ116" s="3"/>
      <c r="YR116" s="3"/>
      <c r="YS116" s="3"/>
      <c r="YT116" s="3"/>
      <c r="YU116" s="3"/>
      <c r="YV116" s="3"/>
      <c r="YW116" s="3"/>
      <c r="YX116" s="3"/>
      <c r="YY116" s="3"/>
      <c r="YZ116" s="3"/>
      <c r="ZA116" s="3"/>
      <c r="ZB116" s="3"/>
      <c r="ZC116" s="3"/>
      <c r="ZD116" s="3"/>
      <c r="ZE116" s="3"/>
      <c r="ZF116" s="3"/>
      <c r="ZG116" s="3"/>
      <c r="ZH116" s="3"/>
      <c r="ZI116" s="3"/>
      <c r="ZJ116" s="3"/>
      <c r="ZK116" s="3"/>
      <c r="ZL116" s="3"/>
      <c r="ZM116" s="3"/>
      <c r="ZN116" s="3"/>
      <c r="ZO116" s="3"/>
      <c r="ZP116" s="3"/>
      <c r="ZQ116" s="3"/>
      <c r="ZR116" s="3"/>
      <c r="ZS116" s="3"/>
      <c r="ZT116" s="3"/>
      <c r="ZU116" s="3"/>
      <c r="ZV116" s="3"/>
      <c r="ZW116" s="3"/>
      <c r="ZX116" s="3"/>
      <c r="ZY116" s="3"/>
      <c r="ZZ116" s="3"/>
      <c r="AAA116" s="3"/>
      <c r="AAB116" s="3"/>
      <c r="AAC116" s="3"/>
      <c r="AAD116" s="3"/>
      <c r="AAE116" s="3"/>
      <c r="AAF116" s="3"/>
      <c r="AAG116" s="3"/>
      <c r="AAH116" s="3"/>
      <c r="AAI116" s="3"/>
      <c r="AAJ116" s="3"/>
      <c r="AAK116" s="3"/>
      <c r="AAL116" s="3"/>
      <c r="AAM116" s="3"/>
      <c r="AAN116" s="3"/>
      <c r="AAO116" s="3"/>
      <c r="AAP116" s="3"/>
      <c r="AAQ116" s="3"/>
      <c r="AAR116" s="3"/>
      <c r="AAS116" s="3"/>
      <c r="AAT116" s="3"/>
      <c r="AAU116" s="3"/>
      <c r="AAV116" s="3"/>
      <c r="AAW116" s="3"/>
      <c r="AAX116" s="3"/>
      <c r="AAY116" s="3"/>
      <c r="AAZ116" s="3"/>
      <c r="ABA116" s="3"/>
      <c r="ABB116" s="3"/>
      <c r="ABC116" s="3"/>
      <c r="ABD116" s="3"/>
      <c r="ABE116" s="3"/>
      <c r="ABF116" s="3"/>
      <c r="ABG116" s="3"/>
      <c r="ABH116" s="3"/>
      <c r="ABI116" s="3"/>
      <c r="ABJ116" s="3"/>
      <c r="ABK116" s="3"/>
      <c r="ABL116" s="3"/>
      <c r="ABM116" s="3"/>
      <c r="ABN116" s="3"/>
      <c r="ABO116" s="3"/>
      <c r="ABP116" s="3"/>
      <c r="ABQ116" s="3"/>
      <c r="ABR116" s="3"/>
      <c r="ABS116" s="3"/>
      <c r="ABT116" s="3"/>
      <c r="ABU116" s="3"/>
      <c r="ABV116" s="3"/>
      <c r="ABW116" s="3"/>
      <c r="ABX116" s="3"/>
      <c r="ABY116" s="3"/>
      <c r="ABZ116" s="3"/>
      <c r="ACA116" s="3"/>
      <c r="ACB116" s="3"/>
      <c r="ACC116" s="3"/>
      <c r="ACD116" s="3"/>
      <c r="ACE116" s="3"/>
      <c r="ACF116" s="3"/>
      <c r="ACG116" s="3"/>
      <c r="ACH116" s="3"/>
      <c r="ACI116" s="3"/>
      <c r="ACJ116" s="3"/>
      <c r="ACK116" s="3"/>
      <c r="ACL116" s="3"/>
      <c r="ACM116" s="3"/>
      <c r="ACN116" s="3"/>
      <c r="ACO116" s="3"/>
      <c r="ACP116" s="3"/>
      <c r="ACQ116" s="3"/>
      <c r="ACR116" s="3"/>
      <c r="ACS116" s="3"/>
      <c r="ACT116" s="3"/>
      <c r="ACU116" s="3"/>
      <c r="ACV116" s="3"/>
      <c r="ACW116" s="3"/>
      <c r="ACX116" s="3"/>
      <c r="ACY116" s="3"/>
      <c r="ACZ116" s="3"/>
      <c r="ADA116" s="3"/>
      <c r="ADB116" s="3"/>
      <c r="ADC116" s="3"/>
      <c r="ADD116" s="3"/>
      <c r="ADE116" s="3"/>
      <c r="ADF116" s="3"/>
      <c r="ADG116" s="3"/>
      <c r="ADH116" s="3"/>
      <c r="ADI116" s="3"/>
      <c r="ADJ116" s="3"/>
      <c r="ADK116" s="3"/>
      <c r="ADL116" s="3"/>
      <c r="ADM116" s="3"/>
      <c r="ADN116" s="3"/>
      <c r="ADO116" s="3"/>
      <c r="ADP116" s="3"/>
      <c r="ADQ116" s="3"/>
      <c r="ADR116" s="3"/>
      <c r="ADS116" s="3"/>
      <c r="ADT116" s="3"/>
      <c r="ADU116" s="3"/>
      <c r="ADV116" s="3"/>
      <c r="ADW116" s="3"/>
      <c r="ADX116" s="3"/>
      <c r="ADY116" s="3"/>
      <c r="ADZ116" s="3"/>
      <c r="AEA116" s="3"/>
      <c r="AEB116" s="3"/>
      <c r="AEC116" s="3"/>
      <c r="AED116" s="3"/>
      <c r="AEE116" s="3"/>
      <c r="AEF116" s="3"/>
      <c r="AEG116" s="3"/>
      <c r="AEH116" s="3"/>
      <c r="AEI116" s="3"/>
      <c r="AEJ116" s="3"/>
      <c r="AEK116" s="3"/>
      <c r="AEL116" s="3"/>
      <c r="AEM116" s="3"/>
      <c r="AEN116" s="3"/>
      <c r="AEO116" s="3"/>
      <c r="AEP116" s="3"/>
      <c r="AEQ116" s="3"/>
      <c r="AER116" s="3"/>
      <c r="AES116" s="3"/>
      <c r="AET116" s="3"/>
      <c r="AEU116" s="3"/>
      <c r="AEV116" s="3"/>
      <c r="AEW116" s="3"/>
      <c r="AEX116" s="3"/>
      <c r="AEY116" s="3"/>
      <c r="AEZ116" s="3"/>
      <c r="AFA116" s="3"/>
      <c r="AFB116" s="3"/>
      <c r="AFC116" s="3"/>
      <c r="AFD116" s="3"/>
      <c r="AFE116" s="3"/>
      <c r="AFF116" s="3"/>
      <c r="AFG116" s="3"/>
      <c r="AFH116" s="3"/>
      <c r="AFI116" s="3"/>
      <c r="AFJ116" s="3"/>
      <c r="AFK116" s="3"/>
      <c r="AFL116" s="3"/>
      <c r="AFM116" s="3"/>
      <c r="AFN116" s="3"/>
      <c r="AFO116" s="3"/>
      <c r="AFP116" s="3"/>
      <c r="AFQ116" s="3"/>
      <c r="AFR116" s="3"/>
      <c r="AFS116" s="3"/>
      <c r="AFT116" s="3"/>
      <c r="AFU116" s="3"/>
      <c r="AFV116" s="3"/>
      <c r="AFW116" s="3"/>
      <c r="AFX116" s="3"/>
      <c r="AFY116" s="3"/>
      <c r="AFZ116" s="3"/>
      <c r="AGA116" s="3"/>
      <c r="AGB116" s="3"/>
      <c r="AGC116" s="3"/>
      <c r="AGD116" s="3"/>
      <c r="AGE116" s="3"/>
      <c r="AGF116" s="3"/>
      <c r="AGG116" s="3"/>
      <c r="AGH116" s="3"/>
      <c r="AGI116" s="3"/>
      <c r="AGJ116" s="3"/>
      <c r="AGK116" s="3"/>
      <c r="AGL116" s="3"/>
      <c r="AGM116" s="3"/>
      <c r="AGN116" s="3"/>
      <c r="AGO116" s="3"/>
      <c r="AGP116" s="3"/>
      <c r="AGQ116" s="3"/>
      <c r="AGR116" s="3"/>
      <c r="AGS116" s="3"/>
      <c r="AGT116" s="3"/>
      <c r="AGU116" s="3"/>
      <c r="AGV116" s="3"/>
      <c r="AGW116" s="3"/>
      <c r="AGX116" s="3"/>
      <c r="AGY116" s="3"/>
      <c r="AGZ116" s="3"/>
      <c r="AHA116" s="3"/>
      <c r="AHB116" s="3"/>
      <c r="AHC116" s="3"/>
      <c r="AHD116" s="3"/>
      <c r="AHE116" s="3"/>
      <c r="AHF116" s="3"/>
      <c r="AHG116" s="3"/>
      <c r="AHH116" s="3"/>
      <c r="AHI116" s="3"/>
      <c r="AHJ116" s="3"/>
      <c r="AHK116" s="3"/>
      <c r="AHL116" s="3"/>
      <c r="AHM116" s="3"/>
      <c r="AHN116" s="3"/>
      <c r="AHO116" s="3"/>
      <c r="AHP116" s="3"/>
      <c r="AHQ116" s="3"/>
      <c r="AHR116" s="3"/>
      <c r="AHS116" s="3"/>
      <c r="AHT116" s="3"/>
      <c r="AHU116" s="3"/>
      <c r="AHV116" s="3"/>
      <c r="AHW116" s="3"/>
      <c r="AHX116" s="3"/>
      <c r="AHY116" s="3"/>
      <c r="AHZ116" s="3"/>
      <c r="AIA116" s="3"/>
      <c r="AIB116" s="3"/>
      <c r="AIC116" s="3"/>
      <c r="AID116" s="3"/>
      <c r="AIE116" s="3"/>
      <c r="AIF116" s="3"/>
      <c r="AIG116" s="3"/>
      <c r="AIH116" s="3"/>
      <c r="AII116" s="3"/>
      <c r="AIJ116" s="3"/>
      <c r="AIK116" s="3"/>
      <c r="AIL116" s="3"/>
      <c r="AIM116" s="3"/>
      <c r="AIN116" s="3"/>
      <c r="AIO116" s="3"/>
      <c r="AIP116" s="3"/>
      <c r="AIQ116" s="3"/>
      <c r="AIR116" s="3"/>
      <c r="AIS116" s="3"/>
      <c r="AIT116" s="3"/>
      <c r="AIU116" s="3"/>
      <c r="AIV116" s="3"/>
      <c r="AIW116" s="3"/>
      <c r="AIX116" s="3"/>
      <c r="AIY116" s="3"/>
      <c r="AIZ116" s="3"/>
      <c r="AJA116" s="3"/>
      <c r="AJB116" s="3"/>
      <c r="AJC116" s="3"/>
      <c r="AJD116" s="3"/>
      <c r="AJE116" s="3"/>
      <c r="AJF116" s="3"/>
      <c r="AJG116" s="3"/>
      <c r="AJH116" s="3"/>
      <c r="AJI116" s="3"/>
      <c r="AJJ116" s="3"/>
      <c r="AJK116" s="3"/>
      <c r="AJL116" s="3"/>
      <c r="AJM116" s="3"/>
      <c r="AJN116" s="3"/>
      <c r="AJO116" s="3"/>
      <c r="AJP116" s="3"/>
      <c r="AJQ116" s="3"/>
      <c r="AJR116" s="3"/>
      <c r="AJS116" s="3"/>
      <c r="AJT116" s="3"/>
      <c r="AJU116" s="3"/>
      <c r="AJV116" s="3"/>
      <c r="AJW116" s="3"/>
      <c r="AJX116" s="3"/>
      <c r="AJY116" s="3"/>
      <c r="AJZ116" s="3"/>
      <c r="AKA116" s="3"/>
      <c r="AKB116" s="3"/>
      <c r="AKC116" s="3"/>
      <c r="AKD116" s="3"/>
      <c r="AKE116" s="3"/>
      <c r="AKF116" s="3"/>
      <c r="AKG116" s="3"/>
      <c r="AKH116" s="3"/>
      <c r="AKI116" s="3"/>
      <c r="AKJ116" s="3"/>
      <c r="AKK116" s="3"/>
      <c r="AKL116" s="3"/>
      <c r="AKM116" s="3"/>
      <c r="AKN116" s="3"/>
      <c r="AKO116" s="3"/>
      <c r="AKP116" s="3"/>
      <c r="AKQ116" s="3"/>
      <c r="AKR116" s="3"/>
      <c r="AKS116" s="3"/>
      <c r="AKT116" s="3"/>
      <c r="AKU116" s="3"/>
      <c r="AKV116" s="3"/>
      <c r="AKW116" s="3"/>
      <c r="AKX116" s="3"/>
      <c r="AKY116" s="3"/>
      <c r="AKZ116" s="3"/>
      <c r="ALA116" s="3"/>
      <c r="ALB116" s="3"/>
      <c r="ALC116" s="3"/>
      <c r="ALD116" s="3"/>
      <c r="ALE116" s="3"/>
      <c r="ALF116" s="3"/>
      <c r="ALG116" s="3"/>
      <c r="ALH116" s="3"/>
      <c r="ALI116" s="3"/>
      <c r="ALJ116" s="3"/>
      <c r="ALK116" s="3"/>
      <c r="ALL116" s="3"/>
      <c r="ALM116" s="3"/>
      <c r="ALN116" s="3"/>
      <c r="ALO116" s="3"/>
      <c r="ALP116" s="3"/>
      <c r="ALQ116" s="3"/>
      <c r="ALR116" s="3"/>
      <c r="ALS116" s="3"/>
      <c r="ALT116" s="3"/>
      <c r="ALU116" s="3"/>
      <c r="ALV116" s="3"/>
      <c r="ALW116" s="3"/>
      <c r="ALX116" s="3"/>
      <c r="ALY116" s="3"/>
      <c r="ALZ116" s="3"/>
      <c r="AMA116" s="3"/>
      <c r="AMB116" s="3"/>
      <c r="AMC116" s="3"/>
      <c r="AMD116" s="3"/>
      <c r="AME116" s="3"/>
      <c r="AMF116" s="3"/>
      <c r="AMG116" s="3"/>
      <c r="AMH116" s="3"/>
      <c r="AMI116" s="3"/>
      <c r="AMJ116" s="3"/>
      <c r="AMK116" s="3"/>
      <c r="AML116" s="3"/>
      <c r="AMM116" s="3"/>
      <c r="AMN116" s="3"/>
      <c r="AMO116" s="3"/>
      <c r="AMP116" s="3"/>
      <c r="AMQ116" s="3"/>
    </row>
    <row r="117" spans="1:1031" ht="15">
      <c r="A117" s="356"/>
      <c r="B117" s="356"/>
      <c r="C117" s="356"/>
      <c r="D117" s="356"/>
      <c r="E117" s="356"/>
      <c r="F117" s="356"/>
      <c r="G117" s="356"/>
      <c r="H117" s="357"/>
      <c r="I117" s="357"/>
      <c r="J117" s="357"/>
      <c r="K117" s="357"/>
      <c r="L117" s="357"/>
      <c r="M117" s="357"/>
      <c r="N117" s="357"/>
      <c r="O117" s="357"/>
      <c r="P117" s="357"/>
      <c r="Q117" s="357"/>
      <c r="R117" s="357"/>
      <c r="S117" s="357"/>
      <c r="T117" s="357"/>
      <c r="U117" s="357"/>
      <c r="V117" s="357"/>
      <c r="W117" s="357"/>
      <c r="X117" s="357"/>
      <c r="Y117" s="357"/>
      <c r="Z117" s="357"/>
      <c r="AA117" s="357"/>
      <c r="AB117" s="358"/>
      <c r="AC117" s="357"/>
      <c r="AD117" s="357"/>
      <c r="AE117" s="357"/>
      <c r="AF117" s="357"/>
      <c r="AG117" s="357"/>
      <c r="AH117" s="5"/>
      <c r="AI117" s="5"/>
      <c r="AJ117" s="5"/>
      <c r="AK117" s="5"/>
      <c r="AL117" s="5"/>
      <c r="AM117" s="5"/>
      <c r="AN117" s="5"/>
      <c r="AO117" s="5"/>
      <c r="AP117" s="5"/>
      <c r="AQ117" s="128"/>
      <c r="AR117" s="128"/>
      <c r="AS117" s="128"/>
      <c r="AT117" s="128"/>
      <c r="AU117" s="128"/>
      <c r="AV117" s="128"/>
      <c r="AW117" s="128"/>
      <c r="AX117" s="128"/>
      <c r="AY117" s="128"/>
      <c r="AZ117" s="128"/>
      <c r="BA117" s="128"/>
      <c r="BB117" s="128"/>
      <c r="BC117" s="128"/>
      <c r="BD117" s="128"/>
      <c r="BE117" s="128"/>
      <c r="BF117" s="128"/>
      <c r="BG117" s="128"/>
      <c r="BH117" s="128"/>
      <c r="BI117" s="128"/>
      <c r="BJ117" s="128"/>
      <c r="BK117" s="128"/>
      <c r="BL117" s="128"/>
      <c r="BM117" s="128"/>
      <c r="BN117" s="128"/>
      <c r="BO117" s="128"/>
      <c r="BP117" s="128"/>
      <c r="BQ117" s="128"/>
      <c r="BR117" s="128"/>
      <c r="BS117" s="128"/>
      <c r="BT117" s="128"/>
      <c r="BU117" s="128"/>
      <c r="BV117" s="128"/>
      <c r="BW117" s="128"/>
      <c r="BX117" s="128"/>
      <c r="BY117" s="128"/>
      <c r="BZ117" s="128"/>
      <c r="CA117" s="128"/>
      <c r="CB117" s="128"/>
      <c r="CC117" s="128"/>
      <c r="CD117" s="128"/>
      <c r="CE117" s="128"/>
      <c r="CF117" s="128"/>
      <c r="CG117" s="128"/>
      <c r="CH117" s="128"/>
      <c r="CI117" s="128"/>
      <c r="CJ117" s="128"/>
      <c r="CK117" s="128"/>
      <c r="CL117" s="128"/>
      <c r="CM117" s="128"/>
      <c r="CN117" s="128"/>
      <c r="CO117" s="128"/>
      <c r="CP117" s="128"/>
      <c r="CQ117" s="128"/>
      <c r="CR117" s="128"/>
      <c r="CS117" s="128"/>
      <c r="CT117" s="128"/>
      <c r="CU117" s="128"/>
      <c r="CV117" s="128"/>
      <c r="CW117" s="128"/>
      <c r="CX117" s="128"/>
      <c r="CY117" s="128"/>
      <c r="CZ117" s="128"/>
      <c r="DA117" s="128"/>
      <c r="DB117" s="128"/>
      <c r="DC117" s="128"/>
      <c r="DD117" s="128"/>
      <c r="DE117" s="128"/>
      <c r="DF117" s="128"/>
      <c r="DG117" s="128"/>
      <c r="DH117" s="128"/>
      <c r="DI117" s="128"/>
      <c r="DJ117" s="128"/>
      <c r="DK117" s="128"/>
      <c r="DL117" s="128"/>
      <c r="DM117" s="128"/>
      <c r="DN117" s="128"/>
      <c r="DO117" s="128"/>
      <c r="DP117" s="128"/>
      <c r="DQ117" s="128"/>
      <c r="DR117" s="128"/>
      <c r="DS117" s="128"/>
      <c r="DT117" s="128"/>
      <c r="DU117" s="128"/>
      <c r="DV117" s="128"/>
      <c r="DW117" s="128"/>
      <c r="DX117" s="128"/>
      <c r="DY117" s="128"/>
      <c r="DZ117" s="128"/>
      <c r="EA117" s="128"/>
      <c r="EB117" s="128"/>
      <c r="EC117" s="128"/>
      <c r="ED117" s="128"/>
      <c r="EE117" s="128"/>
      <c r="EF117" s="128"/>
      <c r="EG117" s="128"/>
      <c r="EH117" s="128"/>
      <c r="EI117" s="128"/>
      <c r="EJ117" s="128"/>
      <c r="EK117" s="128"/>
      <c r="EL117" s="128"/>
      <c r="EM117" s="128"/>
      <c r="EN117" s="128"/>
      <c r="EO117" s="128"/>
      <c r="EP117" s="128"/>
      <c r="EQ117" s="128"/>
      <c r="ER117" s="128"/>
      <c r="ES117" s="128"/>
      <c r="ET117" s="128"/>
      <c r="EU117" s="128"/>
      <c r="EV117" s="128"/>
      <c r="EW117" s="128"/>
      <c r="EX117" s="128"/>
      <c r="EY117" s="128"/>
      <c r="EZ117" s="128"/>
      <c r="FA117" s="128"/>
      <c r="FB117" s="128"/>
      <c r="FC117" s="128"/>
      <c r="FD117" s="128"/>
      <c r="FE117" s="128"/>
      <c r="FF117" s="128"/>
      <c r="FG117" s="128"/>
      <c r="FH117" s="128"/>
      <c r="FI117" s="128"/>
      <c r="FJ117" s="128"/>
      <c r="FK117" s="128"/>
      <c r="FL117" s="128"/>
      <c r="FM117" s="128"/>
      <c r="FN117" s="128"/>
      <c r="FO117" s="128"/>
      <c r="FP117" s="128"/>
      <c r="FQ117" s="128"/>
      <c r="FR117" s="128"/>
      <c r="FS117" s="128"/>
      <c r="FT117" s="128"/>
      <c r="FU117" s="128"/>
      <c r="FV117" s="128"/>
      <c r="FW117" s="128"/>
      <c r="FX117" s="128"/>
      <c r="FY117" s="128"/>
      <c r="FZ117" s="128"/>
      <c r="GA117" s="128"/>
      <c r="GB117" s="128"/>
      <c r="GC117" s="128"/>
      <c r="GD117" s="128"/>
      <c r="GE117" s="128"/>
      <c r="GF117" s="128"/>
      <c r="GG117" s="128"/>
      <c r="GH117" s="128"/>
      <c r="GI117" s="128"/>
      <c r="GJ117" s="128"/>
      <c r="GK117" s="128"/>
      <c r="GL117" s="128"/>
      <c r="GM117" s="128"/>
      <c r="GN117" s="128"/>
      <c r="GO117" s="128"/>
      <c r="GP117" s="128"/>
      <c r="GQ117" s="128"/>
      <c r="GR117" s="128"/>
      <c r="GS117" s="128"/>
      <c r="GT117" s="128"/>
      <c r="GU117" s="128"/>
      <c r="GV117" s="128"/>
      <c r="GW117" s="128"/>
      <c r="GX117" s="128"/>
      <c r="GY117" s="128"/>
      <c r="GZ117" s="128"/>
      <c r="HA117" s="128"/>
      <c r="HB117" s="128"/>
      <c r="HC117" s="128"/>
      <c r="HD117" s="128"/>
      <c r="HE117" s="128"/>
      <c r="HF117" s="128"/>
      <c r="HG117" s="128"/>
      <c r="HH117" s="128"/>
      <c r="HI117" s="128"/>
      <c r="HJ117" s="128"/>
      <c r="HK117" s="128"/>
      <c r="HL117" s="128"/>
      <c r="HM117" s="128"/>
      <c r="HN117" s="128"/>
      <c r="HO117" s="128"/>
      <c r="HP117" s="128"/>
      <c r="HQ117" s="128"/>
      <c r="HR117" s="128"/>
      <c r="HS117" s="128"/>
      <c r="HT117" s="128"/>
      <c r="HU117" s="128"/>
      <c r="HV117" s="128"/>
      <c r="HW117" s="128"/>
      <c r="HX117" s="128"/>
      <c r="HY117" s="128"/>
      <c r="HZ117" s="128"/>
      <c r="IA117" s="128"/>
      <c r="IB117" s="128"/>
      <c r="IC117" s="128"/>
      <c r="ID117" s="128"/>
      <c r="IE117" s="128"/>
      <c r="IF117" s="128"/>
      <c r="IG117" s="128"/>
      <c r="IH117" s="128"/>
      <c r="II117" s="128"/>
      <c r="IJ117" s="128"/>
      <c r="IK117" s="128"/>
      <c r="IL117" s="128"/>
      <c r="IM117" s="128"/>
      <c r="IN117" s="128"/>
      <c r="IO117" s="128"/>
      <c r="IP117" s="128"/>
      <c r="IQ117" s="128"/>
      <c r="IR117" s="128"/>
      <c r="IS117" s="128"/>
      <c r="IT117" s="128"/>
      <c r="IU117" s="128"/>
      <c r="IV117" s="128"/>
      <c r="IW117" s="128"/>
      <c r="IX117" s="128"/>
      <c r="IY117" s="128"/>
      <c r="IZ117" s="128"/>
      <c r="JA117" s="128"/>
      <c r="JB117" s="128"/>
      <c r="JC117" s="128"/>
      <c r="JD117" s="128"/>
      <c r="JE117" s="128"/>
      <c r="JF117" s="128"/>
      <c r="JG117" s="128"/>
      <c r="JH117" s="128"/>
      <c r="JI117" s="128"/>
      <c r="JJ117" s="128"/>
      <c r="JK117" s="128"/>
      <c r="JL117" s="128"/>
      <c r="JM117" s="128"/>
      <c r="JN117" s="128"/>
      <c r="JO117" s="128"/>
      <c r="JP117" s="128"/>
      <c r="JQ117" s="128"/>
      <c r="JR117" s="128"/>
      <c r="JS117" s="128"/>
      <c r="JT117" s="128"/>
      <c r="JU117" s="128"/>
      <c r="JV117" s="128"/>
      <c r="JW117" s="128"/>
      <c r="JX117" s="128"/>
      <c r="JY117" s="128"/>
      <c r="JZ117" s="128"/>
      <c r="KA117" s="128"/>
      <c r="KB117" s="128"/>
      <c r="KC117" s="128"/>
      <c r="KD117" s="128"/>
      <c r="KE117" s="128"/>
      <c r="KF117" s="128"/>
      <c r="KG117" s="128"/>
      <c r="KH117" s="128"/>
      <c r="KI117" s="128"/>
      <c r="KJ117" s="128"/>
      <c r="KK117" s="128"/>
      <c r="KL117" s="128"/>
      <c r="KM117" s="128"/>
      <c r="KN117" s="128"/>
      <c r="KO117" s="128"/>
      <c r="KP117" s="128"/>
      <c r="KQ117" s="128"/>
      <c r="KR117" s="128"/>
      <c r="KS117" s="128"/>
      <c r="KT117" s="128"/>
      <c r="KU117" s="128"/>
      <c r="KV117" s="128"/>
      <c r="KW117" s="128"/>
      <c r="KX117" s="128"/>
      <c r="KY117" s="128"/>
      <c r="KZ117" s="128"/>
      <c r="LA117" s="128"/>
      <c r="LB117" s="128"/>
      <c r="LC117" s="128"/>
      <c r="LD117" s="128"/>
      <c r="LE117" s="128"/>
      <c r="LF117" s="128"/>
      <c r="LG117" s="128"/>
      <c r="LH117" s="128"/>
      <c r="LI117" s="128"/>
      <c r="LJ117" s="128"/>
      <c r="LK117" s="128"/>
      <c r="LL117" s="128"/>
      <c r="LM117" s="128"/>
      <c r="LN117" s="128"/>
      <c r="LO117" s="128"/>
      <c r="LP117" s="128"/>
      <c r="LQ117" s="128"/>
      <c r="LR117" s="128"/>
      <c r="LS117" s="128"/>
      <c r="LT117" s="128"/>
      <c r="LU117" s="128"/>
      <c r="LV117" s="128"/>
      <c r="LW117" s="128"/>
      <c r="LX117" s="128"/>
      <c r="LY117" s="128"/>
      <c r="LZ117" s="128"/>
      <c r="MA117" s="128"/>
      <c r="MB117" s="128"/>
      <c r="MC117" s="128"/>
      <c r="MD117" s="128"/>
      <c r="ME117" s="128"/>
      <c r="MF117" s="128"/>
      <c r="MG117" s="128"/>
      <c r="MH117" s="128"/>
      <c r="MI117" s="128"/>
      <c r="MJ117" s="128"/>
      <c r="MK117" s="128"/>
      <c r="ML117" s="128"/>
      <c r="MM117" s="128"/>
      <c r="MN117" s="128"/>
      <c r="MO117" s="128"/>
      <c r="MP117" s="128"/>
      <c r="MQ117" s="128"/>
      <c r="MR117" s="128"/>
      <c r="MS117" s="128"/>
      <c r="MT117" s="128"/>
      <c r="MU117" s="128"/>
      <c r="MV117" s="128"/>
      <c r="MW117" s="128"/>
      <c r="MX117" s="128"/>
      <c r="MY117" s="128"/>
      <c r="MZ117" s="128"/>
      <c r="NA117" s="128"/>
      <c r="NB117" s="128"/>
      <c r="NC117" s="128"/>
      <c r="ND117" s="128"/>
      <c r="NE117" s="128"/>
      <c r="NF117" s="128"/>
      <c r="NG117" s="128"/>
      <c r="NH117" s="128"/>
      <c r="NI117" s="128"/>
      <c r="NJ117" s="128"/>
      <c r="NK117" s="128"/>
      <c r="NL117" s="128"/>
      <c r="NM117" s="128"/>
      <c r="NN117" s="128"/>
      <c r="NO117" s="128"/>
      <c r="NP117" s="128"/>
      <c r="NQ117" s="128"/>
      <c r="NR117" s="128"/>
      <c r="NS117" s="128"/>
      <c r="NT117" s="128"/>
      <c r="NU117" s="128"/>
      <c r="NV117" s="128"/>
      <c r="NW117" s="128"/>
      <c r="NX117" s="128"/>
      <c r="NY117" s="128"/>
      <c r="NZ117" s="128"/>
      <c r="OA117" s="128"/>
      <c r="OB117" s="128"/>
      <c r="OC117" s="128"/>
      <c r="OD117" s="128"/>
      <c r="OE117" s="128"/>
      <c r="OF117" s="128"/>
      <c r="OG117" s="128"/>
      <c r="OH117" s="128"/>
      <c r="OI117" s="128"/>
      <c r="OJ117" s="128"/>
      <c r="OK117" s="128"/>
      <c r="OL117" s="128"/>
      <c r="OM117" s="128"/>
      <c r="ON117" s="128"/>
      <c r="OO117" s="128"/>
      <c r="OP117" s="128"/>
      <c r="OQ117" s="128"/>
      <c r="OR117" s="128"/>
      <c r="OS117" s="128"/>
      <c r="OT117" s="128"/>
      <c r="OU117" s="128"/>
      <c r="OV117" s="128"/>
      <c r="OW117" s="128"/>
      <c r="OX117" s="128"/>
      <c r="OY117" s="128"/>
      <c r="OZ117" s="128"/>
      <c r="PA117" s="128"/>
      <c r="PB117" s="128"/>
      <c r="PC117" s="128"/>
      <c r="PD117" s="128"/>
      <c r="PE117" s="128"/>
      <c r="PF117" s="128"/>
      <c r="PG117" s="128"/>
      <c r="PH117" s="128"/>
      <c r="PI117" s="128"/>
      <c r="PJ117" s="128"/>
      <c r="PK117" s="128"/>
      <c r="PL117" s="128"/>
      <c r="PM117" s="128"/>
      <c r="PN117" s="128"/>
      <c r="PO117" s="128"/>
      <c r="PP117" s="128"/>
      <c r="PQ117" s="128"/>
      <c r="PR117" s="128"/>
      <c r="PS117" s="128"/>
      <c r="PT117" s="128"/>
      <c r="PU117" s="128"/>
      <c r="PV117" s="128"/>
      <c r="PW117" s="128"/>
      <c r="PX117" s="128"/>
      <c r="PY117" s="128"/>
      <c r="PZ117" s="128"/>
      <c r="QA117" s="128"/>
      <c r="QB117" s="128"/>
      <c r="QC117" s="128"/>
      <c r="QD117" s="128"/>
      <c r="QE117" s="128"/>
      <c r="QF117" s="128"/>
      <c r="QG117" s="128"/>
      <c r="QH117" s="128"/>
      <c r="QI117" s="128"/>
      <c r="QJ117" s="128"/>
      <c r="QK117" s="128"/>
      <c r="QL117" s="128"/>
      <c r="QM117" s="128"/>
      <c r="QN117" s="128"/>
      <c r="QO117" s="128"/>
      <c r="QP117" s="128"/>
      <c r="QQ117" s="128"/>
      <c r="QR117" s="128"/>
      <c r="QS117" s="128"/>
      <c r="QT117" s="128"/>
      <c r="QU117" s="128"/>
      <c r="QV117" s="128"/>
      <c r="QW117" s="128"/>
      <c r="QX117" s="128"/>
      <c r="QY117" s="128"/>
      <c r="QZ117" s="128"/>
      <c r="RA117" s="128"/>
      <c r="RB117" s="128"/>
      <c r="RC117" s="128"/>
      <c r="RD117" s="128"/>
      <c r="RE117" s="128"/>
      <c r="RF117" s="128"/>
      <c r="RG117" s="128"/>
      <c r="RH117" s="128"/>
      <c r="RI117" s="128"/>
      <c r="RJ117" s="128"/>
      <c r="RK117" s="128"/>
      <c r="RL117" s="128"/>
      <c r="RM117" s="128"/>
      <c r="RN117" s="128"/>
      <c r="RO117" s="128"/>
      <c r="RP117" s="128"/>
      <c r="RQ117" s="128"/>
      <c r="RR117" s="128"/>
      <c r="RS117" s="128"/>
      <c r="RT117" s="128"/>
      <c r="RU117" s="128"/>
      <c r="RV117" s="128"/>
      <c r="RW117" s="128"/>
      <c r="RX117" s="128"/>
      <c r="RY117" s="128"/>
      <c r="RZ117" s="128"/>
      <c r="SA117" s="128"/>
      <c r="SB117" s="128"/>
      <c r="SC117" s="128"/>
      <c r="SD117" s="128"/>
      <c r="SE117" s="128"/>
      <c r="SF117" s="128"/>
      <c r="SG117" s="128"/>
      <c r="SH117" s="128"/>
      <c r="SI117" s="128"/>
      <c r="SJ117" s="128"/>
      <c r="SK117" s="128"/>
      <c r="SL117" s="128"/>
      <c r="SM117" s="128"/>
      <c r="SN117" s="128"/>
      <c r="SO117" s="128"/>
      <c r="SP117" s="128"/>
      <c r="SQ117" s="128"/>
      <c r="SR117" s="128"/>
      <c r="SS117" s="128"/>
      <c r="ST117" s="128"/>
      <c r="SU117" s="128"/>
      <c r="SV117" s="128"/>
      <c r="SW117" s="128"/>
      <c r="SX117" s="128"/>
      <c r="SY117" s="128"/>
      <c r="SZ117" s="128"/>
      <c r="TA117" s="128"/>
      <c r="TB117" s="128"/>
      <c r="TC117" s="128"/>
      <c r="TD117" s="128"/>
      <c r="TE117" s="128"/>
      <c r="TF117" s="128"/>
      <c r="TG117" s="128"/>
      <c r="TH117" s="128"/>
      <c r="TI117" s="128"/>
      <c r="TJ117" s="128"/>
      <c r="TK117" s="128"/>
      <c r="TL117" s="128"/>
      <c r="TM117" s="128"/>
      <c r="TN117" s="128"/>
      <c r="TO117" s="128"/>
      <c r="TP117" s="128"/>
      <c r="TQ117" s="128"/>
      <c r="TR117" s="128"/>
      <c r="TS117" s="128"/>
      <c r="TT117" s="128"/>
      <c r="TU117" s="128"/>
      <c r="TV117" s="128"/>
      <c r="TW117" s="128"/>
      <c r="TX117" s="128"/>
      <c r="TY117" s="128"/>
      <c r="TZ117" s="128"/>
      <c r="UA117" s="128"/>
      <c r="UB117" s="128"/>
      <c r="UC117" s="128"/>
      <c r="UD117" s="128"/>
      <c r="UE117" s="128"/>
      <c r="UF117" s="128"/>
      <c r="UG117" s="128"/>
      <c r="UH117" s="128"/>
      <c r="UI117" s="128"/>
      <c r="UJ117" s="128"/>
      <c r="UK117" s="128"/>
      <c r="UL117" s="128"/>
      <c r="UM117" s="128"/>
      <c r="UN117" s="128"/>
      <c r="UO117" s="128"/>
      <c r="UP117" s="128"/>
      <c r="UQ117" s="128"/>
      <c r="UR117" s="128"/>
      <c r="US117" s="128"/>
      <c r="UT117" s="128"/>
      <c r="UU117" s="128"/>
      <c r="UV117" s="128"/>
      <c r="UW117" s="128"/>
      <c r="UX117" s="128"/>
      <c r="UY117" s="128"/>
      <c r="UZ117" s="128"/>
      <c r="VA117" s="128"/>
      <c r="VB117" s="128"/>
      <c r="VC117" s="128"/>
      <c r="VD117" s="128"/>
      <c r="VE117" s="128"/>
      <c r="VF117" s="128"/>
      <c r="VG117" s="128"/>
      <c r="VH117" s="128"/>
      <c r="VI117" s="128"/>
      <c r="VJ117" s="128"/>
      <c r="VK117" s="128"/>
      <c r="VL117" s="128"/>
      <c r="VM117" s="128"/>
      <c r="VN117" s="128"/>
      <c r="VO117" s="128"/>
      <c r="VP117" s="128"/>
      <c r="VQ117" s="128"/>
      <c r="VR117" s="128"/>
      <c r="VS117" s="128"/>
      <c r="VT117" s="128"/>
      <c r="VU117" s="128"/>
      <c r="VV117" s="128"/>
      <c r="VW117" s="128"/>
      <c r="VX117" s="128"/>
      <c r="VY117" s="128"/>
      <c r="VZ117" s="128"/>
      <c r="WA117" s="128"/>
      <c r="WB117" s="128"/>
      <c r="WC117" s="128"/>
      <c r="WD117" s="128"/>
      <c r="WE117" s="128"/>
      <c r="WF117" s="128"/>
      <c r="WG117" s="128"/>
      <c r="WH117" s="128"/>
      <c r="WI117" s="128"/>
      <c r="WJ117" s="128"/>
      <c r="WK117" s="128"/>
      <c r="WL117" s="128"/>
      <c r="WM117" s="128"/>
      <c r="WN117" s="128"/>
      <c r="WO117" s="128"/>
      <c r="WP117" s="128"/>
      <c r="WQ117" s="128"/>
      <c r="WR117" s="128"/>
      <c r="WS117" s="128"/>
      <c r="WT117" s="128"/>
      <c r="WU117" s="128"/>
      <c r="WV117" s="128"/>
      <c r="WW117" s="128"/>
      <c r="WX117" s="128"/>
      <c r="WY117" s="128"/>
      <c r="WZ117" s="128"/>
      <c r="XA117" s="128"/>
      <c r="XB117" s="128"/>
      <c r="XC117" s="128"/>
      <c r="XD117" s="128"/>
      <c r="XE117" s="128"/>
      <c r="XF117" s="128"/>
      <c r="XG117" s="128"/>
      <c r="XH117" s="128"/>
      <c r="XI117" s="128"/>
      <c r="XJ117" s="128"/>
      <c r="XK117" s="128"/>
      <c r="XL117" s="128"/>
      <c r="XM117" s="128"/>
      <c r="XN117" s="128"/>
      <c r="XO117" s="128"/>
      <c r="XP117" s="128"/>
      <c r="XQ117" s="128"/>
      <c r="XR117" s="128"/>
      <c r="XS117" s="128"/>
      <c r="XT117" s="128"/>
      <c r="XU117" s="128"/>
      <c r="XV117" s="128"/>
      <c r="XW117" s="128"/>
      <c r="XX117" s="128"/>
      <c r="XY117" s="128"/>
      <c r="XZ117" s="128"/>
      <c r="YA117" s="128"/>
      <c r="YB117" s="128"/>
      <c r="YC117" s="128"/>
      <c r="YD117" s="128"/>
      <c r="YE117" s="128"/>
      <c r="YF117" s="128"/>
      <c r="YG117" s="128"/>
      <c r="YH117" s="128"/>
      <c r="YI117" s="128"/>
      <c r="YJ117" s="128"/>
      <c r="YK117" s="128"/>
      <c r="YL117" s="128"/>
      <c r="YM117" s="128"/>
      <c r="YN117" s="128"/>
      <c r="YO117" s="128"/>
      <c r="YP117" s="128"/>
      <c r="YQ117" s="128"/>
      <c r="YR117" s="128"/>
      <c r="YS117" s="128"/>
      <c r="YT117" s="128"/>
      <c r="YU117" s="128"/>
      <c r="YV117" s="128"/>
      <c r="YW117" s="128"/>
      <c r="YX117" s="128"/>
      <c r="YY117" s="128"/>
      <c r="YZ117" s="128"/>
      <c r="ZA117" s="128"/>
      <c r="ZB117" s="128"/>
      <c r="ZC117" s="128"/>
      <c r="ZD117" s="128"/>
      <c r="ZE117" s="128"/>
      <c r="ZF117" s="128"/>
      <c r="ZG117" s="128"/>
      <c r="ZH117" s="128"/>
      <c r="ZI117" s="128"/>
      <c r="ZJ117" s="128"/>
      <c r="ZK117" s="128"/>
      <c r="ZL117" s="128"/>
      <c r="ZM117" s="128"/>
      <c r="ZN117" s="128"/>
      <c r="ZO117" s="128"/>
      <c r="ZP117" s="128"/>
      <c r="ZQ117" s="128"/>
      <c r="ZR117" s="128"/>
      <c r="ZS117" s="128"/>
      <c r="ZT117" s="128"/>
      <c r="ZU117" s="128"/>
      <c r="ZV117" s="128"/>
      <c r="ZW117" s="128"/>
      <c r="ZX117" s="128"/>
      <c r="ZY117" s="128"/>
      <c r="ZZ117" s="128"/>
      <c r="AAA117" s="128"/>
      <c r="AAB117" s="128"/>
      <c r="AAC117" s="128"/>
      <c r="AAD117" s="128"/>
      <c r="AAE117" s="128"/>
      <c r="AAF117" s="128"/>
      <c r="AAG117" s="128"/>
      <c r="AAH117" s="128"/>
      <c r="AAI117" s="128"/>
      <c r="AAJ117" s="128"/>
      <c r="AAK117" s="128"/>
      <c r="AAL117" s="128"/>
      <c r="AAM117" s="128"/>
      <c r="AAN117" s="128"/>
      <c r="AAO117" s="128"/>
      <c r="AAP117" s="128"/>
      <c r="AAQ117" s="128"/>
      <c r="AAR117" s="128"/>
      <c r="AAS117" s="128"/>
      <c r="AAT117" s="128"/>
      <c r="AAU117" s="128"/>
      <c r="AAV117" s="128"/>
      <c r="AAW117" s="128"/>
      <c r="AAX117" s="128"/>
      <c r="AAY117" s="128"/>
      <c r="AAZ117" s="128"/>
      <c r="ABA117" s="128"/>
      <c r="ABB117" s="128"/>
      <c r="ABC117" s="128"/>
      <c r="ABD117" s="128"/>
      <c r="ABE117" s="128"/>
      <c r="ABF117" s="128"/>
      <c r="ABG117" s="128"/>
      <c r="ABH117" s="128"/>
      <c r="ABI117" s="128"/>
      <c r="ABJ117" s="128"/>
      <c r="ABK117" s="128"/>
      <c r="ABL117" s="128"/>
      <c r="ABM117" s="128"/>
      <c r="ABN117" s="128"/>
      <c r="ABO117" s="128"/>
      <c r="ABP117" s="128"/>
      <c r="ABQ117" s="128"/>
      <c r="ABR117" s="128"/>
      <c r="ABS117" s="128"/>
      <c r="ABT117" s="128"/>
      <c r="ABU117" s="128"/>
      <c r="ABV117" s="128"/>
      <c r="ABW117" s="128"/>
      <c r="ABX117" s="128"/>
      <c r="ABY117" s="128"/>
      <c r="ABZ117" s="128"/>
      <c r="ACA117" s="128"/>
      <c r="ACB117" s="128"/>
      <c r="ACC117" s="128"/>
      <c r="ACD117" s="128"/>
      <c r="ACE117" s="128"/>
      <c r="ACF117" s="128"/>
      <c r="ACG117" s="128"/>
      <c r="ACH117" s="128"/>
      <c r="ACI117" s="128"/>
      <c r="ACJ117" s="128"/>
      <c r="ACK117" s="128"/>
      <c r="ACL117" s="128"/>
      <c r="ACM117" s="128"/>
      <c r="ACN117" s="128"/>
      <c r="ACO117" s="128"/>
      <c r="ACP117" s="128"/>
      <c r="ACQ117" s="128"/>
      <c r="ACR117" s="128"/>
      <c r="ACS117" s="128"/>
      <c r="ACT117" s="128"/>
      <c r="ACU117" s="128"/>
      <c r="ACV117" s="128"/>
      <c r="ACW117" s="128"/>
      <c r="ACX117" s="128"/>
      <c r="ACY117" s="128"/>
      <c r="ACZ117" s="128"/>
      <c r="ADA117" s="128"/>
      <c r="ADB117" s="128"/>
      <c r="ADC117" s="128"/>
      <c r="ADD117" s="128"/>
      <c r="ADE117" s="128"/>
      <c r="ADF117" s="128"/>
      <c r="ADG117" s="128"/>
      <c r="ADH117" s="128"/>
      <c r="ADI117" s="128"/>
      <c r="ADJ117" s="128"/>
      <c r="ADK117" s="128"/>
      <c r="ADL117" s="128"/>
      <c r="ADM117" s="128"/>
      <c r="ADN117" s="128"/>
      <c r="ADO117" s="128"/>
      <c r="ADP117" s="128"/>
      <c r="ADQ117" s="128"/>
      <c r="ADR117" s="128"/>
      <c r="ADS117" s="128"/>
      <c r="ADT117" s="128"/>
      <c r="ADU117" s="128"/>
      <c r="ADV117" s="128"/>
      <c r="ADW117" s="128"/>
      <c r="ADX117" s="128"/>
      <c r="ADY117" s="128"/>
      <c r="ADZ117" s="128"/>
      <c r="AEA117" s="128"/>
      <c r="AEB117" s="128"/>
      <c r="AEC117" s="128"/>
      <c r="AED117" s="128"/>
      <c r="AEE117" s="128"/>
      <c r="AEF117" s="128"/>
      <c r="AEG117" s="128"/>
      <c r="AEH117" s="128"/>
      <c r="AEI117" s="128"/>
      <c r="AEJ117" s="128"/>
      <c r="AEK117" s="128"/>
      <c r="AEL117" s="128"/>
      <c r="AEM117" s="128"/>
      <c r="AEN117" s="128"/>
      <c r="AEO117" s="128"/>
      <c r="AEP117" s="128"/>
      <c r="AEQ117" s="128"/>
      <c r="AER117" s="128"/>
      <c r="AES117" s="128"/>
      <c r="AET117" s="128"/>
      <c r="AEU117" s="128"/>
      <c r="AEV117" s="128"/>
      <c r="AEW117" s="128"/>
      <c r="AEX117" s="128"/>
      <c r="AEY117" s="128"/>
      <c r="AEZ117" s="128"/>
      <c r="AFA117" s="128"/>
      <c r="AFB117" s="128"/>
      <c r="AFC117" s="128"/>
      <c r="AFD117" s="128"/>
      <c r="AFE117" s="128"/>
      <c r="AFF117" s="128"/>
      <c r="AFG117" s="128"/>
      <c r="AFH117" s="128"/>
      <c r="AFI117" s="128"/>
      <c r="AFJ117" s="128"/>
      <c r="AFK117" s="128"/>
      <c r="AFL117" s="128"/>
      <c r="AFM117" s="128"/>
      <c r="AFN117" s="128"/>
      <c r="AFO117" s="128"/>
      <c r="AFP117" s="128"/>
      <c r="AFQ117" s="128"/>
      <c r="AFR117" s="128"/>
      <c r="AFS117" s="128"/>
      <c r="AFT117" s="128"/>
      <c r="AFU117" s="128"/>
      <c r="AFV117" s="128"/>
      <c r="AFW117" s="128"/>
      <c r="AFX117" s="128"/>
      <c r="AFY117" s="128"/>
      <c r="AFZ117" s="128"/>
      <c r="AGA117" s="128"/>
      <c r="AGB117" s="128"/>
      <c r="AGC117" s="128"/>
      <c r="AGD117" s="128"/>
      <c r="AGE117" s="128"/>
      <c r="AGF117" s="128"/>
      <c r="AGG117" s="128"/>
      <c r="AGH117" s="128"/>
      <c r="AGI117" s="128"/>
      <c r="AGJ117" s="128"/>
      <c r="AGK117" s="128"/>
      <c r="AGL117" s="128"/>
      <c r="AGM117" s="128"/>
      <c r="AGN117" s="128"/>
      <c r="AGO117" s="128"/>
      <c r="AGP117" s="128"/>
      <c r="AGQ117" s="128"/>
      <c r="AGR117" s="128"/>
      <c r="AGS117" s="128"/>
      <c r="AGT117" s="128"/>
      <c r="AGU117" s="128"/>
      <c r="AGV117" s="128"/>
      <c r="AGW117" s="128"/>
      <c r="AGX117" s="128"/>
      <c r="AGY117" s="128"/>
      <c r="AGZ117" s="128"/>
      <c r="AHA117" s="128"/>
      <c r="AHB117" s="128"/>
      <c r="AHC117" s="128"/>
      <c r="AHD117" s="128"/>
      <c r="AHE117" s="128"/>
      <c r="AHF117" s="128"/>
      <c r="AHG117" s="128"/>
      <c r="AHH117" s="128"/>
      <c r="AHI117" s="128"/>
      <c r="AHJ117" s="128"/>
      <c r="AHK117" s="128"/>
      <c r="AHL117" s="128"/>
      <c r="AHM117" s="128"/>
      <c r="AHN117" s="128"/>
      <c r="AHO117" s="128"/>
      <c r="AHP117" s="128"/>
      <c r="AHQ117" s="128"/>
      <c r="AHR117" s="128"/>
      <c r="AHS117" s="128"/>
      <c r="AHT117" s="128"/>
      <c r="AHU117" s="128"/>
      <c r="AHV117" s="128"/>
      <c r="AHW117" s="128"/>
      <c r="AHX117" s="128"/>
      <c r="AHY117" s="128"/>
      <c r="AHZ117" s="128"/>
      <c r="AIA117" s="128"/>
      <c r="AIB117" s="128"/>
      <c r="AIC117" s="128"/>
      <c r="AID117" s="128"/>
      <c r="AIE117" s="128"/>
      <c r="AIF117" s="128"/>
      <c r="AIG117" s="128"/>
      <c r="AIH117" s="128"/>
      <c r="AII117" s="128"/>
      <c r="AIJ117" s="128"/>
      <c r="AIK117" s="128"/>
      <c r="AIL117" s="128"/>
      <c r="AIM117" s="128"/>
      <c r="AIN117" s="128"/>
      <c r="AIO117" s="128"/>
      <c r="AIP117" s="128"/>
      <c r="AIQ117" s="128"/>
      <c r="AIR117" s="128"/>
      <c r="AIS117" s="128"/>
      <c r="AIT117" s="128"/>
      <c r="AIU117" s="128"/>
      <c r="AIV117" s="128"/>
      <c r="AIW117" s="128"/>
      <c r="AIX117" s="128"/>
      <c r="AIY117" s="128"/>
      <c r="AIZ117" s="128"/>
      <c r="AJA117" s="128"/>
      <c r="AJB117" s="128"/>
      <c r="AJC117" s="128"/>
      <c r="AJD117" s="128"/>
      <c r="AJE117" s="128"/>
      <c r="AJF117" s="128"/>
      <c r="AJG117" s="128"/>
      <c r="AJH117" s="128"/>
      <c r="AJI117" s="128"/>
      <c r="AJJ117" s="128"/>
      <c r="AJK117" s="128"/>
      <c r="AJL117" s="128"/>
      <c r="AJM117" s="128"/>
      <c r="AJN117" s="128"/>
      <c r="AJO117" s="128"/>
      <c r="AJP117" s="128"/>
      <c r="AJQ117" s="128"/>
      <c r="AJR117" s="128"/>
      <c r="AJS117" s="128"/>
      <c r="AJT117" s="128"/>
      <c r="AJU117" s="128"/>
      <c r="AJV117" s="128"/>
      <c r="AJW117" s="128"/>
      <c r="AJX117" s="128"/>
      <c r="AJY117" s="128"/>
      <c r="AJZ117" s="128"/>
      <c r="AKA117" s="128"/>
      <c r="AKB117" s="128"/>
      <c r="AKC117" s="128"/>
      <c r="AKD117" s="128"/>
      <c r="AKE117" s="128"/>
      <c r="AKF117" s="128"/>
      <c r="AKG117" s="128"/>
      <c r="AKH117" s="128"/>
      <c r="AKI117" s="128"/>
      <c r="AKJ117" s="128"/>
      <c r="AKK117" s="128"/>
      <c r="AKL117" s="128"/>
      <c r="AKM117" s="128"/>
      <c r="AKN117" s="128"/>
      <c r="AKO117" s="128"/>
      <c r="AKP117" s="128"/>
      <c r="AKQ117" s="128"/>
      <c r="AKR117" s="128"/>
      <c r="AKS117" s="128"/>
      <c r="AKT117" s="128"/>
      <c r="AKU117" s="128"/>
      <c r="AKV117" s="128"/>
      <c r="AKW117" s="128"/>
      <c r="AKX117" s="128"/>
      <c r="AKY117" s="128"/>
      <c r="AKZ117" s="128"/>
      <c r="ALA117" s="128"/>
      <c r="ALB117" s="128"/>
      <c r="ALC117" s="128"/>
      <c r="ALD117" s="128"/>
      <c r="ALE117" s="128"/>
      <c r="ALF117" s="128"/>
      <c r="ALG117" s="128"/>
      <c r="ALH117" s="128"/>
      <c r="ALI117" s="128"/>
      <c r="ALJ117" s="128"/>
      <c r="ALK117" s="128"/>
      <c r="ALL117" s="128"/>
      <c r="ALM117" s="128"/>
      <c r="ALN117" s="128"/>
      <c r="ALO117" s="128"/>
      <c r="ALP117" s="128"/>
      <c r="ALQ117" s="128"/>
      <c r="ALR117" s="128"/>
      <c r="ALS117" s="128"/>
      <c r="ALT117" s="128"/>
      <c r="ALU117" s="128"/>
      <c r="ALV117" s="128"/>
      <c r="ALW117" s="128"/>
      <c r="ALX117" s="128"/>
      <c r="ALY117" s="128"/>
      <c r="ALZ117" s="128"/>
      <c r="AMA117" s="128"/>
      <c r="AMB117" s="128"/>
      <c r="AMC117" s="128"/>
      <c r="AMD117" s="128"/>
      <c r="AME117" s="128"/>
      <c r="AMF117" s="128"/>
      <c r="AMG117" s="128"/>
      <c r="AMH117" s="128"/>
      <c r="AMI117" s="128"/>
      <c r="AMJ117" s="128"/>
      <c r="AMK117" s="128"/>
      <c r="AML117" s="128"/>
      <c r="AMM117" s="128"/>
      <c r="AMN117" s="128"/>
    </row>
    <row r="118" spans="1:1031" ht="15">
      <c r="A118" s="3"/>
      <c r="B118" s="131"/>
      <c r="C118" s="131"/>
      <c r="D118" s="131"/>
      <c r="E118" s="131"/>
      <c r="F118" s="5"/>
      <c r="G118" s="5"/>
      <c r="H118" s="5"/>
      <c r="I118" s="5"/>
      <c r="J118" s="5"/>
      <c r="K118" s="5"/>
      <c r="L118" s="5"/>
      <c r="M118" s="5"/>
      <c r="N118" s="128"/>
      <c r="O118" s="5"/>
      <c r="P118" s="5"/>
      <c r="Q118" s="5"/>
      <c r="R118" s="5"/>
      <c r="S118" s="128"/>
      <c r="T118" s="128"/>
      <c r="U118" s="128"/>
      <c r="V118" s="128"/>
      <c r="W118" s="128"/>
      <c r="X118" s="128"/>
      <c r="Y118" s="128"/>
      <c r="Z118" s="128"/>
      <c r="AA118" s="128"/>
      <c r="AB118" s="359"/>
      <c r="AC118" s="128"/>
      <c r="AD118" s="128"/>
      <c r="AE118" s="128"/>
      <c r="AF118" s="5"/>
      <c r="AG118" s="5"/>
      <c r="AH118" s="96"/>
      <c r="AI118" s="96"/>
      <c r="AJ118" s="96"/>
      <c r="AK118" s="96"/>
      <c r="AL118" s="96"/>
      <c r="AM118" s="96"/>
      <c r="AN118" s="96"/>
      <c r="AO118" s="96"/>
      <c r="AP118" s="96"/>
      <c r="AQ118" s="128"/>
      <c r="AR118" s="128"/>
      <c r="AS118" s="128"/>
      <c r="AT118" s="128"/>
      <c r="AU118" s="128"/>
      <c r="AV118" s="128"/>
      <c r="AW118" s="128"/>
      <c r="AX118" s="128"/>
      <c r="AY118" s="128"/>
      <c r="AZ118" s="128"/>
      <c r="BA118" s="128"/>
      <c r="BB118" s="128"/>
      <c r="BC118" s="128"/>
      <c r="BD118" s="128"/>
      <c r="BE118" s="128"/>
      <c r="BF118" s="128"/>
      <c r="BG118" s="128"/>
      <c r="BH118" s="128"/>
      <c r="BI118" s="128"/>
      <c r="BJ118" s="128"/>
      <c r="BK118" s="128"/>
      <c r="BL118" s="128"/>
      <c r="BM118" s="128"/>
      <c r="BN118" s="128"/>
      <c r="BO118" s="128"/>
      <c r="BP118" s="128"/>
      <c r="BQ118" s="128"/>
      <c r="BR118" s="128"/>
      <c r="BS118" s="128"/>
      <c r="BT118" s="128"/>
      <c r="BU118" s="128"/>
      <c r="BV118" s="128"/>
      <c r="BW118" s="128"/>
      <c r="BX118" s="128"/>
      <c r="BY118" s="128"/>
      <c r="BZ118" s="128"/>
      <c r="CA118" s="128"/>
      <c r="CB118" s="128"/>
      <c r="CC118" s="128"/>
      <c r="CD118" s="128"/>
      <c r="CE118" s="128"/>
      <c r="CF118" s="128"/>
      <c r="CG118" s="128"/>
      <c r="CH118" s="128"/>
      <c r="CI118" s="128"/>
      <c r="CJ118" s="128"/>
      <c r="CK118" s="128"/>
      <c r="CL118" s="128"/>
      <c r="CM118" s="128"/>
      <c r="CN118" s="128"/>
      <c r="CO118" s="128"/>
      <c r="CP118" s="128"/>
      <c r="CQ118" s="128"/>
      <c r="CR118" s="128"/>
      <c r="CS118" s="128"/>
      <c r="CT118" s="128"/>
      <c r="CU118" s="128"/>
      <c r="CV118" s="128"/>
      <c r="CW118" s="128"/>
      <c r="CX118" s="128"/>
      <c r="CY118" s="128"/>
      <c r="CZ118" s="128"/>
      <c r="DA118" s="128"/>
      <c r="DB118" s="128"/>
      <c r="DC118" s="128"/>
      <c r="DD118" s="128"/>
      <c r="DE118" s="128"/>
      <c r="DF118" s="128"/>
      <c r="DG118" s="128"/>
      <c r="DH118" s="128"/>
      <c r="DI118" s="128"/>
      <c r="DJ118" s="128"/>
      <c r="DK118" s="128"/>
      <c r="DL118" s="128"/>
      <c r="DM118" s="128"/>
      <c r="DN118" s="128"/>
      <c r="DO118" s="128"/>
      <c r="DP118" s="128"/>
      <c r="DQ118" s="128"/>
      <c r="DR118" s="128"/>
      <c r="DS118" s="128"/>
      <c r="DT118" s="128"/>
      <c r="DU118" s="128"/>
      <c r="DV118" s="128"/>
      <c r="DW118" s="128"/>
      <c r="DX118" s="128"/>
      <c r="DY118" s="128"/>
      <c r="DZ118" s="128"/>
      <c r="EA118" s="128"/>
      <c r="EB118" s="128"/>
      <c r="EC118" s="128"/>
      <c r="ED118" s="128"/>
      <c r="EE118" s="128"/>
      <c r="EF118" s="128"/>
      <c r="EG118" s="128"/>
      <c r="EH118" s="128"/>
      <c r="EI118" s="128"/>
      <c r="EJ118" s="128"/>
      <c r="EK118" s="128"/>
      <c r="EL118" s="128"/>
      <c r="EM118" s="128"/>
      <c r="EN118" s="128"/>
      <c r="EO118" s="128"/>
      <c r="EP118" s="128"/>
      <c r="EQ118" s="128"/>
      <c r="ER118" s="128"/>
      <c r="ES118" s="128"/>
      <c r="ET118" s="128"/>
      <c r="EU118" s="128"/>
      <c r="EV118" s="128"/>
      <c r="EW118" s="128"/>
      <c r="EX118" s="128"/>
      <c r="EY118" s="128"/>
      <c r="EZ118" s="128"/>
      <c r="FA118" s="128"/>
      <c r="FB118" s="128"/>
      <c r="FC118" s="128"/>
      <c r="FD118" s="128"/>
      <c r="FE118" s="128"/>
      <c r="FF118" s="128"/>
      <c r="FG118" s="128"/>
      <c r="FH118" s="128"/>
      <c r="FI118" s="128"/>
      <c r="FJ118" s="128"/>
      <c r="FK118" s="128"/>
      <c r="FL118" s="128"/>
      <c r="FM118" s="128"/>
      <c r="FN118" s="128"/>
      <c r="FO118" s="128"/>
      <c r="FP118" s="128"/>
      <c r="FQ118" s="128"/>
      <c r="FR118" s="128"/>
      <c r="FS118" s="128"/>
      <c r="FT118" s="128"/>
      <c r="FU118" s="128"/>
      <c r="FV118" s="128"/>
      <c r="FW118" s="128"/>
      <c r="FX118" s="128"/>
      <c r="FY118" s="128"/>
      <c r="FZ118" s="128"/>
      <c r="GA118" s="128"/>
      <c r="GB118" s="128"/>
      <c r="GC118" s="128"/>
      <c r="GD118" s="128"/>
      <c r="GE118" s="128"/>
      <c r="GF118" s="128"/>
      <c r="GG118" s="128"/>
      <c r="GH118" s="128"/>
      <c r="GI118" s="128"/>
      <c r="GJ118" s="128"/>
      <c r="GK118" s="128"/>
      <c r="GL118" s="128"/>
      <c r="GM118" s="128"/>
      <c r="GN118" s="128"/>
      <c r="GO118" s="128"/>
      <c r="GP118" s="128"/>
      <c r="GQ118" s="128"/>
      <c r="GR118" s="128"/>
      <c r="GS118" s="128"/>
      <c r="GT118" s="128"/>
      <c r="GU118" s="128"/>
      <c r="GV118" s="128"/>
      <c r="GW118" s="128"/>
      <c r="GX118" s="128"/>
      <c r="GY118" s="128"/>
      <c r="GZ118" s="128"/>
      <c r="HA118" s="128"/>
      <c r="HB118" s="128"/>
      <c r="HC118" s="128"/>
      <c r="HD118" s="128"/>
      <c r="HE118" s="128"/>
      <c r="HF118" s="128"/>
      <c r="HG118" s="128"/>
      <c r="HH118" s="128"/>
      <c r="HI118" s="128"/>
      <c r="HJ118" s="128"/>
      <c r="HK118" s="128"/>
      <c r="HL118" s="128"/>
      <c r="HM118" s="128"/>
      <c r="HN118" s="128"/>
      <c r="HO118" s="128"/>
      <c r="HP118" s="128"/>
      <c r="HQ118" s="128"/>
      <c r="HR118" s="128"/>
      <c r="HS118" s="128"/>
      <c r="HT118" s="128"/>
      <c r="HU118" s="128"/>
      <c r="HV118" s="128"/>
      <c r="HW118" s="128"/>
      <c r="HX118" s="128"/>
      <c r="HY118" s="128"/>
      <c r="HZ118" s="128"/>
      <c r="IA118" s="128"/>
      <c r="IB118" s="128"/>
      <c r="IC118" s="128"/>
      <c r="ID118" s="128"/>
      <c r="IE118" s="128"/>
      <c r="IF118" s="128"/>
      <c r="IG118" s="128"/>
      <c r="IH118" s="128"/>
      <c r="II118" s="128"/>
      <c r="IJ118" s="128"/>
      <c r="IK118" s="128"/>
      <c r="IL118" s="128"/>
      <c r="IM118" s="128"/>
      <c r="IN118" s="128"/>
      <c r="IO118" s="128"/>
      <c r="IP118" s="128"/>
      <c r="IQ118" s="128"/>
      <c r="IR118" s="128"/>
      <c r="IS118" s="128"/>
      <c r="IT118" s="128"/>
      <c r="IU118" s="128"/>
      <c r="IV118" s="128"/>
      <c r="IW118" s="128"/>
      <c r="IX118" s="128"/>
      <c r="IY118" s="128"/>
      <c r="IZ118" s="128"/>
      <c r="JA118" s="128"/>
      <c r="JB118" s="128"/>
      <c r="JC118" s="128"/>
      <c r="JD118" s="128"/>
      <c r="JE118" s="128"/>
      <c r="JF118" s="128"/>
      <c r="JG118" s="128"/>
      <c r="JH118" s="128"/>
      <c r="JI118" s="128"/>
      <c r="JJ118" s="128"/>
      <c r="JK118" s="128"/>
      <c r="JL118" s="128"/>
      <c r="JM118" s="128"/>
      <c r="JN118" s="128"/>
      <c r="JO118" s="128"/>
      <c r="JP118" s="128"/>
      <c r="JQ118" s="128"/>
      <c r="JR118" s="128"/>
      <c r="JS118" s="128"/>
      <c r="JT118" s="128"/>
      <c r="JU118" s="128"/>
      <c r="JV118" s="128"/>
      <c r="JW118" s="128"/>
      <c r="JX118" s="128"/>
      <c r="JY118" s="128"/>
      <c r="JZ118" s="128"/>
      <c r="KA118" s="128"/>
      <c r="KB118" s="128"/>
      <c r="KC118" s="128"/>
      <c r="KD118" s="128"/>
      <c r="KE118" s="128"/>
      <c r="KF118" s="128"/>
      <c r="KG118" s="128"/>
      <c r="KH118" s="128"/>
      <c r="KI118" s="128"/>
      <c r="KJ118" s="128"/>
      <c r="KK118" s="128"/>
      <c r="KL118" s="128"/>
      <c r="KM118" s="128"/>
      <c r="KN118" s="128"/>
      <c r="KO118" s="128"/>
      <c r="KP118" s="128"/>
      <c r="KQ118" s="128"/>
      <c r="KR118" s="128"/>
      <c r="KS118" s="128"/>
      <c r="KT118" s="128"/>
      <c r="KU118" s="128"/>
      <c r="KV118" s="128"/>
      <c r="KW118" s="128"/>
      <c r="KX118" s="128"/>
      <c r="KY118" s="128"/>
      <c r="KZ118" s="128"/>
      <c r="LA118" s="128"/>
      <c r="LB118" s="128"/>
      <c r="LC118" s="128"/>
      <c r="LD118" s="128"/>
      <c r="LE118" s="128"/>
      <c r="LF118" s="128"/>
      <c r="LG118" s="128"/>
      <c r="LH118" s="128"/>
      <c r="LI118" s="128"/>
      <c r="LJ118" s="128"/>
      <c r="LK118" s="128"/>
      <c r="LL118" s="128"/>
      <c r="LM118" s="128"/>
      <c r="LN118" s="128"/>
      <c r="LO118" s="128"/>
      <c r="LP118" s="128"/>
      <c r="LQ118" s="128"/>
      <c r="LR118" s="128"/>
      <c r="LS118" s="128"/>
      <c r="LT118" s="128"/>
      <c r="LU118" s="128"/>
      <c r="LV118" s="128"/>
      <c r="LW118" s="128"/>
      <c r="LX118" s="128"/>
      <c r="LY118" s="128"/>
      <c r="LZ118" s="128"/>
      <c r="MA118" s="128"/>
      <c r="MB118" s="128"/>
      <c r="MC118" s="128"/>
      <c r="MD118" s="128"/>
      <c r="ME118" s="128"/>
      <c r="MF118" s="128"/>
      <c r="MG118" s="128"/>
      <c r="MH118" s="128"/>
      <c r="MI118" s="128"/>
      <c r="MJ118" s="128"/>
      <c r="MK118" s="128"/>
      <c r="ML118" s="128"/>
      <c r="MM118" s="128"/>
      <c r="MN118" s="128"/>
      <c r="MO118" s="128"/>
      <c r="MP118" s="128"/>
      <c r="MQ118" s="128"/>
      <c r="MR118" s="128"/>
      <c r="MS118" s="128"/>
      <c r="MT118" s="128"/>
      <c r="MU118" s="128"/>
      <c r="MV118" s="128"/>
      <c r="MW118" s="128"/>
      <c r="MX118" s="128"/>
      <c r="MY118" s="128"/>
      <c r="MZ118" s="128"/>
      <c r="NA118" s="128"/>
      <c r="NB118" s="128"/>
      <c r="NC118" s="128"/>
      <c r="ND118" s="128"/>
      <c r="NE118" s="128"/>
      <c r="NF118" s="128"/>
      <c r="NG118" s="128"/>
      <c r="NH118" s="128"/>
      <c r="NI118" s="128"/>
      <c r="NJ118" s="128"/>
      <c r="NK118" s="128"/>
      <c r="NL118" s="128"/>
      <c r="NM118" s="128"/>
      <c r="NN118" s="128"/>
      <c r="NO118" s="128"/>
      <c r="NP118" s="128"/>
      <c r="NQ118" s="128"/>
      <c r="NR118" s="128"/>
      <c r="NS118" s="128"/>
      <c r="NT118" s="128"/>
      <c r="NU118" s="128"/>
      <c r="NV118" s="128"/>
      <c r="NW118" s="128"/>
      <c r="NX118" s="128"/>
      <c r="NY118" s="128"/>
      <c r="NZ118" s="128"/>
      <c r="OA118" s="128"/>
      <c r="OB118" s="128"/>
      <c r="OC118" s="128"/>
      <c r="OD118" s="128"/>
      <c r="OE118" s="128"/>
      <c r="OF118" s="128"/>
      <c r="OG118" s="128"/>
      <c r="OH118" s="128"/>
      <c r="OI118" s="128"/>
      <c r="OJ118" s="128"/>
      <c r="OK118" s="128"/>
      <c r="OL118" s="128"/>
      <c r="OM118" s="128"/>
      <c r="ON118" s="128"/>
      <c r="OO118" s="128"/>
      <c r="OP118" s="128"/>
      <c r="OQ118" s="128"/>
      <c r="OR118" s="128"/>
      <c r="OS118" s="128"/>
      <c r="OT118" s="128"/>
      <c r="OU118" s="128"/>
      <c r="OV118" s="128"/>
      <c r="OW118" s="128"/>
      <c r="OX118" s="128"/>
      <c r="OY118" s="128"/>
      <c r="OZ118" s="128"/>
      <c r="PA118" s="128"/>
      <c r="PB118" s="128"/>
      <c r="PC118" s="128"/>
      <c r="PD118" s="128"/>
      <c r="PE118" s="128"/>
      <c r="PF118" s="128"/>
      <c r="PG118" s="128"/>
      <c r="PH118" s="128"/>
      <c r="PI118" s="128"/>
      <c r="PJ118" s="128"/>
      <c r="PK118" s="128"/>
      <c r="PL118" s="128"/>
      <c r="PM118" s="128"/>
      <c r="PN118" s="128"/>
      <c r="PO118" s="128"/>
      <c r="PP118" s="128"/>
      <c r="PQ118" s="128"/>
      <c r="PR118" s="128"/>
      <c r="PS118" s="128"/>
      <c r="PT118" s="128"/>
      <c r="PU118" s="128"/>
      <c r="PV118" s="128"/>
      <c r="PW118" s="128"/>
      <c r="PX118" s="128"/>
      <c r="PY118" s="128"/>
      <c r="PZ118" s="128"/>
      <c r="QA118" s="128"/>
      <c r="QB118" s="128"/>
      <c r="QC118" s="128"/>
      <c r="QD118" s="128"/>
      <c r="QE118" s="128"/>
      <c r="QF118" s="128"/>
      <c r="QG118" s="128"/>
      <c r="QH118" s="128"/>
      <c r="QI118" s="128"/>
      <c r="QJ118" s="128"/>
      <c r="QK118" s="128"/>
      <c r="QL118" s="128"/>
      <c r="QM118" s="128"/>
      <c r="QN118" s="128"/>
      <c r="QO118" s="128"/>
      <c r="QP118" s="128"/>
      <c r="QQ118" s="128"/>
      <c r="QR118" s="128"/>
      <c r="QS118" s="128"/>
      <c r="QT118" s="128"/>
      <c r="QU118" s="128"/>
      <c r="QV118" s="128"/>
      <c r="QW118" s="128"/>
      <c r="QX118" s="128"/>
      <c r="QY118" s="128"/>
      <c r="QZ118" s="128"/>
      <c r="RA118" s="128"/>
      <c r="RB118" s="128"/>
      <c r="RC118" s="128"/>
      <c r="RD118" s="128"/>
      <c r="RE118" s="128"/>
      <c r="RF118" s="128"/>
      <c r="RG118" s="128"/>
      <c r="RH118" s="128"/>
      <c r="RI118" s="128"/>
      <c r="RJ118" s="128"/>
      <c r="RK118" s="128"/>
      <c r="RL118" s="128"/>
      <c r="RM118" s="128"/>
      <c r="RN118" s="128"/>
      <c r="RO118" s="128"/>
      <c r="RP118" s="128"/>
      <c r="RQ118" s="128"/>
      <c r="RR118" s="128"/>
      <c r="RS118" s="128"/>
      <c r="RT118" s="128"/>
      <c r="RU118" s="128"/>
      <c r="RV118" s="128"/>
      <c r="RW118" s="128"/>
      <c r="RX118" s="128"/>
      <c r="RY118" s="128"/>
      <c r="RZ118" s="128"/>
      <c r="SA118" s="128"/>
      <c r="SB118" s="128"/>
      <c r="SC118" s="128"/>
      <c r="SD118" s="128"/>
      <c r="SE118" s="128"/>
      <c r="SF118" s="128"/>
      <c r="SG118" s="128"/>
      <c r="SH118" s="128"/>
      <c r="SI118" s="128"/>
      <c r="SJ118" s="128"/>
      <c r="SK118" s="128"/>
      <c r="SL118" s="128"/>
      <c r="SM118" s="128"/>
      <c r="SN118" s="128"/>
      <c r="SO118" s="128"/>
      <c r="SP118" s="128"/>
      <c r="SQ118" s="128"/>
      <c r="SR118" s="128"/>
      <c r="SS118" s="128"/>
      <c r="ST118" s="128"/>
      <c r="SU118" s="128"/>
      <c r="SV118" s="128"/>
      <c r="SW118" s="128"/>
      <c r="SX118" s="128"/>
      <c r="SY118" s="128"/>
      <c r="SZ118" s="128"/>
      <c r="TA118" s="128"/>
      <c r="TB118" s="128"/>
      <c r="TC118" s="128"/>
      <c r="TD118" s="128"/>
      <c r="TE118" s="128"/>
      <c r="TF118" s="128"/>
      <c r="TG118" s="128"/>
      <c r="TH118" s="128"/>
      <c r="TI118" s="128"/>
      <c r="TJ118" s="128"/>
      <c r="TK118" s="128"/>
      <c r="TL118" s="128"/>
      <c r="TM118" s="128"/>
      <c r="TN118" s="128"/>
      <c r="TO118" s="128"/>
      <c r="TP118" s="128"/>
      <c r="TQ118" s="128"/>
      <c r="TR118" s="128"/>
      <c r="TS118" s="128"/>
      <c r="TT118" s="128"/>
      <c r="TU118" s="128"/>
      <c r="TV118" s="128"/>
      <c r="TW118" s="128"/>
      <c r="TX118" s="128"/>
      <c r="TY118" s="128"/>
      <c r="TZ118" s="128"/>
      <c r="UA118" s="128"/>
      <c r="UB118" s="128"/>
      <c r="UC118" s="128"/>
      <c r="UD118" s="128"/>
      <c r="UE118" s="128"/>
      <c r="UF118" s="128"/>
      <c r="UG118" s="128"/>
      <c r="UH118" s="128"/>
      <c r="UI118" s="128"/>
      <c r="UJ118" s="128"/>
      <c r="UK118" s="128"/>
      <c r="UL118" s="128"/>
      <c r="UM118" s="128"/>
      <c r="UN118" s="128"/>
      <c r="UO118" s="128"/>
      <c r="UP118" s="128"/>
      <c r="UQ118" s="128"/>
      <c r="UR118" s="128"/>
      <c r="US118" s="128"/>
      <c r="UT118" s="128"/>
      <c r="UU118" s="128"/>
      <c r="UV118" s="128"/>
      <c r="UW118" s="128"/>
      <c r="UX118" s="128"/>
      <c r="UY118" s="128"/>
      <c r="UZ118" s="128"/>
      <c r="VA118" s="128"/>
      <c r="VB118" s="128"/>
      <c r="VC118" s="128"/>
      <c r="VD118" s="128"/>
      <c r="VE118" s="128"/>
      <c r="VF118" s="128"/>
      <c r="VG118" s="128"/>
      <c r="VH118" s="128"/>
      <c r="VI118" s="128"/>
      <c r="VJ118" s="128"/>
      <c r="VK118" s="128"/>
      <c r="VL118" s="128"/>
      <c r="VM118" s="128"/>
      <c r="VN118" s="128"/>
      <c r="VO118" s="128"/>
      <c r="VP118" s="128"/>
      <c r="VQ118" s="128"/>
      <c r="VR118" s="128"/>
      <c r="VS118" s="128"/>
      <c r="VT118" s="128"/>
      <c r="VU118" s="128"/>
      <c r="VV118" s="128"/>
      <c r="VW118" s="128"/>
      <c r="VX118" s="128"/>
      <c r="VY118" s="128"/>
      <c r="VZ118" s="128"/>
      <c r="WA118" s="128"/>
      <c r="WB118" s="128"/>
      <c r="WC118" s="128"/>
      <c r="WD118" s="128"/>
      <c r="WE118" s="128"/>
      <c r="WF118" s="128"/>
      <c r="WG118" s="128"/>
      <c r="WH118" s="128"/>
      <c r="WI118" s="128"/>
      <c r="WJ118" s="128"/>
      <c r="WK118" s="128"/>
      <c r="WL118" s="128"/>
      <c r="WM118" s="128"/>
      <c r="WN118" s="128"/>
      <c r="WO118" s="128"/>
      <c r="WP118" s="128"/>
      <c r="WQ118" s="128"/>
      <c r="WR118" s="128"/>
      <c r="WS118" s="128"/>
      <c r="WT118" s="128"/>
      <c r="WU118" s="128"/>
      <c r="WV118" s="128"/>
      <c r="WW118" s="128"/>
      <c r="WX118" s="128"/>
      <c r="WY118" s="128"/>
      <c r="WZ118" s="128"/>
      <c r="XA118" s="128"/>
      <c r="XB118" s="128"/>
      <c r="XC118" s="128"/>
      <c r="XD118" s="128"/>
      <c r="XE118" s="128"/>
      <c r="XF118" s="128"/>
      <c r="XG118" s="128"/>
      <c r="XH118" s="128"/>
      <c r="XI118" s="128"/>
      <c r="XJ118" s="128"/>
      <c r="XK118" s="128"/>
      <c r="XL118" s="128"/>
      <c r="XM118" s="128"/>
      <c r="XN118" s="128"/>
      <c r="XO118" s="128"/>
      <c r="XP118" s="128"/>
      <c r="XQ118" s="128"/>
      <c r="XR118" s="128"/>
      <c r="XS118" s="128"/>
      <c r="XT118" s="128"/>
      <c r="XU118" s="128"/>
      <c r="XV118" s="128"/>
      <c r="XW118" s="128"/>
      <c r="XX118" s="128"/>
      <c r="XY118" s="128"/>
      <c r="XZ118" s="128"/>
      <c r="YA118" s="128"/>
      <c r="YB118" s="128"/>
      <c r="YC118" s="128"/>
      <c r="YD118" s="128"/>
      <c r="YE118" s="128"/>
      <c r="YF118" s="128"/>
      <c r="YG118" s="128"/>
      <c r="YH118" s="128"/>
      <c r="YI118" s="128"/>
      <c r="YJ118" s="128"/>
      <c r="YK118" s="128"/>
      <c r="YL118" s="128"/>
      <c r="YM118" s="128"/>
      <c r="YN118" s="128"/>
      <c r="YO118" s="128"/>
      <c r="YP118" s="128"/>
      <c r="YQ118" s="128"/>
      <c r="YR118" s="128"/>
      <c r="YS118" s="128"/>
      <c r="YT118" s="128"/>
      <c r="YU118" s="128"/>
      <c r="YV118" s="128"/>
      <c r="YW118" s="128"/>
      <c r="YX118" s="128"/>
      <c r="YY118" s="128"/>
      <c r="YZ118" s="128"/>
      <c r="ZA118" s="128"/>
      <c r="ZB118" s="128"/>
      <c r="ZC118" s="128"/>
      <c r="ZD118" s="128"/>
      <c r="ZE118" s="128"/>
      <c r="ZF118" s="128"/>
      <c r="ZG118" s="128"/>
      <c r="ZH118" s="128"/>
      <c r="ZI118" s="128"/>
      <c r="ZJ118" s="128"/>
      <c r="ZK118" s="128"/>
      <c r="ZL118" s="128"/>
      <c r="ZM118" s="128"/>
      <c r="ZN118" s="128"/>
      <c r="ZO118" s="128"/>
      <c r="ZP118" s="128"/>
      <c r="ZQ118" s="128"/>
      <c r="ZR118" s="128"/>
      <c r="ZS118" s="128"/>
      <c r="ZT118" s="128"/>
      <c r="ZU118" s="128"/>
      <c r="ZV118" s="128"/>
      <c r="ZW118" s="128"/>
      <c r="ZX118" s="128"/>
      <c r="ZY118" s="128"/>
      <c r="ZZ118" s="128"/>
      <c r="AAA118" s="128"/>
      <c r="AAB118" s="128"/>
      <c r="AAC118" s="128"/>
      <c r="AAD118" s="128"/>
      <c r="AAE118" s="128"/>
      <c r="AAF118" s="128"/>
      <c r="AAG118" s="128"/>
      <c r="AAH118" s="128"/>
      <c r="AAI118" s="128"/>
      <c r="AAJ118" s="128"/>
      <c r="AAK118" s="128"/>
      <c r="AAL118" s="128"/>
      <c r="AAM118" s="128"/>
      <c r="AAN118" s="128"/>
      <c r="AAO118" s="128"/>
      <c r="AAP118" s="128"/>
      <c r="AAQ118" s="128"/>
      <c r="AAR118" s="128"/>
      <c r="AAS118" s="128"/>
      <c r="AAT118" s="128"/>
      <c r="AAU118" s="128"/>
      <c r="AAV118" s="128"/>
      <c r="AAW118" s="128"/>
      <c r="AAX118" s="128"/>
      <c r="AAY118" s="128"/>
      <c r="AAZ118" s="128"/>
      <c r="ABA118" s="128"/>
      <c r="ABB118" s="128"/>
      <c r="ABC118" s="128"/>
      <c r="ABD118" s="128"/>
      <c r="ABE118" s="128"/>
      <c r="ABF118" s="128"/>
      <c r="ABG118" s="128"/>
      <c r="ABH118" s="128"/>
      <c r="ABI118" s="128"/>
      <c r="ABJ118" s="128"/>
      <c r="ABK118" s="128"/>
      <c r="ABL118" s="128"/>
      <c r="ABM118" s="128"/>
      <c r="ABN118" s="128"/>
      <c r="ABO118" s="128"/>
      <c r="ABP118" s="128"/>
      <c r="ABQ118" s="128"/>
      <c r="ABR118" s="128"/>
      <c r="ABS118" s="128"/>
      <c r="ABT118" s="128"/>
      <c r="ABU118" s="128"/>
      <c r="ABV118" s="128"/>
      <c r="ABW118" s="128"/>
      <c r="ABX118" s="128"/>
      <c r="ABY118" s="128"/>
      <c r="ABZ118" s="128"/>
      <c r="ACA118" s="128"/>
      <c r="ACB118" s="128"/>
      <c r="ACC118" s="128"/>
      <c r="ACD118" s="128"/>
      <c r="ACE118" s="128"/>
      <c r="ACF118" s="128"/>
      <c r="ACG118" s="128"/>
      <c r="ACH118" s="128"/>
      <c r="ACI118" s="128"/>
      <c r="ACJ118" s="128"/>
      <c r="ACK118" s="128"/>
      <c r="ACL118" s="128"/>
      <c r="ACM118" s="128"/>
      <c r="ACN118" s="128"/>
      <c r="ACO118" s="128"/>
      <c r="ACP118" s="128"/>
      <c r="ACQ118" s="128"/>
      <c r="ACR118" s="128"/>
      <c r="ACS118" s="128"/>
      <c r="ACT118" s="128"/>
      <c r="ACU118" s="128"/>
      <c r="ACV118" s="128"/>
      <c r="ACW118" s="128"/>
      <c r="ACX118" s="128"/>
      <c r="ACY118" s="128"/>
      <c r="ACZ118" s="128"/>
      <c r="ADA118" s="128"/>
      <c r="ADB118" s="128"/>
      <c r="ADC118" s="128"/>
      <c r="ADD118" s="128"/>
      <c r="ADE118" s="128"/>
      <c r="ADF118" s="128"/>
      <c r="ADG118" s="128"/>
      <c r="ADH118" s="128"/>
      <c r="ADI118" s="128"/>
      <c r="ADJ118" s="128"/>
      <c r="ADK118" s="128"/>
      <c r="ADL118" s="128"/>
      <c r="ADM118" s="128"/>
      <c r="ADN118" s="128"/>
      <c r="ADO118" s="128"/>
      <c r="ADP118" s="128"/>
      <c r="ADQ118" s="128"/>
      <c r="ADR118" s="128"/>
      <c r="ADS118" s="128"/>
      <c r="ADT118" s="128"/>
      <c r="ADU118" s="128"/>
      <c r="ADV118" s="128"/>
      <c r="ADW118" s="128"/>
      <c r="ADX118" s="128"/>
      <c r="ADY118" s="128"/>
      <c r="ADZ118" s="128"/>
      <c r="AEA118" s="128"/>
      <c r="AEB118" s="128"/>
      <c r="AEC118" s="128"/>
      <c r="AED118" s="128"/>
      <c r="AEE118" s="128"/>
      <c r="AEF118" s="128"/>
      <c r="AEG118" s="128"/>
      <c r="AEH118" s="128"/>
      <c r="AEI118" s="128"/>
      <c r="AEJ118" s="128"/>
      <c r="AEK118" s="128"/>
      <c r="AEL118" s="128"/>
      <c r="AEM118" s="128"/>
      <c r="AEN118" s="128"/>
      <c r="AEO118" s="128"/>
      <c r="AEP118" s="128"/>
      <c r="AEQ118" s="128"/>
      <c r="AER118" s="128"/>
      <c r="AES118" s="128"/>
      <c r="AET118" s="128"/>
      <c r="AEU118" s="128"/>
      <c r="AEV118" s="128"/>
      <c r="AEW118" s="128"/>
      <c r="AEX118" s="128"/>
      <c r="AEY118" s="128"/>
      <c r="AEZ118" s="128"/>
      <c r="AFA118" s="128"/>
      <c r="AFB118" s="128"/>
      <c r="AFC118" s="128"/>
      <c r="AFD118" s="128"/>
      <c r="AFE118" s="128"/>
      <c r="AFF118" s="128"/>
      <c r="AFG118" s="128"/>
      <c r="AFH118" s="128"/>
      <c r="AFI118" s="128"/>
      <c r="AFJ118" s="128"/>
      <c r="AFK118" s="128"/>
      <c r="AFL118" s="128"/>
      <c r="AFM118" s="128"/>
      <c r="AFN118" s="128"/>
      <c r="AFO118" s="128"/>
      <c r="AFP118" s="128"/>
      <c r="AFQ118" s="128"/>
      <c r="AFR118" s="128"/>
      <c r="AFS118" s="128"/>
      <c r="AFT118" s="128"/>
      <c r="AFU118" s="128"/>
      <c r="AFV118" s="128"/>
      <c r="AFW118" s="128"/>
      <c r="AFX118" s="128"/>
      <c r="AFY118" s="128"/>
      <c r="AFZ118" s="128"/>
      <c r="AGA118" s="128"/>
      <c r="AGB118" s="128"/>
      <c r="AGC118" s="128"/>
      <c r="AGD118" s="128"/>
      <c r="AGE118" s="128"/>
      <c r="AGF118" s="128"/>
      <c r="AGG118" s="128"/>
      <c r="AGH118" s="128"/>
      <c r="AGI118" s="128"/>
      <c r="AGJ118" s="128"/>
      <c r="AGK118" s="128"/>
      <c r="AGL118" s="128"/>
      <c r="AGM118" s="128"/>
      <c r="AGN118" s="128"/>
      <c r="AGO118" s="128"/>
      <c r="AGP118" s="128"/>
      <c r="AGQ118" s="128"/>
      <c r="AGR118" s="128"/>
      <c r="AGS118" s="128"/>
      <c r="AGT118" s="128"/>
      <c r="AGU118" s="128"/>
      <c r="AGV118" s="128"/>
      <c r="AGW118" s="128"/>
      <c r="AGX118" s="128"/>
      <c r="AGY118" s="128"/>
      <c r="AGZ118" s="128"/>
      <c r="AHA118" s="128"/>
      <c r="AHB118" s="128"/>
      <c r="AHC118" s="128"/>
      <c r="AHD118" s="128"/>
      <c r="AHE118" s="128"/>
      <c r="AHF118" s="128"/>
      <c r="AHG118" s="128"/>
      <c r="AHH118" s="128"/>
      <c r="AHI118" s="128"/>
      <c r="AHJ118" s="128"/>
      <c r="AHK118" s="128"/>
      <c r="AHL118" s="128"/>
      <c r="AHM118" s="128"/>
      <c r="AHN118" s="128"/>
      <c r="AHO118" s="128"/>
      <c r="AHP118" s="128"/>
      <c r="AHQ118" s="128"/>
      <c r="AHR118" s="128"/>
      <c r="AHS118" s="128"/>
      <c r="AHT118" s="128"/>
      <c r="AHU118" s="128"/>
      <c r="AHV118" s="128"/>
      <c r="AHW118" s="128"/>
      <c r="AHX118" s="128"/>
      <c r="AHY118" s="128"/>
      <c r="AHZ118" s="128"/>
      <c r="AIA118" s="128"/>
      <c r="AIB118" s="128"/>
      <c r="AIC118" s="128"/>
      <c r="AID118" s="128"/>
      <c r="AIE118" s="128"/>
      <c r="AIF118" s="128"/>
      <c r="AIG118" s="128"/>
      <c r="AIH118" s="128"/>
      <c r="AII118" s="128"/>
      <c r="AIJ118" s="128"/>
      <c r="AIK118" s="128"/>
      <c r="AIL118" s="128"/>
      <c r="AIM118" s="128"/>
      <c r="AIN118" s="128"/>
      <c r="AIO118" s="128"/>
      <c r="AIP118" s="128"/>
      <c r="AIQ118" s="128"/>
      <c r="AIR118" s="128"/>
      <c r="AIS118" s="128"/>
      <c r="AIT118" s="128"/>
      <c r="AIU118" s="128"/>
      <c r="AIV118" s="128"/>
      <c r="AIW118" s="128"/>
      <c r="AIX118" s="128"/>
      <c r="AIY118" s="128"/>
      <c r="AIZ118" s="128"/>
      <c r="AJA118" s="128"/>
      <c r="AJB118" s="128"/>
      <c r="AJC118" s="128"/>
      <c r="AJD118" s="128"/>
      <c r="AJE118" s="128"/>
      <c r="AJF118" s="128"/>
      <c r="AJG118" s="128"/>
      <c r="AJH118" s="128"/>
      <c r="AJI118" s="128"/>
      <c r="AJJ118" s="128"/>
      <c r="AJK118" s="128"/>
      <c r="AJL118" s="128"/>
      <c r="AJM118" s="128"/>
      <c r="AJN118" s="128"/>
      <c r="AJO118" s="128"/>
      <c r="AJP118" s="128"/>
      <c r="AJQ118" s="128"/>
      <c r="AJR118" s="128"/>
      <c r="AJS118" s="128"/>
      <c r="AJT118" s="128"/>
      <c r="AJU118" s="128"/>
      <c r="AJV118" s="128"/>
      <c r="AJW118" s="128"/>
      <c r="AJX118" s="128"/>
      <c r="AJY118" s="128"/>
      <c r="AJZ118" s="128"/>
      <c r="AKA118" s="128"/>
      <c r="AKB118" s="128"/>
      <c r="AKC118" s="128"/>
      <c r="AKD118" s="128"/>
      <c r="AKE118" s="128"/>
      <c r="AKF118" s="128"/>
      <c r="AKG118" s="128"/>
      <c r="AKH118" s="128"/>
      <c r="AKI118" s="128"/>
      <c r="AKJ118" s="128"/>
      <c r="AKK118" s="128"/>
      <c r="AKL118" s="128"/>
      <c r="AKM118" s="128"/>
      <c r="AKN118" s="128"/>
      <c r="AKO118" s="128"/>
      <c r="AKP118" s="128"/>
      <c r="AKQ118" s="128"/>
      <c r="AKR118" s="128"/>
      <c r="AKS118" s="128"/>
      <c r="AKT118" s="128"/>
      <c r="AKU118" s="128"/>
      <c r="AKV118" s="128"/>
      <c r="AKW118" s="128"/>
      <c r="AKX118" s="128"/>
      <c r="AKY118" s="128"/>
      <c r="AKZ118" s="128"/>
      <c r="ALA118" s="128"/>
      <c r="ALB118" s="128"/>
      <c r="ALC118" s="128"/>
      <c r="ALD118" s="128"/>
      <c r="ALE118" s="128"/>
      <c r="ALF118" s="128"/>
      <c r="ALG118" s="128"/>
      <c r="ALH118" s="128"/>
      <c r="ALI118" s="128"/>
      <c r="ALJ118" s="128"/>
      <c r="ALK118" s="128"/>
      <c r="ALL118" s="128"/>
      <c r="ALM118" s="128"/>
      <c r="ALN118" s="128"/>
      <c r="ALO118" s="128"/>
      <c r="ALP118" s="128"/>
      <c r="ALQ118" s="128"/>
      <c r="ALR118" s="128"/>
      <c r="ALS118" s="128"/>
      <c r="ALT118" s="128"/>
      <c r="ALU118" s="128"/>
      <c r="ALV118" s="128"/>
      <c r="ALW118" s="128"/>
      <c r="ALX118" s="128"/>
      <c r="ALY118" s="128"/>
      <c r="ALZ118" s="128"/>
      <c r="AMA118" s="128"/>
      <c r="AMB118" s="128"/>
      <c r="AMC118" s="128"/>
      <c r="AMD118" s="128"/>
      <c r="AME118" s="128"/>
      <c r="AMF118" s="128"/>
      <c r="AMG118" s="128"/>
      <c r="AMH118" s="128"/>
      <c r="AMI118" s="128"/>
      <c r="AMJ118" s="128"/>
      <c r="AMK118" s="128"/>
      <c r="AML118" s="128"/>
      <c r="AMM118" s="128"/>
      <c r="AMN118" s="128"/>
    </row>
    <row r="119" spans="1:1031" ht="15">
      <c r="A119" s="129"/>
      <c r="B119" s="360"/>
      <c r="C119" s="360"/>
      <c r="D119" s="360"/>
      <c r="E119" s="360"/>
      <c r="F119" s="96"/>
      <c r="G119" s="96"/>
      <c r="H119" s="96"/>
      <c r="I119" s="96"/>
      <c r="J119" s="96"/>
      <c r="K119" s="96"/>
      <c r="L119" s="96"/>
      <c r="M119" s="96"/>
      <c r="N119" s="128"/>
      <c r="O119" s="96"/>
      <c r="P119" s="96"/>
      <c r="Q119" s="96"/>
      <c r="R119" s="96"/>
      <c r="S119" s="128"/>
      <c r="T119" s="128"/>
      <c r="U119" s="128"/>
      <c r="V119" s="128"/>
      <c r="W119" s="128"/>
      <c r="X119" s="128"/>
      <c r="Y119" s="128"/>
      <c r="Z119" s="128"/>
      <c r="AA119" s="128"/>
      <c r="AB119" s="359"/>
      <c r="AC119" s="128"/>
      <c r="AD119" s="128"/>
      <c r="AE119" s="128"/>
      <c r="AF119" s="96"/>
      <c r="AG119" s="96"/>
      <c r="AH119" s="96"/>
      <c r="AI119" s="96"/>
      <c r="AJ119" s="96"/>
      <c r="AK119" s="96"/>
      <c r="AL119" s="96"/>
      <c r="AM119" s="96"/>
      <c r="AN119" s="96"/>
      <c r="AO119" s="96"/>
      <c r="AP119" s="96"/>
      <c r="AQ119" s="128"/>
      <c r="AR119" s="128"/>
      <c r="AS119" s="128"/>
      <c r="AT119" s="128"/>
      <c r="AU119" s="128"/>
      <c r="AV119" s="128"/>
      <c r="AW119" s="128"/>
      <c r="AX119" s="128"/>
      <c r="AY119" s="128"/>
      <c r="AZ119" s="128"/>
      <c r="BA119" s="128"/>
      <c r="BB119" s="128"/>
      <c r="BC119" s="128"/>
      <c r="BD119" s="128"/>
      <c r="BE119" s="128"/>
      <c r="BF119" s="128"/>
      <c r="BG119" s="128"/>
      <c r="BH119" s="128"/>
      <c r="BI119" s="128"/>
      <c r="BJ119" s="128"/>
      <c r="BK119" s="128"/>
      <c r="BL119" s="128"/>
      <c r="BM119" s="128"/>
      <c r="BN119" s="128"/>
      <c r="BO119" s="128"/>
      <c r="BP119" s="128"/>
      <c r="BQ119" s="128"/>
      <c r="BR119" s="128"/>
      <c r="BS119" s="128"/>
      <c r="BT119" s="128"/>
      <c r="BU119" s="128"/>
      <c r="BV119" s="128"/>
      <c r="BW119" s="128"/>
      <c r="BX119" s="128"/>
      <c r="BY119" s="128"/>
      <c r="BZ119" s="128"/>
      <c r="CA119" s="128"/>
      <c r="CB119" s="128"/>
      <c r="CC119" s="128"/>
      <c r="CD119" s="128"/>
      <c r="CE119" s="128"/>
      <c r="CF119" s="128"/>
      <c r="CG119" s="128"/>
      <c r="CH119" s="128"/>
      <c r="CI119" s="128"/>
      <c r="CJ119" s="128"/>
      <c r="CK119" s="128"/>
      <c r="CL119" s="128"/>
      <c r="CM119" s="128"/>
      <c r="CN119" s="128"/>
      <c r="CO119" s="128"/>
      <c r="CP119" s="128"/>
      <c r="CQ119" s="128"/>
      <c r="CR119" s="128"/>
      <c r="CS119" s="128"/>
      <c r="CT119" s="128"/>
      <c r="CU119" s="128"/>
      <c r="CV119" s="128"/>
      <c r="CW119" s="128"/>
      <c r="CX119" s="128"/>
      <c r="CY119" s="128"/>
      <c r="CZ119" s="128"/>
      <c r="DA119" s="128"/>
      <c r="DB119" s="128"/>
      <c r="DC119" s="128"/>
      <c r="DD119" s="128"/>
      <c r="DE119" s="128"/>
      <c r="DF119" s="128"/>
      <c r="DG119" s="128"/>
      <c r="DH119" s="128"/>
      <c r="DI119" s="128"/>
      <c r="DJ119" s="128"/>
      <c r="DK119" s="128"/>
      <c r="DL119" s="128"/>
      <c r="DM119" s="128"/>
      <c r="DN119" s="128"/>
      <c r="DO119" s="128"/>
      <c r="DP119" s="128"/>
      <c r="DQ119" s="128"/>
      <c r="DR119" s="128"/>
      <c r="DS119" s="128"/>
      <c r="DT119" s="128"/>
      <c r="DU119" s="128"/>
      <c r="DV119" s="128"/>
      <c r="DW119" s="128"/>
      <c r="DX119" s="128"/>
      <c r="DY119" s="128"/>
      <c r="DZ119" s="128"/>
      <c r="EA119" s="128"/>
      <c r="EB119" s="128"/>
      <c r="EC119" s="128"/>
      <c r="ED119" s="128"/>
      <c r="EE119" s="128"/>
      <c r="EF119" s="128"/>
      <c r="EG119" s="128"/>
      <c r="EH119" s="128"/>
      <c r="EI119" s="128"/>
      <c r="EJ119" s="128"/>
      <c r="EK119" s="128"/>
      <c r="EL119" s="128"/>
      <c r="EM119" s="128"/>
      <c r="EN119" s="128"/>
      <c r="EO119" s="128"/>
      <c r="EP119" s="128"/>
      <c r="EQ119" s="128"/>
      <c r="ER119" s="128"/>
      <c r="ES119" s="128"/>
      <c r="ET119" s="128"/>
      <c r="EU119" s="128"/>
      <c r="EV119" s="128"/>
      <c r="EW119" s="128"/>
      <c r="EX119" s="128"/>
      <c r="EY119" s="128"/>
      <c r="EZ119" s="128"/>
      <c r="FA119" s="128"/>
      <c r="FB119" s="128"/>
      <c r="FC119" s="128"/>
      <c r="FD119" s="128"/>
      <c r="FE119" s="128"/>
      <c r="FF119" s="128"/>
      <c r="FG119" s="128"/>
      <c r="FH119" s="128"/>
      <c r="FI119" s="128"/>
      <c r="FJ119" s="128"/>
      <c r="FK119" s="128"/>
      <c r="FL119" s="128"/>
      <c r="FM119" s="128"/>
      <c r="FN119" s="128"/>
      <c r="FO119" s="128"/>
      <c r="FP119" s="128"/>
      <c r="FQ119" s="128"/>
      <c r="FR119" s="128"/>
      <c r="FS119" s="128"/>
      <c r="FT119" s="128"/>
      <c r="FU119" s="128"/>
      <c r="FV119" s="128"/>
      <c r="FW119" s="128"/>
      <c r="FX119" s="128"/>
      <c r="FY119" s="128"/>
      <c r="FZ119" s="128"/>
      <c r="GA119" s="128"/>
      <c r="GB119" s="128"/>
      <c r="GC119" s="128"/>
      <c r="GD119" s="128"/>
      <c r="GE119" s="128"/>
      <c r="GF119" s="128"/>
      <c r="GG119" s="128"/>
      <c r="GH119" s="128"/>
      <c r="GI119" s="128"/>
      <c r="GJ119" s="128"/>
      <c r="GK119" s="128"/>
      <c r="GL119" s="128"/>
      <c r="GM119" s="128"/>
      <c r="GN119" s="128"/>
      <c r="GO119" s="128"/>
      <c r="GP119" s="128"/>
      <c r="GQ119" s="128"/>
      <c r="GR119" s="128"/>
      <c r="GS119" s="128"/>
      <c r="GT119" s="128"/>
      <c r="GU119" s="128"/>
      <c r="GV119" s="128"/>
      <c r="GW119" s="128"/>
      <c r="GX119" s="128"/>
      <c r="GY119" s="128"/>
      <c r="GZ119" s="128"/>
      <c r="HA119" s="128"/>
      <c r="HB119" s="128"/>
      <c r="HC119" s="128"/>
      <c r="HD119" s="128"/>
      <c r="HE119" s="128"/>
      <c r="HF119" s="128"/>
      <c r="HG119" s="128"/>
      <c r="HH119" s="128"/>
      <c r="HI119" s="128"/>
      <c r="HJ119" s="128"/>
      <c r="HK119" s="128"/>
      <c r="HL119" s="128"/>
      <c r="HM119" s="128"/>
      <c r="HN119" s="128"/>
      <c r="HO119" s="128"/>
      <c r="HP119" s="128"/>
      <c r="HQ119" s="128"/>
      <c r="HR119" s="128"/>
      <c r="HS119" s="128"/>
      <c r="HT119" s="128"/>
      <c r="HU119" s="128"/>
      <c r="HV119" s="128"/>
      <c r="HW119" s="128"/>
      <c r="HX119" s="128"/>
      <c r="HY119" s="128"/>
      <c r="HZ119" s="128"/>
      <c r="IA119" s="128"/>
      <c r="IB119" s="128"/>
      <c r="IC119" s="128"/>
      <c r="ID119" s="128"/>
      <c r="IE119" s="128"/>
      <c r="IF119" s="128"/>
      <c r="IG119" s="128"/>
      <c r="IH119" s="128"/>
      <c r="II119" s="128"/>
      <c r="IJ119" s="128"/>
      <c r="IK119" s="128"/>
      <c r="IL119" s="128"/>
      <c r="IM119" s="128"/>
      <c r="IN119" s="128"/>
      <c r="IO119" s="128"/>
      <c r="IP119" s="128"/>
      <c r="IQ119" s="128"/>
      <c r="IR119" s="128"/>
      <c r="IS119" s="128"/>
      <c r="IT119" s="128"/>
      <c r="IU119" s="128"/>
      <c r="IV119" s="128"/>
      <c r="IW119" s="128"/>
      <c r="IX119" s="128"/>
      <c r="IY119" s="128"/>
      <c r="IZ119" s="128"/>
      <c r="JA119" s="128"/>
      <c r="JB119" s="128"/>
      <c r="JC119" s="128"/>
      <c r="JD119" s="128"/>
      <c r="JE119" s="128"/>
      <c r="JF119" s="128"/>
      <c r="JG119" s="128"/>
      <c r="JH119" s="128"/>
      <c r="JI119" s="128"/>
      <c r="JJ119" s="128"/>
      <c r="JK119" s="128"/>
      <c r="JL119" s="128"/>
      <c r="JM119" s="128"/>
      <c r="JN119" s="128"/>
      <c r="JO119" s="128"/>
      <c r="JP119" s="128"/>
      <c r="JQ119" s="128"/>
      <c r="JR119" s="128"/>
      <c r="JS119" s="128"/>
      <c r="JT119" s="128"/>
      <c r="JU119" s="128"/>
      <c r="JV119" s="128"/>
      <c r="JW119" s="128"/>
      <c r="JX119" s="128"/>
      <c r="JY119" s="128"/>
      <c r="JZ119" s="128"/>
      <c r="KA119" s="128"/>
      <c r="KB119" s="128"/>
      <c r="KC119" s="128"/>
      <c r="KD119" s="128"/>
      <c r="KE119" s="128"/>
      <c r="KF119" s="128"/>
      <c r="KG119" s="128"/>
      <c r="KH119" s="128"/>
      <c r="KI119" s="128"/>
      <c r="KJ119" s="128"/>
      <c r="KK119" s="128"/>
      <c r="KL119" s="128"/>
      <c r="KM119" s="128"/>
      <c r="KN119" s="128"/>
      <c r="KO119" s="128"/>
      <c r="KP119" s="128"/>
      <c r="KQ119" s="128"/>
      <c r="KR119" s="128"/>
      <c r="KS119" s="128"/>
      <c r="KT119" s="128"/>
      <c r="KU119" s="128"/>
      <c r="KV119" s="128"/>
      <c r="KW119" s="128"/>
      <c r="KX119" s="128"/>
      <c r="KY119" s="128"/>
      <c r="KZ119" s="128"/>
      <c r="LA119" s="128"/>
      <c r="LB119" s="128"/>
      <c r="LC119" s="128"/>
      <c r="LD119" s="128"/>
      <c r="LE119" s="128"/>
      <c r="LF119" s="128"/>
      <c r="LG119" s="128"/>
      <c r="LH119" s="128"/>
      <c r="LI119" s="128"/>
      <c r="LJ119" s="128"/>
      <c r="LK119" s="128"/>
      <c r="LL119" s="128"/>
      <c r="LM119" s="128"/>
      <c r="LN119" s="128"/>
      <c r="LO119" s="128"/>
      <c r="LP119" s="128"/>
      <c r="LQ119" s="128"/>
      <c r="LR119" s="128"/>
      <c r="LS119" s="128"/>
      <c r="LT119" s="128"/>
      <c r="LU119" s="128"/>
      <c r="LV119" s="128"/>
      <c r="LW119" s="128"/>
      <c r="LX119" s="128"/>
      <c r="LY119" s="128"/>
      <c r="LZ119" s="128"/>
      <c r="MA119" s="128"/>
      <c r="MB119" s="128"/>
      <c r="MC119" s="128"/>
      <c r="MD119" s="128"/>
      <c r="ME119" s="128"/>
      <c r="MF119" s="128"/>
      <c r="MG119" s="128"/>
      <c r="MH119" s="128"/>
      <c r="MI119" s="128"/>
      <c r="MJ119" s="128"/>
      <c r="MK119" s="128"/>
      <c r="ML119" s="128"/>
      <c r="MM119" s="128"/>
      <c r="MN119" s="128"/>
      <c r="MO119" s="128"/>
      <c r="MP119" s="128"/>
      <c r="MQ119" s="128"/>
      <c r="MR119" s="128"/>
      <c r="MS119" s="128"/>
      <c r="MT119" s="128"/>
      <c r="MU119" s="128"/>
      <c r="MV119" s="128"/>
      <c r="MW119" s="128"/>
      <c r="MX119" s="128"/>
      <c r="MY119" s="128"/>
      <c r="MZ119" s="128"/>
      <c r="NA119" s="128"/>
      <c r="NB119" s="128"/>
      <c r="NC119" s="128"/>
      <c r="ND119" s="128"/>
      <c r="NE119" s="128"/>
      <c r="NF119" s="128"/>
      <c r="NG119" s="128"/>
      <c r="NH119" s="128"/>
      <c r="NI119" s="128"/>
      <c r="NJ119" s="128"/>
      <c r="NK119" s="128"/>
      <c r="NL119" s="128"/>
      <c r="NM119" s="128"/>
      <c r="NN119" s="128"/>
      <c r="NO119" s="128"/>
      <c r="NP119" s="128"/>
      <c r="NQ119" s="128"/>
      <c r="NR119" s="128"/>
      <c r="NS119" s="128"/>
      <c r="NT119" s="128"/>
      <c r="NU119" s="128"/>
      <c r="NV119" s="128"/>
      <c r="NW119" s="128"/>
      <c r="NX119" s="128"/>
      <c r="NY119" s="128"/>
      <c r="NZ119" s="128"/>
      <c r="OA119" s="128"/>
      <c r="OB119" s="128"/>
      <c r="OC119" s="128"/>
      <c r="OD119" s="128"/>
      <c r="OE119" s="128"/>
      <c r="OF119" s="128"/>
      <c r="OG119" s="128"/>
      <c r="OH119" s="128"/>
      <c r="OI119" s="128"/>
      <c r="OJ119" s="128"/>
      <c r="OK119" s="128"/>
      <c r="OL119" s="128"/>
      <c r="OM119" s="128"/>
      <c r="ON119" s="128"/>
      <c r="OO119" s="128"/>
      <c r="OP119" s="128"/>
      <c r="OQ119" s="128"/>
      <c r="OR119" s="128"/>
      <c r="OS119" s="128"/>
      <c r="OT119" s="128"/>
      <c r="OU119" s="128"/>
      <c r="OV119" s="128"/>
      <c r="OW119" s="128"/>
      <c r="OX119" s="128"/>
      <c r="OY119" s="128"/>
      <c r="OZ119" s="128"/>
      <c r="PA119" s="128"/>
      <c r="PB119" s="128"/>
      <c r="PC119" s="128"/>
      <c r="PD119" s="128"/>
      <c r="PE119" s="128"/>
      <c r="PF119" s="128"/>
      <c r="PG119" s="128"/>
      <c r="PH119" s="128"/>
      <c r="PI119" s="128"/>
      <c r="PJ119" s="128"/>
      <c r="PK119" s="128"/>
      <c r="PL119" s="128"/>
      <c r="PM119" s="128"/>
      <c r="PN119" s="128"/>
      <c r="PO119" s="128"/>
      <c r="PP119" s="128"/>
      <c r="PQ119" s="128"/>
      <c r="PR119" s="128"/>
      <c r="PS119" s="128"/>
      <c r="PT119" s="128"/>
      <c r="PU119" s="128"/>
      <c r="PV119" s="128"/>
      <c r="PW119" s="128"/>
      <c r="PX119" s="128"/>
      <c r="PY119" s="128"/>
      <c r="PZ119" s="128"/>
      <c r="QA119" s="128"/>
      <c r="QB119" s="128"/>
      <c r="QC119" s="128"/>
      <c r="QD119" s="128"/>
      <c r="QE119" s="128"/>
      <c r="QF119" s="128"/>
      <c r="QG119" s="128"/>
      <c r="QH119" s="128"/>
      <c r="QI119" s="128"/>
      <c r="QJ119" s="128"/>
      <c r="QK119" s="128"/>
      <c r="QL119" s="128"/>
      <c r="QM119" s="128"/>
      <c r="QN119" s="128"/>
      <c r="QO119" s="128"/>
      <c r="QP119" s="128"/>
      <c r="QQ119" s="128"/>
      <c r="QR119" s="128"/>
      <c r="QS119" s="128"/>
      <c r="QT119" s="128"/>
      <c r="QU119" s="128"/>
      <c r="QV119" s="128"/>
      <c r="QW119" s="128"/>
      <c r="QX119" s="128"/>
      <c r="QY119" s="128"/>
      <c r="QZ119" s="128"/>
      <c r="RA119" s="128"/>
      <c r="RB119" s="128"/>
      <c r="RC119" s="128"/>
      <c r="RD119" s="128"/>
      <c r="RE119" s="128"/>
      <c r="RF119" s="128"/>
      <c r="RG119" s="128"/>
      <c r="RH119" s="128"/>
      <c r="RI119" s="128"/>
      <c r="RJ119" s="128"/>
      <c r="RK119" s="128"/>
      <c r="RL119" s="128"/>
      <c r="RM119" s="128"/>
      <c r="RN119" s="128"/>
      <c r="RO119" s="128"/>
      <c r="RP119" s="128"/>
      <c r="RQ119" s="128"/>
      <c r="RR119" s="128"/>
      <c r="RS119" s="128"/>
      <c r="RT119" s="128"/>
      <c r="RU119" s="128"/>
      <c r="RV119" s="128"/>
      <c r="RW119" s="128"/>
      <c r="RX119" s="128"/>
      <c r="RY119" s="128"/>
      <c r="RZ119" s="128"/>
      <c r="SA119" s="128"/>
      <c r="SB119" s="128"/>
      <c r="SC119" s="128"/>
      <c r="SD119" s="128"/>
      <c r="SE119" s="128"/>
      <c r="SF119" s="128"/>
      <c r="SG119" s="128"/>
      <c r="SH119" s="128"/>
      <c r="SI119" s="128"/>
      <c r="SJ119" s="128"/>
      <c r="SK119" s="128"/>
      <c r="SL119" s="128"/>
      <c r="SM119" s="128"/>
      <c r="SN119" s="128"/>
      <c r="SO119" s="128"/>
      <c r="SP119" s="128"/>
      <c r="SQ119" s="128"/>
      <c r="SR119" s="128"/>
      <c r="SS119" s="128"/>
      <c r="ST119" s="128"/>
      <c r="SU119" s="128"/>
      <c r="SV119" s="128"/>
      <c r="SW119" s="128"/>
      <c r="SX119" s="128"/>
      <c r="SY119" s="128"/>
      <c r="SZ119" s="128"/>
      <c r="TA119" s="128"/>
      <c r="TB119" s="128"/>
      <c r="TC119" s="128"/>
      <c r="TD119" s="128"/>
      <c r="TE119" s="128"/>
      <c r="TF119" s="128"/>
      <c r="TG119" s="128"/>
      <c r="TH119" s="128"/>
      <c r="TI119" s="128"/>
      <c r="TJ119" s="128"/>
      <c r="TK119" s="128"/>
      <c r="TL119" s="128"/>
      <c r="TM119" s="128"/>
      <c r="TN119" s="128"/>
      <c r="TO119" s="128"/>
      <c r="TP119" s="128"/>
      <c r="TQ119" s="128"/>
      <c r="TR119" s="128"/>
      <c r="TS119" s="128"/>
      <c r="TT119" s="128"/>
      <c r="TU119" s="128"/>
      <c r="TV119" s="128"/>
      <c r="TW119" s="128"/>
      <c r="TX119" s="128"/>
      <c r="TY119" s="128"/>
      <c r="TZ119" s="128"/>
      <c r="UA119" s="128"/>
      <c r="UB119" s="128"/>
      <c r="UC119" s="128"/>
      <c r="UD119" s="128"/>
      <c r="UE119" s="128"/>
      <c r="UF119" s="128"/>
      <c r="UG119" s="128"/>
      <c r="UH119" s="128"/>
      <c r="UI119" s="128"/>
      <c r="UJ119" s="128"/>
      <c r="UK119" s="128"/>
      <c r="UL119" s="128"/>
      <c r="UM119" s="128"/>
      <c r="UN119" s="128"/>
      <c r="UO119" s="128"/>
      <c r="UP119" s="128"/>
      <c r="UQ119" s="128"/>
      <c r="UR119" s="128"/>
      <c r="US119" s="128"/>
      <c r="UT119" s="128"/>
      <c r="UU119" s="128"/>
      <c r="UV119" s="128"/>
      <c r="UW119" s="128"/>
      <c r="UX119" s="128"/>
      <c r="UY119" s="128"/>
      <c r="UZ119" s="128"/>
      <c r="VA119" s="128"/>
      <c r="VB119" s="128"/>
      <c r="VC119" s="128"/>
      <c r="VD119" s="128"/>
      <c r="VE119" s="128"/>
      <c r="VF119" s="128"/>
      <c r="VG119" s="128"/>
      <c r="VH119" s="128"/>
      <c r="VI119" s="128"/>
      <c r="VJ119" s="128"/>
      <c r="VK119" s="128"/>
      <c r="VL119" s="128"/>
      <c r="VM119" s="128"/>
      <c r="VN119" s="128"/>
      <c r="VO119" s="128"/>
      <c r="VP119" s="128"/>
      <c r="VQ119" s="128"/>
      <c r="VR119" s="128"/>
      <c r="VS119" s="128"/>
      <c r="VT119" s="128"/>
      <c r="VU119" s="128"/>
      <c r="VV119" s="128"/>
      <c r="VW119" s="128"/>
      <c r="VX119" s="128"/>
      <c r="VY119" s="128"/>
      <c r="VZ119" s="128"/>
      <c r="WA119" s="128"/>
      <c r="WB119" s="128"/>
      <c r="WC119" s="128"/>
      <c r="WD119" s="128"/>
      <c r="WE119" s="128"/>
      <c r="WF119" s="128"/>
      <c r="WG119" s="128"/>
      <c r="WH119" s="128"/>
      <c r="WI119" s="128"/>
      <c r="WJ119" s="128"/>
      <c r="WK119" s="128"/>
      <c r="WL119" s="128"/>
      <c r="WM119" s="128"/>
      <c r="WN119" s="128"/>
      <c r="WO119" s="128"/>
      <c r="WP119" s="128"/>
      <c r="WQ119" s="128"/>
      <c r="WR119" s="128"/>
      <c r="WS119" s="128"/>
      <c r="WT119" s="128"/>
      <c r="WU119" s="128"/>
      <c r="WV119" s="128"/>
      <c r="WW119" s="128"/>
      <c r="WX119" s="128"/>
      <c r="WY119" s="128"/>
      <c r="WZ119" s="128"/>
      <c r="XA119" s="128"/>
      <c r="XB119" s="128"/>
      <c r="XC119" s="128"/>
      <c r="XD119" s="128"/>
      <c r="XE119" s="128"/>
      <c r="XF119" s="128"/>
      <c r="XG119" s="128"/>
      <c r="XH119" s="128"/>
      <c r="XI119" s="128"/>
      <c r="XJ119" s="128"/>
      <c r="XK119" s="128"/>
      <c r="XL119" s="128"/>
      <c r="XM119" s="128"/>
      <c r="XN119" s="128"/>
      <c r="XO119" s="128"/>
      <c r="XP119" s="128"/>
      <c r="XQ119" s="128"/>
      <c r="XR119" s="128"/>
      <c r="XS119" s="128"/>
      <c r="XT119" s="128"/>
      <c r="XU119" s="128"/>
      <c r="XV119" s="128"/>
      <c r="XW119" s="128"/>
      <c r="XX119" s="128"/>
      <c r="XY119" s="128"/>
      <c r="XZ119" s="128"/>
      <c r="YA119" s="128"/>
      <c r="YB119" s="128"/>
      <c r="YC119" s="128"/>
      <c r="YD119" s="128"/>
      <c r="YE119" s="128"/>
      <c r="YF119" s="128"/>
      <c r="YG119" s="128"/>
      <c r="YH119" s="128"/>
      <c r="YI119" s="128"/>
      <c r="YJ119" s="128"/>
      <c r="YK119" s="128"/>
      <c r="YL119" s="128"/>
      <c r="YM119" s="128"/>
      <c r="YN119" s="128"/>
      <c r="YO119" s="128"/>
      <c r="YP119" s="128"/>
      <c r="YQ119" s="128"/>
      <c r="YR119" s="128"/>
      <c r="YS119" s="128"/>
      <c r="YT119" s="128"/>
      <c r="YU119" s="128"/>
      <c r="YV119" s="128"/>
      <c r="YW119" s="128"/>
      <c r="YX119" s="128"/>
      <c r="YY119" s="128"/>
      <c r="YZ119" s="128"/>
      <c r="ZA119" s="128"/>
      <c r="ZB119" s="128"/>
      <c r="ZC119" s="128"/>
      <c r="ZD119" s="128"/>
      <c r="ZE119" s="128"/>
      <c r="ZF119" s="128"/>
      <c r="ZG119" s="128"/>
      <c r="ZH119" s="128"/>
      <c r="ZI119" s="128"/>
      <c r="ZJ119" s="128"/>
      <c r="ZK119" s="128"/>
      <c r="ZL119" s="128"/>
      <c r="ZM119" s="128"/>
      <c r="ZN119" s="128"/>
      <c r="ZO119" s="128"/>
      <c r="ZP119" s="128"/>
      <c r="ZQ119" s="128"/>
      <c r="ZR119" s="128"/>
      <c r="ZS119" s="128"/>
      <c r="ZT119" s="128"/>
      <c r="ZU119" s="128"/>
      <c r="ZV119" s="128"/>
      <c r="ZW119" s="128"/>
      <c r="ZX119" s="128"/>
      <c r="ZY119" s="128"/>
      <c r="ZZ119" s="128"/>
      <c r="AAA119" s="128"/>
      <c r="AAB119" s="128"/>
      <c r="AAC119" s="128"/>
      <c r="AAD119" s="128"/>
      <c r="AAE119" s="128"/>
      <c r="AAF119" s="128"/>
      <c r="AAG119" s="128"/>
      <c r="AAH119" s="128"/>
      <c r="AAI119" s="128"/>
      <c r="AAJ119" s="128"/>
      <c r="AAK119" s="128"/>
      <c r="AAL119" s="128"/>
      <c r="AAM119" s="128"/>
      <c r="AAN119" s="128"/>
      <c r="AAO119" s="128"/>
      <c r="AAP119" s="128"/>
      <c r="AAQ119" s="128"/>
      <c r="AAR119" s="128"/>
      <c r="AAS119" s="128"/>
      <c r="AAT119" s="128"/>
      <c r="AAU119" s="128"/>
      <c r="AAV119" s="128"/>
      <c r="AAW119" s="128"/>
      <c r="AAX119" s="128"/>
      <c r="AAY119" s="128"/>
      <c r="AAZ119" s="128"/>
      <c r="ABA119" s="128"/>
      <c r="ABB119" s="128"/>
      <c r="ABC119" s="128"/>
      <c r="ABD119" s="128"/>
      <c r="ABE119" s="128"/>
      <c r="ABF119" s="128"/>
      <c r="ABG119" s="128"/>
      <c r="ABH119" s="128"/>
      <c r="ABI119" s="128"/>
      <c r="ABJ119" s="128"/>
      <c r="ABK119" s="128"/>
      <c r="ABL119" s="128"/>
      <c r="ABM119" s="128"/>
      <c r="ABN119" s="128"/>
      <c r="ABO119" s="128"/>
      <c r="ABP119" s="128"/>
      <c r="ABQ119" s="128"/>
      <c r="ABR119" s="128"/>
      <c r="ABS119" s="128"/>
      <c r="ABT119" s="128"/>
      <c r="ABU119" s="128"/>
      <c r="ABV119" s="128"/>
      <c r="ABW119" s="128"/>
      <c r="ABX119" s="128"/>
      <c r="ABY119" s="128"/>
      <c r="ABZ119" s="128"/>
      <c r="ACA119" s="128"/>
      <c r="ACB119" s="128"/>
      <c r="ACC119" s="128"/>
      <c r="ACD119" s="128"/>
      <c r="ACE119" s="128"/>
      <c r="ACF119" s="128"/>
      <c r="ACG119" s="128"/>
      <c r="ACH119" s="128"/>
      <c r="ACI119" s="128"/>
      <c r="ACJ119" s="128"/>
      <c r="ACK119" s="128"/>
      <c r="ACL119" s="128"/>
      <c r="ACM119" s="128"/>
      <c r="ACN119" s="128"/>
      <c r="ACO119" s="128"/>
      <c r="ACP119" s="128"/>
      <c r="ACQ119" s="128"/>
      <c r="ACR119" s="128"/>
      <c r="ACS119" s="128"/>
      <c r="ACT119" s="128"/>
      <c r="ACU119" s="128"/>
      <c r="ACV119" s="128"/>
      <c r="ACW119" s="128"/>
      <c r="ACX119" s="128"/>
      <c r="ACY119" s="128"/>
      <c r="ACZ119" s="128"/>
      <c r="ADA119" s="128"/>
      <c r="ADB119" s="128"/>
      <c r="ADC119" s="128"/>
      <c r="ADD119" s="128"/>
      <c r="ADE119" s="128"/>
      <c r="ADF119" s="128"/>
      <c r="ADG119" s="128"/>
      <c r="ADH119" s="128"/>
      <c r="ADI119" s="128"/>
      <c r="ADJ119" s="128"/>
      <c r="ADK119" s="128"/>
      <c r="ADL119" s="128"/>
      <c r="ADM119" s="128"/>
      <c r="ADN119" s="128"/>
      <c r="ADO119" s="128"/>
      <c r="ADP119" s="128"/>
      <c r="ADQ119" s="128"/>
      <c r="ADR119" s="128"/>
      <c r="ADS119" s="128"/>
      <c r="ADT119" s="128"/>
      <c r="ADU119" s="128"/>
      <c r="ADV119" s="128"/>
      <c r="ADW119" s="128"/>
      <c r="ADX119" s="128"/>
      <c r="ADY119" s="128"/>
      <c r="ADZ119" s="128"/>
      <c r="AEA119" s="128"/>
      <c r="AEB119" s="128"/>
      <c r="AEC119" s="128"/>
      <c r="AED119" s="128"/>
      <c r="AEE119" s="128"/>
      <c r="AEF119" s="128"/>
      <c r="AEG119" s="128"/>
      <c r="AEH119" s="128"/>
      <c r="AEI119" s="128"/>
      <c r="AEJ119" s="128"/>
      <c r="AEK119" s="128"/>
      <c r="AEL119" s="128"/>
      <c r="AEM119" s="128"/>
      <c r="AEN119" s="128"/>
      <c r="AEO119" s="128"/>
      <c r="AEP119" s="128"/>
      <c r="AEQ119" s="128"/>
      <c r="AER119" s="128"/>
      <c r="AES119" s="128"/>
      <c r="AET119" s="128"/>
      <c r="AEU119" s="128"/>
      <c r="AEV119" s="128"/>
      <c r="AEW119" s="128"/>
      <c r="AEX119" s="128"/>
      <c r="AEY119" s="128"/>
      <c r="AEZ119" s="128"/>
      <c r="AFA119" s="128"/>
      <c r="AFB119" s="128"/>
      <c r="AFC119" s="128"/>
      <c r="AFD119" s="128"/>
      <c r="AFE119" s="128"/>
      <c r="AFF119" s="128"/>
      <c r="AFG119" s="128"/>
      <c r="AFH119" s="128"/>
      <c r="AFI119" s="128"/>
      <c r="AFJ119" s="128"/>
      <c r="AFK119" s="128"/>
      <c r="AFL119" s="128"/>
      <c r="AFM119" s="128"/>
      <c r="AFN119" s="128"/>
      <c r="AFO119" s="128"/>
      <c r="AFP119" s="128"/>
      <c r="AFQ119" s="128"/>
      <c r="AFR119" s="128"/>
      <c r="AFS119" s="128"/>
      <c r="AFT119" s="128"/>
      <c r="AFU119" s="128"/>
      <c r="AFV119" s="128"/>
      <c r="AFW119" s="128"/>
      <c r="AFX119" s="128"/>
      <c r="AFY119" s="128"/>
      <c r="AFZ119" s="128"/>
      <c r="AGA119" s="128"/>
      <c r="AGB119" s="128"/>
      <c r="AGC119" s="128"/>
      <c r="AGD119" s="128"/>
      <c r="AGE119" s="128"/>
      <c r="AGF119" s="128"/>
      <c r="AGG119" s="128"/>
      <c r="AGH119" s="128"/>
      <c r="AGI119" s="128"/>
      <c r="AGJ119" s="128"/>
      <c r="AGK119" s="128"/>
      <c r="AGL119" s="128"/>
      <c r="AGM119" s="128"/>
      <c r="AGN119" s="128"/>
      <c r="AGO119" s="128"/>
      <c r="AGP119" s="128"/>
      <c r="AGQ119" s="128"/>
      <c r="AGR119" s="128"/>
      <c r="AGS119" s="128"/>
      <c r="AGT119" s="128"/>
      <c r="AGU119" s="128"/>
      <c r="AGV119" s="128"/>
      <c r="AGW119" s="128"/>
      <c r="AGX119" s="128"/>
      <c r="AGY119" s="128"/>
      <c r="AGZ119" s="128"/>
      <c r="AHA119" s="128"/>
      <c r="AHB119" s="128"/>
      <c r="AHC119" s="128"/>
      <c r="AHD119" s="128"/>
      <c r="AHE119" s="128"/>
      <c r="AHF119" s="128"/>
      <c r="AHG119" s="128"/>
      <c r="AHH119" s="128"/>
      <c r="AHI119" s="128"/>
      <c r="AHJ119" s="128"/>
      <c r="AHK119" s="128"/>
      <c r="AHL119" s="128"/>
      <c r="AHM119" s="128"/>
      <c r="AHN119" s="128"/>
      <c r="AHO119" s="128"/>
      <c r="AHP119" s="128"/>
      <c r="AHQ119" s="128"/>
      <c r="AHR119" s="128"/>
      <c r="AHS119" s="128"/>
      <c r="AHT119" s="128"/>
      <c r="AHU119" s="128"/>
      <c r="AHV119" s="128"/>
      <c r="AHW119" s="128"/>
      <c r="AHX119" s="128"/>
      <c r="AHY119" s="128"/>
      <c r="AHZ119" s="128"/>
      <c r="AIA119" s="128"/>
      <c r="AIB119" s="128"/>
      <c r="AIC119" s="128"/>
      <c r="AID119" s="128"/>
      <c r="AIE119" s="128"/>
      <c r="AIF119" s="128"/>
      <c r="AIG119" s="128"/>
      <c r="AIH119" s="128"/>
      <c r="AII119" s="128"/>
      <c r="AIJ119" s="128"/>
      <c r="AIK119" s="128"/>
      <c r="AIL119" s="128"/>
      <c r="AIM119" s="128"/>
      <c r="AIN119" s="128"/>
      <c r="AIO119" s="128"/>
      <c r="AIP119" s="128"/>
      <c r="AIQ119" s="128"/>
      <c r="AIR119" s="128"/>
      <c r="AIS119" s="128"/>
      <c r="AIT119" s="128"/>
      <c r="AIU119" s="128"/>
      <c r="AIV119" s="128"/>
      <c r="AIW119" s="128"/>
      <c r="AIX119" s="128"/>
      <c r="AIY119" s="128"/>
      <c r="AIZ119" s="128"/>
      <c r="AJA119" s="128"/>
      <c r="AJB119" s="128"/>
      <c r="AJC119" s="128"/>
      <c r="AJD119" s="128"/>
      <c r="AJE119" s="128"/>
      <c r="AJF119" s="128"/>
      <c r="AJG119" s="128"/>
      <c r="AJH119" s="128"/>
      <c r="AJI119" s="128"/>
      <c r="AJJ119" s="128"/>
      <c r="AJK119" s="128"/>
      <c r="AJL119" s="128"/>
      <c r="AJM119" s="128"/>
      <c r="AJN119" s="128"/>
      <c r="AJO119" s="128"/>
      <c r="AJP119" s="128"/>
      <c r="AJQ119" s="128"/>
      <c r="AJR119" s="128"/>
      <c r="AJS119" s="128"/>
      <c r="AJT119" s="128"/>
      <c r="AJU119" s="128"/>
      <c r="AJV119" s="128"/>
      <c r="AJW119" s="128"/>
      <c r="AJX119" s="128"/>
      <c r="AJY119" s="128"/>
      <c r="AJZ119" s="128"/>
      <c r="AKA119" s="128"/>
      <c r="AKB119" s="128"/>
      <c r="AKC119" s="128"/>
      <c r="AKD119" s="128"/>
      <c r="AKE119" s="128"/>
      <c r="AKF119" s="128"/>
      <c r="AKG119" s="128"/>
      <c r="AKH119" s="128"/>
      <c r="AKI119" s="128"/>
      <c r="AKJ119" s="128"/>
      <c r="AKK119" s="128"/>
      <c r="AKL119" s="128"/>
      <c r="AKM119" s="128"/>
      <c r="AKN119" s="128"/>
      <c r="AKO119" s="128"/>
      <c r="AKP119" s="128"/>
      <c r="AKQ119" s="128"/>
      <c r="AKR119" s="128"/>
      <c r="AKS119" s="128"/>
      <c r="AKT119" s="128"/>
      <c r="AKU119" s="128"/>
      <c r="AKV119" s="128"/>
      <c r="AKW119" s="128"/>
      <c r="AKX119" s="128"/>
      <c r="AKY119" s="128"/>
      <c r="AKZ119" s="128"/>
      <c r="ALA119" s="128"/>
      <c r="ALB119" s="128"/>
      <c r="ALC119" s="128"/>
      <c r="ALD119" s="128"/>
      <c r="ALE119" s="128"/>
      <c r="ALF119" s="128"/>
      <c r="ALG119" s="128"/>
      <c r="ALH119" s="128"/>
      <c r="ALI119" s="128"/>
      <c r="ALJ119" s="128"/>
      <c r="ALK119" s="128"/>
      <c r="ALL119" s="128"/>
      <c r="ALM119" s="128"/>
      <c r="ALN119" s="128"/>
      <c r="ALO119" s="128"/>
      <c r="ALP119" s="128"/>
      <c r="ALQ119" s="128"/>
      <c r="ALR119" s="128"/>
      <c r="ALS119" s="128"/>
      <c r="ALT119" s="128"/>
      <c r="ALU119" s="128"/>
      <c r="ALV119" s="128"/>
      <c r="ALW119" s="128"/>
      <c r="ALX119" s="128"/>
      <c r="ALY119" s="128"/>
      <c r="ALZ119" s="128"/>
      <c r="AMA119" s="128"/>
      <c r="AMB119" s="128"/>
      <c r="AMC119" s="128"/>
      <c r="AMD119" s="128"/>
      <c r="AME119" s="128"/>
      <c r="AMF119" s="128"/>
      <c r="AMG119" s="128"/>
      <c r="AMH119" s="128"/>
      <c r="AMI119" s="128"/>
      <c r="AMJ119" s="128"/>
      <c r="AMK119" s="128"/>
      <c r="AML119" s="128"/>
      <c r="AMM119" s="128"/>
      <c r="AMN119" s="128"/>
    </row>
    <row r="120" spans="1:1031" ht="15">
      <c r="A120" s="128"/>
      <c r="B120" s="128"/>
      <c r="C120" s="128"/>
      <c r="D120" s="128"/>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128"/>
      <c r="AB120" s="359"/>
      <c r="AC120" s="128"/>
      <c r="AD120" s="128"/>
      <c r="AE120" s="128"/>
      <c r="AF120" s="128"/>
      <c r="AG120" s="96"/>
      <c r="AH120" s="96"/>
      <c r="AI120" s="96"/>
      <c r="AJ120" s="96"/>
      <c r="AK120" s="96"/>
      <c r="AL120" s="96"/>
      <c r="AM120" s="96"/>
      <c r="AN120" s="96"/>
      <c r="AO120" s="96"/>
      <c r="AP120" s="96"/>
      <c r="AQ120" s="128"/>
      <c r="AR120" s="128"/>
      <c r="AS120" s="128"/>
      <c r="AT120" s="128"/>
      <c r="AU120" s="128"/>
      <c r="AV120" s="128"/>
      <c r="AW120" s="128"/>
      <c r="AX120" s="128"/>
      <c r="AY120" s="128"/>
      <c r="AZ120" s="128"/>
      <c r="BA120" s="128"/>
      <c r="BB120" s="128"/>
      <c r="BC120" s="128"/>
      <c r="BD120" s="128"/>
      <c r="BE120" s="128"/>
      <c r="BF120" s="128"/>
      <c r="BG120" s="128"/>
      <c r="BH120" s="128"/>
      <c r="BI120" s="128"/>
      <c r="BJ120" s="128"/>
      <c r="BK120" s="128"/>
      <c r="BL120" s="128"/>
      <c r="BM120" s="128"/>
      <c r="BN120" s="128"/>
      <c r="BO120" s="128"/>
      <c r="BP120" s="128"/>
      <c r="BQ120" s="128"/>
      <c r="BR120" s="128"/>
      <c r="BS120" s="128"/>
      <c r="BT120" s="128"/>
      <c r="BU120" s="128"/>
      <c r="BV120" s="128"/>
      <c r="BW120" s="128"/>
      <c r="BX120" s="128"/>
      <c r="BY120" s="128"/>
      <c r="BZ120" s="128"/>
      <c r="CA120" s="128"/>
      <c r="CB120" s="128"/>
      <c r="CC120" s="128"/>
      <c r="CD120" s="128"/>
      <c r="CE120" s="128"/>
      <c r="CF120" s="128"/>
      <c r="CG120" s="128"/>
      <c r="CH120" s="128"/>
      <c r="CI120" s="128"/>
      <c r="CJ120" s="128"/>
      <c r="CK120" s="128"/>
      <c r="CL120" s="128"/>
      <c r="CM120" s="128"/>
      <c r="CN120" s="128"/>
      <c r="CO120" s="128"/>
      <c r="CP120" s="128"/>
      <c r="CQ120" s="128"/>
      <c r="CR120" s="128"/>
      <c r="CS120" s="128"/>
      <c r="CT120" s="128"/>
      <c r="CU120" s="128"/>
      <c r="CV120" s="128"/>
      <c r="CW120" s="128"/>
      <c r="CX120" s="128"/>
      <c r="CY120" s="128"/>
      <c r="CZ120" s="128"/>
      <c r="DA120" s="128"/>
      <c r="DB120" s="128"/>
      <c r="DC120" s="128"/>
      <c r="DD120" s="128"/>
      <c r="DE120" s="128"/>
      <c r="DF120" s="128"/>
      <c r="DG120" s="128"/>
      <c r="DH120" s="128"/>
      <c r="DI120" s="128"/>
      <c r="DJ120" s="128"/>
      <c r="DK120" s="128"/>
      <c r="DL120" s="128"/>
      <c r="DM120" s="128"/>
      <c r="DN120" s="128"/>
      <c r="DO120" s="128"/>
      <c r="DP120" s="128"/>
      <c r="DQ120" s="128"/>
      <c r="DR120" s="128"/>
      <c r="DS120" s="128"/>
      <c r="DT120" s="128"/>
      <c r="DU120" s="128"/>
      <c r="DV120" s="128"/>
      <c r="DW120" s="128"/>
      <c r="DX120" s="128"/>
      <c r="DY120" s="128"/>
      <c r="DZ120" s="128"/>
      <c r="EA120" s="128"/>
      <c r="EB120" s="128"/>
      <c r="EC120" s="128"/>
      <c r="ED120" s="128"/>
      <c r="EE120" s="128"/>
      <c r="EF120" s="128"/>
      <c r="EG120" s="128"/>
      <c r="EH120" s="128"/>
      <c r="EI120" s="128"/>
      <c r="EJ120" s="128"/>
      <c r="EK120" s="128"/>
      <c r="EL120" s="128"/>
      <c r="EM120" s="128"/>
      <c r="EN120" s="128"/>
      <c r="EO120" s="128"/>
      <c r="EP120" s="128"/>
      <c r="EQ120" s="128"/>
      <c r="ER120" s="128"/>
      <c r="ES120" s="128"/>
      <c r="ET120" s="128"/>
      <c r="EU120" s="128"/>
      <c r="EV120" s="128"/>
      <c r="EW120" s="128"/>
      <c r="EX120" s="128"/>
      <c r="EY120" s="128"/>
      <c r="EZ120" s="128"/>
      <c r="FA120" s="128"/>
      <c r="FB120" s="128"/>
      <c r="FC120" s="128"/>
      <c r="FD120" s="128"/>
      <c r="FE120" s="128"/>
      <c r="FF120" s="128"/>
      <c r="FG120" s="128"/>
      <c r="FH120" s="128"/>
      <c r="FI120" s="128"/>
      <c r="FJ120" s="128"/>
      <c r="FK120" s="128"/>
      <c r="FL120" s="128"/>
      <c r="FM120" s="128"/>
      <c r="FN120" s="128"/>
      <c r="FO120" s="128"/>
      <c r="FP120" s="128"/>
      <c r="FQ120" s="128"/>
      <c r="FR120" s="128"/>
      <c r="FS120" s="128"/>
      <c r="FT120" s="128"/>
      <c r="FU120" s="128"/>
      <c r="FV120" s="128"/>
      <c r="FW120" s="128"/>
      <c r="FX120" s="128"/>
      <c r="FY120" s="128"/>
      <c r="FZ120" s="128"/>
      <c r="GA120" s="128"/>
      <c r="GB120" s="128"/>
      <c r="GC120" s="128"/>
      <c r="GD120" s="128"/>
      <c r="GE120" s="128"/>
      <c r="GF120" s="128"/>
      <c r="GG120" s="128"/>
      <c r="GH120" s="128"/>
      <c r="GI120" s="128"/>
      <c r="GJ120" s="128"/>
      <c r="GK120" s="128"/>
      <c r="GL120" s="128"/>
      <c r="GM120" s="128"/>
      <c r="GN120" s="128"/>
      <c r="GO120" s="128"/>
      <c r="GP120" s="128"/>
      <c r="GQ120" s="128"/>
      <c r="GR120" s="128"/>
      <c r="GS120" s="128"/>
      <c r="GT120" s="128"/>
      <c r="GU120" s="128"/>
      <c r="GV120" s="128"/>
      <c r="GW120" s="128"/>
      <c r="GX120" s="128"/>
      <c r="GY120" s="128"/>
      <c r="GZ120" s="128"/>
      <c r="HA120" s="128"/>
      <c r="HB120" s="128"/>
      <c r="HC120" s="128"/>
      <c r="HD120" s="128"/>
      <c r="HE120" s="128"/>
      <c r="HF120" s="128"/>
      <c r="HG120" s="128"/>
      <c r="HH120" s="128"/>
      <c r="HI120" s="128"/>
      <c r="HJ120" s="128"/>
      <c r="HK120" s="128"/>
      <c r="HL120" s="128"/>
      <c r="HM120" s="128"/>
      <c r="HN120" s="128"/>
      <c r="HO120" s="128"/>
      <c r="HP120" s="128"/>
      <c r="HQ120" s="128"/>
      <c r="HR120" s="128"/>
      <c r="HS120" s="128"/>
      <c r="HT120" s="128"/>
      <c r="HU120" s="128"/>
      <c r="HV120" s="128"/>
      <c r="HW120" s="128"/>
      <c r="HX120" s="128"/>
      <c r="HY120" s="128"/>
      <c r="HZ120" s="128"/>
      <c r="IA120" s="128"/>
      <c r="IB120" s="128"/>
      <c r="IC120" s="128"/>
      <c r="ID120" s="128"/>
      <c r="IE120" s="128"/>
      <c r="IF120" s="128"/>
      <c r="IG120" s="128"/>
      <c r="IH120" s="128"/>
      <c r="II120" s="128"/>
      <c r="IJ120" s="128"/>
      <c r="IK120" s="128"/>
      <c r="IL120" s="128"/>
      <c r="IM120" s="128"/>
      <c r="IN120" s="128"/>
      <c r="IO120" s="128"/>
      <c r="IP120" s="128"/>
      <c r="IQ120" s="128"/>
      <c r="IR120" s="128"/>
      <c r="IS120" s="128"/>
      <c r="IT120" s="128"/>
      <c r="IU120" s="128"/>
      <c r="IV120" s="128"/>
      <c r="IW120" s="128"/>
      <c r="IX120" s="128"/>
      <c r="IY120" s="128"/>
      <c r="IZ120" s="128"/>
      <c r="JA120" s="128"/>
      <c r="JB120" s="128"/>
      <c r="JC120" s="128"/>
      <c r="JD120" s="128"/>
      <c r="JE120" s="128"/>
      <c r="JF120" s="128"/>
      <c r="JG120" s="128"/>
      <c r="JH120" s="128"/>
      <c r="JI120" s="128"/>
      <c r="JJ120" s="128"/>
      <c r="JK120" s="128"/>
      <c r="JL120" s="128"/>
      <c r="JM120" s="128"/>
      <c r="JN120" s="128"/>
      <c r="JO120" s="128"/>
      <c r="JP120" s="128"/>
      <c r="JQ120" s="128"/>
      <c r="JR120" s="128"/>
      <c r="JS120" s="128"/>
      <c r="JT120" s="128"/>
      <c r="JU120" s="128"/>
      <c r="JV120" s="128"/>
      <c r="JW120" s="128"/>
      <c r="JX120" s="128"/>
      <c r="JY120" s="128"/>
      <c r="JZ120" s="128"/>
      <c r="KA120" s="128"/>
      <c r="KB120" s="128"/>
      <c r="KC120" s="128"/>
      <c r="KD120" s="128"/>
      <c r="KE120" s="128"/>
      <c r="KF120" s="128"/>
      <c r="KG120" s="128"/>
      <c r="KH120" s="128"/>
      <c r="KI120" s="128"/>
      <c r="KJ120" s="128"/>
      <c r="KK120" s="128"/>
      <c r="KL120" s="128"/>
      <c r="KM120" s="128"/>
      <c r="KN120" s="128"/>
      <c r="KO120" s="128"/>
      <c r="KP120" s="128"/>
      <c r="KQ120" s="128"/>
      <c r="KR120" s="128"/>
      <c r="KS120" s="128"/>
      <c r="KT120" s="128"/>
      <c r="KU120" s="128"/>
      <c r="KV120" s="128"/>
      <c r="KW120" s="128"/>
      <c r="KX120" s="128"/>
      <c r="KY120" s="128"/>
      <c r="KZ120" s="128"/>
      <c r="LA120" s="128"/>
      <c r="LB120" s="128"/>
      <c r="LC120" s="128"/>
      <c r="LD120" s="128"/>
      <c r="LE120" s="128"/>
      <c r="LF120" s="128"/>
      <c r="LG120" s="128"/>
      <c r="LH120" s="128"/>
      <c r="LI120" s="128"/>
      <c r="LJ120" s="128"/>
      <c r="LK120" s="128"/>
      <c r="LL120" s="128"/>
      <c r="LM120" s="128"/>
      <c r="LN120" s="128"/>
      <c r="LO120" s="128"/>
      <c r="LP120" s="128"/>
      <c r="LQ120" s="128"/>
      <c r="LR120" s="128"/>
      <c r="LS120" s="128"/>
      <c r="LT120" s="128"/>
      <c r="LU120" s="128"/>
      <c r="LV120" s="128"/>
      <c r="LW120" s="128"/>
      <c r="LX120" s="128"/>
      <c r="LY120" s="128"/>
      <c r="LZ120" s="128"/>
      <c r="MA120" s="128"/>
      <c r="MB120" s="128"/>
      <c r="MC120" s="128"/>
      <c r="MD120" s="128"/>
      <c r="ME120" s="128"/>
      <c r="MF120" s="128"/>
      <c r="MG120" s="128"/>
      <c r="MH120" s="128"/>
      <c r="MI120" s="128"/>
      <c r="MJ120" s="128"/>
      <c r="MK120" s="128"/>
      <c r="ML120" s="128"/>
      <c r="MM120" s="128"/>
      <c r="MN120" s="128"/>
      <c r="MO120" s="128"/>
      <c r="MP120" s="128"/>
      <c r="MQ120" s="128"/>
      <c r="MR120" s="128"/>
      <c r="MS120" s="128"/>
      <c r="MT120" s="128"/>
      <c r="MU120" s="128"/>
      <c r="MV120" s="128"/>
      <c r="MW120" s="128"/>
      <c r="MX120" s="128"/>
      <c r="MY120" s="128"/>
      <c r="MZ120" s="128"/>
      <c r="NA120" s="128"/>
      <c r="NB120" s="128"/>
      <c r="NC120" s="128"/>
      <c r="ND120" s="128"/>
      <c r="NE120" s="128"/>
      <c r="NF120" s="128"/>
      <c r="NG120" s="128"/>
      <c r="NH120" s="128"/>
      <c r="NI120" s="128"/>
      <c r="NJ120" s="128"/>
      <c r="NK120" s="128"/>
      <c r="NL120" s="128"/>
      <c r="NM120" s="128"/>
      <c r="NN120" s="128"/>
      <c r="NO120" s="128"/>
      <c r="NP120" s="128"/>
      <c r="NQ120" s="128"/>
      <c r="NR120" s="128"/>
      <c r="NS120" s="128"/>
      <c r="NT120" s="128"/>
      <c r="NU120" s="128"/>
      <c r="NV120" s="128"/>
      <c r="NW120" s="128"/>
      <c r="NX120" s="128"/>
      <c r="NY120" s="128"/>
      <c r="NZ120" s="128"/>
      <c r="OA120" s="128"/>
      <c r="OB120" s="128"/>
      <c r="OC120" s="128"/>
      <c r="OD120" s="128"/>
      <c r="OE120" s="128"/>
      <c r="OF120" s="128"/>
      <c r="OG120" s="128"/>
      <c r="OH120" s="128"/>
      <c r="OI120" s="128"/>
      <c r="OJ120" s="128"/>
      <c r="OK120" s="128"/>
      <c r="OL120" s="128"/>
      <c r="OM120" s="128"/>
      <c r="ON120" s="128"/>
      <c r="OO120" s="128"/>
      <c r="OP120" s="128"/>
      <c r="OQ120" s="128"/>
      <c r="OR120" s="128"/>
      <c r="OS120" s="128"/>
      <c r="OT120" s="128"/>
      <c r="OU120" s="128"/>
      <c r="OV120" s="128"/>
      <c r="OW120" s="128"/>
      <c r="OX120" s="128"/>
      <c r="OY120" s="128"/>
      <c r="OZ120" s="128"/>
      <c r="PA120" s="128"/>
      <c r="PB120" s="128"/>
      <c r="PC120" s="128"/>
      <c r="PD120" s="128"/>
      <c r="PE120" s="128"/>
      <c r="PF120" s="128"/>
      <c r="PG120" s="128"/>
      <c r="PH120" s="128"/>
      <c r="PI120" s="128"/>
      <c r="PJ120" s="128"/>
      <c r="PK120" s="128"/>
      <c r="PL120" s="128"/>
      <c r="PM120" s="128"/>
      <c r="PN120" s="128"/>
      <c r="PO120" s="128"/>
      <c r="PP120" s="128"/>
      <c r="PQ120" s="128"/>
      <c r="PR120" s="128"/>
      <c r="PS120" s="128"/>
      <c r="PT120" s="128"/>
      <c r="PU120" s="128"/>
      <c r="PV120" s="128"/>
      <c r="PW120" s="128"/>
      <c r="PX120" s="128"/>
      <c r="PY120" s="128"/>
      <c r="PZ120" s="128"/>
      <c r="QA120" s="128"/>
      <c r="QB120" s="128"/>
      <c r="QC120" s="128"/>
      <c r="QD120" s="128"/>
      <c r="QE120" s="128"/>
      <c r="QF120" s="128"/>
      <c r="QG120" s="128"/>
      <c r="QH120" s="128"/>
      <c r="QI120" s="128"/>
      <c r="QJ120" s="128"/>
      <c r="QK120" s="128"/>
      <c r="QL120" s="128"/>
      <c r="QM120" s="128"/>
      <c r="QN120" s="128"/>
      <c r="QO120" s="128"/>
      <c r="QP120" s="128"/>
      <c r="QQ120" s="128"/>
      <c r="QR120" s="128"/>
      <c r="QS120" s="128"/>
      <c r="QT120" s="128"/>
      <c r="QU120" s="128"/>
      <c r="QV120" s="128"/>
      <c r="QW120" s="128"/>
      <c r="QX120" s="128"/>
      <c r="QY120" s="128"/>
      <c r="QZ120" s="128"/>
      <c r="RA120" s="128"/>
      <c r="RB120" s="128"/>
      <c r="RC120" s="128"/>
      <c r="RD120" s="128"/>
      <c r="RE120" s="128"/>
      <c r="RF120" s="128"/>
      <c r="RG120" s="128"/>
      <c r="RH120" s="128"/>
      <c r="RI120" s="128"/>
      <c r="RJ120" s="128"/>
      <c r="RK120" s="128"/>
      <c r="RL120" s="128"/>
      <c r="RM120" s="128"/>
      <c r="RN120" s="128"/>
      <c r="RO120" s="128"/>
      <c r="RP120" s="128"/>
      <c r="RQ120" s="128"/>
      <c r="RR120" s="128"/>
      <c r="RS120" s="128"/>
      <c r="RT120" s="128"/>
      <c r="RU120" s="128"/>
      <c r="RV120" s="128"/>
      <c r="RW120" s="128"/>
      <c r="RX120" s="128"/>
      <c r="RY120" s="128"/>
      <c r="RZ120" s="128"/>
      <c r="SA120" s="128"/>
      <c r="SB120" s="128"/>
      <c r="SC120" s="128"/>
      <c r="SD120" s="128"/>
      <c r="SE120" s="128"/>
      <c r="SF120" s="128"/>
      <c r="SG120" s="128"/>
      <c r="SH120" s="128"/>
      <c r="SI120" s="128"/>
      <c r="SJ120" s="128"/>
      <c r="SK120" s="128"/>
      <c r="SL120" s="128"/>
      <c r="SM120" s="128"/>
      <c r="SN120" s="128"/>
      <c r="SO120" s="128"/>
      <c r="SP120" s="128"/>
      <c r="SQ120" s="128"/>
      <c r="SR120" s="128"/>
      <c r="SS120" s="128"/>
      <c r="ST120" s="128"/>
      <c r="SU120" s="128"/>
      <c r="SV120" s="128"/>
      <c r="SW120" s="128"/>
      <c r="SX120" s="128"/>
      <c r="SY120" s="128"/>
      <c r="SZ120" s="128"/>
      <c r="TA120" s="128"/>
      <c r="TB120" s="128"/>
      <c r="TC120" s="128"/>
      <c r="TD120" s="128"/>
      <c r="TE120" s="128"/>
      <c r="TF120" s="128"/>
      <c r="TG120" s="128"/>
      <c r="TH120" s="128"/>
      <c r="TI120" s="128"/>
      <c r="TJ120" s="128"/>
      <c r="TK120" s="128"/>
      <c r="TL120" s="128"/>
      <c r="TM120" s="128"/>
      <c r="TN120" s="128"/>
      <c r="TO120" s="128"/>
      <c r="TP120" s="128"/>
      <c r="TQ120" s="128"/>
      <c r="TR120" s="128"/>
      <c r="TS120" s="128"/>
      <c r="TT120" s="128"/>
      <c r="TU120" s="128"/>
      <c r="TV120" s="128"/>
      <c r="TW120" s="128"/>
      <c r="TX120" s="128"/>
      <c r="TY120" s="128"/>
      <c r="TZ120" s="128"/>
      <c r="UA120" s="128"/>
      <c r="UB120" s="128"/>
      <c r="UC120" s="128"/>
      <c r="UD120" s="128"/>
      <c r="UE120" s="128"/>
      <c r="UF120" s="128"/>
      <c r="UG120" s="128"/>
      <c r="UH120" s="128"/>
      <c r="UI120" s="128"/>
      <c r="UJ120" s="128"/>
      <c r="UK120" s="128"/>
      <c r="UL120" s="128"/>
      <c r="UM120" s="128"/>
      <c r="UN120" s="128"/>
      <c r="UO120" s="128"/>
      <c r="UP120" s="128"/>
      <c r="UQ120" s="128"/>
      <c r="UR120" s="128"/>
      <c r="US120" s="128"/>
      <c r="UT120" s="128"/>
      <c r="UU120" s="128"/>
      <c r="UV120" s="128"/>
      <c r="UW120" s="128"/>
      <c r="UX120" s="128"/>
      <c r="UY120" s="128"/>
      <c r="UZ120" s="128"/>
      <c r="VA120" s="128"/>
      <c r="VB120" s="128"/>
      <c r="VC120" s="128"/>
      <c r="VD120" s="128"/>
      <c r="VE120" s="128"/>
      <c r="VF120" s="128"/>
      <c r="VG120" s="128"/>
      <c r="VH120" s="128"/>
      <c r="VI120" s="128"/>
      <c r="VJ120" s="128"/>
      <c r="VK120" s="128"/>
      <c r="VL120" s="128"/>
      <c r="VM120" s="128"/>
      <c r="VN120" s="128"/>
      <c r="VO120" s="128"/>
      <c r="VP120" s="128"/>
      <c r="VQ120" s="128"/>
      <c r="VR120" s="128"/>
      <c r="VS120" s="128"/>
      <c r="VT120" s="128"/>
      <c r="VU120" s="128"/>
      <c r="VV120" s="128"/>
      <c r="VW120" s="128"/>
      <c r="VX120" s="128"/>
      <c r="VY120" s="128"/>
      <c r="VZ120" s="128"/>
      <c r="WA120" s="128"/>
      <c r="WB120" s="128"/>
      <c r="WC120" s="128"/>
      <c r="WD120" s="128"/>
      <c r="WE120" s="128"/>
      <c r="WF120" s="128"/>
      <c r="WG120" s="128"/>
      <c r="WH120" s="128"/>
      <c r="WI120" s="128"/>
      <c r="WJ120" s="128"/>
      <c r="WK120" s="128"/>
      <c r="WL120" s="128"/>
      <c r="WM120" s="128"/>
      <c r="WN120" s="128"/>
      <c r="WO120" s="128"/>
      <c r="WP120" s="128"/>
      <c r="WQ120" s="128"/>
      <c r="WR120" s="128"/>
      <c r="WS120" s="128"/>
      <c r="WT120" s="128"/>
      <c r="WU120" s="128"/>
      <c r="WV120" s="128"/>
      <c r="WW120" s="128"/>
      <c r="WX120" s="128"/>
      <c r="WY120" s="128"/>
      <c r="WZ120" s="128"/>
      <c r="XA120" s="128"/>
      <c r="XB120" s="128"/>
      <c r="XC120" s="128"/>
      <c r="XD120" s="128"/>
      <c r="XE120" s="128"/>
      <c r="XF120" s="128"/>
      <c r="XG120" s="128"/>
      <c r="XH120" s="128"/>
      <c r="XI120" s="128"/>
      <c r="XJ120" s="128"/>
      <c r="XK120" s="128"/>
      <c r="XL120" s="128"/>
      <c r="XM120" s="128"/>
      <c r="XN120" s="128"/>
      <c r="XO120" s="128"/>
      <c r="XP120" s="128"/>
      <c r="XQ120" s="128"/>
      <c r="XR120" s="128"/>
      <c r="XS120" s="128"/>
      <c r="XT120" s="128"/>
      <c r="XU120" s="128"/>
      <c r="XV120" s="128"/>
      <c r="XW120" s="128"/>
      <c r="XX120" s="128"/>
      <c r="XY120" s="128"/>
      <c r="XZ120" s="128"/>
      <c r="YA120" s="128"/>
      <c r="YB120" s="128"/>
      <c r="YC120" s="128"/>
      <c r="YD120" s="128"/>
      <c r="YE120" s="128"/>
      <c r="YF120" s="128"/>
      <c r="YG120" s="128"/>
      <c r="YH120" s="128"/>
      <c r="YI120" s="128"/>
      <c r="YJ120" s="128"/>
      <c r="YK120" s="128"/>
      <c r="YL120" s="128"/>
      <c r="YM120" s="128"/>
      <c r="YN120" s="128"/>
      <c r="YO120" s="128"/>
      <c r="YP120" s="128"/>
      <c r="YQ120" s="128"/>
      <c r="YR120" s="128"/>
      <c r="YS120" s="128"/>
      <c r="YT120" s="128"/>
      <c r="YU120" s="128"/>
      <c r="YV120" s="128"/>
      <c r="YW120" s="128"/>
      <c r="YX120" s="128"/>
      <c r="YY120" s="128"/>
      <c r="YZ120" s="128"/>
      <c r="ZA120" s="128"/>
      <c r="ZB120" s="128"/>
      <c r="ZC120" s="128"/>
      <c r="ZD120" s="128"/>
      <c r="ZE120" s="128"/>
      <c r="ZF120" s="128"/>
      <c r="ZG120" s="128"/>
      <c r="ZH120" s="128"/>
      <c r="ZI120" s="128"/>
      <c r="ZJ120" s="128"/>
      <c r="ZK120" s="128"/>
      <c r="ZL120" s="128"/>
      <c r="ZM120" s="128"/>
      <c r="ZN120" s="128"/>
      <c r="ZO120" s="128"/>
      <c r="ZP120" s="128"/>
      <c r="ZQ120" s="128"/>
      <c r="ZR120" s="128"/>
      <c r="ZS120" s="128"/>
      <c r="ZT120" s="128"/>
      <c r="ZU120" s="128"/>
      <c r="ZV120" s="128"/>
      <c r="ZW120" s="128"/>
      <c r="ZX120" s="128"/>
      <c r="ZY120" s="128"/>
      <c r="ZZ120" s="128"/>
      <c r="AAA120" s="128"/>
      <c r="AAB120" s="128"/>
      <c r="AAC120" s="128"/>
      <c r="AAD120" s="128"/>
      <c r="AAE120" s="128"/>
      <c r="AAF120" s="128"/>
      <c r="AAG120" s="128"/>
      <c r="AAH120" s="128"/>
      <c r="AAI120" s="128"/>
      <c r="AAJ120" s="128"/>
      <c r="AAK120" s="128"/>
      <c r="AAL120" s="128"/>
      <c r="AAM120" s="128"/>
      <c r="AAN120" s="128"/>
      <c r="AAO120" s="128"/>
      <c r="AAP120" s="128"/>
      <c r="AAQ120" s="128"/>
      <c r="AAR120" s="128"/>
      <c r="AAS120" s="128"/>
      <c r="AAT120" s="128"/>
      <c r="AAU120" s="128"/>
      <c r="AAV120" s="128"/>
      <c r="AAW120" s="128"/>
      <c r="AAX120" s="128"/>
      <c r="AAY120" s="128"/>
      <c r="AAZ120" s="128"/>
      <c r="ABA120" s="128"/>
      <c r="ABB120" s="128"/>
      <c r="ABC120" s="128"/>
      <c r="ABD120" s="128"/>
      <c r="ABE120" s="128"/>
      <c r="ABF120" s="128"/>
      <c r="ABG120" s="128"/>
      <c r="ABH120" s="128"/>
      <c r="ABI120" s="128"/>
      <c r="ABJ120" s="128"/>
      <c r="ABK120" s="128"/>
      <c r="ABL120" s="128"/>
      <c r="ABM120" s="128"/>
      <c r="ABN120" s="128"/>
      <c r="ABO120" s="128"/>
      <c r="ABP120" s="128"/>
      <c r="ABQ120" s="128"/>
      <c r="ABR120" s="128"/>
      <c r="ABS120" s="128"/>
      <c r="ABT120" s="128"/>
      <c r="ABU120" s="128"/>
      <c r="ABV120" s="128"/>
      <c r="ABW120" s="128"/>
      <c r="ABX120" s="128"/>
      <c r="ABY120" s="128"/>
      <c r="ABZ120" s="128"/>
      <c r="ACA120" s="128"/>
      <c r="ACB120" s="128"/>
      <c r="ACC120" s="128"/>
      <c r="ACD120" s="128"/>
      <c r="ACE120" s="128"/>
      <c r="ACF120" s="128"/>
      <c r="ACG120" s="128"/>
      <c r="ACH120" s="128"/>
      <c r="ACI120" s="128"/>
      <c r="ACJ120" s="128"/>
      <c r="ACK120" s="128"/>
      <c r="ACL120" s="128"/>
      <c r="ACM120" s="128"/>
      <c r="ACN120" s="128"/>
      <c r="ACO120" s="128"/>
      <c r="ACP120" s="128"/>
      <c r="ACQ120" s="128"/>
      <c r="ACR120" s="128"/>
      <c r="ACS120" s="128"/>
      <c r="ACT120" s="128"/>
      <c r="ACU120" s="128"/>
      <c r="ACV120" s="128"/>
      <c r="ACW120" s="128"/>
      <c r="ACX120" s="128"/>
      <c r="ACY120" s="128"/>
      <c r="ACZ120" s="128"/>
      <c r="ADA120" s="128"/>
      <c r="ADB120" s="128"/>
      <c r="ADC120" s="128"/>
      <c r="ADD120" s="128"/>
      <c r="ADE120" s="128"/>
      <c r="ADF120" s="128"/>
      <c r="ADG120" s="128"/>
      <c r="ADH120" s="128"/>
      <c r="ADI120" s="128"/>
      <c r="ADJ120" s="128"/>
      <c r="ADK120" s="128"/>
      <c r="ADL120" s="128"/>
      <c r="ADM120" s="128"/>
      <c r="ADN120" s="128"/>
      <c r="ADO120" s="128"/>
      <c r="ADP120" s="128"/>
      <c r="ADQ120" s="128"/>
      <c r="ADR120" s="128"/>
      <c r="ADS120" s="128"/>
      <c r="ADT120" s="128"/>
      <c r="ADU120" s="128"/>
      <c r="ADV120" s="128"/>
      <c r="ADW120" s="128"/>
      <c r="ADX120" s="128"/>
      <c r="ADY120" s="128"/>
      <c r="ADZ120" s="128"/>
      <c r="AEA120" s="128"/>
      <c r="AEB120" s="128"/>
      <c r="AEC120" s="128"/>
      <c r="AED120" s="128"/>
      <c r="AEE120" s="128"/>
      <c r="AEF120" s="128"/>
      <c r="AEG120" s="128"/>
      <c r="AEH120" s="128"/>
      <c r="AEI120" s="128"/>
      <c r="AEJ120" s="128"/>
      <c r="AEK120" s="128"/>
      <c r="AEL120" s="128"/>
      <c r="AEM120" s="128"/>
      <c r="AEN120" s="128"/>
      <c r="AEO120" s="128"/>
      <c r="AEP120" s="128"/>
      <c r="AEQ120" s="128"/>
      <c r="AER120" s="128"/>
      <c r="AES120" s="128"/>
      <c r="AET120" s="128"/>
      <c r="AEU120" s="128"/>
      <c r="AEV120" s="128"/>
      <c r="AEW120" s="128"/>
      <c r="AEX120" s="128"/>
      <c r="AEY120" s="128"/>
      <c r="AEZ120" s="128"/>
      <c r="AFA120" s="128"/>
      <c r="AFB120" s="128"/>
      <c r="AFC120" s="128"/>
      <c r="AFD120" s="128"/>
      <c r="AFE120" s="128"/>
      <c r="AFF120" s="128"/>
      <c r="AFG120" s="128"/>
      <c r="AFH120" s="128"/>
      <c r="AFI120" s="128"/>
      <c r="AFJ120" s="128"/>
      <c r="AFK120" s="128"/>
      <c r="AFL120" s="128"/>
      <c r="AFM120" s="128"/>
      <c r="AFN120" s="128"/>
      <c r="AFO120" s="128"/>
      <c r="AFP120" s="128"/>
      <c r="AFQ120" s="128"/>
      <c r="AFR120" s="128"/>
      <c r="AFS120" s="128"/>
      <c r="AFT120" s="128"/>
      <c r="AFU120" s="128"/>
      <c r="AFV120" s="128"/>
      <c r="AFW120" s="128"/>
      <c r="AFX120" s="128"/>
      <c r="AFY120" s="128"/>
      <c r="AFZ120" s="128"/>
      <c r="AGA120" s="128"/>
      <c r="AGB120" s="128"/>
      <c r="AGC120" s="128"/>
      <c r="AGD120" s="128"/>
      <c r="AGE120" s="128"/>
      <c r="AGF120" s="128"/>
      <c r="AGG120" s="128"/>
      <c r="AGH120" s="128"/>
      <c r="AGI120" s="128"/>
      <c r="AGJ120" s="128"/>
      <c r="AGK120" s="128"/>
      <c r="AGL120" s="128"/>
      <c r="AGM120" s="128"/>
      <c r="AGN120" s="128"/>
      <c r="AGO120" s="128"/>
      <c r="AGP120" s="128"/>
      <c r="AGQ120" s="128"/>
      <c r="AGR120" s="128"/>
      <c r="AGS120" s="128"/>
      <c r="AGT120" s="128"/>
      <c r="AGU120" s="128"/>
      <c r="AGV120" s="128"/>
      <c r="AGW120" s="128"/>
      <c r="AGX120" s="128"/>
      <c r="AGY120" s="128"/>
      <c r="AGZ120" s="128"/>
      <c r="AHA120" s="128"/>
      <c r="AHB120" s="128"/>
      <c r="AHC120" s="128"/>
      <c r="AHD120" s="128"/>
      <c r="AHE120" s="128"/>
      <c r="AHF120" s="128"/>
      <c r="AHG120" s="128"/>
      <c r="AHH120" s="128"/>
      <c r="AHI120" s="128"/>
      <c r="AHJ120" s="128"/>
      <c r="AHK120" s="128"/>
      <c r="AHL120" s="128"/>
      <c r="AHM120" s="128"/>
      <c r="AHN120" s="128"/>
      <c r="AHO120" s="128"/>
      <c r="AHP120" s="128"/>
      <c r="AHQ120" s="128"/>
      <c r="AHR120" s="128"/>
      <c r="AHS120" s="128"/>
      <c r="AHT120" s="128"/>
      <c r="AHU120" s="128"/>
      <c r="AHV120" s="128"/>
      <c r="AHW120" s="128"/>
      <c r="AHX120" s="128"/>
      <c r="AHY120" s="128"/>
      <c r="AHZ120" s="128"/>
      <c r="AIA120" s="128"/>
      <c r="AIB120" s="128"/>
      <c r="AIC120" s="128"/>
      <c r="AID120" s="128"/>
      <c r="AIE120" s="128"/>
      <c r="AIF120" s="128"/>
      <c r="AIG120" s="128"/>
      <c r="AIH120" s="128"/>
      <c r="AII120" s="128"/>
      <c r="AIJ120" s="128"/>
      <c r="AIK120" s="128"/>
      <c r="AIL120" s="128"/>
      <c r="AIM120" s="128"/>
      <c r="AIN120" s="128"/>
      <c r="AIO120" s="128"/>
      <c r="AIP120" s="128"/>
      <c r="AIQ120" s="128"/>
      <c r="AIR120" s="128"/>
      <c r="AIS120" s="128"/>
      <c r="AIT120" s="128"/>
      <c r="AIU120" s="128"/>
      <c r="AIV120" s="128"/>
      <c r="AIW120" s="128"/>
      <c r="AIX120" s="128"/>
      <c r="AIY120" s="128"/>
      <c r="AIZ120" s="128"/>
      <c r="AJA120" s="128"/>
      <c r="AJB120" s="128"/>
      <c r="AJC120" s="128"/>
      <c r="AJD120" s="128"/>
      <c r="AJE120" s="128"/>
      <c r="AJF120" s="128"/>
      <c r="AJG120" s="128"/>
      <c r="AJH120" s="128"/>
      <c r="AJI120" s="128"/>
      <c r="AJJ120" s="128"/>
      <c r="AJK120" s="128"/>
      <c r="AJL120" s="128"/>
      <c r="AJM120" s="128"/>
      <c r="AJN120" s="128"/>
      <c r="AJO120" s="128"/>
      <c r="AJP120" s="128"/>
      <c r="AJQ120" s="128"/>
      <c r="AJR120" s="128"/>
      <c r="AJS120" s="128"/>
      <c r="AJT120" s="128"/>
      <c r="AJU120" s="128"/>
      <c r="AJV120" s="128"/>
      <c r="AJW120" s="128"/>
      <c r="AJX120" s="128"/>
      <c r="AJY120" s="128"/>
      <c r="AJZ120" s="128"/>
      <c r="AKA120" s="128"/>
      <c r="AKB120" s="128"/>
      <c r="AKC120" s="128"/>
      <c r="AKD120" s="128"/>
      <c r="AKE120" s="128"/>
      <c r="AKF120" s="128"/>
      <c r="AKG120" s="128"/>
      <c r="AKH120" s="128"/>
      <c r="AKI120" s="128"/>
      <c r="AKJ120" s="128"/>
      <c r="AKK120" s="128"/>
      <c r="AKL120" s="128"/>
      <c r="AKM120" s="128"/>
      <c r="AKN120" s="128"/>
      <c r="AKO120" s="128"/>
      <c r="AKP120" s="128"/>
      <c r="AKQ120" s="128"/>
      <c r="AKR120" s="128"/>
      <c r="AKS120" s="128"/>
      <c r="AKT120" s="128"/>
      <c r="AKU120" s="128"/>
      <c r="AKV120" s="128"/>
      <c r="AKW120" s="128"/>
      <c r="AKX120" s="128"/>
      <c r="AKY120" s="128"/>
      <c r="AKZ120" s="128"/>
      <c r="ALA120" s="128"/>
      <c r="ALB120" s="128"/>
      <c r="ALC120" s="128"/>
      <c r="ALD120" s="128"/>
      <c r="ALE120" s="128"/>
      <c r="ALF120" s="128"/>
      <c r="ALG120" s="128"/>
      <c r="ALH120" s="128"/>
      <c r="ALI120" s="128"/>
      <c r="ALJ120" s="128"/>
      <c r="ALK120" s="128"/>
      <c r="ALL120" s="128"/>
      <c r="ALM120" s="128"/>
      <c r="ALN120" s="128"/>
      <c r="ALO120" s="128"/>
      <c r="ALP120" s="128"/>
      <c r="ALQ120" s="128"/>
      <c r="ALR120" s="128"/>
      <c r="ALS120" s="128"/>
      <c r="ALT120" s="128"/>
      <c r="ALU120" s="128"/>
      <c r="ALV120" s="128"/>
      <c r="ALW120" s="128"/>
      <c r="ALX120" s="128"/>
      <c r="ALY120" s="128"/>
      <c r="ALZ120" s="128"/>
      <c r="AMA120" s="128"/>
      <c r="AMB120" s="128"/>
      <c r="AMC120" s="128"/>
      <c r="AMD120" s="128"/>
      <c r="AME120" s="128"/>
      <c r="AMF120" s="128"/>
      <c r="AMG120" s="128"/>
      <c r="AMH120" s="128"/>
      <c r="AMI120" s="128"/>
      <c r="AMJ120" s="128"/>
      <c r="AMK120" s="128"/>
      <c r="AML120" s="128"/>
      <c r="AMM120" s="128"/>
      <c r="AMN120" s="128"/>
    </row>
    <row r="121" spans="1:1031" ht="15">
      <c r="A121" s="128"/>
      <c r="B121" s="128"/>
      <c r="C121" s="128"/>
      <c r="D121" s="128"/>
      <c r="E121" s="128"/>
      <c r="F121" s="128"/>
      <c r="G121" s="128"/>
      <c r="H121" s="128"/>
      <c r="I121" s="128"/>
      <c r="J121" s="128"/>
      <c r="K121" s="128"/>
      <c r="L121" s="128"/>
      <c r="M121" s="128"/>
      <c r="N121" s="128"/>
      <c r="O121" s="128"/>
      <c r="P121" s="128"/>
      <c r="Q121" s="128"/>
      <c r="R121" s="128"/>
      <c r="S121" s="128"/>
      <c r="T121" s="128"/>
      <c r="U121" s="128"/>
      <c r="V121" s="128"/>
      <c r="W121" s="128"/>
      <c r="X121" s="128"/>
      <c r="Y121" s="128"/>
      <c r="Z121" s="128"/>
      <c r="AA121" s="128"/>
      <c r="AB121" s="359"/>
      <c r="AC121" s="128"/>
      <c r="AD121" s="128"/>
      <c r="AE121" s="128"/>
      <c r="AF121" s="128"/>
      <c r="AG121" s="96"/>
      <c r="AH121" s="96"/>
      <c r="AI121" s="96"/>
      <c r="AJ121" s="96"/>
      <c r="AK121" s="96"/>
      <c r="AL121" s="96"/>
      <c r="AM121" s="96"/>
      <c r="AN121" s="96"/>
      <c r="AO121" s="96"/>
      <c r="AP121" s="96"/>
      <c r="AQ121" s="128"/>
      <c r="AR121" s="128"/>
      <c r="AS121" s="128"/>
      <c r="AT121" s="128"/>
      <c r="AU121" s="128"/>
      <c r="AV121" s="128"/>
      <c r="AW121" s="128"/>
      <c r="AX121" s="128"/>
      <c r="AY121" s="128"/>
      <c r="AZ121" s="128"/>
      <c r="BA121" s="128"/>
      <c r="BB121" s="128"/>
      <c r="BC121" s="128"/>
      <c r="BD121" s="128"/>
      <c r="BE121" s="128"/>
      <c r="BF121" s="128"/>
      <c r="BG121" s="128"/>
      <c r="BH121" s="128"/>
      <c r="BI121" s="128"/>
      <c r="BJ121" s="128"/>
      <c r="BK121" s="128"/>
      <c r="BL121" s="128"/>
      <c r="BM121" s="128"/>
      <c r="BN121" s="128"/>
      <c r="BO121" s="128"/>
      <c r="BP121" s="128"/>
      <c r="BQ121" s="128"/>
      <c r="BR121" s="128"/>
      <c r="BS121" s="128"/>
      <c r="BT121" s="128"/>
      <c r="BU121" s="128"/>
      <c r="BV121" s="128"/>
      <c r="BW121" s="128"/>
      <c r="BX121" s="128"/>
      <c r="BY121" s="128"/>
      <c r="BZ121" s="128"/>
      <c r="CA121" s="128"/>
      <c r="CB121" s="128"/>
      <c r="CC121" s="128"/>
      <c r="CD121" s="128"/>
      <c r="CE121" s="128"/>
      <c r="CF121" s="128"/>
      <c r="CG121" s="128"/>
      <c r="CH121" s="128"/>
      <c r="CI121" s="128"/>
      <c r="CJ121" s="128"/>
      <c r="CK121" s="128"/>
      <c r="CL121" s="128"/>
      <c r="CM121" s="128"/>
      <c r="CN121" s="128"/>
      <c r="CO121" s="128"/>
      <c r="CP121" s="128"/>
      <c r="CQ121" s="128"/>
      <c r="CR121" s="128"/>
      <c r="CS121" s="128"/>
      <c r="CT121" s="128"/>
      <c r="CU121" s="128"/>
      <c r="CV121" s="128"/>
      <c r="CW121" s="128"/>
      <c r="CX121" s="128"/>
      <c r="CY121" s="128"/>
      <c r="CZ121" s="128"/>
      <c r="DA121" s="128"/>
      <c r="DB121" s="128"/>
      <c r="DC121" s="128"/>
      <c r="DD121" s="128"/>
      <c r="DE121" s="128"/>
      <c r="DF121" s="128"/>
      <c r="DG121" s="128"/>
      <c r="DH121" s="128"/>
      <c r="DI121" s="128"/>
      <c r="DJ121" s="128"/>
      <c r="DK121" s="128"/>
      <c r="DL121" s="128"/>
      <c r="DM121" s="128"/>
      <c r="DN121" s="128"/>
      <c r="DO121" s="128"/>
      <c r="DP121" s="128"/>
      <c r="DQ121" s="128"/>
      <c r="DR121" s="128"/>
      <c r="DS121" s="128"/>
      <c r="DT121" s="128"/>
      <c r="DU121" s="128"/>
      <c r="DV121" s="128"/>
      <c r="DW121" s="128"/>
      <c r="DX121" s="128"/>
      <c r="DY121" s="128"/>
      <c r="DZ121" s="128"/>
      <c r="EA121" s="128"/>
      <c r="EB121" s="128"/>
      <c r="EC121" s="128"/>
      <c r="ED121" s="128"/>
      <c r="EE121" s="128"/>
      <c r="EF121" s="128"/>
      <c r="EG121" s="128"/>
      <c r="EH121" s="128"/>
      <c r="EI121" s="128"/>
      <c r="EJ121" s="128"/>
      <c r="EK121" s="128"/>
      <c r="EL121" s="128"/>
      <c r="EM121" s="128"/>
      <c r="EN121" s="128"/>
      <c r="EO121" s="128"/>
      <c r="EP121" s="128"/>
      <c r="EQ121" s="128"/>
      <c r="ER121" s="128"/>
      <c r="ES121" s="128"/>
      <c r="ET121" s="128"/>
      <c r="EU121" s="128"/>
      <c r="EV121" s="128"/>
      <c r="EW121" s="128"/>
      <c r="EX121" s="128"/>
      <c r="EY121" s="128"/>
      <c r="EZ121" s="128"/>
      <c r="FA121" s="128"/>
      <c r="FB121" s="128"/>
      <c r="FC121" s="128"/>
      <c r="FD121" s="128"/>
      <c r="FE121" s="128"/>
      <c r="FF121" s="128"/>
      <c r="FG121" s="128"/>
      <c r="FH121" s="128"/>
      <c r="FI121" s="128"/>
      <c r="FJ121" s="128"/>
      <c r="FK121" s="128"/>
      <c r="FL121" s="128"/>
      <c r="FM121" s="128"/>
      <c r="FN121" s="128"/>
      <c r="FO121" s="128"/>
      <c r="FP121" s="128"/>
      <c r="FQ121" s="128"/>
      <c r="FR121" s="128"/>
      <c r="FS121" s="128"/>
      <c r="FT121" s="128"/>
      <c r="FU121" s="128"/>
      <c r="FV121" s="128"/>
      <c r="FW121" s="128"/>
      <c r="FX121" s="128"/>
      <c r="FY121" s="128"/>
      <c r="FZ121" s="128"/>
      <c r="GA121" s="128"/>
      <c r="GB121" s="128"/>
      <c r="GC121" s="128"/>
      <c r="GD121" s="128"/>
      <c r="GE121" s="128"/>
      <c r="GF121" s="128"/>
      <c r="GG121" s="128"/>
      <c r="GH121" s="128"/>
      <c r="GI121" s="128"/>
      <c r="GJ121" s="128"/>
      <c r="GK121" s="128"/>
      <c r="GL121" s="128"/>
      <c r="GM121" s="128"/>
      <c r="GN121" s="128"/>
      <c r="GO121" s="128"/>
      <c r="GP121" s="128"/>
      <c r="GQ121" s="128"/>
      <c r="GR121" s="128"/>
      <c r="GS121" s="128"/>
      <c r="GT121" s="128"/>
      <c r="GU121" s="128"/>
      <c r="GV121" s="128"/>
      <c r="GW121" s="128"/>
      <c r="GX121" s="128"/>
      <c r="GY121" s="128"/>
      <c r="GZ121" s="128"/>
      <c r="HA121" s="128"/>
      <c r="HB121" s="128"/>
      <c r="HC121" s="128"/>
      <c r="HD121" s="128"/>
      <c r="HE121" s="128"/>
      <c r="HF121" s="128"/>
      <c r="HG121" s="128"/>
      <c r="HH121" s="128"/>
      <c r="HI121" s="128"/>
      <c r="HJ121" s="128"/>
      <c r="HK121" s="128"/>
      <c r="HL121" s="128"/>
      <c r="HM121" s="128"/>
      <c r="HN121" s="128"/>
      <c r="HO121" s="128"/>
      <c r="HP121" s="128"/>
      <c r="HQ121" s="128"/>
      <c r="HR121" s="128"/>
      <c r="HS121" s="128"/>
      <c r="HT121" s="128"/>
      <c r="HU121" s="128"/>
      <c r="HV121" s="128"/>
      <c r="HW121" s="128"/>
      <c r="HX121" s="128"/>
      <c r="HY121" s="128"/>
      <c r="HZ121" s="128"/>
      <c r="IA121" s="128"/>
      <c r="IB121" s="128"/>
      <c r="IC121" s="128"/>
      <c r="ID121" s="128"/>
      <c r="IE121" s="128"/>
      <c r="IF121" s="128"/>
      <c r="IG121" s="128"/>
      <c r="IH121" s="128"/>
      <c r="II121" s="128"/>
      <c r="IJ121" s="128"/>
      <c r="IK121" s="128"/>
      <c r="IL121" s="128"/>
      <c r="IM121" s="128"/>
      <c r="IN121" s="128"/>
      <c r="IO121" s="128"/>
      <c r="IP121" s="128"/>
      <c r="IQ121" s="128"/>
      <c r="IR121" s="128"/>
      <c r="IS121" s="128"/>
      <c r="IT121" s="128"/>
      <c r="IU121" s="128"/>
      <c r="IV121" s="128"/>
      <c r="IW121" s="128"/>
      <c r="IX121" s="128"/>
      <c r="IY121" s="128"/>
      <c r="IZ121" s="128"/>
      <c r="JA121" s="128"/>
      <c r="JB121" s="128"/>
      <c r="JC121" s="128"/>
      <c r="JD121" s="128"/>
      <c r="JE121" s="128"/>
      <c r="JF121" s="128"/>
      <c r="JG121" s="128"/>
      <c r="JH121" s="128"/>
      <c r="JI121" s="128"/>
      <c r="JJ121" s="128"/>
      <c r="JK121" s="128"/>
      <c r="JL121" s="128"/>
      <c r="JM121" s="128"/>
      <c r="JN121" s="128"/>
      <c r="JO121" s="128"/>
      <c r="JP121" s="128"/>
      <c r="JQ121" s="128"/>
      <c r="JR121" s="128"/>
      <c r="JS121" s="128"/>
      <c r="JT121" s="128"/>
      <c r="JU121" s="128"/>
      <c r="JV121" s="128"/>
      <c r="JW121" s="128"/>
      <c r="JX121" s="128"/>
      <c r="JY121" s="128"/>
      <c r="JZ121" s="128"/>
      <c r="KA121" s="128"/>
      <c r="KB121" s="128"/>
      <c r="KC121" s="128"/>
      <c r="KD121" s="128"/>
      <c r="KE121" s="128"/>
      <c r="KF121" s="128"/>
      <c r="KG121" s="128"/>
      <c r="KH121" s="128"/>
      <c r="KI121" s="128"/>
      <c r="KJ121" s="128"/>
      <c r="KK121" s="128"/>
      <c r="KL121" s="128"/>
      <c r="KM121" s="128"/>
      <c r="KN121" s="128"/>
      <c r="KO121" s="128"/>
      <c r="KP121" s="128"/>
      <c r="KQ121" s="128"/>
      <c r="KR121" s="128"/>
      <c r="KS121" s="128"/>
      <c r="KT121" s="128"/>
      <c r="KU121" s="128"/>
      <c r="KV121" s="128"/>
      <c r="KW121" s="128"/>
      <c r="KX121" s="128"/>
      <c r="KY121" s="128"/>
      <c r="KZ121" s="128"/>
      <c r="LA121" s="128"/>
      <c r="LB121" s="128"/>
      <c r="LC121" s="128"/>
      <c r="LD121" s="128"/>
      <c r="LE121" s="128"/>
      <c r="LF121" s="128"/>
      <c r="LG121" s="128"/>
      <c r="LH121" s="128"/>
      <c r="LI121" s="128"/>
      <c r="LJ121" s="128"/>
      <c r="LK121" s="128"/>
      <c r="LL121" s="128"/>
      <c r="LM121" s="128"/>
      <c r="LN121" s="128"/>
      <c r="LO121" s="128"/>
      <c r="LP121" s="128"/>
      <c r="LQ121" s="128"/>
      <c r="LR121" s="128"/>
      <c r="LS121" s="128"/>
      <c r="LT121" s="128"/>
      <c r="LU121" s="128"/>
      <c r="LV121" s="128"/>
      <c r="LW121" s="128"/>
      <c r="LX121" s="128"/>
      <c r="LY121" s="128"/>
      <c r="LZ121" s="128"/>
      <c r="MA121" s="128"/>
      <c r="MB121" s="128"/>
      <c r="MC121" s="128"/>
      <c r="MD121" s="128"/>
      <c r="ME121" s="128"/>
      <c r="MF121" s="128"/>
      <c r="MG121" s="128"/>
      <c r="MH121" s="128"/>
      <c r="MI121" s="128"/>
      <c r="MJ121" s="128"/>
      <c r="MK121" s="128"/>
      <c r="ML121" s="128"/>
      <c r="MM121" s="128"/>
      <c r="MN121" s="128"/>
      <c r="MO121" s="128"/>
      <c r="MP121" s="128"/>
      <c r="MQ121" s="128"/>
      <c r="MR121" s="128"/>
      <c r="MS121" s="128"/>
      <c r="MT121" s="128"/>
      <c r="MU121" s="128"/>
      <c r="MV121" s="128"/>
      <c r="MW121" s="128"/>
      <c r="MX121" s="128"/>
      <c r="MY121" s="128"/>
      <c r="MZ121" s="128"/>
      <c r="NA121" s="128"/>
      <c r="NB121" s="128"/>
      <c r="NC121" s="128"/>
      <c r="ND121" s="128"/>
      <c r="NE121" s="128"/>
      <c r="NF121" s="128"/>
      <c r="NG121" s="128"/>
      <c r="NH121" s="128"/>
      <c r="NI121" s="128"/>
      <c r="NJ121" s="128"/>
      <c r="NK121" s="128"/>
      <c r="NL121" s="128"/>
      <c r="NM121" s="128"/>
      <c r="NN121" s="128"/>
      <c r="NO121" s="128"/>
      <c r="NP121" s="128"/>
      <c r="NQ121" s="128"/>
      <c r="NR121" s="128"/>
      <c r="NS121" s="128"/>
      <c r="NT121" s="128"/>
      <c r="NU121" s="128"/>
      <c r="NV121" s="128"/>
      <c r="NW121" s="128"/>
      <c r="NX121" s="128"/>
      <c r="NY121" s="128"/>
      <c r="NZ121" s="128"/>
      <c r="OA121" s="128"/>
      <c r="OB121" s="128"/>
      <c r="OC121" s="128"/>
      <c r="OD121" s="128"/>
      <c r="OE121" s="128"/>
      <c r="OF121" s="128"/>
      <c r="OG121" s="128"/>
      <c r="OH121" s="128"/>
      <c r="OI121" s="128"/>
      <c r="OJ121" s="128"/>
      <c r="OK121" s="128"/>
      <c r="OL121" s="128"/>
      <c r="OM121" s="128"/>
      <c r="ON121" s="128"/>
      <c r="OO121" s="128"/>
      <c r="OP121" s="128"/>
      <c r="OQ121" s="128"/>
      <c r="OR121" s="128"/>
      <c r="OS121" s="128"/>
      <c r="OT121" s="128"/>
      <c r="OU121" s="128"/>
      <c r="OV121" s="128"/>
      <c r="OW121" s="128"/>
      <c r="OX121" s="128"/>
      <c r="OY121" s="128"/>
      <c r="OZ121" s="128"/>
      <c r="PA121" s="128"/>
      <c r="PB121" s="128"/>
      <c r="PC121" s="128"/>
      <c r="PD121" s="128"/>
      <c r="PE121" s="128"/>
      <c r="PF121" s="128"/>
      <c r="PG121" s="128"/>
      <c r="PH121" s="128"/>
      <c r="PI121" s="128"/>
      <c r="PJ121" s="128"/>
      <c r="PK121" s="128"/>
      <c r="PL121" s="128"/>
      <c r="PM121" s="128"/>
      <c r="PN121" s="128"/>
      <c r="PO121" s="128"/>
      <c r="PP121" s="128"/>
      <c r="PQ121" s="128"/>
      <c r="PR121" s="128"/>
      <c r="PS121" s="128"/>
      <c r="PT121" s="128"/>
      <c r="PU121" s="128"/>
      <c r="PV121" s="128"/>
      <c r="PW121" s="128"/>
      <c r="PX121" s="128"/>
      <c r="PY121" s="128"/>
      <c r="PZ121" s="128"/>
      <c r="QA121" s="128"/>
      <c r="QB121" s="128"/>
      <c r="QC121" s="128"/>
      <c r="QD121" s="128"/>
      <c r="QE121" s="128"/>
      <c r="QF121" s="128"/>
      <c r="QG121" s="128"/>
      <c r="QH121" s="128"/>
      <c r="QI121" s="128"/>
      <c r="QJ121" s="128"/>
      <c r="QK121" s="128"/>
      <c r="QL121" s="128"/>
      <c r="QM121" s="128"/>
      <c r="QN121" s="128"/>
      <c r="QO121" s="128"/>
      <c r="QP121" s="128"/>
      <c r="QQ121" s="128"/>
      <c r="QR121" s="128"/>
      <c r="QS121" s="128"/>
      <c r="QT121" s="128"/>
      <c r="QU121" s="128"/>
      <c r="QV121" s="128"/>
      <c r="QW121" s="128"/>
      <c r="QX121" s="128"/>
      <c r="QY121" s="128"/>
      <c r="QZ121" s="128"/>
      <c r="RA121" s="128"/>
      <c r="RB121" s="128"/>
      <c r="RC121" s="128"/>
      <c r="RD121" s="128"/>
      <c r="RE121" s="128"/>
      <c r="RF121" s="128"/>
      <c r="RG121" s="128"/>
      <c r="RH121" s="128"/>
      <c r="RI121" s="128"/>
      <c r="RJ121" s="128"/>
      <c r="RK121" s="128"/>
      <c r="RL121" s="128"/>
      <c r="RM121" s="128"/>
      <c r="RN121" s="128"/>
      <c r="RO121" s="128"/>
      <c r="RP121" s="128"/>
      <c r="RQ121" s="128"/>
      <c r="RR121" s="128"/>
      <c r="RS121" s="128"/>
      <c r="RT121" s="128"/>
      <c r="RU121" s="128"/>
      <c r="RV121" s="128"/>
      <c r="RW121" s="128"/>
      <c r="RX121" s="128"/>
      <c r="RY121" s="128"/>
      <c r="RZ121" s="128"/>
      <c r="SA121" s="128"/>
      <c r="SB121" s="128"/>
      <c r="SC121" s="128"/>
      <c r="SD121" s="128"/>
      <c r="SE121" s="128"/>
      <c r="SF121" s="128"/>
      <c r="SG121" s="128"/>
      <c r="SH121" s="128"/>
      <c r="SI121" s="128"/>
      <c r="SJ121" s="128"/>
      <c r="SK121" s="128"/>
      <c r="SL121" s="128"/>
      <c r="SM121" s="128"/>
      <c r="SN121" s="128"/>
      <c r="SO121" s="128"/>
      <c r="SP121" s="128"/>
      <c r="SQ121" s="128"/>
      <c r="SR121" s="128"/>
      <c r="SS121" s="128"/>
      <c r="ST121" s="128"/>
      <c r="SU121" s="128"/>
      <c r="SV121" s="128"/>
      <c r="SW121" s="128"/>
      <c r="SX121" s="128"/>
      <c r="SY121" s="128"/>
      <c r="SZ121" s="128"/>
      <c r="TA121" s="128"/>
      <c r="TB121" s="128"/>
      <c r="TC121" s="128"/>
      <c r="TD121" s="128"/>
      <c r="TE121" s="128"/>
      <c r="TF121" s="128"/>
      <c r="TG121" s="128"/>
      <c r="TH121" s="128"/>
      <c r="TI121" s="128"/>
      <c r="TJ121" s="128"/>
      <c r="TK121" s="128"/>
      <c r="TL121" s="128"/>
      <c r="TM121" s="128"/>
      <c r="TN121" s="128"/>
      <c r="TO121" s="128"/>
      <c r="TP121" s="128"/>
      <c r="TQ121" s="128"/>
      <c r="TR121" s="128"/>
      <c r="TS121" s="128"/>
      <c r="TT121" s="128"/>
      <c r="TU121" s="128"/>
      <c r="TV121" s="128"/>
      <c r="TW121" s="128"/>
      <c r="TX121" s="128"/>
      <c r="TY121" s="128"/>
      <c r="TZ121" s="128"/>
      <c r="UA121" s="128"/>
      <c r="UB121" s="128"/>
      <c r="UC121" s="128"/>
      <c r="UD121" s="128"/>
      <c r="UE121" s="128"/>
      <c r="UF121" s="128"/>
      <c r="UG121" s="128"/>
      <c r="UH121" s="128"/>
      <c r="UI121" s="128"/>
      <c r="UJ121" s="128"/>
      <c r="UK121" s="128"/>
      <c r="UL121" s="128"/>
      <c r="UM121" s="128"/>
      <c r="UN121" s="128"/>
      <c r="UO121" s="128"/>
      <c r="UP121" s="128"/>
      <c r="UQ121" s="128"/>
      <c r="UR121" s="128"/>
      <c r="US121" s="128"/>
      <c r="UT121" s="128"/>
      <c r="UU121" s="128"/>
      <c r="UV121" s="128"/>
      <c r="UW121" s="128"/>
      <c r="UX121" s="128"/>
      <c r="UY121" s="128"/>
      <c r="UZ121" s="128"/>
      <c r="VA121" s="128"/>
      <c r="VB121" s="128"/>
      <c r="VC121" s="128"/>
      <c r="VD121" s="128"/>
      <c r="VE121" s="128"/>
      <c r="VF121" s="128"/>
      <c r="VG121" s="128"/>
      <c r="VH121" s="128"/>
      <c r="VI121" s="128"/>
      <c r="VJ121" s="128"/>
      <c r="VK121" s="128"/>
      <c r="VL121" s="128"/>
      <c r="VM121" s="128"/>
      <c r="VN121" s="128"/>
      <c r="VO121" s="128"/>
      <c r="VP121" s="128"/>
      <c r="VQ121" s="128"/>
      <c r="VR121" s="128"/>
      <c r="VS121" s="128"/>
      <c r="VT121" s="128"/>
      <c r="VU121" s="128"/>
      <c r="VV121" s="128"/>
      <c r="VW121" s="128"/>
      <c r="VX121" s="128"/>
      <c r="VY121" s="128"/>
      <c r="VZ121" s="128"/>
      <c r="WA121" s="128"/>
      <c r="WB121" s="128"/>
      <c r="WC121" s="128"/>
      <c r="WD121" s="128"/>
      <c r="WE121" s="128"/>
      <c r="WF121" s="128"/>
      <c r="WG121" s="128"/>
      <c r="WH121" s="128"/>
      <c r="WI121" s="128"/>
      <c r="WJ121" s="128"/>
      <c r="WK121" s="128"/>
      <c r="WL121" s="128"/>
      <c r="WM121" s="128"/>
      <c r="WN121" s="128"/>
      <c r="WO121" s="128"/>
      <c r="WP121" s="128"/>
      <c r="WQ121" s="128"/>
      <c r="WR121" s="128"/>
      <c r="WS121" s="128"/>
      <c r="WT121" s="128"/>
      <c r="WU121" s="128"/>
      <c r="WV121" s="128"/>
      <c r="WW121" s="128"/>
      <c r="WX121" s="128"/>
      <c r="WY121" s="128"/>
      <c r="WZ121" s="128"/>
      <c r="XA121" s="128"/>
      <c r="XB121" s="128"/>
      <c r="XC121" s="128"/>
      <c r="XD121" s="128"/>
      <c r="XE121" s="128"/>
      <c r="XF121" s="128"/>
      <c r="XG121" s="128"/>
      <c r="XH121" s="128"/>
      <c r="XI121" s="128"/>
      <c r="XJ121" s="128"/>
      <c r="XK121" s="128"/>
      <c r="XL121" s="128"/>
      <c r="XM121" s="128"/>
      <c r="XN121" s="128"/>
      <c r="XO121" s="128"/>
      <c r="XP121" s="128"/>
      <c r="XQ121" s="128"/>
      <c r="XR121" s="128"/>
      <c r="XS121" s="128"/>
      <c r="XT121" s="128"/>
      <c r="XU121" s="128"/>
      <c r="XV121" s="128"/>
      <c r="XW121" s="128"/>
      <c r="XX121" s="128"/>
      <c r="XY121" s="128"/>
      <c r="XZ121" s="128"/>
      <c r="YA121" s="128"/>
      <c r="YB121" s="128"/>
      <c r="YC121" s="128"/>
      <c r="YD121" s="128"/>
      <c r="YE121" s="128"/>
      <c r="YF121" s="128"/>
      <c r="YG121" s="128"/>
      <c r="YH121" s="128"/>
      <c r="YI121" s="128"/>
      <c r="YJ121" s="128"/>
      <c r="YK121" s="128"/>
      <c r="YL121" s="128"/>
      <c r="YM121" s="128"/>
      <c r="YN121" s="128"/>
      <c r="YO121" s="128"/>
      <c r="YP121" s="128"/>
      <c r="YQ121" s="128"/>
      <c r="YR121" s="128"/>
      <c r="YS121" s="128"/>
      <c r="YT121" s="128"/>
      <c r="YU121" s="128"/>
      <c r="YV121" s="128"/>
      <c r="YW121" s="128"/>
      <c r="YX121" s="128"/>
      <c r="YY121" s="128"/>
      <c r="YZ121" s="128"/>
      <c r="ZA121" s="128"/>
      <c r="ZB121" s="128"/>
      <c r="ZC121" s="128"/>
      <c r="ZD121" s="128"/>
      <c r="ZE121" s="128"/>
      <c r="ZF121" s="128"/>
      <c r="ZG121" s="128"/>
      <c r="ZH121" s="128"/>
      <c r="ZI121" s="128"/>
      <c r="ZJ121" s="128"/>
      <c r="ZK121" s="128"/>
      <c r="ZL121" s="128"/>
      <c r="ZM121" s="128"/>
      <c r="ZN121" s="128"/>
      <c r="ZO121" s="128"/>
      <c r="ZP121" s="128"/>
      <c r="ZQ121" s="128"/>
      <c r="ZR121" s="128"/>
      <c r="ZS121" s="128"/>
      <c r="ZT121" s="128"/>
      <c r="ZU121" s="128"/>
      <c r="ZV121" s="128"/>
      <c r="ZW121" s="128"/>
      <c r="ZX121" s="128"/>
      <c r="ZY121" s="128"/>
      <c r="ZZ121" s="128"/>
      <c r="AAA121" s="128"/>
      <c r="AAB121" s="128"/>
      <c r="AAC121" s="128"/>
      <c r="AAD121" s="128"/>
      <c r="AAE121" s="128"/>
      <c r="AAF121" s="128"/>
      <c r="AAG121" s="128"/>
      <c r="AAH121" s="128"/>
      <c r="AAI121" s="128"/>
      <c r="AAJ121" s="128"/>
      <c r="AAK121" s="128"/>
      <c r="AAL121" s="128"/>
      <c r="AAM121" s="128"/>
      <c r="AAN121" s="128"/>
      <c r="AAO121" s="128"/>
      <c r="AAP121" s="128"/>
      <c r="AAQ121" s="128"/>
      <c r="AAR121" s="128"/>
      <c r="AAS121" s="128"/>
      <c r="AAT121" s="128"/>
      <c r="AAU121" s="128"/>
      <c r="AAV121" s="128"/>
      <c r="AAW121" s="128"/>
      <c r="AAX121" s="128"/>
      <c r="AAY121" s="128"/>
      <c r="AAZ121" s="128"/>
      <c r="ABA121" s="128"/>
      <c r="ABB121" s="128"/>
      <c r="ABC121" s="128"/>
      <c r="ABD121" s="128"/>
      <c r="ABE121" s="128"/>
      <c r="ABF121" s="128"/>
      <c r="ABG121" s="128"/>
      <c r="ABH121" s="128"/>
      <c r="ABI121" s="128"/>
      <c r="ABJ121" s="128"/>
      <c r="ABK121" s="128"/>
      <c r="ABL121" s="128"/>
      <c r="ABM121" s="128"/>
      <c r="ABN121" s="128"/>
      <c r="ABO121" s="128"/>
      <c r="ABP121" s="128"/>
      <c r="ABQ121" s="128"/>
      <c r="ABR121" s="128"/>
      <c r="ABS121" s="128"/>
      <c r="ABT121" s="128"/>
      <c r="ABU121" s="128"/>
      <c r="ABV121" s="128"/>
      <c r="ABW121" s="128"/>
      <c r="ABX121" s="128"/>
      <c r="ABY121" s="128"/>
      <c r="ABZ121" s="128"/>
      <c r="ACA121" s="128"/>
      <c r="ACB121" s="128"/>
      <c r="ACC121" s="128"/>
      <c r="ACD121" s="128"/>
      <c r="ACE121" s="128"/>
      <c r="ACF121" s="128"/>
      <c r="ACG121" s="128"/>
      <c r="ACH121" s="128"/>
      <c r="ACI121" s="128"/>
      <c r="ACJ121" s="128"/>
      <c r="ACK121" s="128"/>
      <c r="ACL121" s="128"/>
      <c r="ACM121" s="128"/>
      <c r="ACN121" s="128"/>
      <c r="ACO121" s="128"/>
      <c r="ACP121" s="128"/>
      <c r="ACQ121" s="128"/>
      <c r="ACR121" s="128"/>
      <c r="ACS121" s="128"/>
      <c r="ACT121" s="128"/>
      <c r="ACU121" s="128"/>
      <c r="ACV121" s="128"/>
      <c r="ACW121" s="128"/>
      <c r="ACX121" s="128"/>
      <c r="ACY121" s="128"/>
      <c r="ACZ121" s="128"/>
      <c r="ADA121" s="128"/>
      <c r="ADB121" s="128"/>
      <c r="ADC121" s="128"/>
      <c r="ADD121" s="128"/>
      <c r="ADE121" s="128"/>
      <c r="ADF121" s="128"/>
      <c r="ADG121" s="128"/>
      <c r="ADH121" s="128"/>
      <c r="ADI121" s="128"/>
      <c r="ADJ121" s="128"/>
      <c r="ADK121" s="128"/>
      <c r="ADL121" s="128"/>
      <c r="ADM121" s="128"/>
      <c r="ADN121" s="128"/>
      <c r="ADO121" s="128"/>
      <c r="ADP121" s="128"/>
      <c r="ADQ121" s="128"/>
      <c r="ADR121" s="128"/>
      <c r="ADS121" s="128"/>
      <c r="ADT121" s="128"/>
      <c r="ADU121" s="128"/>
      <c r="ADV121" s="128"/>
      <c r="ADW121" s="128"/>
      <c r="ADX121" s="128"/>
      <c r="ADY121" s="128"/>
      <c r="ADZ121" s="128"/>
      <c r="AEA121" s="128"/>
      <c r="AEB121" s="128"/>
      <c r="AEC121" s="128"/>
      <c r="AED121" s="128"/>
      <c r="AEE121" s="128"/>
      <c r="AEF121" s="128"/>
      <c r="AEG121" s="128"/>
      <c r="AEH121" s="128"/>
      <c r="AEI121" s="128"/>
      <c r="AEJ121" s="128"/>
      <c r="AEK121" s="128"/>
      <c r="AEL121" s="128"/>
      <c r="AEM121" s="128"/>
      <c r="AEN121" s="128"/>
      <c r="AEO121" s="128"/>
      <c r="AEP121" s="128"/>
      <c r="AEQ121" s="128"/>
      <c r="AER121" s="128"/>
      <c r="AES121" s="128"/>
      <c r="AET121" s="128"/>
      <c r="AEU121" s="128"/>
      <c r="AEV121" s="128"/>
      <c r="AEW121" s="128"/>
      <c r="AEX121" s="128"/>
      <c r="AEY121" s="128"/>
      <c r="AEZ121" s="128"/>
      <c r="AFA121" s="128"/>
      <c r="AFB121" s="128"/>
      <c r="AFC121" s="128"/>
      <c r="AFD121" s="128"/>
      <c r="AFE121" s="128"/>
      <c r="AFF121" s="128"/>
      <c r="AFG121" s="128"/>
      <c r="AFH121" s="128"/>
      <c r="AFI121" s="128"/>
      <c r="AFJ121" s="128"/>
      <c r="AFK121" s="128"/>
      <c r="AFL121" s="128"/>
      <c r="AFM121" s="128"/>
      <c r="AFN121" s="128"/>
      <c r="AFO121" s="128"/>
      <c r="AFP121" s="128"/>
      <c r="AFQ121" s="128"/>
      <c r="AFR121" s="128"/>
      <c r="AFS121" s="128"/>
      <c r="AFT121" s="128"/>
      <c r="AFU121" s="128"/>
      <c r="AFV121" s="128"/>
      <c r="AFW121" s="128"/>
      <c r="AFX121" s="128"/>
      <c r="AFY121" s="128"/>
      <c r="AFZ121" s="128"/>
      <c r="AGA121" s="128"/>
      <c r="AGB121" s="128"/>
      <c r="AGC121" s="128"/>
      <c r="AGD121" s="128"/>
      <c r="AGE121" s="128"/>
      <c r="AGF121" s="128"/>
      <c r="AGG121" s="128"/>
      <c r="AGH121" s="128"/>
      <c r="AGI121" s="128"/>
      <c r="AGJ121" s="128"/>
      <c r="AGK121" s="128"/>
      <c r="AGL121" s="128"/>
      <c r="AGM121" s="128"/>
      <c r="AGN121" s="128"/>
      <c r="AGO121" s="128"/>
      <c r="AGP121" s="128"/>
      <c r="AGQ121" s="128"/>
      <c r="AGR121" s="128"/>
      <c r="AGS121" s="128"/>
      <c r="AGT121" s="128"/>
      <c r="AGU121" s="128"/>
      <c r="AGV121" s="128"/>
      <c r="AGW121" s="128"/>
      <c r="AGX121" s="128"/>
      <c r="AGY121" s="128"/>
      <c r="AGZ121" s="128"/>
      <c r="AHA121" s="128"/>
      <c r="AHB121" s="128"/>
      <c r="AHC121" s="128"/>
      <c r="AHD121" s="128"/>
      <c r="AHE121" s="128"/>
      <c r="AHF121" s="128"/>
      <c r="AHG121" s="128"/>
      <c r="AHH121" s="128"/>
      <c r="AHI121" s="128"/>
      <c r="AHJ121" s="128"/>
      <c r="AHK121" s="128"/>
      <c r="AHL121" s="128"/>
      <c r="AHM121" s="128"/>
      <c r="AHN121" s="128"/>
      <c r="AHO121" s="128"/>
      <c r="AHP121" s="128"/>
      <c r="AHQ121" s="128"/>
      <c r="AHR121" s="128"/>
      <c r="AHS121" s="128"/>
      <c r="AHT121" s="128"/>
      <c r="AHU121" s="128"/>
      <c r="AHV121" s="128"/>
      <c r="AHW121" s="128"/>
      <c r="AHX121" s="128"/>
      <c r="AHY121" s="128"/>
      <c r="AHZ121" s="128"/>
      <c r="AIA121" s="128"/>
      <c r="AIB121" s="128"/>
      <c r="AIC121" s="128"/>
      <c r="AID121" s="128"/>
      <c r="AIE121" s="128"/>
      <c r="AIF121" s="128"/>
      <c r="AIG121" s="128"/>
      <c r="AIH121" s="128"/>
      <c r="AII121" s="128"/>
      <c r="AIJ121" s="128"/>
      <c r="AIK121" s="128"/>
      <c r="AIL121" s="128"/>
      <c r="AIM121" s="128"/>
      <c r="AIN121" s="128"/>
      <c r="AIO121" s="128"/>
      <c r="AIP121" s="128"/>
      <c r="AIQ121" s="128"/>
      <c r="AIR121" s="128"/>
      <c r="AIS121" s="128"/>
      <c r="AIT121" s="128"/>
      <c r="AIU121" s="128"/>
      <c r="AIV121" s="128"/>
      <c r="AIW121" s="128"/>
      <c r="AIX121" s="128"/>
      <c r="AIY121" s="128"/>
      <c r="AIZ121" s="128"/>
      <c r="AJA121" s="128"/>
      <c r="AJB121" s="128"/>
      <c r="AJC121" s="128"/>
      <c r="AJD121" s="128"/>
      <c r="AJE121" s="128"/>
      <c r="AJF121" s="128"/>
      <c r="AJG121" s="128"/>
      <c r="AJH121" s="128"/>
      <c r="AJI121" s="128"/>
      <c r="AJJ121" s="128"/>
      <c r="AJK121" s="128"/>
      <c r="AJL121" s="128"/>
      <c r="AJM121" s="128"/>
      <c r="AJN121" s="128"/>
      <c r="AJO121" s="128"/>
      <c r="AJP121" s="128"/>
      <c r="AJQ121" s="128"/>
      <c r="AJR121" s="128"/>
      <c r="AJS121" s="128"/>
      <c r="AJT121" s="128"/>
      <c r="AJU121" s="128"/>
      <c r="AJV121" s="128"/>
      <c r="AJW121" s="128"/>
      <c r="AJX121" s="128"/>
      <c r="AJY121" s="128"/>
      <c r="AJZ121" s="128"/>
      <c r="AKA121" s="128"/>
      <c r="AKB121" s="128"/>
      <c r="AKC121" s="128"/>
      <c r="AKD121" s="128"/>
      <c r="AKE121" s="128"/>
      <c r="AKF121" s="128"/>
      <c r="AKG121" s="128"/>
      <c r="AKH121" s="128"/>
      <c r="AKI121" s="128"/>
      <c r="AKJ121" s="128"/>
      <c r="AKK121" s="128"/>
      <c r="AKL121" s="128"/>
      <c r="AKM121" s="128"/>
      <c r="AKN121" s="128"/>
      <c r="AKO121" s="128"/>
      <c r="AKP121" s="128"/>
      <c r="AKQ121" s="128"/>
      <c r="AKR121" s="128"/>
      <c r="AKS121" s="128"/>
      <c r="AKT121" s="128"/>
      <c r="AKU121" s="128"/>
      <c r="AKV121" s="128"/>
      <c r="AKW121" s="128"/>
      <c r="AKX121" s="128"/>
      <c r="AKY121" s="128"/>
      <c r="AKZ121" s="128"/>
      <c r="ALA121" s="128"/>
      <c r="ALB121" s="128"/>
      <c r="ALC121" s="128"/>
      <c r="ALD121" s="128"/>
      <c r="ALE121" s="128"/>
      <c r="ALF121" s="128"/>
      <c r="ALG121" s="128"/>
      <c r="ALH121" s="128"/>
      <c r="ALI121" s="128"/>
      <c r="ALJ121" s="128"/>
      <c r="ALK121" s="128"/>
      <c r="ALL121" s="128"/>
      <c r="ALM121" s="128"/>
      <c r="ALN121" s="128"/>
      <c r="ALO121" s="128"/>
      <c r="ALP121" s="128"/>
      <c r="ALQ121" s="128"/>
      <c r="ALR121" s="128"/>
      <c r="ALS121" s="128"/>
      <c r="ALT121" s="128"/>
      <c r="ALU121" s="128"/>
      <c r="ALV121" s="128"/>
      <c r="ALW121" s="128"/>
      <c r="ALX121" s="128"/>
      <c r="ALY121" s="128"/>
      <c r="ALZ121" s="128"/>
      <c r="AMA121" s="128"/>
      <c r="AMB121" s="128"/>
      <c r="AMC121" s="128"/>
      <c r="AMD121" s="128"/>
      <c r="AME121" s="128"/>
      <c r="AMF121" s="128"/>
      <c r="AMG121" s="128"/>
      <c r="AMH121" s="128"/>
      <c r="AMI121" s="128"/>
      <c r="AMJ121" s="128"/>
      <c r="AMK121" s="128"/>
      <c r="AML121" s="128"/>
      <c r="AMM121" s="128"/>
      <c r="AMN121" s="128"/>
    </row>
    <row r="122" spans="1:1031" ht="15">
      <c r="A122" s="128"/>
      <c r="B122" s="128"/>
      <c r="C122" s="128"/>
      <c r="D122" s="128"/>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128"/>
      <c r="AB122" s="359"/>
      <c r="AC122" s="128"/>
      <c r="AD122" s="128"/>
      <c r="AE122" s="128"/>
      <c r="AF122" s="128"/>
      <c r="AG122" s="96"/>
      <c r="AH122" s="96"/>
      <c r="AI122" s="96"/>
      <c r="AJ122" s="96"/>
      <c r="AK122" s="96"/>
      <c r="AL122" s="96"/>
      <c r="AM122" s="96"/>
      <c r="AN122" s="96"/>
      <c r="AO122" s="96"/>
      <c r="AP122" s="96"/>
      <c r="AQ122" s="128"/>
      <c r="AR122" s="128"/>
      <c r="AS122" s="128"/>
      <c r="AT122" s="128"/>
      <c r="AU122" s="128"/>
      <c r="AV122" s="128"/>
      <c r="AW122" s="128"/>
      <c r="AX122" s="128"/>
      <c r="AY122" s="128"/>
      <c r="AZ122" s="128"/>
      <c r="BA122" s="128"/>
      <c r="BB122" s="128"/>
      <c r="BC122" s="128"/>
      <c r="BD122" s="128"/>
      <c r="BE122" s="128"/>
      <c r="BF122" s="128"/>
      <c r="BG122" s="128"/>
      <c r="BH122" s="128"/>
      <c r="BI122" s="128"/>
      <c r="BJ122" s="128"/>
      <c r="BK122" s="128"/>
      <c r="BL122" s="128"/>
      <c r="BM122" s="128"/>
      <c r="BN122" s="128"/>
      <c r="BO122" s="128"/>
      <c r="BP122" s="128"/>
      <c r="BQ122" s="128"/>
      <c r="BR122" s="128"/>
      <c r="BS122" s="128"/>
      <c r="BT122" s="128"/>
      <c r="BU122" s="128"/>
      <c r="BV122" s="128"/>
      <c r="BW122" s="128"/>
      <c r="BX122" s="128"/>
      <c r="BY122" s="128"/>
      <c r="BZ122" s="128"/>
      <c r="CA122" s="128"/>
      <c r="CB122" s="128"/>
      <c r="CC122" s="128"/>
      <c r="CD122" s="128"/>
      <c r="CE122" s="128"/>
      <c r="CF122" s="128"/>
      <c r="CG122" s="128"/>
      <c r="CH122" s="128"/>
      <c r="CI122" s="128"/>
      <c r="CJ122" s="128"/>
      <c r="CK122" s="128"/>
      <c r="CL122" s="128"/>
      <c r="CM122" s="128"/>
      <c r="CN122" s="128"/>
      <c r="CO122" s="128"/>
      <c r="CP122" s="128"/>
      <c r="CQ122" s="128"/>
      <c r="CR122" s="128"/>
      <c r="CS122" s="128"/>
      <c r="CT122" s="128"/>
      <c r="CU122" s="128"/>
      <c r="CV122" s="128"/>
      <c r="CW122" s="128"/>
      <c r="CX122" s="128"/>
      <c r="CY122" s="128"/>
      <c r="CZ122" s="128"/>
      <c r="DA122" s="128"/>
      <c r="DB122" s="128"/>
      <c r="DC122" s="128"/>
      <c r="DD122" s="128"/>
      <c r="DE122" s="128"/>
      <c r="DF122" s="128"/>
      <c r="DG122" s="128"/>
      <c r="DH122" s="128"/>
      <c r="DI122" s="128"/>
      <c r="DJ122" s="128"/>
      <c r="DK122" s="128"/>
      <c r="DL122" s="128"/>
      <c r="DM122" s="128"/>
      <c r="DN122" s="128"/>
      <c r="DO122" s="128"/>
      <c r="DP122" s="128"/>
      <c r="DQ122" s="128"/>
      <c r="DR122" s="128"/>
      <c r="DS122" s="128"/>
      <c r="DT122" s="128"/>
      <c r="DU122" s="128"/>
      <c r="DV122" s="128"/>
      <c r="DW122" s="128"/>
      <c r="DX122" s="128"/>
      <c r="DY122" s="128"/>
      <c r="DZ122" s="128"/>
      <c r="EA122" s="128"/>
      <c r="EB122" s="128"/>
      <c r="EC122" s="128"/>
      <c r="ED122" s="128"/>
      <c r="EE122" s="128"/>
      <c r="EF122" s="128"/>
      <c r="EG122" s="128"/>
      <c r="EH122" s="128"/>
      <c r="EI122" s="128"/>
      <c r="EJ122" s="128"/>
      <c r="EK122" s="128"/>
      <c r="EL122" s="128"/>
      <c r="EM122" s="128"/>
      <c r="EN122" s="128"/>
      <c r="EO122" s="128"/>
      <c r="EP122" s="128"/>
      <c r="EQ122" s="128"/>
      <c r="ER122" s="128"/>
      <c r="ES122" s="128"/>
      <c r="ET122" s="128"/>
      <c r="EU122" s="128"/>
      <c r="EV122" s="128"/>
      <c r="EW122" s="128"/>
      <c r="EX122" s="128"/>
      <c r="EY122" s="128"/>
      <c r="EZ122" s="128"/>
      <c r="FA122" s="128"/>
      <c r="FB122" s="128"/>
      <c r="FC122" s="128"/>
      <c r="FD122" s="128"/>
      <c r="FE122" s="128"/>
      <c r="FF122" s="128"/>
      <c r="FG122" s="128"/>
      <c r="FH122" s="128"/>
      <c r="FI122" s="128"/>
      <c r="FJ122" s="128"/>
      <c r="FK122" s="128"/>
      <c r="FL122" s="128"/>
      <c r="FM122" s="128"/>
      <c r="FN122" s="128"/>
      <c r="FO122" s="128"/>
      <c r="FP122" s="128"/>
      <c r="FQ122" s="128"/>
      <c r="FR122" s="128"/>
      <c r="FS122" s="128"/>
      <c r="FT122" s="128"/>
      <c r="FU122" s="128"/>
      <c r="FV122" s="128"/>
      <c r="FW122" s="128"/>
      <c r="FX122" s="128"/>
      <c r="FY122" s="128"/>
      <c r="FZ122" s="128"/>
      <c r="GA122" s="128"/>
      <c r="GB122" s="128"/>
      <c r="GC122" s="128"/>
      <c r="GD122" s="128"/>
      <c r="GE122" s="128"/>
      <c r="GF122" s="128"/>
      <c r="GG122" s="128"/>
      <c r="GH122" s="128"/>
      <c r="GI122" s="128"/>
      <c r="GJ122" s="128"/>
      <c r="GK122" s="128"/>
      <c r="GL122" s="128"/>
      <c r="GM122" s="128"/>
      <c r="GN122" s="128"/>
      <c r="GO122" s="128"/>
      <c r="GP122" s="128"/>
      <c r="GQ122" s="128"/>
      <c r="GR122" s="128"/>
      <c r="GS122" s="128"/>
      <c r="GT122" s="128"/>
      <c r="GU122" s="128"/>
      <c r="GV122" s="128"/>
      <c r="GW122" s="128"/>
      <c r="GX122" s="128"/>
      <c r="GY122" s="128"/>
      <c r="GZ122" s="128"/>
      <c r="HA122" s="128"/>
      <c r="HB122" s="128"/>
      <c r="HC122" s="128"/>
      <c r="HD122" s="128"/>
      <c r="HE122" s="128"/>
      <c r="HF122" s="128"/>
      <c r="HG122" s="128"/>
      <c r="HH122" s="128"/>
      <c r="HI122" s="128"/>
      <c r="HJ122" s="128"/>
      <c r="HK122" s="128"/>
      <c r="HL122" s="128"/>
      <c r="HM122" s="128"/>
      <c r="HN122" s="128"/>
      <c r="HO122" s="128"/>
      <c r="HP122" s="128"/>
      <c r="HQ122" s="128"/>
      <c r="HR122" s="128"/>
      <c r="HS122" s="128"/>
      <c r="HT122" s="128"/>
      <c r="HU122" s="128"/>
      <c r="HV122" s="128"/>
      <c r="HW122" s="128"/>
      <c r="HX122" s="128"/>
      <c r="HY122" s="128"/>
      <c r="HZ122" s="128"/>
      <c r="IA122" s="128"/>
      <c r="IB122" s="128"/>
      <c r="IC122" s="128"/>
      <c r="ID122" s="128"/>
      <c r="IE122" s="128"/>
      <c r="IF122" s="128"/>
      <c r="IG122" s="128"/>
      <c r="IH122" s="128"/>
      <c r="II122" s="128"/>
      <c r="IJ122" s="128"/>
      <c r="IK122" s="128"/>
      <c r="IL122" s="128"/>
      <c r="IM122" s="128"/>
      <c r="IN122" s="128"/>
      <c r="IO122" s="128"/>
      <c r="IP122" s="128"/>
      <c r="IQ122" s="128"/>
      <c r="IR122" s="128"/>
      <c r="IS122" s="128"/>
      <c r="IT122" s="128"/>
      <c r="IU122" s="128"/>
      <c r="IV122" s="128"/>
      <c r="IW122" s="128"/>
      <c r="IX122" s="128"/>
      <c r="IY122" s="128"/>
      <c r="IZ122" s="128"/>
      <c r="JA122" s="128"/>
      <c r="JB122" s="128"/>
      <c r="JC122" s="128"/>
      <c r="JD122" s="128"/>
      <c r="JE122" s="128"/>
      <c r="JF122" s="128"/>
      <c r="JG122" s="128"/>
      <c r="JH122" s="128"/>
      <c r="JI122" s="128"/>
      <c r="JJ122" s="128"/>
      <c r="JK122" s="128"/>
      <c r="JL122" s="128"/>
      <c r="JM122" s="128"/>
      <c r="JN122" s="128"/>
      <c r="JO122" s="128"/>
      <c r="JP122" s="128"/>
      <c r="JQ122" s="128"/>
      <c r="JR122" s="128"/>
      <c r="JS122" s="128"/>
      <c r="JT122" s="128"/>
      <c r="JU122" s="128"/>
      <c r="JV122" s="128"/>
      <c r="JW122" s="128"/>
      <c r="JX122" s="128"/>
      <c r="JY122" s="128"/>
      <c r="JZ122" s="128"/>
      <c r="KA122" s="128"/>
      <c r="KB122" s="128"/>
      <c r="KC122" s="128"/>
      <c r="KD122" s="128"/>
      <c r="KE122" s="128"/>
      <c r="KF122" s="128"/>
      <c r="KG122" s="128"/>
      <c r="KH122" s="128"/>
      <c r="KI122" s="128"/>
      <c r="KJ122" s="128"/>
      <c r="KK122" s="128"/>
      <c r="KL122" s="128"/>
      <c r="KM122" s="128"/>
      <c r="KN122" s="128"/>
      <c r="KO122" s="128"/>
      <c r="KP122" s="128"/>
      <c r="KQ122" s="128"/>
      <c r="KR122" s="128"/>
      <c r="KS122" s="128"/>
      <c r="KT122" s="128"/>
      <c r="KU122" s="128"/>
      <c r="KV122" s="128"/>
      <c r="KW122" s="128"/>
      <c r="KX122" s="128"/>
      <c r="KY122" s="128"/>
      <c r="KZ122" s="128"/>
      <c r="LA122" s="128"/>
      <c r="LB122" s="128"/>
      <c r="LC122" s="128"/>
      <c r="LD122" s="128"/>
      <c r="LE122" s="128"/>
      <c r="LF122" s="128"/>
      <c r="LG122" s="128"/>
      <c r="LH122" s="128"/>
      <c r="LI122" s="128"/>
      <c r="LJ122" s="128"/>
      <c r="LK122" s="128"/>
      <c r="LL122" s="128"/>
      <c r="LM122" s="128"/>
      <c r="LN122" s="128"/>
      <c r="LO122" s="128"/>
      <c r="LP122" s="128"/>
      <c r="LQ122" s="128"/>
      <c r="LR122" s="128"/>
      <c r="LS122" s="128"/>
      <c r="LT122" s="128"/>
      <c r="LU122" s="128"/>
      <c r="LV122" s="128"/>
      <c r="LW122" s="128"/>
      <c r="LX122" s="128"/>
      <c r="LY122" s="128"/>
      <c r="LZ122" s="128"/>
      <c r="MA122" s="128"/>
      <c r="MB122" s="128"/>
      <c r="MC122" s="128"/>
      <c r="MD122" s="128"/>
      <c r="ME122" s="128"/>
      <c r="MF122" s="128"/>
      <c r="MG122" s="128"/>
      <c r="MH122" s="128"/>
      <c r="MI122" s="128"/>
      <c r="MJ122" s="128"/>
      <c r="MK122" s="128"/>
      <c r="ML122" s="128"/>
      <c r="MM122" s="128"/>
      <c r="MN122" s="128"/>
      <c r="MO122" s="128"/>
      <c r="MP122" s="128"/>
      <c r="MQ122" s="128"/>
      <c r="MR122" s="128"/>
      <c r="MS122" s="128"/>
      <c r="MT122" s="128"/>
      <c r="MU122" s="128"/>
      <c r="MV122" s="128"/>
      <c r="MW122" s="128"/>
      <c r="MX122" s="128"/>
      <c r="MY122" s="128"/>
      <c r="MZ122" s="128"/>
      <c r="NA122" s="128"/>
      <c r="NB122" s="128"/>
      <c r="NC122" s="128"/>
      <c r="ND122" s="128"/>
      <c r="NE122" s="128"/>
      <c r="NF122" s="128"/>
      <c r="NG122" s="128"/>
      <c r="NH122" s="128"/>
      <c r="NI122" s="128"/>
      <c r="NJ122" s="128"/>
      <c r="NK122" s="128"/>
      <c r="NL122" s="128"/>
      <c r="NM122" s="128"/>
      <c r="NN122" s="128"/>
      <c r="NO122" s="128"/>
      <c r="NP122" s="128"/>
      <c r="NQ122" s="128"/>
      <c r="NR122" s="128"/>
      <c r="NS122" s="128"/>
      <c r="NT122" s="128"/>
      <c r="NU122" s="128"/>
      <c r="NV122" s="128"/>
      <c r="NW122" s="128"/>
      <c r="NX122" s="128"/>
      <c r="NY122" s="128"/>
      <c r="NZ122" s="128"/>
      <c r="OA122" s="128"/>
      <c r="OB122" s="128"/>
      <c r="OC122" s="128"/>
      <c r="OD122" s="128"/>
      <c r="OE122" s="128"/>
      <c r="OF122" s="128"/>
      <c r="OG122" s="128"/>
      <c r="OH122" s="128"/>
      <c r="OI122" s="128"/>
      <c r="OJ122" s="128"/>
      <c r="OK122" s="128"/>
      <c r="OL122" s="128"/>
      <c r="OM122" s="128"/>
      <c r="ON122" s="128"/>
      <c r="OO122" s="128"/>
      <c r="OP122" s="128"/>
      <c r="OQ122" s="128"/>
      <c r="OR122" s="128"/>
      <c r="OS122" s="128"/>
      <c r="OT122" s="128"/>
      <c r="OU122" s="128"/>
      <c r="OV122" s="128"/>
      <c r="OW122" s="128"/>
      <c r="OX122" s="128"/>
      <c r="OY122" s="128"/>
      <c r="OZ122" s="128"/>
      <c r="PA122" s="128"/>
      <c r="PB122" s="128"/>
      <c r="PC122" s="128"/>
      <c r="PD122" s="128"/>
      <c r="PE122" s="128"/>
      <c r="PF122" s="128"/>
      <c r="PG122" s="128"/>
      <c r="PH122" s="128"/>
      <c r="PI122" s="128"/>
      <c r="PJ122" s="128"/>
      <c r="PK122" s="128"/>
      <c r="PL122" s="128"/>
      <c r="PM122" s="128"/>
      <c r="PN122" s="128"/>
      <c r="PO122" s="128"/>
      <c r="PP122" s="128"/>
      <c r="PQ122" s="128"/>
      <c r="PR122" s="128"/>
      <c r="PS122" s="128"/>
      <c r="PT122" s="128"/>
      <c r="PU122" s="128"/>
      <c r="PV122" s="128"/>
      <c r="PW122" s="128"/>
      <c r="PX122" s="128"/>
      <c r="PY122" s="128"/>
      <c r="PZ122" s="128"/>
      <c r="QA122" s="128"/>
      <c r="QB122" s="128"/>
      <c r="QC122" s="128"/>
      <c r="QD122" s="128"/>
      <c r="QE122" s="128"/>
      <c r="QF122" s="128"/>
      <c r="QG122" s="128"/>
      <c r="QH122" s="128"/>
      <c r="QI122" s="128"/>
      <c r="QJ122" s="128"/>
      <c r="QK122" s="128"/>
      <c r="QL122" s="128"/>
      <c r="QM122" s="128"/>
      <c r="QN122" s="128"/>
      <c r="QO122" s="128"/>
      <c r="QP122" s="128"/>
      <c r="QQ122" s="128"/>
      <c r="QR122" s="128"/>
      <c r="QS122" s="128"/>
      <c r="QT122" s="128"/>
      <c r="QU122" s="128"/>
      <c r="QV122" s="128"/>
      <c r="QW122" s="128"/>
      <c r="QX122" s="128"/>
      <c r="QY122" s="128"/>
      <c r="QZ122" s="128"/>
      <c r="RA122" s="128"/>
      <c r="RB122" s="128"/>
      <c r="RC122" s="128"/>
      <c r="RD122" s="128"/>
      <c r="RE122" s="128"/>
      <c r="RF122" s="128"/>
      <c r="RG122" s="128"/>
      <c r="RH122" s="128"/>
      <c r="RI122" s="128"/>
      <c r="RJ122" s="128"/>
      <c r="RK122" s="128"/>
      <c r="RL122" s="128"/>
      <c r="RM122" s="128"/>
      <c r="RN122" s="128"/>
      <c r="RO122" s="128"/>
      <c r="RP122" s="128"/>
      <c r="RQ122" s="128"/>
      <c r="RR122" s="128"/>
      <c r="RS122" s="128"/>
      <c r="RT122" s="128"/>
      <c r="RU122" s="128"/>
      <c r="RV122" s="128"/>
      <c r="RW122" s="128"/>
      <c r="RX122" s="128"/>
      <c r="RY122" s="128"/>
      <c r="RZ122" s="128"/>
      <c r="SA122" s="128"/>
      <c r="SB122" s="128"/>
      <c r="SC122" s="128"/>
      <c r="SD122" s="128"/>
      <c r="SE122" s="128"/>
      <c r="SF122" s="128"/>
      <c r="SG122" s="128"/>
      <c r="SH122" s="128"/>
      <c r="SI122" s="128"/>
      <c r="SJ122" s="128"/>
      <c r="SK122" s="128"/>
      <c r="SL122" s="128"/>
      <c r="SM122" s="128"/>
      <c r="SN122" s="128"/>
      <c r="SO122" s="128"/>
      <c r="SP122" s="128"/>
      <c r="SQ122" s="128"/>
      <c r="SR122" s="128"/>
      <c r="SS122" s="128"/>
      <c r="ST122" s="128"/>
      <c r="SU122" s="128"/>
      <c r="SV122" s="128"/>
      <c r="SW122" s="128"/>
      <c r="SX122" s="128"/>
      <c r="SY122" s="128"/>
      <c r="SZ122" s="128"/>
      <c r="TA122" s="128"/>
      <c r="TB122" s="128"/>
      <c r="TC122" s="128"/>
      <c r="TD122" s="128"/>
      <c r="TE122" s="128"/>
      <c r="TF122" s="128"/>
      <c r="TG122" s="128"/>
      <c r="TH122" s="128"/>
      <c r="TI122" s="128"/>
      <c r="TJ122" s="128"/>
      <c r="TK122" s="128"/>
      <c r="TL122" s="128"/>
      <c r="TM122" s="128"/>
      <c r="TN122" s="128"/>
      <c r="TO122" s="128"/>
      <c r="TP122" s="128"/>
      <c r="TQ122" s="128"/>
      <c r="TR122" s="128"/>
      <c r="TS122" s="128"/>
      <c r="TT122" s="128"/>
      <c r="TU122" s="128"/>
      <c r="TV122" s="128"/>
      <c r="TW122" s="128"/>
      <c r="TX122" s="128"/>
      <c r="TY122" s="128"/>
      <c r="TZ122" s="128"/>
      <c r="UA122" s="128"/>
      <c r="UB122" s="128"/>
      <c r="UC122" s="128"/>
      <c r="UD122" s="128"/>
      <c r="UE122" s="128"/>
      <c r="UF122" s="128"/>
      <c r="UG122" s="128"/>
      <c r="UH122" s="128"/>
      <c r="UI122" s="128"/>
      <c r="UJ122" s="128"/>
      <c r="UK122" s="128"/>
      <c r="UL122" s="128"/>
      <c r="UM122" s="128"/>
      <c r="UN122" s="128"/>
      <c r="UO122" s="128"/>
      <c r="UP122" s="128"/>
      <c r="UQ122" s="128"/>
      <c r="UR122" s="128"/>
      <c r="US122" s="128"/>
      <c r="UT122" s="128"/>
      <c r="UU122" s="128"/>
      <c r="UV122" s="128"/>
      <c r="UW122" s="128"/>
      <c r="UX122" s="128"/>
      <c r="UY122" s="128"/>
      <c r="UZ122" s="128"/>
      <c r="VA122" s="128"/>
      <c r="VB122" s="128"/>
      <c r="VC122" s="128"/>
      <c r="VD122" s="128"/>
      <c r="VE122" s="128"/>
      <c r="VF122" s="128"/>
      <c r="VG122" s="128"/>
      <c r="VH122" s="128"/>
      <c r="VI122" s="128"/>
      <c r="VJ122" s="128"/>
      <c r="VK122" s="128"/>
      <c r="VL122" s="128"/>
      <c r="VM122" s="128"/>
      <c r="VN122" s="128"/>
      <c r="VO122" s="128"/>
      <c r="VP122" s="128"/>
      <c r="VQ122" s="128"/>
      <c r="VR122" s="128"/>
      <c r="VS122" s="128"/>
      <c r="VT122" s="128"/>
      <c r="VU122" s="128"/>
      <c r="VV122" s="128"/>
      <c r="VW122" s="128"/>
      <c r="VX122" s="128"/>
      <c r="VY122" s="128"/>
      <c r="VZ122" s="128"/>
      <c r="WA122" s="128"/>
      <c r="WB122" s="128"/>
      <c r="WC122" s="128"/>
      <c r="WD122" s="128"/>
      <c r="WE122" s="128"/>
      <c r="WF122" s="128"/>
      <c r="WG122" s="128"/>
      <c r="WH122" s="128"/>
      <c r="WI122" s="128"/>
      <c r="WJ122" s="128"/>
      <c r="WK122" s="128"/>
      <c r="WL122" s="128"/>
      <c r="WM122" s="128"/>
      <c r="WN122" s="128"/>
      <c r="WO122" s="128"/>
      <c r="WP122" s="128"/>
      <c r="WQ122" s="128"/>
      <c r="WR122" s="128"/>
      <c r="WS122" s="128"/>
      <c r="WT122" s="128"/>
      <c r="WU122" s="128"/>
      <c r="WV122" s="128"/>
      <c r="WW122" s="128"/>
      <c r="WX122" s="128"/>
      <c r="WY122" s="128"/>
      <c r="WZ122" s="128"/>
      <c r="XA122" s="128"/>
      <c r="XB122" s="128"/>
      <c r="XC122" s="128"/>
      <c r="XD122" s="128"/>
      <c r="XE122" s="128"/>
      <c r="XF122" s="128"/>
      <c r="XG122" s="128"/>
      <c r="XH122" s="128"/>
      <c r="XI122" s="128"/>
      <c r="XJ122" s="128"/>
      <c r="XK122" s="128"/>
      <c r="XL122" s="128"/>
      <c r="XM122" s="128"/>
      <c r="XN122" s="128"/>
      <c r="XO122" s="128"/>
      <c r="XP122" s="128"/>
      <c r="XQ122" s="128"/>
      <c r="XR122" s="128"/>
      <c r="XS122" s="128"/>
      <c r="XT122" s="128"/>
      <c r="XU122" s="128"/>
      <c r="XV122" s="128"/>
      <c r="XW122" s="128"/>
      <c r="XX122" s="128"/>
      <c r="XY122" s="128"/>
      <c r="XZ122" s="128"/>
      <c r="YA122" s="128"/>
      <c r="YB122" s="128"/>
      <c r="YC122" s="128"/>
      <c r="YD122" s="128"/>
      <c r="YE122" s="128"/>
      <c r="YF122" s="128"/>
      <c r="YG122" s="128"/>
      <c r="YH122" s="128"/>
      <c r="YI122" s="128"/>
      <c r="YJ122" s="128"/>
      <c r="YK122" s="128"/>
      <c r="YL122" s="128"/>
      <c r="YM122" s="128"/>
      <c r="YN122" s="128"/>
      <c r="YO122" s="128"/>
      <c r="YP122" s="128"/>
      <c r="YQ122" s="128"/>
      <c r="YR122" s="128"/>
      <c r="YS122" s="128"/>
      <c r="YT122" s="128"/>
      <c r="YU122" s="128"/>
      <c r="YV122" s="128"/>
      <c r="YW122" s="128"/>
      <c r="YX122" s="128"/>
      <c r="YY122" s="128"/>
      <c r="YZ122" s="128"/>
      <c r="ZA122" s="128"/>
      <c r="ZB122" s="128"/>
      <c r="ZC122" s="128"/>
      <c r="ZD122" s="128"/>
      <c r="ZE122" s="128"/>
      <c r="ZF122" s="128"/>
      <c r="ZG122" s="128"/>
      <c r="ZH122" s="128"/>
      <c r="ZI122" s="128"/>
      <c r="ZJ122" s="128"/>
      <c r="ZK122" s="128"/>
      <c r="ZL122" s="128"/>
      <c r="ZM122" s="128"/>
      <c r="ZN122" s="128"/>
      <c r="ZO122" s="128"/>
      <c r="ZP122" s="128"/>
      <c r="ZQ122" s="128"/>
      <c r="ZR122" s="128"/>
      <c r="ZS122" s="128"/>
      <c r="ZT122" s="128"/>
      <c r="ZU122" s="128"/>
      <c r="ZV122" s="128"/>
      <c r="ZW122" s="128"/>
      <c r="ZX122" s="128"/>
      <c r="ZY122" s="128"/>
      <c r="ZZ122" s="128"/>
      <c r="AAA122" s="128"/>
      <c r="AAB122" s="128"/>
      <c r="AAC122" s="128"/>
      <c r="AAD122" s="128"/>
      <c r="AAE122" s="128"/>
      <c r="AAF122" s="128"/>
      <c r="AAG122" s="128"/>
      <c r="AAH122" s="128"/>
      <c r="AAI122" s="128"/>
      <c r="AAJ122" s="128"/>
      <c r="AAK122" s="128"/>
      <c r="AAL122" s="128"/>
      <c r="AAM122" s="128"/>
      <c r="AAN122" s="128"/>
      <c r="AAO122" s="128"/>
      <c r="AAP122" s="128"/>
      <c r="AAQ122" s="128"/>
      <c r="AAR122" s="128"/>
      <c r="AAS122" s="128"/>
      <c r="AAT122" s="128"/>
      <c r="AAU122" s="128"/>
      <c r="AAV122" s="128"/>
      <c r="AAW122" s="128"/>
      <c r="AAX122" s="128"/>
      <c r="AAY122" s="128"/>
      <c r="AAZ122" s="128"/>
      <c r="ABA122" s="128"/>
      <c r="ABB122" s="128"/>
      <c r="ABC122" s="128"/>
      <c r="ABD122" s="128"/>
      <c r="ABE122" s="128"/>
      <c r="ABF122" s="128"/>
      <c r="ABG122" s="128"/>
      <c r="ABH122" s="128"/>
      <c r="ABI122" s="128"/>
      <c r="ABJ122" s="128"/>
      <c r="ABK122" s="128"/>
      <c r="ABL122" s="128"/>
      <c r="ABM122" s="128"/>
      <c r="ABN122" s="128"/>
      <c r="ABO122" s="128"/>
      <c r="ABP122" s="128"/>
      <c r="ABQ122" s="128"/>
      <c r="ABR122" s="128"/>
      <c r="ABS122" s="128"/>
      <c r="ABT122" s="128"/>
      <c r="ABU122" s="128"/>
      <c r="ABV122" s="128"/>
      <c r="ABW122" s="128"/>
      <c r="ABX122" s="128"/>
      <c r="ABY122" s="128"/>
      <c r="ABZ122" s="128"/>
      <c r="ACA122" s="128"/>
      <c r="ACB122" s="128"/>
      <c r="ACC122" s="128"/>
      <c r="ACD122" s="128"/>
      <c r="ACE122" s="128"/>
      <c r="ACF122" s="128"/>
      <c r="ACG122" s="128"/>
      <c r="ACH122" s="128"/>
      <c r="ACI122" s="128"/>
      <c r="ACJ122" s="128"/>
      <c r="ACK122" s="128"/>
      <c r="ACL122" s="128"/>
      <c r="ACM122" s="128"/>
      <c r="ACN122" s="128"/>
      <c r="ACO122" s="128"/>
      <c r="ACP122" s="128"/>
      <c r="ACQ122" s="128"/>
      <c r="ACR122" s="128"/>
      <c r="ACS122" s="128"/>
      <c r="ACT122" s="128"/>
      <c r="ACU122" s="128"/>
      <c r="ACV122" s="128"/>
      <c r="ACW122" s="128"/>
      <c r="ACX122" s="128"/>
      <c r="ACY122" s="128"/>
      <c r="ACZ122" s="128"/>
      <c r="ADA122" s="128"/>
      <c r="ADB122" s="128"/>
      <c r="ADC122" s="128"/>
      <c r="ADD122" s="128"/>
      <c r="ADE122" s="128"/>
      <c r="ADF122" s="128"/>
      <c r="ADG122" s="128"/>
      <c r="ADH122" s="128"/>
      <c r="ADI122" s="128"/>
      <c r="ADJ122" s="128"/>
      <c r="ADK122" s="128"/>
      <c r="ADL122" s="128"/>
      <c r="ADM122" s="128"/>
      <c r="ADN122" s="128"/>
      <c r="ADO122" s="128"/>
      <c r="ADP122" s="128"/>
      <c r="ADQ122" s="128"/>
      <c r="ADR122" s="128"/>
      <c r="ADS122" s="128"/>
      <c r="ADT122" s="128"/>
      <c r="ADU122" s="128"/>
      <c r="ADV122" s="128"/>
      <c r="ADW122" s="128"/>
      <c r="ADX122" s="128"/>
      <c r="ADY122" s="128"/>
      <c r="ADZ122" s="128"/>
      <c r="AEA122" s="128"/>
      <c r="AEB122" s="128"/>
      <c r="AEC122" s="128"/>
      <c r="AED122" s="128"/>
      <c r="AEE122" s="128"/>
      <c r="AEF122" s="128"/>
      <c r="AEG122" s="128"/>
      <c r="AEH122" s="128"/>
      <c r="AEI122" s="128"/>
      <c r="AEJ122" s="128"/>
      <c r="AEK122" s="128"/>
      <c r="AEL122" s="128"/>
      <c r="AEM122" s="128"/>
      <c r="AEN122" s="128"/>
      <c r="AEO122" s="128"/>
      <c r="AEP122" s="128"/>
      <c r="AEQ122" s="128"/>
      <c r="AER122" s="128"/>
      <c r="AES122" s="128"/>
      <c r="AET122" s="128"/>
      <c r="AEU122" s="128"/>
      <c r="AEV122" s="128"/>
      <c r="AEW122" s="128"/>
      <c r="AEX122" s="128"/>
      <c r="AEY122" s="128"/>
      <c r="AEZ122" s="128"/>
      <c r="AFA122" s="128"/>
      <c r="AFB122" s="128"/>
      <c r="AFC122" s="128"/>
      <c r="AFD122" s="128"/>
      <c r="AFE122" s="128"/>
      <c r="AFF122" s="128"/>
      <c r="AFG122" s="128"/>
      <c r="AFH122" s="128"/>
      <c r="AFI122" s="128"/>
      <c r="AFJ122" s="128"/>
      <c r="AFK122" s="128"/>
      <c r="AFL122" s="128"/>
      <c r="AFM122" s="128"/>
      <c r="AFN122" s="128"/>
      <c r="AFO122" s="128"/>
      <c r="AFP122" s="128"/>
      <c r="AFQ122" s="128"/>
      <c r="AFR122" s="128"/>
      <c r="AFS122" s="128"/>
      <c r="AFT122" s="128"/>
      <c r="AFU122" s="128"/>
      <c r="AFV122" s="128"/>
      <c r="AFW122" s="128"/>
      <c r="AFX122" s="128"/>
      <c r="AFY122" s="128"/>
      <c r="AFZ122" s="128"/>
      <c r="AGA122" s="128"/>
      <c r="AGB122" s="128"/>
      <c r="AGC122" s="128"/>
      <c r="AGD122" s="128"/>
      <c r="AGE122" s="128"/>
      <c r="AGF122" s="128"/>
      <c r="AGG122" s="128"/>
      <c r="AGH122" s="128"/>
      <c r="AGI122" s="128"/>
      <c r="AGJ122" s="128"/>
      <c r="AGK122" s="128"/>
      <c r="AGL122" s="128"/>
      <c r="AGM122" s="128"/>
      <c r="AGN122" s="128"/>
      <c r="AGO122" s="128"/>
      <c r="AGP122" s="128"/>
      <c r="AGQ122" s="128"/>
      <c r="AGR122" s="128"/>
      <c r="AGS122" s="128"/>
      <c r="AGT122" s="128"/>
      <c r="AGU122" s="128"/>
      <c r="AGV122" s="128"/>
      <c r="AGW122" s="128"/>
      <c r="AGX122" s="128"/>
      <c r="AGY122" s="128"/>
      <c r="AGZ122" s="128"/>
      <c r="AHA122" s="128"/>
      <c r="AHB122" s="128"/>
      <c r="AHC122" s="128"/>
      <c r="AHD122" s="128"/>
      <c r="AHE122" s="128"/>
      <c r="AHF122" s="128"/>
      <c r="AHG122" s="128"/>
      <c r="AHH122" s="128"/>
      <c r="AHI122" s="128"/>
      <c r="AHJ122" s="128"/>
      <c r="AHK122" s="128"/>
      <c r="AHL122" s="128"/>
      <c r="AHM122" s="128"/>
      <c r="AHN122" s="128"/>
      <c r="AHO122" s="128"/>
      <c r="AHP122" s="128"/>
      <c r="AHQ122" s="128"/>
      <c r="AHR122" s="128"/>
      <c r="AHS122" s="128"/>
      <c r="AHT122" s="128"/>
      <c r="AHU122" s="128"/>
      <c r="AHV122" s="128"/>
      <c r="AHW122" s="128"/>
      <c r="AHX122" s="128"/>
      <c r="AHY122" s="128"/>
      <c r="AHZ122" s="128"/>
      <c r="AIA122" s="128"/>
      <c r="AIB122" s="128"/>
      <c r="AIC122" s="128"/>
      <c r="AID122" s="128"/>
      <c r="AIE122" s="128"/>
      <c r="AIF122" s="128"/>
      <c r="AIG122" s="128"/>
      <c r="AIH122" s="128"/>
      <c r="AII122" s="128"/>
      <c r="AIJ122" s="128"/>
      <c r="AIK122" s="128"/>
      <c r="AIL122" s="128"/>
      <c r="AIM122" s="128"/>
      <c r="AIN122" s="128"/>
      <c r="AIO122" s="128"/>
      <c r="AIP122" s="128"/>
      <c r="AIQ122" s="128"/>
      <c r="AIR122" s="128"/>
      <c r="AIS122" s="128"/>
      <c r="AIT122" s="128"/>
      <c r="AIU122" s="128"/>
      <c r="AIV122" s="128"/>
      <c r="AIW122" s="128"/>
      <c r="AIX122" s="128"/>
      <c r="AIY122" s="128"/>
      <c r="AIZ122" s="128"/>
      <c r="AJA122" s="128"/>
      <c r="AJB122" s="128"/>
      <c r="AJC122" s="128"/>
      <c r="AJD122" s="128"/>
      <c r="AJE122" s="128"/>
      <c r="AJF122" s="128"/>
      <c r="AJG122" s="128"/>
      <c r="AJH122" s="128"/>
      <c r="AJI122" s="128"/>
      <c r="AJJ122" s="128"/>
      <c r="AJK122" s="128"/>
      <c r="AJL122" s="128"/>
      <c r="AJM122" s="128"/>
      <c r="AJN122" s="128"/>
      <c r="AJO122" s="128"/>
      <c r="AJP122" s="128"/>
      <c r="AJQ122" s="128"/>
      <c r="AJR122" s="128"/>
      <c r="AJS122" s="128"/>
      <c r="AJT122" s="128"/>
      <c r="AJU122" s="128"/>
      <c r="AJV122" s="128"/>
      <c r="AJW122" s="128"/>
      <c r="AJX122" s="128"/>
      <c r="AJY122" s="128"/>
      <c r="AJZ122" s="128"/>
      <c r="AKA122" s="128"/>
      <c r="AKB122" s="128"/>
      <c r="AKC122" s="128"/>
      <c r="AKD122" s="128"/>
      <c r="AKE122" s="128"/>
      <c r="AKF122" s="128"/>
      <c r="AKG122" s="128"/>
      <c r="AKH122" s="128"/>
      <c r="AKI122" s="128"/>
      <c r="AKJ122" s="128"/>
      <c r="AKK122" s="128"/>
      <c r="AKL122" s="128"/>
      <c r="AKM122" s="128"/>
      <c r="AKN122" s="128"/>
      <c r="AKO122" s="128"/>
      <c r="AKP122" s="128"/>
      <c r="AKQ122" s="128"/>
      <c r="AKR122" s="128"/>
      <c r="AKS122" s="128"/>
      <c r="AKT122" s="128"/>
      <c r="AKU122" s="128"/>
      <c r="AKV122" s="128"/>
      <c r="AKW122" s="128"/>
      <c r="AKX122" s="128"/>
      <c r="AKY122" s="128"/>
      <c r="AKZ122" s="128"/>
      <c r="ALA122" s="128"/>
      <c r="ALB122" s="128"/>
      <c r="ALC122" s="128"/>
      <c r="ALD122" s="128"/>
      <c r="ALE122" s="128"/>
      <c r="ALF122" s="128"/>
      <c r="ALG122" s="128"/>
      <c r="ALH122" s="128"/>
      <c r="ALI122" s="128"/>
      <c r="ALJ122" s="128"/>
      <c r="ALK122" s="128"/>
      <c r="ALL122" s="128"/>
      <c r="ALM122" s="128"/>
      <c r="ALN122" s="128"/>
      <c r="ALO122" s="128"/>
      <c r="ALP122" s="128"/>
      <c r="ALQ122" s="128"/>
      <c r="ALR122" s="128"/>
      <c r="ALS122" s="128"/>
      <c r="ALT122" s="128"/>
      <c r="ALU122" s="128"/>
      <c r="ALV122" s="128"/>
      <c r="ALW122" s="128"/>
      <c r="ALX122" s="128"/>
      <c r="ALY122" s="128"/>
      <c r="ALZ122" s="128"/>
      <c r="AMA122" s="128"/>
      <c r="AMB122" s="128"/>
      <c r="AMC122" s="128"/>
      <c r="AMD122" s="128"/>
      <c r="AME122" s="128"/>
      <c r="AMF122" s="128"/>
      <c r="AMG122" s="128"/>
      <c r="AMH122" s="128"/>
      <c r="AMI122" s="128"/>
      <c r="AMJ122" s="128"/>
      <c r="AMK122" s="128"/>
      <c r="AML122" s="128"/>
      <c r="AMM122" s="128"/>
      <c r="AMN122" s="128"/>
    </row>
    <row r="123" spans="1:1031" ht="15">
      <c r="A123" s="128"/>
      <c r="B123" s="128"/>
      <c r="C123" s="128"/>
      <c r="D123" s="128"/>
      <c r="E123" s="128"/>
      <c r="F123" s="128"/>
      <c r="G123" s="128"/>
      <c r="H123" s="128"/>
      <c r="I123" s="128"/>
      <c r="J123" s="128"/>
      <c r="K123" s="128"/>
      <c r="L123" s="128"/>
      <c r="M123" s="128"/>
      <c r="N123" s="128"/>
      <c r="O123" s="128"/>
      <c r="P123" s="128"/>
      <c r="Q123" s="128"/>
      <c r="R123" s="128"/>
      <c r="S123" s="128"/>
      <c r="T123" s="128"/>
      <c r="U123" s="128"/>
      <c r="V123" s="128"/>
      <c r="W123" s="128"/>
      <c r="X123" s="128"/>
      <c r="Y123" s="128"/>
      <c r="Z123" s="128"/>
      <c r="AA123" s="128"/>
      <c r="AB123" s="359"/>
      <c r="AC123" s="128"/>
      <c r="AD123" s="128"/>
      <c r="AE123" s="128"/>
      <c r="AF123" s="128"/>
      <c r="AG123" s="96"/>
      <c r="AH123" s="96"/>
      <c r="AI123" s="96"/>
      <c r="AJ123" s="96"/>
      <c r="AK123" s="96"/>
      <c r="AL123" s="96"/>
      <c r="AM123" s="96"/>
      <c r="AN123" s="96"/>
      <c r="AO123" s="96"/>
      <c r="AP123" s="96"/>
      <c r="AQ123" s="128"/>
      <c r="AR123" s="128"/>
      <c r="AS123" s="128"/>
      <c r="AT123" s="128"/>
      <c r="AU123" s="128"/>
      <c r="AV123" s="128"/>
      <c r="AW123" s="128"/>
      <c r="AX123" s="128"/>
      <c r="AY123" s="128"/>
      <c r="AZ123" s="128"/>
      <c r="BA123" s="128"/>
      <c r="BB123" s="128"/>
      <c r="BC123" s="128"/>
      <c r="BD123" s="128"/>
      <c r="BE123" s="128"/>
      <c r="BF123" s="128"/>
      <c r="BG123" s="128"/>
      <c r="BH123" s="128"/>
      <c r="BI123" s="128"/>
      <c r="BJ123" s="128"/>
      <c r="BK123" s="128"/>
      <c r="BL123" s="128"/>
      <c r="BM123" s="128"/>
      <c r="BN123" s="128"/>
      <c r="BO123" s="128"/>
      <c r="BP123" s="128"/>
      <c r="BQ123" s="128"/>
      <c r="BR123" s="128"/>
      <c r="BS123" s="128"/>
      <c r="BT123" s="128"/>
      <c r="BU123" s="128"/>
      <c r="BV123" s="128"/>
      <c r="BW123" s="128"/>
      <c r="BX123" s="128"/>
      <c r="BY123" s="128"/>
      <c r="BZ123" s="128"/>
      <c r="CA123" s="128"/>
      <c r="CB123" s="128"/>
      <c r="CC123" s="128"/>
      <c r="CD123" s="128"/>
      <c r="CE123" s="128"/>
      <c r="CF123" s="128"/>
      <c r="CG123" s="128"/>
      <c r="CH123" s="128"/>
      <c r="CI123" s="128"/>
      <c r="CJ123" s="128"/>
      <c r="CK123" s="128"/>
      <c r="CL123" s="128"/>
      <c r="CM123" s="128"/>
      <c r="CN123" s="128"/>
      <c r="CO123" s="128"/>
      <c r="CP123" s="128"/>
      <c r="CQ123" s="128"/>
      <c r="CR123" s="128"/>
      <c r="CS123" s="128"/>
      <c r="CT123" s="128"/>
      <c r="CU123" s="128"/>
      <c r="CV123" s="128"/>
      <c r="CW123" s="128"/>
      <c r="CX123" s="128"/>
      <c r="CY123" s="128"/>
      <c r="CZ123" s="128"/>
      <c r="DA123" s="128"/>
      <c r="DB123" s="128"/>
      <c r="DC123" s="128"/>
      <c r="DD123" s="128"/>
      <c r="DE123" s="128"/>
      <c r="DF123" s="128"/>
      <c r="DG123" s="128"/>
      <c r="DH123" s="128"/>
      <c r="DI123" s="128"/>
      <c r="DJ123" s="128"/>
      <c r="DK123" s="128"/>
      <c r="DL123" s="128"/>
      <c r="DM123" s="128"/>
      <c r="DN123" s="128"/>
      <c r="DO123" s="128"/>
      <c r="DP123" s="128"/>
      <c r="DQ123" s="128"/>
      <c r="DR123" s="128"/>
      <c r="DS123" s="128"/>
      <c r="DT123" s="128"/>
      <c r="DU123" s="128"/>
      <c r="DV123" s="128"/>
      <c r="DW123" s="128"/>
      <c r="DX123" s="128"/>
      <c r="DY123" s="128"/>
      <c r="DZ123" s="128"/>
      <c r="EA123" s="128"/>
      <c r="EB123" s="128"/>
      <c r="EC123" s="128"/>
      <c r="ED123" s="128"/>
      <c r="EE123" s="128"/>
      <c r="EF123" s="128"/>
      <c r="EG123" s="128"/>
      <c r="EH123" s="128"/>
      <c r="EI123" s="128"/>
      <c r="EJ123" s="128"/>
      <c r="EK123" s="128"/>
      <c r="EL123" s="128"/>
      <c r="EM123" s="128"/>
      <c r="EN123" s="128"/>
      <c r="EO123" s="128"/>
      <c r="EP123" s="128"/>
      <c r="EQ123" s="128"/>
      <c r="ER123" s="128"/>
      <c r="ES123" s="128"/>
      <c r="ET123" s="128"/>
      <c r="EU123" s="128"/>
      <c r="EV123" s="128"/>
      <c r="EW123" s="128"/>
      <c r="EX123" s="128"/>
      <c r="EY123" s="128"/>
      <c r="EZ123" s="128"/>
      <c r="FA123" s="128"/>
      <c r="FB123" s="128"/>
      <c r="FC123" s="128"/>
      <c r="FD123" s="128"/>
      <c r="FE123" s="128"/>
      <c r="FF123" s="128"/>
      <c r="FG123" s="128"/>
      <c r="FH123" s="128"/>
      <c r="FI123" s="128"/>
      <c r="FJ123" s="128"/>
      <c r="FK123" s="128"/>
      <c r="FL123" s="128"/>
      <c r="FM123" s="128"/>
      <c r="FN123" s="128"/>
      <c r="FO123" s="128"/>
      <c r="FP123" s="128"/>
      <c r="FQ123" s="128"/>
      <c r="FR123" s="128"/>
      <c r="FS123" s="128"/>
      <c r="FT123" s="128"/>
      <c r="FU123" s="128"/>
      <c r="FV123" s="128"/>
      <c r="FW123" s="128"/>
      <c r="FX123" s="128"/>
      <c r="FY123" s="128"/>
      <c r="FZ123" s="128"/>
      <c r="GA123" s="128"/>
      <c r="GB123" s="128"/>
      <c r="GC123" s="128"/>
      <c r="GD123" s="128"/>
      <c r="GE123" s="128"/>
      <c r="GF123" s="128"/>
      <c r="GG123" s="128"/>
      <c r="GH123" s="128"/>
      <c r="GI123" s="128"/>
      <c r="GJ123" s="128"/>
      <c r="GK123" s="128"/>
      <c r="GL123" s="128"/>
      <c r="GM123" s="128"/>
      <c r="GN123" s="128"/>
      <c r="GO123" s="128"/>
      <c r="GP123" s="128"/>
      <c r="GQ123" s="128"/>
      <c r="GR123" s="128"/>
      <c r="GS123" s="128"/>
      <c r="GT123" s="128"/>
      <c r="GU123" s="128"/>
      <c r="GV123" s="128"/>
      <c r="GW123" s="128"/>
      <c r="GX123" s="128"/>
      <c r="GY123" s="128"/>
      <c r="GZ123" s="128"/>
      <c r="HA123" s="128"/>
      <c r="HB123" s="128"/>
      <c r="HC123" s="128"/>
      <c r="HD123" s="128"/>
      <c r="HE123" s="128"/>
      <c r="HF123" s="128"/>
      <c r="HG123" s="128"/>
      <c r="HH123" s="128"/>
      <c r="HI123" s="128"/>
      <c r="HJ123" s="128"/>
      <c r="HK123" s="128"/>
      <c r="HL123" s="128"/>
      <c r="HM123" s="128"/>
      <c r="HN123" s="128"/>
      <c r="HO123" s="128"/>
      <c r="HP123" s="128"/>
      <c r="HQ123" s="128"/>
      <c r="HR123" s="128"/>
      <c r="HS123" s="128"/>
      <c r="HT123" s="128"/>
      <c r="HU123" s="128"/>
      <c r="HV123" s="128"/>
      <c r="HW123" s="128"/>
      <c r="HX123" s="128"/>
      <c r="HY123" s="128"/>
      <c r="HZ123" s="128"/>
      <c r="IA123" s="128"/>
      <c r="IB123" s="128"/>
      <c r="IC123" s="128"/>
      <c r="ID123" s="128"/>
      <c r="IE123" s="128"/>
      <c r="IF123" s="128"/>
      <c r="IG123" s="128"/>
      <c r="IH123" s="128"/>
      <c r="II123" s="128"/>
      <c r="IJ123" s="128"/>
      <c r="IK123" s="128"/>
      <c r="IL123" s="128"/>
      <c r="IM123" s="128"/>
      <c r="IN123" s="128"/>
      <c r="IO123" s="128"/>
      <c r="IP123" s="128"/>
      <c r="IQ123" s="128"/>
      <c r="IR123" s="128"/>
      <c r="IS123" s="128"/>
      <c r="IT123" s="128"/>
      <c r="IU123" s="128"/>
      <c r="IV123" s="128"/>
      <c r="IW123" s="128"/>
      <c r="IX123" s="128"/>
      <c r="IY123" s="128"/>
      <c r="IZ123" s="128"/>
      <c r="JA123" s="128"/>
      <c r="JB123" s="128"/>
      <c r="JC123" s="128"/>
      <c r="JD123" s="128"/>
      <c r="JE123" s="128"/>
      <c r="JF123" s="128"/>
      <c r="JG123" s="128"/>
      <c r="JH123" s="128"/>
      <c r="JI123" s="128"/>
      <c r="JJ123" s="128"/>
      <c r="JK123" s="128"/>
      <c r="JL123" s="128"/>
      <c r="JM123" s="128"/>
      <c r="JN123" s="128"/>
      <c r="JO123" s="128"/>
      <c r="JP123" s="128"/>
      <c r="JQ123" s="128"/>
      <c r="JR123" s="128"/>
      <c r="JS123" s="128"/>
      <c r="JT123" s="128"/>
      <c r="JU123" s="128"/>
      <c r="JV123" s="128"/>
      <c r="JW123" s="128"/>
      <c r="JX123" s="128"/>
      <c r="JY123" s="128"/>
      <c r="JZ123" s="128"/>
      <c r="KA123" s="128"/>
      <c r="KB123" s="128"/>
      <c r="KC123" s="128"/>
      <c r="KD123" s="128"/>
      <c r="KE123" s="128"/>
      <c r="KF123" s="128"/>
      <c r="KG123" s="128"/>
      <c r="KH123" s="128"/>
      <c r="KI123" s="128"/>
      <c r="KJ123" s="128"/>
      <c r="KK123" s="128"/>
      <c r="KL123" s="128"/>
      <c r="KM123" s="128"/>
      <c r="KN123" s="128"/>
      <c r="KO123" s="128"/>
      <c r="KP123" s="128"/>
      <c r="KQ123" s="128"/>
      <c r="KR123" s="128"/>
      <c r="KS123" s="128"/>
      <c r="KT123" s="128"/>
      <c r="KU123" s="128"/>
      <c r="KV123" s="128"/>
      <c r="KW123" s="128"/>
      <c r="KX123" s="128"/>
      <c r="KY123" s="128"/>
      <c r="KZ123" s="128"/>
      <c r="LA123" s="128"/>
      <c r="LB123" s="128"/>
      <c r="LC123" s="128"/>
      <c r="LD123" s="128"/>
      <c r="LE123" s="128"/>
      <c r="LF123" s="128"/>
      <c r="LG123" s="128"/>
      <c r="LH123" s="128"/>
      <c r="LI123" s="128"/>
      <c r="LJ123" s="128"/>
      <c r="LK123" s="128"/>
      <c r="LL123" s="128"/>
      <c r="LM123" s="128"/>
      <c r="LN123" s="128"/>
      <c r="LO123" s="128"/>
      <c r="LP123" s="128"/>
      <c r="LQ123" s="128"/>
      <c r="LR123" s="128"/>
      <c r="LS123" s="128"/>
      <c r="LT123" s="128"/>
      <c r="LU123" s="128"/>
      <c r="LV123" s="128"/>
      <c r="LW123" s="128"/>
      <c r="LX123" s="128"/>
      <c r="LY123" s="128"/>
      <c r="LZ123" s="128"/>
      <c r="MA123" s="128"/>
      <c r="MB123" s="128"/>
      <c r="MC123" s="128"/>
      <c r="MD123" s="128"/>
      <c r="ME123" s="128"/>
      <c r="MF123" s="128"/>
      <c r="MG123" s="128"/>
      <c r="MH123" s="128"/>
      <c r="MI123" s="128"/>
      <c r="MJ123" s="128"/>
      <c r="MK123" s="128"/>
      <c r="ML123" s="128"/>
      <c r="MM123" s="128"/>
      <c r="MN123" s="128"/>
      <c r="MO123" s="128"/>
      <c r="MP123" s="128"/>
      <c r="MQ123" s="128"/>
      <c r="MR123" s="128"/>
      <c r="MS123" s="128"/>
      <c r="MT123" s="128"/>
      <c r="MU123" s="128"/>
      <c r="MV123" s="128"/>
      <c r="MW123" s="128"/>
      <c r="MX123" s="128"/>
      <c r="MY123" s="128"/>
      <c r="MZ123" s="128"/>
      <c r="NA123" s="128"/>
      <c r="NB123" s="128"/>
      <c r="NC123" s="128"/>
      <c r="ND123" s="128"/>
      <c r="NE123" s="128"/>
      <c r="NF123" s="128"/>
      <c r="NG123" s="128"/>
      <c r="NH123" s="128"/>
      <c r="NI123" s="128"/>
      <c r="NJ123" s="128"/>
      <c r="NK123" s="128"/>
      <c r="NL123" s="128"/>
      <c r="NM123" s="128"/>
      <c r="NN123" s="128"/>
      <c r="NO123" s="128"/>
      <c r="NP123" s="128"/>
      <c r="NQ123" s="128"/>
      <c r="NR123" s="128"/>
      <c r="NS123" s="128"/>
      <c r="NT123" s="128"/>
      <c r="NU123" s="128"/>
      <c r="NV123" s="128"/>
      <c r="NW123" s="128"/>
      <c r="NX123" s="128"/>
      <c r="NY123" s="128"/>
      <c r="NZ123" s="128"/>
      <c r="OA123" s="128"/>
      <c r="OB123" s="128"/>
      <c r="OC123" s="128"/>
      <c r="OD123" s="128"/>
      <c r="OE123" s="128"/>
      <c r="OF123" s="128"/>
      <c r="OG123" s="128"/>
      <c r="OH123" s="128"/>
      <c r="OI123" s="128"/>
      <c r="OJ123" s="128"/>
      <c r="OK123" s="128"/>
      <c r="OL123" s="128"/>
      <c r="OM123" s="128"/>
      <c r="ON123" s="128"/>
      <c r="OO123" s="128"/>
      <c r="OP123" s="128"/>
      <c r="OQ123" s="128"/>
      <c r="OR123" s="128"/>
      <c r="OS123" s="128"/>
      <c r="OT123" s="128"/>
      <c r="OU123" s="128"/>
      <c r="OV123" s="128"/>
      <c r="OW123" s="128"/>
      <c r="OX123" s="128"/>
      <c r="OY123" s="128"/>
      <c r="OZ123" s="128"/>
      <c r="PA123" s="128"/>
      <c r="PB123" s="128"/>
      <c r="PC123" s="128"/>
      <c r="PD123" s="128"/>
      <c r="PE123" s="128"/>
      <c r="PF123" s="128"/>
      <c r="PG123" s="128"/>
      <c r="PH123" s="128"/>
      <c r="PI123" s="128"/>
      <c r="PJ123" s="128"/>
      <c r="PK123" s="128"/>
      <c r="PL123" s="128"/>
      <c r="PM123" s="128"/>
      <c r="PN123" s="128"/>
      <c r="PO123" s="128"/>
      <c r="PP123" s="128"/>
      <c r="PQ123" s="128"/>
      <c r="PR123" s="128"/>
      <c r="PS123" s="128"/>
      <c r="PT123" s="128"/>
      <c r="PU123" s="128"/>
      <c r="PV123" s="128"/>
      <c r="PW123" s="128"/>
      <c r="PX123" s="128"/>
      <c r="PY123" s="128"/>
      <c r="PZ123" s="128"/>
      <c r="QA123" s="128"/>
      <c r="QB123" s="128"/>
      <c r="QC123" s="128"/>
      <c r="QD123" s="128"/>
      <c r="QE123" s="128"/>
      <c r="QF123" s="128"/>
      <c r="QG123" s="128"/>
      <c r="QH123" s="128"/>
      <c r="QI123" s="128"/>
      <c r="QJ123" s="128"/>
      <c r="QK123" s="128"/>
      <c r="QL123" s="128"/>
      <c r="QM123" s="128"/>
      <c r="QN123" s="128"/>
      <c r="QO123" s="128"/>
      <c r="QP123" s="128"/>
      <c r="QQ123" s="128"/>
      <c r="QR123" s="128"/>
      <c r="QS123" s="128"/>
      <c r="QT123" s="128"/>
      <c r="QU123" s="128"/>
      <c r="QV123" s="128"/>
      <c r="QW123" s="128"/>
      <c r="QX123" s="128"/>
      <c r="QY123" s="128"/>
      <c r="QZ123" s="128"/>
      <c r="RA123" s="128"/>
      <c r="RB123" s="128"/>
      <c r="RC123" s="128"/>
      <c r="RD123" s="128"/>
      <c r="RE123" s="128"/>
      <c r="RF123" s="128"/>
      <c r="RG123" s="128"/>
      <c r="RH123" s="128"/>
      <c r="RI123" s="128"/>
      <c r="RJ123" s="128"/>
      <c r="RK123" s="128"/>
      <c r="RL123" s="128"/>
      <c r="RM123" s="128"/>
      <c r="RN123" s="128"/>
      <c r="RO123" s="128"/>
      <c r="RP123" s="128"/>
      <c r="RQ123" s="128"/>
      <c r="RR123" s="128"/>
      <c r="RS123" s="128"/>
      <c r="RT123" s="128"/>
      <c r="RU123" s="128"/>
      <c r="RV123" s="128"/>
      <c r="RW123" s="128"/>
      <c r="RX123" s="128"/>
      <c r="RY123" s="128"/>
      <c r="RZ123" s="128"/>
      <c r="SA123" s="128"/>
      <c r="SB123" s="128"/>
      <c r="SC123" s="128"/>
      <c r="SD123" s="128"/>
      <c r="SE123" s="128"/>
      <c r="SF123" s="128"/>
      <c r="SG123" s="128"/>
      <c r="SH123" s="128"/>
      <c r="SI123" s="128"/>
      <c r="SJ123" s="128"/>
      <c r="SK123" s="128"/>
      <c r="SL123" s="128"/>
      <c r="SM123" s="128"/>
      <c r="SN123" s="128"/>
      <c r="SO123" s="128"/>
      <c r="SP123" s="128"/>
      <c r="SQ123" s="128"/>
      <c r="SR123" s="128"/>
      <c r="SS123" s="128"/>
      <c r="ST123" s="128"/>
      <c r="SU123" s="128"/>
      <c r="SV123" s="128"/>
      <c r="SW123" s="128"/>
      <c r="SX123" s="128"/>
      <c r="SY123" s="128"/>
      <c r="SZ123" s="128"/>
      <c r="TA123" s="128"/>
      <c r="TB123" s="128"/>
      <c r="TC123" s="128"/>
      <c r="TD123" s="128"/>
      <c r="TE123" s="128"/>
      <c r="TF123" s="128"/>
      <c r="TG123" s="128"/>
      <c r="TH123" s="128"/>
      <c r="TI123" s="128"/>
      <c r="TJ123" s="128"/>
      <c r="TK123" s="128"/>
      <c r="TL123" s="128"/>
      <c r="TM123" s="128"/>
      <c r="TN123" s="128"/>
      <c r="TO123" s="128"/>
      <c r="TP123" s="128"/>
      <c r="TQ123" s="128"/>
      <c r="TR123" s="128"/>
      <c r="TS123" s="128"/>
      <c r="TT123" s="128"/>
      <c r="TU123" s="128"/>
      <c r="TV123" s="128"/>
      <c r="TW123" s="128"/>
      <c r="TX123" s="128"/>
      <c r="TY123" s="128"/>
      <c r="TZ123" s="128"/>
      <c r="UA123" s="128"/>
      <c r="UB123" s="128"/>
      <c r="UC123" s="128"/>
      <c r="UD123" s="128"/>
      <c r="UE123" s="128"/>
      <c r="UF123" s="128"/>
      <c r="UG123" s="128"/>
      <c r="UH123" s="128"/>
      <c r="UI123" s="128"/>
      <c r="UJ123" s="128"/>
      <c r="UK123" s="128"/>
      <c r="UL123" s="128"/>
      <c r="UM123" s="128"/>
      <c r="UN123" s="128"/>
      <c r="UO123" s="128"/>
      <c r="UP123" s="128"/>
      <c r="UQ123" s="128"/>
      <c r="UR123" s="128"/>
      <c r="US123" s="128"/>
      <c r="UT123" s="128"/>
      <c r="UU123" s="128"/>
      <c r="UV123" s="128"/>
      <c r="UW123" s="128"/>
      <c r="UX123" s="128"/>
      <c r="UY123" s="128"/>
      <c r="UZ123" s="128"/>
      <c r="VA123" s="128"/>
      <c r="VB123" s="128"/>
      <c r="VC123" s="128"/>
      <c r="VD123" s="128"/>
      <c r="VE123" s="128"/>
      <c r="VF123" s="128"/>
      <c r="VG123" s="128"/>
      <c r="VH123" s="128"/>
      <c r="VI123" s="128"/>
      <c r="VJ123" s="128"/>
      <c r="VK123" s="128"/>
      <c r="VL123" s="128"/>
      <c r="VM123" s="128"/>
      <c r="VN123" s="128"/>
      <c r="VO123" s="128"/>
      <c r="VP123" s="128"/>
      <c r="VQ123" s="128"/>
      <c r="VR123" s="128"/>
      <c r="VS123" s="128"/>
      <c r="VT123" s="128"/>
      <c r="VU123" s="128"/>
      <c r="VV123" s="128"/>
      <c r="VW123" s="128"/>
      <c r="VX123" s="128"/>
      <c r="VY123" s="128"/>
      <c r="VZ123" s="128"/>
      <c r="WA123" s="128"/>
      <c r="WB123" s="128"/>
      <c r="WC123" s="128"/>
      <c r="WD123" s="128"/>
      <c r="WE123" s="128"/>
      <c r="WF123" s="128"/>
      <c r="WG123" s="128"/>
      <c r="WH123" s="128"/>
      <c r="WI123" s="128"/>
      <c r="WJ123" s="128"/>
      <c r="WK123" s="128"/>
      <c r="WL123" s="128"/>
      <c r="WM123" s="128"/>
      <c r="WN123" s="128"/>
      <c r="WO123" s="128"/>
      <c r="WP123" s="128"/>
      <c r="WQ123" s="128"/>
      <c r="WR123" s="128"/>
      <c r="WS123" s="128"/>
      <c r="WT123" s="128"/>
      <c r="WU123" s="128"/>
      <c r="WV123" s="128"/>
      <c r="WW123" s="128"/>
      <c r="WX123" s="128"/>
      <c r="WY123" s="128"/>
      <c r="WZ123" s="128"/>
      <c r="XA123" s="128"/>
      <c r="XB123" s="128"/>
      <c r="XC123" s="128"/>
      <c r="XD123" s="128"/>
      <c r="XE123" s="128"/>
      <c r="XF123" s="128"/>
      <c r="XG123" s="128"/>
      <c r="XH123" s="128"/>
      <c r="XI123" s="128"/>
      <c r="XJ123" s="128"/>
      <c r="XK123" s="128"/>
      <c r="XL123" s="128"/>
      <c r="XM123" s="128"/>
      <c r="XN123" s="128"/>
      <c r="XO123" s="128"/>
      <c r="XP123" s="128"/>
      <c r="XQ123" s="128"/>
      <c r="XR123" s="128"/>
      <c r="XS123" s="128"/>
      <c r="XT123" s="128"/>
      <c r="XU123" s="128"/>
      <c r="XV123" s="128"/>
      <c r="XW123" s="128"/>
      <c r="XX123" s="128"/>
      <c r="XY123" s="128"/>
      <c r="XZ123" s="128"/>
      <c r="YA123" s="128"/>
      <c r="YB123" s="128"/>
      <c r="YC123" s="128"/>
      <c r="YD123" s="128"/>
      <c r="YE123" s="128"/>
      <c r="YF123" s="128"/>
      <c r="YG123" s="128"/>
      <c r="YH123" s="128"/>
      <c r="YI123" s="128"/>
      <c r="YJ123" s="128"/>
      <c r="YK123" s="128"/>
      <c r="YL123" s="128"/>
      <c r="YM123" s="128"/>
      <c r="YN123" s="128"/>
      <c r="YO123" s="128"/>
      <c r="YP123" s="128"/>
      <c r="YQ123" s="128"/>
      <c r="YR123" s="128"/>
      <c r="YS123" s="128"/>
      <c r="YT123" s="128"/>
      <c r="YU123" s="128"/>
      <c r="YV123" s="128"/>
      <c r="YW123" s="128"/>
      <c r="YX123" s="128"/>
      <c r="YY123" s="128"/>
      <c r="YZ123" s="128"/>
      <c r="ZA123" s="128"/>
      <c r="ZB123" s="128"/>
      <c r="ZC123" s="128"/>
      <c r="ZD123" s="128"/>
      <c r="ZE123" s="128"/>
      <c r="ZF123" s="128"/>
      <c r="ZG123" s="128"/>
      <c r="ZH123" s="128"/>
      <c r="ZI123" s="128"/>
      <c r="ZJ123" s="128"/>
      <c r="ZK123" s="128"/>
      <c r="ZL123" s="128"/>
      <c r="ZM123" s="128"/>
      <c r="ZN123" s="128"/>
      <c r="ZO123" s="128"/>
      <c r="ZP123" s="128"/>
      <c r="ZQ123" s="128"/>
      <c r="ZR123" s="128"/>
      <c r="ZS123" s="128"/>
      <c r="ZT123" s="128"/>
      <c r="ZU123" s="128"/>
      <c r="ZV123" s="128"/>
      <c r="ZW123" s="128"/>
      <c r="ZX123" s="128"/>
      <c r="ZY123" s="128"/>
      <c r="ZZ123" s="128"/>
      <c r="AAA123" s="128"/>
      <c r="AAB123" s="128"/>
      <c r="AAC123" s="128"/>
      <c r="AAD123" s="128"/>
      <c r="AAE123" s="128"/>
      <c r="AAF123" s="128"/>
      <c r="AAG123" s="128"/>
      <c r="AAH123" s="128"/>
      <c r="AAI123" s="128"/>
      <c r="AAJ123" s="128"/>
      <c r="AAK123" s="128"/>
      <c r="AAL123" s="128"/>
      <c r="AAM123" s="128"/>
      <c r="AAN123" s="128"/>
      <c r="AAO123" s="128"/>
      <c r="AAP123" s="128"/>
      <c r="AAQ123" s="128"/>
      <c r="AAR123" s="128"/>
      <c r="AAS123" s="128"/>
      <c r="AAT123" s="128"/>
      <c r="AAU123" s="128"/>
      <c r="AAV123" s="128"/>
      <c r="AAW123" s="128"/>
      <c r="AAX123" s="128"/>
      <c r="AAY123" s="128"/>
      <c r="AAZ123" s="128"/>
      <c r="ABA123" s="128"/>
      <c r="ABB123" s="128"/>
      <c r="ABC123" s="128"/>
      <c r="ABD123" s="128"/>
      <c r="ABE123" s="128"/>
      <c r="ABF123" s="128"/>
      <c r="ABG123" s="128"/>
      <c r="ABH123" s="128"/>
      <c r="ABI123" s="128"/>
      <c r="ABJ123" s="128"/>
      <c r="ABK123" s="128"/>
      <c r="ABL123" s="128"/>
      <c r="ABM123" s="128"/>
      <c r="ABN123" s="128"/>
      <c r="ABO123" s="128"/>
      <c r="ABP123" s="128"/>
      <c r="ABQ123" s="128"/>
      <c r="ABR123" s="128"/>
      <c r="ABS123" s="128"/>
      <c r="ABT123" s="128"/>
      <c r="ABU123" s="128"/>
      <c r="ABV123" s="128"/>
      <c r="ABW123" s="128"/>
      <c r="ABX123" s="128"/>
      <c r="ABY123" s="128"/>
      <c r="ABZ123" s="128"/>
      <c r="ACA123" s="128"/>
      <c r="ACB123" s="128"/>
      <c r="ACC123" s="128"/>
      <c r="ACD123" s="128"/>
      <c r="ACE123" s="128"/>
      <c r="ACF123" s="128"/>
      <c r="ACG123" s="128"/>
      <c r="ACH123" s="128"/>
      <c r="ACI123" s="128"/>
      <c r="ACJ123" s="128"/>
      <c r="ACK123" s="128"/>
      <c r="ACL123" s="128"/>
      <c r="ACM123" s="128"/>
      <c r="ACN123" s="128"/>
      <c r="ACO123" s="128"/>
      <c r="ACP123" s="128"/>
      <c r="ACQ123" s="128"/>
      <c r="ACR123" s="128"/>
      <c r="ACS123" s="128"/>
      <c r="ACT123" s="128"/>
      <c r="ACU123" s="128"/>
      <c r="ACV123" s="128"/>
      <c r="ACW123" s="128"/>
      <c r="ACX123" s="128"/>
      <c r="ACY123" s="128"/>
      <c r="ACZ123" s="128"/>
      <c r="ADA123" s="128"/>
      <c r="ADB123" s="128"/>
      <c r="ADC123" s="128"/>
      <c r="ADD123" s="128"/>
      <c r="ADE123" s="128"/>
      <c r="ADF123" s="128"/>
      <c r="ADG123" s="128"/>
      <c r="ADH123" s="128"/>
      <c r="ADI123" s="128"/>
      <c r="ADJ123" s="128"/>
      <c r="ADK123" s="128"/>
      <c r="ADL123" s="128"/>
      <c r="ADM123" s="128"/>
      <c r="ADN123" s="128"/>
      <c r="ADO123" s="128"/>
      <c r="ADP123" s="128"/>
      <c r="ADQ123" s="128"/>
      <c r="ADR123" s="128"/>
      <c r="ADS123" s="128"/>
      <c r="ADT123" s="128"/>
      <c r="ADU123" s="128"/>
      <c r="ADV123" s="128"/>
      <c r="ADW123" s="128"/>
      <c r="ADX123" s="128"/>
      <c r="ADY123" s="128"/>
      <c r="ADZ123" s="128"/>
      <c r="AEA123" s="128"/>
      <c r="AEB123" s="128"/>
      <c r="AEC123" s="128"/>
      <c r="AED123" s="128"/>
      <c r="AEE123" s="128"/>
      <c r="AEF123" s="128"/>
      <c r="AEG123" s="128"/>
      <c r="AEH123" s="128"/>
      <c r="AEI123" s="128"/>
      <c r="AEJ123" s="128"/>
      <c r="AEK123" s="128"/>
      <c r="AEL123" s="128"/>
      <c r="AEM123" s="128"/>
      <c r="AEN123" s="128"/>
      <c r="AEO123" s="128"/>
      <c r="AEP123" s="128"/>
      <c r="AEQ123" s="128"/>
      <c r="AER123" s="128"/>
      <c r="AES123" s="128"/>
      <c r="AET123" s="128"/>
      <c r="AEU123" s="128"/>
      <c r="AEV123" s="128"/>
      <c r="AEW123" s="128"/>
      <c r="AEX123" s="128"/>
      <c r="AEY123" s="128"/>
      <c r="AEZ123" s="128"/>
      <c r="AFA123" s="128"/>
      <c r="AFB123" s="128"/>
      <c r="AFC123" s="128"/>
      <c r="AFD123" s="128"/>
      <c r="AFE123" s="128"/>
      <c r="AFF123" s="128"/>
      <c r="AFG123" s="128"/>
      <c r="AFH123" s="128"/>
      <c r="AFI123" s="128"/>
      <c r="AFJ123" s="128"/>
      <c r="AFK123" s="128"/>
      <c r="AFL123" s="128"/>
      <c r="AFM123" s="128"/>
      <c r="AFN123" s="128"/>
      <c r="AFO123" s="128"/>
      <c r="AFP123" s="128"/>
      <c r="AFQ123" s="128"/>
      <c r="AFR123" s="128"/>
      <c r="AFS123" s="128"/>
      <c r="AFT123" s="128"/>
      <c r="AFU123" s="128"/>
      <c r="AFV123" s="128"/>
      <c r="AFW123" s="128"/>
      <c r="AFX123" s="128"/>
      <c r="AFY123" s="128"/>
      <c r="AFZ123" s="128"/>
      <c r="AGA123" s="128"/>
      <c r="AGB123" s="128"/>
      <c r="AGC123" s="128"/>
      <c r="AGD123" s="128"/>
      <c r="AGE123" s="128"/>
      <c r="AGF123" s="128"/>
      <c r="AGG123" s="128"/>
      <c r="AGH123" s="128"/>
      <c r="AGI123" s="128"/>
      <c r="AGJ123" s="128"/>
      <c r="AGK123" s="128"/>
      <c r="AGL123" s="128"/>
      <c r="AGM123" s="128"/>
      <c r="AGN123" s="128"/>
      <c r="AGO123" s="128"/>
      <c r="AGP123" s="128"/>
      <c r="AGQ123" s="128"/>
      <c r="AGR123" s="128"/>
      <c r="AGS123" s="128"/>
      <c r="AGT123" s="128"/>
      <c r="AGU123" s="128"/>
      <c r="AGV123" s="128"/>
      <c r="AGW123" s="128"/>
      <c r="AGX123" s="128"/>
      <c r="AGY123" s="128"/>
      <c r="AGZ123" s="128"/>
      <c r="AHA123" s="128"/>
      <c r="AHB123" s="128"/>
      <c r="AHC123" s="128"/>
      <c r="AHD123" s="128"/>
      <c r="AHE123" s="128"/>
      <c r="AHF123" s="128"/>
      <c r="AHG123" s="128"/>
      <c r="AHH123" s="128"/>
      <c r="AHI123" s="128"/>
      <c r="AHJ123" s="128"/>
      <c r="AHK123" s="128"/>
      <c r="AHL123" s="128"/>
      <c r="AHM123" s="128"/>
      <c r="AHN123" s="128"/>
      <c r="AHO123" s="128"/>
      <c r="AHP123" s="128"/>
      <c r="AHQ123" s="128"/>
      <c r="AHR123" s="128"/>
      <c r="AHS123" s="128"/>
      <c r="AHT123" s="128"/>
      <c r="AHU123" s="128"/>
      <c r="AHV123" s="128"/>
      <c r="AHW123" s="128"/>
      <c r="AHX123" s="128"/>
      <c r="AHY123" s="128"/>
      <c r="AHZ123" s="128"/>
      <c r="AIA123" s="128"/>
      <c r="AIB123" s="128"/>
      <c r="AIC123" s="128"/>
      <c r="AID123" s="128"/>
      <c r="AIE123" s="128"/>
      <c r="AIF123" s="128"/>
      <c r="AIG123" s="128"/>
      <c r="AIH123" s="128"/>
      <c r="AII123" s="128"/>
      <c r="AIJ123" s="128"/>
      <c r="AIK123" s="128"/>
      <c r="AIL123" s="128"/>
      <c r="AIM123" s="128"/>
      <c r="AIN123" s="128"/>
      <c r="AIO123" s="128"/>
      <c r="AIP123" s="128"/>
      <c r="AIQ123" s="128"/>
      <c r="AIR123" s="128"/>
      <c r="AIS123" s="128"/>
      <c r="AIT123" s="128"/>
      <c r="AIU123" s="128"/>
      <c r="AIV123" s="128"/>
      <c r="AIW123" s="128"/>
      <c r="AIX123" s="128"/>
      <c r="AIY123" s="128"/>
      <c r="AIZ123" s="128"/>
      <c r="AJA123" s="128"/>
      <c r="AJB123" s="128"/>
      <c r="AJC123" s="128"/>
      <c r="AJD123" s="128"/>
      <c r="AJE123" s="128"/>
      <c r="AJF123" s="128"/>
      <c r="AJG123" s="128"/>
      <c r="AJH123" s="128"/>
      <c r="AJI123" s="128"/>
      <c r="AJJ123" s="128"/>
      <c r="AJK123" s="128"/>
      <c r="AJL123" s="128"/>
      <c r="AJM123" s="128"/>
      <c r="AJN123" s="128"/>
      <c r="AJO123" s="128"/>
      <c r="AJP123" s="128"/>
      <c r="AJQ123" s="128"/>
      <c r="AJR123" s="128"/>
      <c r="AJS123" s="128"/>
      <c r="AJT123" s="128"/>
      <c r="AJU123" s="128"/>
      <c r="AJV123" s="128"/>
      <c r="AJW123" s="128"/>
      <c r="AJX123" s="128"/>
      <c r="AJY123" s="128"/>
      <c r="AJZ123" s="128"/>
      <c r="AKA123" s="128"/>
      <c r="AKB123" s="128"/>
      <c r="AKC123" s="128"/>
      <c r="AKD123" s="128"/>
      <c r="AKE123" s="128"/>
      <c r="AKF123" s="128"/>
      <c r="AKG123" s="128"/>
      <c r="AKH123" s="128"/>
      <c r="AKI123" s="128"/>
      <c r="AKJ123" s="128"/>
      <c r="AKK123" s="128"/>
      <c r="AKL123" s="128"/>
      <c r="AKM123" s="128"/>
      <c r="AKN123" s="128"/>
      <c r="AKO123" s="128"/>
      <c r="AKP123" s="128"/>
      <c r="AKQ123" s="128"/>
      <c r="AKR123" s="128"/>
      <c r="AKS123" s="128"/>
      <c r="AKT123" s="128"/>
      <c r="AKU123" s="128"/>
      <c r="AKV123" s="128"/>
      <c r="AKW123" s="128"/>
      <c r="AKX123" s="128"/>
      <c r="AKY123" s="128"/>
      <c r="AKZ123" s="128"/>
      <c r="ALA123" s="128"/>
      <c r="ALB123" s="128"/>
      <c r="ALC123" s="128"/>
      <c r="ALD123" s="128"/>
      <c r="ALE123" s="128"/>
      <c r="ALF123" s="128"/>
      <c r="ALG123" s="128"/>
      <c r="ALH123" s="128"/>
      <c r="ALI123" s="128"/>
      <c r="ALJ123" s="128"/>
      <c r="ALK123" s="128"/>
      <c r="ALL123" s="128"/>
      <c r="ALM123" s="128"/>
      <c r="ALN123" s="128"/>
      <c r="ALO123" s="128"/>
      <c r="ALP123" s="128"/>
      <c r="ALQ123" s="128"/>
      <c r="ALR123" s="128"/>
      <c r="ALS123" s="128"/>
      <c r="ALT123" s="128"/>
      <c r="ALU123" s="128"/>
      <c r="ALV123" s="128"/>
      <c r="ALW123" s="128"/>
      <c r="ALX123" s="128"/>
      <c r="ALY123" s="128"/>
      <c r="ALZ123" s="128"/>
      <c r="AMA123" s="128"/>
      <c r="AMB123" s="128"/>
      <c r="AMC123" s="128"/>
      <c r="AMD123" s="128"/>
      <c r="AME123" s="128"/>
      <c r="AMF123" s="128"/>
      <c r="AMG123" s="128"/>
      <c r="AMH123" s="128"/>
      <c r="AMI123" s="128"/>
      <c r="AMJ123" s="128"/>
      <c r="AMK123" s="128"/>
      <c r="AML123" s="128"/>
      <c r="AMM123" s="128"/>
      <c r="AMN123" s="128"/>
    </row>
    <row r="124" spans="1:1031" ht="15">
      <c r="A124" s="128"/>
      <c r="B124" s="128"/>
      <c r="C124" s="128"/>
      <c r="D124" s="128"/>
      <c r="E124" s="128"/>
      <c r="F124" s="128"/>
      <c r="G124" s="128"/>
      <c r="H124" s="128"/>
      <c r="I124" s="128"/>
      <c r="J124" s="128"/>
      <c r="K124" s="128"/>
      <c r="L124" s="128"/>
      <c r="M124" s="128"/>
      <c r="O124" s="128"/>
      <c r="P124" s="128"/>
      <c r="Q124" s="128"/>
      <c r="R124" s="128"/>
      <c r="AB124" s="359"/>
      <c r="AF124" s="128"/>
      <c r="AG124" s="96"/>
      <c r="AH124" s="96"/>
      <c r="AI124" s="96"/>
      <c r="AJ124" s="96"/>
      <c r="AK124" s="96"/>
      <c r="AL124" s="96"/>
      <c r="AM124" s="96"/>
      <c r="AN124" s="96"/>
      <c r="AO124" s="96"/>
      <c r="AP124" s="96"/>
      <c r="AQ124" s="128"/>
      <c r="AR124" s="117"/>
      <c r="AS124" s="117"/>
      <c r="AT124" s="117"/>
      <c r="AU124" s="117"/>
      <c r="AV124" s="117"/>
      <c r="AW124" s="117"/>
      <c r="AX124" s="117"/>
      <c r="AY124" s="117"/>
      <c r="AZ124" s="117"/>
      <c r="BA124" s="117"/>
      <c r="BB124" s="117"/>
      <c r="BC124" s="117"/>
      <c r="BD124" s="117"/>
      <c r="BE124" s="117"/>
      <c r="BF124" s="117"/>
      <c r="BG124" s="117"/>
      <c r="BH124" s="117"/>
      <c r="BI124" s="117"/>
      <c r="BJ124" s="117"/>
      <c r="BK124" s="117"/>
      <c r="BL124" s="117"/>
      <c r="BM124" s="117"/>
      <c r="BN124" s="117"/>
      <c r="BO124" s="117"/>
      <c r="BP124" s="117"/>
      <c r="BQ124" s="117"/>
      <c r="BR124" s="117"/>
      <c r="BS124" s="117"/>
      <c r="BT124" s="117"/>
      <c r="BU124" s="117"/>
      <c r="BV124" s="117"/>
      <c r="BW124" s="117"/>
      <c r="BX124" s="117"/>
      <c r="BY124" s="117"/>
      <c r="BZ124" s="117"/>
      <c r="CA124" s="117"/>
      <c r="CB124" s="117"/>
      <c r="CC124" s="117"/>
      <c r="CD124" s="117"/>
      <c r="CE124" s="117"/>
      <c r="CF124" s="117"/>
      <c r="CG124" s="117"/>
      <c r="CH124" s="117"/>
      <c r="CI124" s="117"/>
      <c r="CJ124" s="117"/>
      <c r="CK124" s="117"/>
      <c r="CL124" s="117"/>
      <c r="CM124" s="117"/>
      <c r="CN124" s="117"/>
      <c r="CO124" s="117"/>
      <c r="CP124" s="117"/>
      <c r="CQ124" s="117"/>
      <c r="CR124" s="117"/>
      <c r="CS124" s="117"/>
      <c r="CT124" s="117"/>
      <c r="CU124" s="117"/>
      <c r="CV124" s="117"/>
      <c r="CW124" s="117"/>
      <c r="CX124" s="117"/>
      <c r="CY124" s="117"/>
      <c r="CZ124" s="117"/>
      <c r="DA124" s="117"/>
      <c r="DB124" s="117"/>
      <c r="DC124" s="117"/>
      <c r="DD124" s="117"/>
      <c r="DE124" s="117"/>
      <c r="DF124" s="117"/>
      <c r="DG124" s="117"/>
      <c r="DH124" s="117"/>
      <c r="DI124" s="117"/>
      <c r="DJ124" s="117"/>
      <c r="DK124" s="117"/>
      <c r="DL124" s="117"/>
      <c r="DM124" s="117"/>
      <c r="DN124" s="117"/>
      <c r="DO124" s="117"/>
      <c r="DP124" s="117"/>
      <c r="DQ124" s="117"/>
      <c r="DR124" s="117"/>
      <c r="DS124" s="117"/>
      <c r="DT124" s="117"/>
      <c r="DU124" s="117"/>
      <c r="DV124" s="117"/>
      <c r="DW124" s="117"/>
      <c r="DX124" s="117"/>
      <c r="DY124" s="117"/>
      <c r="DZ124" s="117"/>
      <c r="EA124" s="117"/>
      <c r="EB124" s="117"/>
      <c r="EC124" s="117"/>
      <c r="ED124" s="117"/>
      <c r="EE124" s="117"/>
      <c r="EF124" s="117"/>
      <c r="EG124" s="117"/>
      <c r="EH124" s="117"/>
      <c r="EI124" s="117"/>
      <c r="EJ124" s="117"/>
      <c r="EK124" s="117"/>
      <c r="EL124" s="117"/>
      <c r="EM124" s="117"/>
      <c r="EN124" s="117"/>
      <c r="EO124" s="117"/>
      <c r="EP124" s="117"/>
      <c r="EQ124" s="117"/>
      <c r="ER124" s="117"/>
      <c r="ES124" s="117"/>
      <c r="ET124" s="117"/>
      <c r="EU124" s="117"/>
      <c r="EV124" s="117"/>
      <c r="EW124" s="117"/>
      <c r="EX124" s="117"/>
      <c r="EY124" s="117"/>
      <c r="EZ124" s="117"/>
      <c r="FA124" s="117"/>
      <c r="FB124" s="117"/>
      <c r="FC124" s="117"/>
      <c r="FD124" s="117"/>
      <c r="FE124" s="117"/>
      <c r="FF124" s="117"/>
      <c r="FG124" s="117"/>
      <c r="FH124" s="117"/>
      <c r="FI124" s="117"/>
      <c r="FJ124" s="117"/>
      <c r="FK124" s="117"/>
      <c r="FL124" s="117"/>
      <c r="FM124" s="117"/>
      <c r="FN124" s="117"/>
      <c r="FO124" s="117"/>
      <c r="FP124" s="117"/>
      <c r="FQ124" s="117"/>
      <c r="FR124" s="117"/>
      <c r="FS124" s="117"/>
      <c r="FT124" s="117"/>
      <c r="FU124" s="117"/>
      <c r="FV124" s="117"/>
      <c r="FW124" s="117"/>
      <c r="FX124" s="117"/>
      <c r="FY124" s="117"/>
      <c r="FZ124" s="117"/>
      <c r="GA124" s="117"/>
      <c r="GB124" s="117"/>
      <c r="GC124" s="117"/>
      <c r="GD124" s="117"/>
      <c r="GE124" s="117"/>
      <c r="GF124" s="117"/>
      <c r="GG124" s="117"/>
      <c r="GH124" s="117"/>
      <c r="GI124" s="117"/>
      <c r="GJ124" s="117"/>
      <c r="GK124" s="117"/>
      <c r="GL124" s="117"/>
      <c r="GM124" s="117"/>
      <c r="GN124" s="117"/>
      <c r="GO124" s="117"/>
      <c r="GP124" s="117"/>
      <c r="GQ124" s="117"/>
      <c r="GR124" s="117"/>
      <c r="GS124" s="117"/>
      <c r="GT124" s="117"/>
      <c r="GU124" s="117"/>
      <c r="GV124" s="117"/>
      <c r="GW124" s="117"/>
      <c r="GX124" s="117"/>
      <c r="GY124" s="117"/>
      <c r="GZ124" s="117"/>
      <c r="HA124" s="117"/>
      <c r="HB124" s="117"/>
      <c r="HC124" s="117"/>
      <c r="HD124" s="117"/>
      <c r="HE124" s="117"/>
      <c r="HF124" s="117"/>
      <c r="HG124" s="117"/>
      <c r="HH124" s="117"/>
      <c r="HI124" s="117"/>
      <c r="HJ124" s="117"/>
      <c r="HK124" s="117"/>
      <c r="HL124" s="117"/>
      <c r="HM124" s="117"/>
      <c r="HN124" s="117"/>
      <c r="HO124" s="117"/>
      <c r="HP124" s="117"/>
      <c r="HQ124" s="117"/>
      <c r="HR124" s="117"/>
      <c r="HS124" s="117"/>
      <c r="HT124" s="117"/>
      <c r="HU124" s="117"/>
      <c r="HV124" s="117"/>
      <c r="HW124" s="117"/>
      <c r="HX124" s="117"/>
      <c r="HY124" s="117"/>
      <c r="HZ124" s="117"/>
      <c r="IA124" s="117"/>
      <c r="IB124" s="117"/>
      <c r="IC124" s="117"/>
      <c r="ID124" s="117"/>
      <c r="IE124" s="117"/>
      <c r="IF124" s="117"/>
      <c r="IG124" s="117"/>
      <c r="IH124" s="117"/>
      <c r="II124" s="117"/>
      <c r="IJ124" s="117"/>
      <c r="IK124" s="117"/>
      <c r="IL124" s="117"/>
      <c r="IM124" s="117"/>
      <c r="IN124" s="117"/>
      <c r="IO124" s="117"/>
      <c r="IP124" s="117"/>
      <c r="IQ124" s="117"/>
      <c r="IR124" s="117"/>
      <c r="IS124" s="117"/>
      <c r="IT124" s="117"/>
      <c r="IU124" s="117"/>
      <c r="IV124" s="117"/>
      <c r="IW124" s="117"/>
      <c r="IX124" s="117"/>
      <c r="IY124" s="117"/>
      <c r="IZ124" s="117"/>
      <c r="JA124" s="117"/>
      <c r="JB124" s="117"/>
      <c r="JC124" s="117"/>
      <c r="JD124" s="117"/>
      <c r="JE124" s="117"/>
      <c r="JF124" s="117"/>
      <c r="JG124" s="117"/>
      <c r="JH124" s="117"/>
      <c r="JI124" s="117"/>
      <c r="JJ124" s="117"/>
      <c r="JK124" s="117"/>
      <c r="JL124" s="117"/>
      <c r="JM124" s="117"/>
      <c r="JN124" s="117"/>
      <c r="JO124" s="117"/>
      <c r="JP124" s="117"/>
      <c r="JQ124" s="117"/>
      <c r="JR124" s="117"/>
      <c r="JS124" s="117"/>
      <c r="JT124" s="117"/>
      <c r="JU124" s="117"/>
      <c r="JV124" s="117"/>
      <c r="JW124" s="117"/>
      <c r="JX124" s="117"/>
      <c r="JY124" s="117"/>
      <c r="JZ124" s="117"/>
      <c r="KA124" s="117"/>
      <c r="KB124" s="117"/>
      <c r="KC124" s="117"/>
      <c r="KD124" s="117"/>
      <c r="KE124" s="117"/>
      <c r="KF124" s="117"/>
      <c r="KG124" s="117"/>
      <c r="KH124" s="117"/>
      <c r="KI124" s="117"/>
      <c r="KJ124" s="117"/>
      <c r="KK124" s="117"/>
      <c r="KL124" s="117"/>
      <c r="KM124" s="117"/>
      <c r="KN124" s="117"/>
      <c r="KO124" s="117"/>
      <c r="KP124" s="117"/>
      <c r="KQ124" s="117"/>
      <c r="KR124" s="117"/>
      <c r="KS124" s="117"/>
      <c r="KT124" s="117"/>
      <c r="KU124" s="117"/>
      <c r="KV124" s="117"/>
      <c r="KW124" s="117"/>
      <c r="KX124" s="117"/>
      <c r="KY124" s="117"/>
      <c r="KZ124" s="117"/>
      <c r="LA124" s="117"/>
      <c r="LB124" s="117"/>
      <c r="LC124" s="117"/>
      <c r="LD124" s="117"/>
      <c r="LE124" s="117"/>
      <c r="LF124" s="117"/>
      <c r="LG124" s="117"/>
      <c r="LH124" s="117"/>
      <c r="LI124" s="117"/>
      <c r="LJ124" s="117"/>
      <c r="LK124" s="117"/>
      <c r="LL124" s="117"/>
      <c r="LM124" s="117"/>
      <c r="LN124" s="117"/>
      <c r="LO124" s="117"/>
      <c r="LP124" s="117"/>
      <c r="LQ124" s="117"/>
      <c r="LR124" s="117"/>
      <c r="LS124" s="117"/>
      <c r="LT124" s="117"/>
      <c r="LU124" s="117"/>
      <c r="LV124" s="117"/>
      <c r="LW124" s="117"/>
      <c r="LX124" s="117"/>
      <c r="LY124" s="117"/>
      <c r="LZ124" s="117"/>
      <c r="MA124" s="117"/>
      <c r="MB124" s="117"/>
      <c r="MC124" s="117"/>
      <c r="MD124" s="117"/>
      <c r="ME124" s="117"/>
      <c r="MF124" s="117"/>
      <c r="MG124" s="117"/>
      <c r="MH124" s="117"/>
      <c r="MI124" s="117"/>
      <c r="MJ124" s="117"/>
      <c r="MK124" s="117"/>
      <c r="ML124" s="117"/>
      <c r="MM124" s="117"/>
      <c r="MN124" s="117"/>
      <c r="MO124" s="117"/>
      <c r="MP124" s="117"/>
      <c r="MQ124" s="117"/>
      <c r="MR124" s="117"/>
      <c r="MS124" s="117"/>
      <c r="MT124" s="117"/>
      <c r="MU124" s="117"/>
      <c r="MV124" s="117"/>
      <c r="MW124" s="117"/>
      <c r="MX124" s="117"/>
      <c r="MY124" s="117"/>
      <c r="MZ124" s="117"/>
      <c r="NA124" s="117"/>
      <c r="NB124" s="117"/>
      <c r="NC124" s="117"/>
      <c r="ND124" s="117"/>
      <c r="NE124" s="117"/>
      <c r="NF124" s="117"/>
      <c r="NG124" s="117"/>
      <c r="NH124" s="117"/>
      <c r="NI124" s="117"/>
      <c r="NJ124" s="117"/>
      <c r="NK124" s="117"/>
      <c r="NL124" s="117"/>
      <c r="NM124" s="117"/>
      <c r="NN124" s="117"/>
      <c r="NO124" s="117"/>
      <c r="NP124" s="117"/>
      <c r="NQ124" s="117"/>
      <c r="NR124" s="117"/>
      <c r="NS124" s="117"/>
      <c r="NT124" s="117"/>
      <c r="NU124" s="117"/>
      <c r="NV124" s="117"/>
      <c r="NW124" s="117"/>
      <c r="NX124" s="117"/>
      <c r="NY124" s="117"/>
      <c r="NZ124" s="117"/>
      <c r="OA124" s="117"/>
      <c r="OB124" s="117"/>
      <c r="OC124" s="117"/>
      <c r="OD124" s="117"/>
      <c r="OE124" s="117"/>
      <c r="OF124" s="117"/>
      <c r="OG124" s="117"/>
      <c r="OH124" s="117"/>
      <c r="OI124" s="117"/>
      <c r="OJ124" s="117"/>
      <c r="OK124" s="117"/>
      <c r="OL124" s="117"/>
      <c r="OM124" s="117"/>
      <c r="ON124" s="117"/>
      <c r="OO124" s="117"/>
      <c r="OP124" s="117"/>
      <c r="OQ124" s="117"/>
      <c r="OR124" s="117"/>
      <c r="OS124" s="117"/>
      <c r="OT124" s="117"/>
      <c r="OU124" s="117"/>
      <c r="OV124" s="117"/>
      <c r="OW124" s="117"/>
      <c r="OX124" s="117"/>
      <c r="OY124" s="117"/>
      <c r="OZ124" s="117"/>
      <c r="PA124" s="117"/>
      <c r="PB124" s="117"/>
      <c r="PC124" s="117"/>
      <c r="PD124" s="117"/>
      <c r="PE124" s="117"/>
      <c r="PF124" s="117"/>
      <c r="PG124" s="117"/>
      <c r="PH124" s="117"/>
      <c r="PI124" s="117"/>
      <c r="PJ124" s="117"/>
      <c r="PK124" s="117"/>
      <c r="PL124" s="117"/>
      <c r="PM124" s="117"/>
      <c r="PN124" s="117"/>
      <c r="PO124" s="117"/>
      <c r="PP124" s="117"/>
      <c r="PQ124" s="117"/>
      <c r="PR124" s="117"/>
      <c r="PS124" s="117"/>
      <c r="PT124" s="117"/>
      <c r="PU124" s="117"/>
      <c r="PV124" s="117"/>
      <c r="PW124" s="117"/>
      <c r="PX124" s="117"/>
      <c r="PY124" s="117"/>
      <c r="PZ124" s="117"/>
      <c r="QA124" s="117"/>
      <c r="QB124" s="117"/>
      <c r="QC124" s="117"/>
      <c r="QD124" s="117"/>
      <c r="QE124" s="117"/>
      <c r="QF124" s="117"/>
      <c r="QG124" s="117"/>
      <c r="QH124" s="117"/>
      <c r="QI124" s="117"/>
      <c r="QJ124" s="117"/>
      <c r="QK124" s="117"/>
      <c r="QL124" s="117"/>
      <c r="QM124" s="117"/>
      <c r="QN124" s="117"/>
      <c r="QO124" s="117"/>
      <c r="QP124" s="117"/>
      <c r="QQ124" s="117"/>
      <c r="QR124" s="117"/>
      <c r="QS124" s="117"/>
      <c r="QT124" s="117"/>
      <c r="QU124" s="117"/>
      <c r="QV124" s="117"/>
      <c r="QW124" s="117"/>
      <c r="QX124" s="117"/>
      <c r="QY124" s="117"/>
      <c r="QZ124" s="117"/>
      <c r="RA124" s="117"/>
      <c r="RB124" s="117"/>
      <c r="RC124" s="117"/>
      <c r="RD124" s="117"/>
      <c r="RE124" s="117"/>
      <c r="RF124" s="117"/>
      <c r="RG124" s="117"/>
      <c r="RH124" s="117"/>
      <c r="RI124" s="117"/>
      <c r="RJ124" s="117"/>
      <c r="RK124" s="117"/>
      <c r="RL124" s="117"/>
      <c r="RM124" s="117"/>
      <c r="RN124" s="117"/>
      <c r="RO124" s="117"/>
      <c r="RP124" s="117"/>
      <c r="RQ124" s="117"/>
      <c r="RR124" s="117"/>
      <c r="RS124" s="117"/>
      <c r="RT124" s="117"/>
      <c r="RU124" s="117"/>
      <c r="RV124" s="117"/>
      <c r="RW124" s="117"/>
      <c r="RX124" s="117"/>
      <c r="RY124" s="117"/>
      <c r="RZ124" s="117"/>
      <c r="SA124" s="117"/>
      <c r="SB124" s="117"/>
      <c r="SC124" s="117"/>
      <c r="SD124" s="117"/>
      <c r="SE124" s="117"/>
      <c r="SF124" s="117"/>
      <c r="SG124" s="117"/>
      <c r="SH124" s="117"/>
      <c r="SI124" s="117"/>
      <c r="SJ124" s="117"/>
      <c r="SK124" s="117"/>
      <c r="SL124" s="117"/>
      <c r="SM124" s="117"/>
      <c r="SN124" s="117"/>
      <c r="SO124" s="117"/>
      <c r="SP124" s="117"/>
      <c r="SQ124" s="117"/>
      <c r="SR124" s="117"/>
      <c r="SS124" s="117"/>
      <c r="ST124" s="117"/>
      <c r="SU124" s="117"/>
      <c r="SV124" s="117"/>
      <c r="SW124" s="117"/>
      <c r="SX124" s="117"/>
      <c r="SY124" s="117"/>
      <c r="SZ124" s="117"/>
      <c r="TA124" s="117"/>
      <c r="TB124" s="117"/>
      <c r="TC124" s="117"/>
      <c r="TD124" s="117"/>
      <c r="TE124" s="117"/>
      <c r="TF124" s="117"/>
      <c r="TG124" s="117"/>
      <c r="TH124" s="117"/>
      <c r="TI124" s="117"/>
      <c r="TJ124" s="117"/>
      <c r="TK124" s="117"/>
      <c r="TL124" s="117"/>
      <c r="TM124" s="117"/>
      <c r="TN124" s="117"/>
      <c r="TO124" s="117"/>
      <c r="TP124" s="117"/>
      <c r="TQ124" s="117"/>
      <c r="TR124" s="117"/>
      <c r="TS124" s="117"/>
      <c r="TT124" s="117"/>
      <c r="TU124" s="117"/>
      <c r="TV124" s="117"/>
      <c r="TW124" s="117"/>
      <c r="TX124" s="117"/>
      <c r="TY124" s="117"/>
      <c r="TZ124" s="117"/>
      <c r="UA124" s="117"/>
      <c r="UB124" s="117"/>
      <c r="UC124" s="117"/>
      <c r="UD124" s="117"/>
      <c r="UE124" s="117"/>
      <c r="UF124" s="117"/>
      <c r="UG124" s="117"/>
      <c r="UH124" s="117"/>
      <c r="UI124" s="117"/>
      <c r="UJ124" s="117"/>
      <c r="UK124" s="117"/>
      <c r="UL124" s="117"/>
      <c r="UM124" s="117"/>
      <c r="UN124" s="117"/>
      <c r="UO124" s="117"/>
      <c r="UP124" s="117"/>
      <c r="UQ124" s="117"/>
      <c r="UR124" s="117"/>
      <c r="US124" s="117"/>
      <c r="UT124" s="117"/>
      <c r="UU124" s="117"/>
      <c r="UV124" s="117"/>
      <c r="UW124" s="117"/>
      <c r="UX124" s="117"/>
      <c r="UY124" s="117"/>
      <c r="UZ124" s="117"/>
      <c r="VA124" s="117"/>
      <c r="VB124" s="117"/>
      <c r="VC124" s="117"/>
      <c r="VD124" s="117"/>
      <c r="VE124" s="117"/>
      <c r="VF124" s="117"/>
      <c r="VG124" s="117"/>
      <c r="VH124" s="117"/>
      <c r="VI124" s="117"/>
      <c r="VJ124" s="117"/>
      <c r="VK124" s="117"/>
      <c r="VL124" s="117"/>
      <c r="VM124" s="117"/>
      <c r="VN124" s="117"/>
      <c r="VO124" s="117"/>
      <c r="VP124" s="117"/>
      <c r="VQ124" s="117"/>
      <c r="VR124" s="117"/>
      <c r="VS124" s="117"/>
      <c r="VT124" s="117"/>
      <c r="VU124" s="117"/>
      <c r="VV124" s="117"/>
      <c r="VW124" s="117"/>
      <c r="VX124" s="117"/>
      <c r="VY124" s="117"/>
      <c r="VZ124" s="117"/>
      <c r="WA124" s="117"/>
      <c r="WB124" s="117"/>
      <c r="WC124" s="117"/>
      <c r="WD124" s="117"/>
      <c r="WE124" s="117"/>
      <c r="WF124" s="117"/>
      <c r="WG124" s="117"/>
      <c r="WH124" s="117"/>
      <c r="WI124" s="117"/>
      <c r="WJ124" s="117"/>
      <c r="WK124" s="117"/>
      <c r="WL124" s="117"/>
      <c r="WM124" s="117"/>
      <c r="WN124" s="117"/>
      <c r="WO124" s="117"/>
      <c r="WP124" s="117"/>
      <c r="WQ124" s="117"/>
      <c r="WR124" s="117"/>
      <c r="WS124" s="117"/>
      <c r="WT124" s="117"/>
      <c r="WU124" s="117"/>
      <c r="WV124" s="117"/>
      <c r="WW124" s="117"/>
      <c r="WX124" s="117"/>
      <c r="WY124" s="117"/>
      <c r="WZ124" s="117"/>
      <c r="XA124" s="117"/>
      <c r="XB124" s="117"/>
      <c r="XC124" s="117"/>
      <c r="XD124" s="117"/>
      <c r="XE124" s="117"/>
      <c r="XF124" s="117"/>
      <c r="XG124" s="117"/>
      <c r="XH124" s="117"/>
      <c r="XI124" s="117"/>
      <c r="XJ124" s="117"/>
      <c r="XK124" s="117"/>
      <c r="XL124" s="117"/>
      <c r="XM124" s="117"/>
      <c r="XN124" s="117"/>
      <c r="XO124" s="117"/>
      <c r="XP124" s="117"/>
      <c r="XQ124" s="117"/>
      <c r="XR124" s="117"/>
      <c r="XS124" s="117"/>
      <c r="XT124" s="117"/>
      <c r="XU124" s="117"/>
      <c r="XV124" s="117"/>
      <c r="XW124" s="117"/>
      <c r="XX124" s="117"/>
      <c r="XY124" s="117"/>
      <c r="XZ124" s="117"/>
      <c r="YA124" s="117"/>
      <c r="YB124" s="117"/>
      <c r="YC124" s="117"/>
      <c r="YD124" s="117"/>
      <c r="YE124" s="117"/>
      <c r="YF124" s="117"/>
      <c r="YG124" s="117"/>
      <c r="YH124" s="117"/>
      <c r="YI124" s="117"/>
      <c r="YJ124" s="117"/>
      <c r="YK124" s="117"/>
      <c r="YL124" s="117"/>
      <c r="YM124" s="117"/>
      <c r="YN124" s="117"/>
      <c r="YO124" s="117"/>
      <c r="YP124" s="117"/>
      <c r="YQ124" s="117"/>
      <c r="YR124" s="117"/>
      <c r="YS124" s="117"/>
      <c r="YT124" s="117"/>
      <c r="YU124" s="117"/>
      <c r="YV124" s="117"/>
      <c r="YW124" s="117"/>
      <c r="YX124" s="117"/>
      <c r="YY124" s="117"/>
      <c r="YZ124" s="117"/>
      <c r="ZA124" s="117"/>
      <c r="ZB124" s="117"/>
      <c r="ZC124" s="117"/>
      <c r="ZD124" s="117"/>
      <c r="ZE124" s="117"/>
      <c r="ZF124" s="117"/>
      <c r="ZG124" s="117"/>
      <c r="ZH124" s="117"/>
      <c r="ZI124" s="117"/>
      <c r="ZJ124" s="117"/>
      <c r="ZK124" s="117"/>
      <c r="ZL124" s="117"/>
      <c r="ZM124" s="117"/>
      <c r="ZN124" s="117"/>
      <c r="ZO124" s="117"/>
      <c r="ZP124" s="117"/>
      <c r="ZQ124" s="117"/>
      <c r="ZR124" s="117"/>
      <c r="ZS124" s="117"/>
      <c r="ZT124" s="117"/>
      <c r="ZU124" s="117"/>
      <c r="ZV124" s="117"/>
      <c r="ZW124" s="117"/>
      <c r="ZX124" s="117"/>
      <c r="ZY124" s="117"/>
      <c r="ZZ124" s="117"/>
      <c r="AAA124" s="117"/>
      <c r="AAB124" s="117"/>
      <c r="AAC124" s="117"/>
      <c r="AAD124" s="117"/>
      <c r="AAE124" s="117"/>
      <c r="AAF124" s="117"/>
      <c r="AAG124" s="117"/>
      <c r="AAH124" s="117"/>
      <c r="AAI124" s="117"/>
      <c r="AAJ124" s="117"/>
      <c r="AAK124" s="117"/>
      <c r="AAL124" s="117"/>
      <c r="AAM124" s="117"/>
      <c r="AAN124" s="117"/>
      <c r="AAO124" s="117"/>
      <c r="AAP124" s="117"/>
      <c r="AAQ124" s="117"/>
      <c r="AAR124" s="117"/>
      <c r="AAS124" s="117"/>
      <c r="AAT124" s="117"/>
      <c r="AAU124" s="117"/>
      <c r="AAV124" s="117"/>
      <c r="AAW124" s="117"/>
      <c r="AAX124" s="117"/>
      <c r="AAY124" s="117"/>
      <c r="AAZ124" s="117"/>
      <c r="ABA124" s="117"/>
      <c r="ABB124" s="117"/>
      <c r="ABC124" s="117"/>
      <c r="ABD124" s="117"/>
      <c r="ABE124" s="117"/>
      <c r="ABF124" s="117"/>
      <c r="ABG124" s="117"/>
      <c r="ABH124" s="117"/>
      <c r="ABI124" s="117"/>
      <c r="ABJ124" s="117"/>
      <c r="ABK124" s="117"/>
      <c r="ABL124" s="117"/>
      <c r="ABM124" s="117"/>
      <c r="ABN124" s="117"/>
      <c r="ABO124" s="117"/>
      <c r="ABP124" s="117"/>
      <c r="ABQ124" s="117"/>
      <c r="ABR124" s="117"/>
      <c r="ABS124" s="117"/>
      <c r="ABT124" s="117"/>
      <c r="ABU124" s="117"/>
      <c r="ABV124" s="117"/>
      <c r="ABW124" s="117"/>
      <c r="ABX124" s="117"/>
      <c r="ABY124" s="117"/>
      <c r="ABZ124" s="117"/>
      <c r="ACA124" s="117"/>
      <c r="ACB124" s="117"/>
      <c r="ACC124" s="117"/>
      <c r="ACD124" s="117"/>
      <c r="ACE124" s="117"/>
      <c r="ACF124" s="117"/>
      <c r="ACG124" s="117"/>
      <c r="ACH124" s="117"/>
      <c r="ACI124" s="117"/>
      <c r="ACJ124" s="117"/>
      <c r="ACK124" s="117"/>
      <c r="ACL124" s="117"/>
      <c r="ACM124" s="117"/>
      <c r="ACN124" s="117"/>
      <c r="ACO124" s="117"/>
      <c r="ACP124" s="117"/>
      <c r="ACQ124" s="117"/>
      <c r="ACR124" s="117"/>
      <c r="ACS124" s="117"/>
      <c r="ACT124" s="117"/>
      <c r="ACU124" s="117"/>
      <c r="ACV124" s="117"/>
      <c r="ACW124" s="117"/>
      <c r="ACX124" s="117"/>
      <c r="ACY124" s="117"/>
      <c r="ACZ124" s="117"/>
      <c r="ADA124" s="117"/>
      <c r="ADB124" s="117"/>
      <c r="ADC124" s="117"/>
      <c r="ADD124" s="117"/>
      <c r="ADE124" s="117"/>
      <c r="ADF124" s="117"/>
      <c r="ADG124" s="117"/>
      <c r="ADH124" s="117"/>
      <c r="ADI124" s="117"/>
      <c r="ADJ124" s="117"/>
      <c r="ADK124" s="117"/>
      <c r="ADL124" s="117"/>
      <c r="ADM124" s="117"/>
      <c r="ADN124" s="117"/>
      <c r="ADO124" s="117"/>
      <c r="ADP124" s="117"/>
      <c r="ADQ124" s="117"/>
      <c r="ADR124" s="117"/>
      <c r="ADS124" s="117"/>
      <c r="ADT124" s="117"/>
      <c r="ADU124" s="117"/>
      <c r="ADV124" s="117"/>
      <c r="ADW124" s="117"/>
      <c r="ADX124" s="117"/>
      <c r="ADY124" s="117"/>
      <c r="ADZ124" s="117"/>
      <c r="AEA124" s="117"/>
      <c r="AEB124" s="117"/>
      <c r="AEC124" s="117"/>
      <c r="AED124" s="117"/>
      <c r="AEE124" s="117"/>
      <c r="AEF124" s="117"/>
      <c r="AEG124" s="117"/>
      <c r="AEH124" s="117"/>
      <c r="AEI124" s="117"/>
      <c r="AEJ124" s="117"/>
      <c r="AEK124" s="117"/>
      <c r="AEL124" s="117"/>
      <c r="AEM124" s="117"/>
      <c r="AEN124" s="117"/>
      <c r="AEO124" s="117"/>
      <c r="AEP124" s="117"/>
      <c r="AEQ124" s="117"/>
      <c r="AER124" s="117"/>
      <c r="AES124" s="117"/>
      <c r="AET124" s="117"/>
      <c r="AEU124" s="117"/>
      <c r="AEV124" s="117"/>
      <c r="AEW124" s="117"/>
      <c r="AEX124" s="117"/>
      <c r="AEY124" s="117"/>
      <c r="AEZ124" s="117"/>
      <c r="AFA124" s="117"/>
      <c r="AFB124" s="117"/>
      <c r="AFC124" s="117"/>
      <c r="AFD124" s="117"/>
      <c r="AFE124" s="117"/>
      <c r="AFF124" s="117"/>
      <c r="AFG124" s="117"/>
      <c r="AFH124" s="117"/>
      <c r="AFI124" s="117"/>
      <c r="AFJ124" s="117"/>
      <c r="AFK124" s="117"/>
      <c r="AFL124" s="117"/>
      <c r="AFM124" s="117"/>
      <c r="AFN124" s="117"/>
      <c r="AFO124" s="117"/>
      <c r="AFP124" s="117"/>
      <c r="AFQ124" s="117"/>
      <c r="AFR124" s="117"/>
      <c r="AFS124" s="117"/>
      <c r="AFT124" s="117"/>
      <c r="AFU124" s="117"/>
      <c r="AFV124" s="117"/>
      <c r="AFW124" s="117"/>
      <c r="AFX124" s="117"/>
      <c r="AFY124" s="117"/>
      <c r="AFZ124" s="117"/>
      <c r="AGA124" s="117"/>
      <c r="AGB124" s="117"/>
      <c r="AGC124" s="117"/>
      <c r="AGD124" s="117"/>
      <c r="AGE124" s="117"/>
      <c r="AGF124" s="117"/>
      <c r="AGG124" s="117"/>
      <c r="AGH124" s="117"/>
      <c r="AGI124" s="117"/>
      <c r="AGJ124" s="117"/>
      <c r="AGK124" s="117"/>
      <c r="AGL124" s="117"/>
      <c r="AGM124" s="117"/>
      <c r="AGN124" s="117"/>
      <c r="AGO124" s="117"/>
      <c r="AGP124" s="117"/>
      <c r="AGQ124" s="117"/>
      <c r="AGR124" s="117"/>
      <c r="AGS124" s="117"/>
      <c r="AGT124" s="117"/>
      <c r="AGU124" s="117"/>
      <c r="AGV124" s="117"/>
      <c r="AGW124" s="117"/>
      <c r="AGX124" s="117"/>
      <c r="AGY124" s="117"/>
      <c r="AGZ124" s="117"/>
      <c r="AHA124" s="117"/>
      <c r="AHB124" s="117"/>
      <c r="AHC124" s="117"/>
      <c r="AHD124" s="117"/>
      <c r="AHE124" s="117"/>
      <c r="AHF124" s="117"/>
      <c r="AHG124" s="117"/>
      <c r="AHH124" s="117"/>
      <c r="AHI124" s="117"/>
      <c r="AHJ124" s="117"/>
      <c r="AHK124" s="117"/>
      <c r="AHL124" s="117"/>
      <c r="AHM124" s="117"/>
      <c r="AHN124" s="117"/>
      <c r="AHO124" s="117"/>
      <c r="AHP124" s="117"/>
      <c r="AHQ124" s="117"/>
      <c r="AHR124" s="117"/>
      <c r="AHS124" s="117"/>
      <c r="AHT124" s="117"/>
      <c r="AHU124" s="117"/>
      <c r="AHV124" s="117"/>
      <c r="AHW124" s="117"/>
      <c r="AHX124" s="117"/>
      <c r="AHY124" s="117"/>
      <c r="AHZ124" s="117"/>
      <c r="AIA124" s="117"/>
      <c r="AIB124" s="117"/>
      <c r="AIC124" s="117"/>
      <c r="AID124" s="117"/>
      <c r="AIE124" s="117"/>
      <c r="AIF124" s="117"/>
      <c r="AIG124" s="117"/>
      <c r="AIH124" s="117"/>
      <c r="AII124" s="117"/>
      <c r="AIJ124" s="117"/>
      <c r="AIK124" s="117"/>
      <c r="AIL124" s="117"/>
      <c r="AIM124" s="117"/>
      <c r="AIN124" s="117"/>
      <c r="AIO124" s="117"/>
      <c r="AIP124" s="117"/>
      <c r="AIQ124" s="117"/>
      <c r="AIR124" s="117"/>
      <c r="AIS124" s="117"/>
      <c r="AIT124" s="117"/>
      <c r="AIU124" s="117"/>
      <c r="AIV124" s="117"/>
      <c r="AIW124" s="117"/>
      <c r="AIX124" s="117"/>
      <c r="AIY124" s="117"/>
      <c r="AIZ124" s="117"/>
      <c r="AJA124" s="117"/>
      <c r="AJB124" s="117"/>
      <c r="AJC124" s="117"/>
      <c r="AJD124" s="117"/>
      <c r="AJE124" s="117"/>
      <c r="AJF124" s="117"/>
      <c r="AJG124" s="117"/>
      <c r="AJH124" s="117"/>
      <c r="AJI124" s="117"/>
      <c r="AJJ124" s="117"/>
      <c r="AJK124" s="117"/>
      <c r="AJL124" s="117"/>
      <c r="AJM124" s="117"/>
      <c r="AJN124" s="117"/>
      <c r="AJO124" s="117"/>
      <c r="AJP124" s="117"/>
      <c r="AJQ124" s="117"/>
      <c r="AJR124" s="117"/>
      <c r="AJS124" s="117"/>
      <c r="AJT124" s="117"/>
      <c r="AJU124" s="117"/>
      <c r="AJV124" s="117"/>
      <c r="AJW124" s="117"/>
      <c r="AJX124" s="117"/>
      <c r="AJY124" s="117"/>
      <c r="AJZ124" s="117"/>
      <c r="AKA124" s="117"/>
      <c r="AKB124" s="117"/>
      <c r="AKC124" s="117"/>
      <c r="AKD124" s="117"/>
      <c r="AKE124" s="117"/>
      <c r="AKF124" s="117"/>
      <c r="AKG124" s="117"/>
      <c r="AKH124" s="117"/>
      <c r="AKI124" s="117"/>
      <c r="AKJ124" s="117"/>
      <c r="AKK124" s="117"/>
      <c r="AKL124" s="117"/>
      <c r="AKM124" s="117"/>
      <c r="AKN124" s="117"/>
      <c r="AKO124" s="117"/>
      <c r="AKP124" s="117"/>
      <c r="AKQ124" s="117"/>
      <c r="AKR124" s="117"/>
      <c r="AKS124" s="117"/>
      <c r="AKT124" s="117"/>
      <c r="AKU124" s="117"/>
      <c r="AKV124" s="117"/>
      <c r="AKW124" s="117"/>
      <c r="AKX124" s="117"/>
      <c r="AKY124" s="117"/>
      <c r="AKZ124" s="117"/>
      <c r="ALA124" s="117"/>
      <c r="ALB124" s="117"/>
      <c r="ALC124" s="117"/>
      <c r="ALD124" s="117"/>
      <c r="ALE124" s="117"/>
      <c r="ALF124" s="117"/>
      <c r="ALG124" s="117"/>
      <c r="ALH124" s="117"/>
      <c r="ALI124" s="117"/>
      <c r="ALJ124" s="117"/>
      <c r="ALK124" s="117"/>
      <c r="ALL124" s="117"/>
      <c r="ALM124" s="117"/>
      <c r="ALN124" s="117"/>
      <c r="ALO124" s="117"/>
      <c r="ALP124" s="117"/>
      <c r="ALQ124" s="117"/>
      <c r="ALR124" s="117"/>
      <c r="ALS124" s="117"/>
      <c r="ALT124" s="117"/>
      <c r="ALU124" s="117"/>
      <c r="ALV124" s="117"/>
      <c r="ALW124" s="117"/>
      <c r="ALX124" s="117"/>
      <c r="ALY124" s="117"/>
      <c r="ALZ124" s="117"/>
      <c r="AMA124" s="117"/>
      <c r="AMB124" s="117"/>
      <c r="AMC124" s="117"/>
      <c r="AMD124" s="117"/>
      <c r="AME124" s="117"/>
      <c r="AMF124" s="117"/>
      <c r="AMG124" s="117"/>
      <c r="AMH124" s="117"/>
      <c r="AMI124" s="117"/>
      <c r="AMJ124" s="117"/>
      <c r="AMK124" s="117"/>
      <c r="AML124" s="117"/>
      <c r="AMM124" s="117"/>
      <c r="AMN124" s="117"/>
      <c r="AMO124" s="117"/>
      <c r="AMQ124" s="117"/>
    </row>
    <row r="125" spans="1:1031" ht="15">
      <c r="A125" s="128"/>
      <c r="B125" s="128"/>
      <c r="C125" s="128"/>
      <c r="D125" s="128"/>
      <c r="E125" s="128"/>
      <c r="F125" s="96"/>
      <c r="G125" s="96"/>
      <c r="H125" s="96"/>
      <c r="I125" s="96"/>
      <c r="J125" s="96"/>
      <c r="K125" s="96"/>
      <c r="L125" s="96"/>
      <c r="M125" s="96"/>
      <c r="N125" s="117"/>
      <c r="O125" s="96"/>
      <c r="P125" s="96"/>
      <c r="Q125" s="96"/>
      <c r="R125" s="96"/>
      <c r="S125" s="117"/>
      <c r="T125" s="117"/>
      <c r="U125" s="117"/>
      <c r="V125" s="117"/>
      <c r="W125" s="117"/>
      <c r="X125" s="117"/>
      <c r="Y125" s="117"/>
      <c r="Z125" s="117"/>
      <c r="AA125" s="117"/>
      <c r="AB125" s="359"/>
      <c r="AC125" s="117"/>
      <c r="AD125" s="117"/>
      <c r="AE125" s="117"/>
      <c r="AF125" s="96"/>
      <c r="AG125" s="96"/>
      <c r="AH125" s="96"/>
      <c r="AI125" s="96"/>
      <c r="AJ125" s="96"/>
      <c r="AK125" s="96"/>
      <c r="AL125" s="96"/>
      <c r="AM125" s="96"/>
      <c r="AN125" s="96"/>
      <c r="AO125" s="96"/>
      <c r="AP125" s="96"/>
      <c r="AQ125" s="117"/>
      <c r="AR125" s="128"/>
      <c r="AS125" s="128"/>
      <c r="AT125" s="128"/>
      <c r="AU125" s="128"/>
      <c r="AV125" s="128"/>
      <c r="AW125" s="128"/>
      <c r="AX125" s="128"/>
      <c r="AY125" s="128"/>
      <c r="AZ125" s="128"/>
      <c r="BA125" s="128"/>
      <c r="BB125" s="128"/>
      <c r="BC125" s="128"/>
      <c r="BD125" s="128"/>
      <c r="BE125" s="128"/>
      <c r="BF125" s="128"/>
      <c r="BG125" s="128"/>
      <c r="BH125" s="128"/>
      <c r="BI125" s="128"/>
      <c r="BJ125" s="128"/>
      <c r="BK125" s="128"/>
      <c r="BL125" s="128"/>
      <c r="BM125" s="128"/>
      <c r="BN125" s="128"/>
      <c r="BO125" s="128"/>
      <c r="BP125" s="128"/>
      <c r="BQ125" s="128"/>
      <c r="BR125" s="128"/>
      <c r="BS125" s="128"/>
      <c r="BT125" s="128"/>
      <c r="BU125" s="128"/>
      <c r="BV125" s="128"/>
      <c r="BW125" s="128"/>
      <c r="BX125" s="128"/>
      <c r="BY125" s="128"/>
      <c r="BZ125" s="128"/>
      <c r="CA125" s="128"/>
      <c r="CB125" s="128"/>
      <c r="CC125" s="128"/>
      <c r="CD125" s="128"/>
      <c r="CE125" s="128"/>
      <c r="CF125" s="128"/>
      <c r="CG125" s="128"/>
      <c r="CH125" s="128"/>
      <c r="CI125" s="128"/>
      <c r="CJ125" s="128"/>
      <c r="CK125" s="128"/>
      <c r="CL125" s="128"/>
      <c r="CM125" s="128"/>
      <c r="CN125" s="128"/>
      <c r="CO125" s="128"/>
      <c r="CP125" s="128"/>
      <c r="CQ125" s="128"/>
      <c r="CR125" s="128"/>
      <c r="CS125" s="128"/>
      <c r="CT125" s="128"/>
      <c r="CU125" s="128"/>
      <c r="CV125" s="128"/>
      <c r="CW125" s="128"/>
      <c r="CX125" s="128"/>
      <c r="CY125" s="128"/>
      <c r="CZ125" s="128"/>
      <c r="DA125" s="128"/>
      <c r="DB125" s="128"/>
      <c r="DC125" s="128"/>
      <c r="DD125" s="128"/>
      <c r="DE125" s="128"/>
      <c r="DF125" s="128"/>
      <c r="DG125" s="128"/>
      <c r="DH125" s="128"/>
      <c r="DI125" s="128"/>
      <c r="DJ125" s="128"/>
      <c r="DK125" s="128"/>
      <c r="DL125" s="128"/>
      <c r="DM125" s="128"/>
      <c r="DN125" s="128"/>
      <c r="DO125" s="128"/>
      <c r="DP125" s="128"/>
      <c r="DQ125" s="128"/>
      <c r="DR125" s="128"/>
      <c r="DS125" s="128"/>
      <c r="DT125" s="128"/>
      <c r="DU125" s="128"/>
      <c r="DV125" s="128"/>
      <c r="DW125" s="128"/>
      <c r="DX125" s="128"/>
      <c r="DY125" s="128"/>
      <c r="DZ125" s="128"/>
      <c r="EA125" s="128"/>
      <c r="EB125" s="128"/>
      <c r="EC125" s="128"/>
      <c r="ED125" s="128"/>
      <c r="EE125" s="128"/>
      <c r="EF125" s="128"/>
      <c r="EG125" s="128"/>
      <c r="EH125" s="128"/>
      <c r="EI125" s="128"/>
      <c r="EJ125" s="128"/>
      <c r="EK125" s="128"/>
      <c r="EL125" s="128"/>
      <c r="EM125" s="128"/>
      <c r="EN125" s="128"/>
      <c r="EO125" s="128"/>
      <c r="EP125" s="128"/>
      <c r="EQ125" s="128"/>
      <c r="ER125" s="128"/>
      <c r="ES125" s="128"/>
      <c r="ET125" s="128"/>
      <c r="EU125" s="128"/>
      <c r="EV125" s="128"/>
      <c r="EW125" s="128"/>
      <c r="EX125" s="128"/>
      <c r="EY125" s="128"/>
      <c r="EZ125" s="128"/>
      <c r="FA125" s="128"/>
      <c r="FB125" s="128"/>
      <c r="FC125" s="128"/>
      <c r="FD125" s="128"/>
      <c r="FE125" s="128"/>
      <c r="FF125" s="128"/>
      <c r="FG125" s="128"/>
      <c r="FH125" s="128"/>
      <c r="FI125" s="128"/>
      <c r="FJ125" s="128"/>
      <c r="FK125" s="128"/>
      <c r="FL125" s="128"/>
      <c r="FM125" s="128"/>
      <c r="FN125" s="128"/>
      <c r="FO125" s="128"/>
      <c r="FP125" s="128"/>
      <c r="FQ125" s="128"/>
      <c r="FR125" s="128"/>
      <c r="FS125" s="128"/>
      <c r="FT125" s="128"/>
      <c r="FU125" s="128"/>
      <c r="FV125" s="128"/>
      <c r="FW125" s="128"/>
      <c r="FX125" s="128"/>
      <c r="FY125" s="128"/>
      <c r="FZ125" s="128"/>
      <c r="GA125" s="128"/>
      <c r="GB125" s="128"/>
      <c r="GC125" s="128"/>
      <c r="GD125" s="128"/>
      <c r="GE125" s="128"/>
      <c r="GF125" s="128"/>
      <c r="GG125" s="128"/>
      <c r="GH125" s="128"/>
      <c r="GI125" s="128"/>
      <c r="GJ125" s="128"/>
      <c r="GK125" s="128"/>
      <c r="GL125" s="128"/>
      <c r="GM125" s="128"/>
      <c r="GN125" s="128"/>
      <c r="GO125" s="128"/>
      <c r="GP125" s="128"/>
      <c r="GQ125" s="128"/>
      <c r="GR125" s="128"/>
      <c r="GS125" s="128"/>
      <c r="GT125" s="128"/>
      <c r="GU125" s="128"/>
      <c r="GV125" s="128"/>
      <c r="GW125" s="128"/>
      <c r="GX125" s="128"/>
      <c r="GY125" s="128"/>
      <c r="GZ125" s="128"/>
      <c r="HA125" s="128"/>
      <c r="HB125" s="128"/>
      <c r="HC125" s="128"/>
      <c r="HD125" s="128"/>
      <c r="HE125" s="128"/>
      <c r="HF125" s="128"/>
      <c r="HG125" s="128"/>
      <c r="HH125" s="128"/>
      <c r="HI125" s="128"/>
      <c r="HJ125" s="128"/>
      <c r="HK125" s="128"/>
      <c r="HL125" s="128"/>
      <c r="HM125" s="128"/>
      <c r="HN125" s="128"/>
      <c r="HO125" s="128"/>
      <c r="HP125" s="128"/>
      <c r="HQ125" s="128"/>
      <c r="HR125" s="128"/>
      <c r="HS125" s="128"/>
      <c r="HT125" s="128"/>
      <c r="HU125" s="128"/>
      <c r="HV125" s="128"/>
      <c r="HW125" s="128"/>
      <c r="HX125" s="128"/>
      <c r="HY125" s="128"/>
      <c r="HZ125" s="128"/>
      <c r="IA125" s="128"/>
      <c r="IB125" s="128"/>
      <c r="IC125" s="128"/>
      <c r="ID125" s="128"/>
      <c r="IE125" s="128"/>
      <c r="IF125" s="128"/>
      <c r="IG125" s="128"/>
      <c r="IH125" s="128"/>
      <c r="II125" s="128"/>
      <c r="IJ125" s="128"/>
      <c r="IK125" s="128"/>
      <c r="IL125" s="128"/>
      <c r="IM125" s="128"/>
      <c r="IN125" s="128"/>
      <c r="IO125" s="128"/>
      <c r="IP125" s="128"/>
      <c r="IQ125" s="128"/>
      <c r="IR125" s="128"/>
      <c r="IS125" s="128"/>
      <c r="IT125" s="128"/>
      <c r="IU125" s="128"/>
      <c r="IV125" s="128"/>
      <c r="IW125" s="128"/>
      <c r="IX125" s="128"/>
      <c r="IY125" s="128"/>
      <c r="IZ125" s="128"/>
      <c r="JA125" s="128"/>
      <c r="JB125" s="128"/>
      <c r="JC125" s="128"/>
      <c r="JD125" s="128"/>
      <c r="JE125" s="128"/>
      <c r="JF125" s="128"/>
      <c r="JG125" s="128"/>
      <c r="JH125" s="128"/>
      <c r="JI125" s="128"/>
      <c r="JJ125" s="128"/>
      <c r="JK125" s="128"/>
      <c r="JL125" s="128"/>
      <c r="JM125" s="128"/>
      <c r="JN125" s="128"/>
      <c r="JO125" s="128"/>
      <c r="JP125" s="128"/>
      <c r="JQ125" s="128"/>
      <c r="JR125" s="128"/>
      <c r="JS125" s="128"/>
      <c r="JT125" s="128"/>
      <c r="JU125" s="128"/>
      <c r="JV125" s="128"/>
      <c r="JW125" s="128"/>
      <c r="JX125" s="128"/>
      <c r="JY125" s="128"/>
      <c r="JZ125" s="128"/>
      <c r="KA125" s="128"/>
      <c r="KB125" s="128"/>
      <c r="KC125" s="128"/>
      <c r="KD125" s="128"/>
      <c r="KE125" s="128"/>
      <c r="KF125" s="128"/>
      <c r="KG125" s="128"/>
      <c r="KH125" s="128"/>
      <c r="KI125" s="128"/>
      <c r="KJ125" s="128"/>
      <c r="KK125" s="128"/>
      <c r="KL125" s="128"/>
      <c r="KM125" s="128"/>
      <c r="KN125" s="128"/>
      <c r="KO125" s="128"/>
      <c r="KP125" s="128"/>
      <c r="KQ125" s="128"/>
      <c r="KR125" s="128"/>
      <c r="KS125" s="128"/>
      <c r="KT125" s="128"/>
      <c r="KU125" s="128"/>
      <c r="KV125" s="128"/>
      <c r="KW125" s="128"/>
      <c r="KX125" s="128"/>
      <c r="KY125" s="128"/>
      <c r="KZ125" s="128"/>
      <c r="LA125" s="128"/>
      <c r="LB125" s="128"/>
      <c r="LC125" s="128"/>
      <c r="LD125" s="128"/>
      <c r="LE125" s="128"/>
      <c r="LF125" s="128"/>
      <c r="LG125" s="128"/>
      <c r="LH125" s="128"/>
      <c r="LI125" s="128"/>
      <c r="LJ125" s="128"/>
      <c r="LK125" s="128"/>
      <c r="LL125" s="128"/>
      <c r="LM125" s="128"/>
      <c r="LN125" s="128"/>
      <c r="LO125" s="128"/>
      <c r="LP125" s="128"/>
      <c r="LQ125" s="128"/>
      <c r="LR125" s="128"/>
      <c r="LS125" s="128"/>
      <c r="LT125" s="128"/>
      <c r="LU125" s="128"/>
      <c r="LV125" s="128"/>
      <c r="LW125" s="128"/>
      <c r="LX125" s="128"/>
      <c r="LY125" s="128"/>
      <c r="LZ125" s="128"/>
      <c r="MA125" s="128"/>
      <c r="MB125" s="128"/>
      <c r="MC125" s="128"/>
      <c r="MD125" s="128"/>
      <c r="ME125" s="128"/>
      <c r="MF125" s="128"/>
      <c r="MG125" s="128"/>
      <c r="MH125" s="128"/>
      <c r="MI125" s="128"/>
      <c r="MJ125" s="128"/>
      <c r="MK125" s="128"/>
      <c r="ML125" s="128"/>
      <c r="MM125" s="128"/>
      <c r="MN125" s="128"/>
      <c r="MO125" s="128"/>
      <c r="MP125" s="128"/>
      <c r="MQ125" s="128"/>
      <c r="MR125" s="128"/>
      <c r="MS125" s="128"/>
      <c r="MT125" s="128"/>
      <c r="MU125" s="128"/>
      <c r="MV125" s="128"/>
      <c r="MW125" s="128"/>
      <c r="MX125" s="128"/>
      <c r="MY125" s="128"/>
      <c r="MZ125" s="128"/>
      <c r="NA125" s="128"/>
      <c r="NB125" s="128"/>
      <c r="NC125" s="128"/>
      <c r="ND125" s="128"/>
      <c r="NE125" s="128"/>
      <c r="NF125" s="128"/>
      <c r="NG125" s="128"/>
      <c r="NH125" s="128"/>
      <c r="NI125" s="128"/>
      <c r="NJ125" s="128"/>
      <c r="NK125" s="128"/>
      <c r="NL125" s="128"/>
      <c r="NM125" s="128"/>
      <c r="NN125" s="128"/>
      <c r="NO125" s="128"/>
      <c r="NP125" s="128"/>
      <c r="NQ125" s="128"/>
      <c r="NR125" s="128"/>
      <c r="NS125" s="128"/>
      <c r="NT125" s="128"/>
      <c r="NU125" s="128"/>
      <c r="NV125" s="128"/>
      <c r="NW125" s="128"/>
      <c r="NX125" s="128"/>
      <c r="NY125" s="128"/>
      <c r="NZ125" s="128"/>
      <c r="OA125" s="128"/>
      <c r="OB125" s="128"/>
      <c r="OC125" s="128"/>
      <c r="OD125" s="128"/>
      <c r="OE125" s="128"/>
      <c r="OF125" s="128"/>
      <c r="OG125" s="128"/>
      <c r="OH125" s="128"/>
      <c r="OI125" s="128"/>
      <c r="OJ125" s="128"/>
      <c r="OK125" s="128"/>
      <c r="OL125" s="128"/>
      <c r="OM125" s="128"/>
      <c r="ON125" s="128"/>
      <c r="OO125" s="128"/>
      <c r="OP125" s="128"/>
      <c r="OQ125" s="128"/>
      <c r="OR125" s="128"/>
      <c r="OS125" s="128"/>
      <c r="OT125" s="128"/>
      <c r="OU125" s="128"/>
      <c r="OV125" s="128"/>
      <c r="OW125" s="128"/>
      <c r="OX125" s="128"/>
      <c r="OY125" s="128"/>
      <c r="OZ125" s="128"/>
      <c r="PA125" s="128"/>
      <c r="PB125" s="128"/>
      <c r="PC125" s="128"/>
      <c r="PD125" s="128"/>
      <c r="PE125" s="128"/>
      <c r="PF125" s="128"/>
      <c r="PG125" s="128"/>
      <c r="PH125" s="128"/>
      <c r="PI125" s="128"/>
      <c r="PJ125" s="128"/>
      <c r="PK125" s="128"/>
      <c r="PL125" s="128"/>
      <c r="PM125" s="128"/>
      <c r="PN125" s="128"/>
      <c r="PO125" s="128"/>
      <c r="PP125" s="128"/>
      <c r="PQ125" s="128"/>
      <c r="PR125" s="128"/>
      <c r="PS125" s="128"/>
      <c r="PT125" s="128"/>
      <c r="PU125" s="128"/>
      <c r="PV125" s="128"/>
      <c r="PW125" s="128"/>
      <c r="PX125" s="128"/>
      <c r="PY125" s="128"/>
      <c r="PZ125" s="128"/>
      <c r="QA125" s="128"/>
      <c r="QB125" s="128"/>
      <c r="QC125" s="128"/>
      <c r="QD125" s="128"/>
      <c r="QE125" s="128"/>
      <c r="QF125" s="128"/>
      <c r="QG125" s="128"/>
      <c r="QH125" s="128"/>
      <c r="QI125" s="128"/>
      <c r="QJ125" s="128"/>
      <c r="QK125" s="128"/>
      <c r="QL125" s="128"/>
      <c r="QM125" s="128"/>
      <c r="QN125" s="128"/>
      <c r="QO125" s="128"/>
      <c r="QP125" s="128"/>
      <c r="QQ125" s="128"/>
      <c r="QR125" s="128"/>
      <c r="QS125" s="128"/>
      <c r="QT125" s="128"/>
      <c r="QU125" s="128"/>
      <c r="QV125" s="128"/>
      <c r="QW125" s="128"/>
      <c r="QX125" s="128"/>
      <c r="QY125" s="128"/>
      <c r="QZ125" s="128"/>
      <c r="RA125" s="128"/>
      <c r="RB125" s="128"/>
      <c r="RC125" s="128"/>
      <c r="RD125" s="128"/>
      <c r="RE125" s="128"/>
      <c r="RF125" s="128"/>
      <c r="RG125" s="128"/>
      <c r="RH125" s="128"/>
      <c r="RI125" s="128"/>
      <c r="RJ125" s="128"/>
      <c r="RK125" s="128"/>
      <c r="RL125" s="128"/>
      <c r="RM125" s="128"/>
      <c r="RN125" s="128"/>
      <c r="RO125" s="128"/>
      <c r="RP125" s="128"/>
      <c r="RQ125" s="128"/>
      <c r="RR125" s="128"/>
      <c r="RS125" s="128"/>
      <c r="RT125" s="128"/>
      <c r="RU125" s="128"/>
      <c r="RV125" s="128"/>
      <c r="RW125" s="128"/>
      <c r="RX125" s="128"/>
      <c r="RY125" s="128"/>
      <c r="RZ125" s="128"/>
      <c r="SA125" s="128"/>
      <c r="SB125" s="128"/>
      <c r="SC125" s="128"/>
      <c r="SD125" s="128"/>
      <c r="SE125" s="128"/>
      <c r="SF125" s="128"/>
      <c r="SG125" s="128"/>
      <c r="SH125" s="128"/>
      <c r="SI125" s="128"/>
      <c r="SJ125" s="128"/>
      <c r="SK125" s="128"/>
      <c r="SL125" s="128"/>
      <c r="SM125" s="128"/>
      <c r="SN125" s="128"/>
      <c r="SO125" s="128"/>
      <c r="SP125" s="128"/>
      <c r="SQ125" s="128"/>
      <c r="SR125" s="128"/>
      <c r="SS125" s="128"/>
      <c r="ST125" s="128"/>
      <c r="SU125" s="128"/>
      <c r="SV125" s="128"/>
      <c r="SW125" s="128"/>
      <c r="SX125" s="128"/>
      <c r="SY125" s="128"/>
      <c r="SZ125" s="128"/>
      <c r="TA125" s="128"/>
      <c r="TB125" s="128"/>
      <c r="TC125" s="128"/>
      <c r="TD125" s="128"/>
      <c r="TE125" s="128"/>
      <c r="TF125" s="128"/>
      <c r="TG125" s="128"/>
      <c r="TH125" s="128"/>
      <c r="TI125" s="128"/>
      <c r="TJ125" s="128"/>
      <c r="TK125" s="128"/>
      <c r="TL125" s="128"/>
      <c r="TM125" s="128"/>
      <c r="TN125" s="128"/>
      <c r="TO125" s="128"/>
      <c r="TP125" s="128"/>
      <c r="TQ125" s="128"/>
      <c r="TR125" s="128"/>
      <c r="TS125" s="128"/>
      <c r="TT125" s="128"/>
      <c r="TU125" s="128"/>
      <c r="TV125" s="128"/>
      <c r="TW125" s="128"/>
      <c r="TX125" s="128"/>
      <c r="TY125" s="128"/>
      <c r="TZ125" s="128"/>
      <c r="UA125" s="128"/>
      <c r="UB125" s="128"/>
      <c r="UC125" s="128"/>
      <c r="UD125" s="128"/>
      <c r="UE125" s="128"/>
      <c r="UF125" s="128"/>
      <c r="UG125" s="128"/>
      <c r="UH125" s="128"/>
      <c r="UI125" s="128"/>
      <c r="UJ125" s="128"/>
      <c r="UK125" s="128"/>
      <c r="UL125" s="128"/>
      <c r="UM125" s="128"/>
      <c r="UN125" s="128"/>
      <c r="UO125" s="128"/>
      <c r="UP125" s="128"/>
      <c r="UQ125" s="128"/>
      <c r="UR125" s="128"/>
      <c r="US125" s="128"/>
      <c r="UT125" s="128"/>
      <c r="UU125" s="128"/>
      <c r="UV125" s="128"/>
      <c r="UW125" s="128"/>
      <c r="UX125" s="128"/>
      <c r="UY125" s="128"/>
      <c r="UZ125" s="128"/>
      <c r="VA125" s="128"/>
      <c r="VB125" s="128"/>
      <c r="VC125" s="128"/>
      <c r="VD125" s="128"/>
      <c r="VE125" s="128"/>
      <c r="VF125" s="128"/>
      <c r="VG125" s="128"/>
      <c r="VH125" s="128"/>
      <c r="VI125" s="128"/>
      <c r="VJ125" s="128"/>
      <c r="VK125" s="128"/>
      <c r="VL125" s="128"/>
      <c r="VM125" s="128"/>
      <c r="VN125" s="128"/>
      <c r="VO125" s="128"/>
      <c r="VP125" s="128"/>
      <c r="VQ125" s="128"/>
      <c r="VR125" s="128"/>
      <c r="VS125" s="128"/>
      <c r="VT125" s="128"/>
      <c r="VU125" s="128"/>
      <c r="VV125" s="128"/>
      <c r="VW125" s="128"/>
      <c r="VX125" s="128"/>
      <c r="VY125" s="128"/>
      <c r="VZ125" s="128"/>
      <c r="WA125" s="128"/>
      <c r="WB125" s="128"/>
      <c r="WC125" s="128"/>
      <c r="WD125" s="128"/>
      <c r="WE125" s="128"/>
      <c r="WF125" s="128"/>
      <c r="WG125" s="128"/>
      <c r="WH125" s="128"/>
      <c r="WI125" s="128"/>
      <c r="WJ125" s="128"/>
      <c r="WK125" s="128"/>
      <c r="WL125" s="128"/>
      <c r="WM125" s="128"/>
      <c r="WN125" s="128"/>
      <c r="WO125" s="128"/>
      <c r="WP125" s="128"/>
      <c r="WQ125" s="128"/>
      <c r="WR125" s="128"/>
      <c r="WS125" s="128"/>
      <c r="WT125" s="128"/>
      <c r="WU125" s="128"/>
      <c r="WV125" s="128"/>
      <c r="WW125" s="128"/>
      <c r="WX125" s="128"/>
      <c r="WY125" s="128"/>
      <c r="WZ125" s="128"/>
      <c r="XA125" s="128"/>
      <c r="XB125" s="128"/>
      <c r="XC125" s="128"/>
      <c r="XD125" s="128"/>
      <c r="XE125" s="128"/>
      <c r="XF125" s="128"/>
      <c r="XG125" s="128"/>
      <c r="XH125" s="128"/>
      <c r="XI125" s="128"/>
      <c r="XJ125" s="128"/>
      <c r="XK125" s="128"/>
      <c r="XL125" s="128"/>
      <c r="XM125" s="128"/>
      <c r="XN125" s="128"/>
      <c r="XO125" s="128"/>
      <c r="XP125" s="128"/>
      <c r="XQ125" s="128"/>
      <c r="XR125" s="128"/>
      <c r="XS125" s="128"/>
      <c r="XT125" s="128"/>
      <c r="XU125" s="128"/>
      <c r="XV125" s="128"/>
      <c r="XW125" s="128"/>
      <c r="XX125" s="128"/>
      <c r="XY125" s="128"/>
      <c r="XZ125" s="128"/>
      <c r="YA125" s="128"/>
      <c r="YB125" s="128"/>
      <c r="YC125" s="128"/>
      <c r="YD125" s="128"/>
      <c r="YE125" s="128"/>
      <c r="YF125" s="128"/>
      <c r="YG125" s="128"/>
      <c r="YH125" s="128"/>
      <c r="YI125" s="128"/>
      <c r="YJ125" s="128"/>
      <c r="YK125" s="128"/>
      <c r="YL125" s="128"/>
      <c r="YM125" s="128"/>
      <c r="YN125" s="128"/>
      <c r="YO125" s="128"/>
      <c r="YP125" s="128"/>
      <c r="YQ125" s="128"/>
      <c r="YR125" s="128"/>
      <c r="YS125" s="128"/>
      <c r="YT125" s="128"/>
      <c r="YU125" s="128"/>
      <c r="YV125" s="128"/>
      <c r="YW125" s="128"/>
      <c r="YX125" s="128"/>
      <c r="YY125" s="128"/>
      <c r="YZ125" s="128"/>
      <c r="ZA125" s="128"/>
      <c r="ZB125" s="128"/>
      <c r="ZC125" s="128"/>
      <c r="ZD125" s="128"/>
      <c r="ZE125" s="128"/>
      <c r="ZF125" s="128"/>
      <c r="ZG125" s="128"/>
      <c r="ZH125" s="128"/>
      <c r="ZI125" s="128"/>
      <c r="ZJ125" s="128"/>
      <c r="ZK125" s="128"/>
      <c r="ZL125" s="128"/>
      <c r="ZM125" s="128"/>
      <c r="ZN125" s="128"/>
      <c r="ZO125" s="128"/>
      <c r="ZP125" s="128"/>
      <c r="ZQ125" s="128"/>
      <c r="ZR125" s="128"/>
      <c r="ZS125" s="128"/>
      <c r="ZT125" s="128"/>
      <c r="ZU125" s="128"/>
      <c r="ZV125" s="128"/>
      <c r="ZW125" s="128"/>
      <c r="ZX125" s="128"/>
      <c r="ZY125" s="128"/>
      <c r="ZZ125" s="128"/>
      <c r="AAA125" s="128"/>
      <c r="AAB125" s="128"/>
      <c r="AAC125" s="128"/>
      <c r="AAD125" s="128"/>
      <c r="AAE125" s="128"/>
      <c r="AAF125" s="128"/>
      <c r="AAG125" s="128"/>
      <c r="AAH125" s="128"/>
      <c r="AAI125" s="128"/>
      <c r="AAJ125" s="128"/>
      <c r="AAK125" s="128"/>
      <c r="AAL125" s="128"/>
      <c r="AAM125" s="128"/>
      <c r="AAN125" s="128"/>
      <c r="AAO125" s="128"/>
      <c r="AAP125" s="128"/>
      <c r="AAQ125" s="128"/>
      <c r="AAR125" s="128"/>
      <c r="AAS125" s="128"/>
      <c r="AAT125" s="128"/>
      <c r="AAU125" s="128"/>
      <c r="AAV125" s="128"/>
      <c r="AAW125" s="128"/>
      <c r="AAX125" s="128"/>
      <c r="AAY125" s="128"/>
      <c r="AAZ125" s="128"/>
      <c r="ABA125" s="128"/>
      <c r="ABB125" s="128"/>
      <c r="ABC125" s="128"/>
      <c r="ABD125" s="128"/>
      <c r="ABE125" s="128"/>
      <c r="ABF125" s="128"/>
      <c r="ABG125" s="128"/>
      <c r="ABH125" s="128"/>
      <c r="ABI125" s="128"/>
      <c r="ABJ125" s="128"/>
      <c r="ABK125" s="128"/>
      <c r="ABL125" s="128"/>
      <c r="ABM125" s="128"/>
      <c r="ABN125" s="128"/>
      <c r="ABO125" s="128"/>
      <c r="ABP125" s="128"/>
      <c r="ABQ125" s="128"/>
      <c r="ABR125" s="128"/>
      <c r="ABS125" s="128"/>
      <c r="ABT125" s="128"/>
      <c r="ABU125" s="128"/>
      <c r="ABV125" s="128"/>
      <c r="ABW125" s="128"/>
      <c r="ABX125" s="128"/>
      <c r="ABY125" s="128"/>
      <c r="ABZ125" s="128"/>
      <c r="ACA125" s="128"/>
      <c r="ACB125" s="128"/>
      <c r="ACC125" s="128"/>
      <c r="ACD125" s="128"/>
      <c r="ACE125" s="128"/>
      <c r="ACF125" s="128"/>
      <c r="ACG125" s="128"/>
      <c r="ACH125" s="128"/>
      <c r="ACI125" s="128"/>
      <c r="ACJ125" s="128"/>
      <c r="ACK125" s="128"/>
      <c r="ACL125" s="128"/>
      <c r="ACM125" s="128"/>
      <c r="ACN125" s="128"/>
      <c r="ACO125" s="128"/>
      <c r="ACP125" s="128"/>
      <c r="ACQ125" s="128"/>
      <c r="ACR125" s="128"/>
      <c r="ACS125" s="128"/>
      <c r="ACT125" s="128"/>
      <c r="ACU125" s="128"/>
      <c r="ACV125" s="128"/>
      <c r="ACW125" s="128"/>
      <c r="ACX125" s="128"/>
      <c r="ACY125" s="128"/>
      <c r="ACZ125" s="128"/>
      <c r="ADA125" s="128"/>
      <c r="ADB125" s="128"/>
      <c r="ADC125" s="128"/>
      <c r="ADD125" s="128"/>
      <c r="ADE125" s="128"/>
      <c r="ADF125" s="128"/>
      <c r="ADG125" s="128"/>
      <c r="ADH125" s="128"/>
      <c r="ADI125" s="128"/>
      <c r="ADJ125" s="128"/>
      <c r="ADK125" s="128"/>
      <c r="ADL125" s="128"/>
      <c r="ADM125" s="128"/>
      <c r="ADN125" s="128"/>
      <c r="ADO125" s="128"/>
      <c r="ADP125" s="128"/>
      <c r="ADQ125" s="128"/>
      <c r="ADR125" s="128"/>
      <c r="ADS125" s="128"/>
      <c r="ADT125" s="128"/>
      <c r="ADU125" s="128"/>
      <c r="ADV125" s="128"/>
      <c r="ADW125" s="128"/>
      <c r="ADX125" s="128"/>
      <c r="ADY125" s="128"/>
      <c r="ADZ125" s="128"/>
      <c r="AEA125" s="128"/>
      <c r="AEB125" s="128"/>
      <c r="AEC125" s="128"/>
      <c r="AED125" s="128"/>
      <c r="AEE125" s="128"/>
      <c r="AEF125" s="128"/>
      <c r="AEG125" s="128"/>
      <c r="AEH125" s="128"/>
      <c r="AEI125" s="128"/>
      <c r="AEJ125" s="128"/>
      <c r="AEK125" s="128"/>
      <c r="AEL125" s="128"/>
      <c r="AEM125" s="128"/>
      <c r="AEN125" s="128"/>
      <c r="AEO125" s="128"/>
      <c r="AEP125" s="128"/>
      <c r="AEQ125" s="128"/>
      <c r="AER125" s="128"/>
      <c r="AES125" s="128"/>
      <c r="AET125" s="128"/>
      <c r="AEU125" s="128"/>
      <c r="AEV125" s="128"/>
      <c r="AEW125" s="128"/>
      <c r="AEX125" s="128"/>
      <c r="AEY125" s="128"/>
      <c r="AEZ125" s="128"/>
      <c r="AFA125" s="128"/>
      <c r="AFB125" s="128"/>
      <c r="AFC125" s="128"/>
      <c r="AFD125" s="128"/>
      <c r="AFE125" s="128"/>
      <c r="AFF125" s="128"/>
      <c r="AFG125" s="128"/>
      <c r="AFH125" s="128"/>
      <c r="AFI125" s="128"/>
      <c r="AFJ125" s="128"/>
      <c r="AFK125" s="128"/>
      <c r="AFL125" s="128"/>
      <c r="AFM125" s="128"/>
      <c r="AFN125" s="128"/>
      <c r="AFO125" s="128"/>
      <c r="AFP125" s="128"/>
      <c r="AFQ125" s="128"/>
      <c r="AFR125" s="128"/>
      <c r="AFS125" s="128"/>
      <c r="AFT125" s="128"/>
      <c r="AFU125" s="128"/>
      <c r="AFV125" s="128"/>
      <c r="AFW125" s="128"/>
      <c r="AFX125" s="128"/>
      <c r="AFY125" s="128"/>
      <c r="AFZ125" s="128"/>
      <c r="AGA125" s="128"/>
      <c r="AGB125" s="128"/>
      <c r="AGC125" s="128"/>
      <c r="AGD125" s="128"/>
      <c r="AGE125" s="128"/>
      <c r="AGF125" s="128"/>
      <c r="AGG125" s="128"/>
      <c r="AGH125" s="128"/>
      <c r="AGI125" s="128"/>
      <c r="AGJ125" s="128"/>
      <c r="AGK125" s="128"/>
      <c r="AGL125" s="128"/>
      <c r="AGM125" s="128"/>
      <c r="AGN125" s="128"/>
      <c r="AGO125" s="128"/>
      <c r="AGP125" s="128"/>
      <c r="AGQ125" s="128"/>
      <c r="AGR125" s="128"/>
      <c r="AGS125" s="128"/>
      <c r="AGT125" s="128"/>
      <c r="AGU125" s="128"/>
      <c r="AGV125" s="128"/>
      <c r="AGW125" s="128"/>
      <c r="AGX125" s="128"/>
      <c r="AGY125" s="128"/>
      <c r="AGZ125" s="128"/>
      <c r="AHA125" s="128"/>
      <c r="AHB125" s="128"/>
      <c r="AHC125" s="128"/>
      <c r="AHD125" s="128"/>
      <c r="AHE125" s="128"/>
      <c r="AHF125" s="128"/>
      <c r="AHG125" s="128"/>
      <c r="AHH125" s="128"/>
      <c r="AHI125" s="128"/>
      <c r="AHJ125" s="128"/>
      <c r="AHK125" s="128"/>
      <c r="AHL125" s="128"/>
      <c r="AHM125" s="128"/>
      <c r="AHN125" s="128"/>
      <c r="AHO125" s="128"/>
      <c r="AHP125" s="128"/>
      <c r="AHQ125" s="128"/>
      <c r="AHR125" s="128"/>
      <c r="AHS125" s="128"/>
      <c r="AHT125" s="128"/>
      <c r="AHU125" s="128"/>
      <c r="AHV125" s="128"/>
      <c r="AHW125" s="128"/>
      <c r="AHX125" s="128"/>
      <c r="AHY125" s="128"/>
      <c r="AHZ125" s="128"/>
      <c r="AIA125" s="128"/>
      <c r="AIB125" s="128"/>
      <c r="AIC125" s="128"/>
      <c r="AID125" s="128"/>
      <c r="AIE125" s="128"/>
      <c r="AIF125" s="128"/>
      <c r="AIG125" s="128"/>
      <c r="AIH125" s="128"/>
      <c r="AII125" s="128"/>
      <c r="AIJ125" s="128"/>
      <c r="AIK125" s="128"/>
      <c r="AIL125" s="128"/>
      <c r="AIM125" s="128"/>
      <c r="AIN125" s="128"/>
      <c r="AIO125" s="128"/>
      <c r="AIP125" s="128"/>
      <c r="AIQ125" s="128"/>
      <c r="AIR125" s="128"/>
      <c r="AIS125" s="128"/>
      <c r="AIT125" s="128"/>
      <c r="AIU125" s="128"/>
      <c r="AIV125" s="128"/>
      <c r="AIW125" s="128"/>
      <c r="AIX125" s="128"/>
      <c r="AIY125" s="128"/>
      <c r="AIZ125" s="128"/>
      <c r="AJA125" s="128"/>
      <c r="AJB125" s="128"/>
      <c r="AJC125" s="128"/>
      <c r="AJD125" s="128"/>
      <c r="AJE125" s="128"/>
      <c r="AJF125" s="128"/>
      <c r="AJG125" s="128"/>
      <c r="AJH125" s="128"/>
      <c r="AJI125" s="128"/>
      <c r="AJJ125" s="128"/>
      <c r="AJK125" s="128"/>
      <c r="AJL125" s="128"/>
      <c r="AJM125" s="128"/>
      <c r="AJN125" s="128"/>
      <c r="AJO125" s="128"/>
      <c r="AJP125" s="128"/>
      <c r="AJQ125" s="128"/>
      <c r="AJR125" s="128"/>
      <c r="AJS125" s="128"/>
      <c r="AJT125" s="128"/>
      <c r="AJU125" s="128"/>
      <c r="AJV125" s="128"/>
      <c r="AJW125" s="128"/>
      <c r="AJX125" s="128"/>
      <c r="AJY125" s="128"/>
      <c r="AJZ125" s="128"/>
      <c r="AKA125" s="128"/>
      <c r="AKB125" s="128"/>
      <c r="AKC125" s="128"/>
      <c r="AKD125" s="128"/>
      <c r="AKE125" s="128"/>
      <c r="AKF125" s="128"/>
      <c r="AKG125" s="128"/>
      <c r="AKH125" s="128"/>
      <c r="AKI125" s="128"/>
      <c r="AKJ125" s="128"/>
      <c r="AKK125" s="128"/>
      <c r="AKL125" s="128"/>
      <c r="AKM125" s="128"/>
      <c r="AKN125" s="128"/>
      <c r="AKO125" s="128"/>
      <c r="AKP125" s="128"/>
      <c r="AKQ125" s="128"/>
      <c r="AKR125" s="128"/>
      <c r="AKS125" s="128"/>
      <c r="AKT125" s="128"/>
      <c r="AKU125" s="128"/>
      <c r="AKV125" s="128"/>
      <c r="AKW125" s="128"/>
      <c r="AKX125" s="128"/>
      <c r="AKY125" s="128"/>
      <c r="AKZ125" s="128"/>
      <c r="ALA125" s="128"/>
      <c r="ALB125" s="128"/>
      <c r="ALC125" s="128"/>
      <c r="ALD125" s="128"/>
      <c r="ALE125" s="128"/>
      <c r="ALF125" s="128"/>
      <c r="ALG125" s="128"/>
      <c r="ALH125" s="128"/>
      <c r="ALI125" s="128"/>
      <c r="ALJ125" s="128"/>
      <c r="ALK125" s="128"/>
      <c r="ALL125" s="128"/>
      <c r="ALM125" s="128"/>
      <c r="ALN125" s="128"/>
      <c r="ALO125" s="128"/>
      <c r="ALP125" s="128"/>
      <c r="ALQ125" s="128"/>
      <c r="ALR125" s="128"/>
      <c r="ALS125" s="128"/>
      <c r="ALT125" s="128"/>
      <c r="ALU125" s="128"/>
      <c r="ALV125" s="128"/>
      <c r="ALW125" s="128"/>
      <c r="ALX125" s="128"/>
      <c r="ALY125" s="128"/>
      <c r="ALZ125" s="128"/>
      <c r="AMA125" s="128"/>
      <c r="AMB125" s="128"/>
      <c r="AMC125" s="128"/>
      <c r="AMD125" s="128"/>
      <c r="AME125" s="128"/>
      <c r="AMF125" s="128"/>
      <c r="AMG125" s="128"/>
      <c r="AMH125" s="128"/>
      <c r="AMI125" s="128"/>
      <c r="AMJ125" s="128"/>
      <c r="AMK125" s="128"/>
      <c r="AML125" s="128"/>
      <c r="AMM125" s="128"/>
      <c r="AMN125" s="128"/>
    </row>
    <row r="126" spans="1:1031" ht="15">
      <c r="A126" s="117"/>
      <c r="B126" s="117"/>
      <c r="C126" s="117"/>
      <c r="D126" s="117"/>
      <c r="E126" s="117"/>
      <c r="F126" s="117"/>
      <c r="G126" s="117"/>
      <c r="H126" s="117"/>
      <c r="I126" s="117"/>
      <c r="J126" s="117"/>
      <c r="K126" s="117"/>
      <c r="L126" s="117"/>
      <c r="M126" s="117"/>
      <c r="O126" s="117"/>
      <c r="P126" s="117"/>
      <c r="Q126" s="117"/>
      <c r="R126" s="117"/>
      <c r="AB126" s="359"/>
      <c r="AF126" s="117"/>
      <c r="AG126" s="96"/>
      <c r="AH126" s="112"/>
      <c r="AI126" s="112"/>
      <c r="AJ126" s="112"/>
      <c r="AK126" s="112"/>
      <c r="AL126" s="112"/>
      <c r="AM126" s="112"/>
      <c r="AN126" s="112"/>
      <c r="AO126" s="112"/>
      <c r="AP126" s="112"/>
      <c r="AQ126" s="128"/>
      <c r="AR126" s="128"/>
      <c r="AS126" s="128"/>
      <c r="AT126" s="128"/>
      <c r="AU126" s="128"/>
      <c r="AV126" s="128"/>
      <c r="AW126" s="128"/>
      <c r="AX126" s="128"/>
      <c r="AY126" s="128"/>
      <c r="AZ126" s="128"/>
      <c r="BA126" s="128"/>
      <c r="BB126" s="128"/>
      <c r="BC126" s="128"/>
      <c r="BD126" s="128"/>
      <c r="BE126" s="128"/>
      <c r="BF126" s="128"/>
      <c r="BG126" s="128"/>
      <c r="BH126" s="128"/>
      <c r="BI126" s="128"/>
      <c r="BJ126" s="128"/>
      <c r="BK126" s="128"/>
      <c r="BL126" s="128"/>
      <c r="BM126" s="128"/>
      <c r="BN126" s="128"/>
      <c r="BO126" s="128"/>
      <c r="BP126" s="128"/>
      <c r="BQ126" s="128"/>
      <c r="BR126" s="128"/>
      <c r="BS126" s="128"/>
      <c r="BT126" s="128"/>
      <c r="BU126" s="128"/>
      <c r="BV126" s="128"/>
      <c r="BW126" s="128"/>
      <c r="BX126" s="128"/>
      <c r="BY126" s="128"/>
      <c r="BZ126" s="128"/>
      <c r="CA126" s="128"/>
      <c r="CB126" s="128"/>
      <c r="CC126" s="128"/>
      <c r="CD126" s="128"/>
      <c r="CE126" s="128"/>
      <c r="CF126" s="128"/>
      <c r="CG126" s="128"/>
      <c r="CH126" s="128"/>
      <c r="CI126" s="128"/>
      <c r="CJ126" s="128"/>
      <c r="CK126" s="128"/>
      <c r="CL126" s="128"/>
      <c r="CM126" s="128"/>
      <c r="CN126" s="128"/>
      <c r="CO126" s="128"/>
      <c r="CP126" s="128"/>
      <c r="CQ126" s="128"/>
      <c r="CR126" s="128"/>
      <c r="CS126" s="128"/>
      <c r="CT126" s="128"/>
      <c r="CU126" s="128"/>
      <c r="CV126" s="128"/>
      <c r="CW126" s="128"/>
      <c r="CX126" s="128"/>
      <c r="CY126" s="128"/>
      <c r="CZ126" s="128"/>
      <c r="DA126" s="128"/>
      <c r="DB126" s="128"/>
      <c r="DC126" s="128"/>
      <c r="DD126" s="128"/>
      <c r="DE126" s="128"/>
      <c r="DF126" s="128"/>
      <c r="DG126" s="128"/>
      <c r="DH126" s="128"/>
      <c r="DI126" s="128"/>
      <c r="DJ126" s="128"/>
      <c r="DK126" s="128"/>
      <c r="DL126" s="128"/>
      <c r="DM126" s="128"/>
      <c r="DN126" s="128"/>
      <c r="DO126" s="128"/>
      <c r="DP126" s="128"/>
      <c r="DQ126" s="128"/>
      <c r="DR126" s="128"/>
      <c r="DS126" s="128"/>
      <c r="DT126" s="128"/>
      <c r="DU126" s="128"/>
      <c r="DV126" s="128"/>
      <c r="DW126" s="128"/>
      <c r="DX126" s="128"/>
      <c r="DY126" s="128"/>
      <c r="DZ126" s="128"/>
      <c r="EA126" s="128"/>
      <c r="EB126" s="128"/>
      <c r="EC126" s="128"/>
      <c r="ED126" s="128"/>
      <c r="EE126" s="128"/>
      <c r="EF126" s="128"/>
      <c r="EG126" s="128"/>
      <c r="EH126" s="128"/>
      <c r="EI126" s="128"/>
      <c r="EJ126" s="128"/>
      <c r="EK126" s="128"/>
      <c r="EL126" s="128"/>
      <c r="EM126" s="128"/>
      <c r="EN126" s="128"/>
      <c r="EO126" s="128"/>
      <c r="EP126" s="128"/>
      <c r="EQ126" s="128"/>
      <c r="ER126" s="128"/>
      <c r="ES126" s="128"/>
      <c r="ET126" s="128"/>
      <c r="EU126" s="128"/>
      <c r="EV126" s="128"/>
      <c r="EW126" s="128"/>
      <c r="EX126" s="128"/>
      <c r="EY126" s="128"/>
      <c r="EZ126" s="128"/>
      <c r="FA126" s="128"/>
      <c r="FB126" s="128"/>
      <c r="FC126" s="128"/>
      <c r="FD126" s="128"/>
      <c r="FE126" s="128"/>
      <c r="FF126" s="128"/>
      <c r="FG126" s="128"/>
      <c r="FH126" s="128"/>
      <c r="FI126" s="128"/>
      <c r="FJ126" s="128"/>
      <c r="FK126" s="128"/>
      <c r="FL126" s="128"/>
      <c r="FM126" s="128"/>
      <c r="FN126" s="128"/>
      <c r="FO126" s="128"/>
      <c r="FP126" s="128"/>
      <c r="FQ126" s="128"/>
      <c r="FR126" s="128"/>
      <c r="FS126" s="128"/>
      <c r="FT126" s="128"/>
      <c r="FU126" s="128"/>
      <c r="FV126" s="128"/>
      <c r="FW126" s="128"/>
      <c r="FX126" s="128"/>
      <c r="FY126" s="128"/>
      <c r="FZ126" s="128"/>
      <c r="GA126" s="128"/>
      <c r="GB126" s="128"/>
      <c r="GC126" s="128"/>
      <c r="GD126" s="128"/>
      <c r="GE126" s="128"/>
      <c r="GF126" s="128"/>
      <c r="GG126" s="128"/>
      <c r="GH126" s="128"/>
      <c r="GI126" s="128"/>
      <c r="GJ126" s="128"/>
      <c r="GK126" s="128"/>
      <c r="GL126" s="128"/>
      <c r="GM126" s="128"/>
      <c r="GN126" s="128"/>
      <c r="GO126" s="128"/>
      <c r="GP126" s="128"/>
      <c r="GQ126" s="128"/>
      <c r="GR126" s="128"/>
      <c r="GS126" s="128"/>
      <c r="GT126" s="128"/>
      <c r="GU126" s="128"/>
      <c r="GV126" s="128"/>
      <c r="GW126" s="128"/>
      <c r="GX126" s="128"/>
      <c r="GY126" s="128"/>
      <c r="GZ126" s="128"/>
      <c r="HA126" s="128"/>
      <c r="HB126" s="128"/>
      <c r="HC126" s="128"/>
      <c r="HD126" s="128"/>
      <c r="HE126" s="128"/>
      <c r="HF126" s="128"/>
      <c r="HG126" s="128"/>
      <c r="HH126" s="128"/>
      <c r="HI126" s="128"/>
      <c r="HJ126" s="128"/>
      <c r="HK126" s="128"/>
      <c r="HL126" s="128"/>
      <c r="HM126" s="128"/>
      <c r="HN126" s="128"/>
      <c r="HO126" s="128"/>
      <c r="HP126" s="128"/>
      <c r="HQ126" s="128"/>
      <c r="HR126" s="128"/>
      <c r="HS126" s="128"/>
      <c r="HT126" s="128"/>
      <c r="HU126" s="128"/>
      <c r="HV126" s="128"/>
      <c r="HW126" s="128"/>
      <c r="HX126" s="128"/>
      <c r="HY126" s="128"/>
      <c r="HZ126" s="128"/>
      <c r="IA126" s="128"/>
      <c r="IB126" s="128"/>
      <c r="IC126" s="128"/>
      <c r="ID126" s="128"/>
      <c r="IE126" s="128"/>
      <c r="IF126" s="128"/>
      <c r="IG126" s="128"/>
      <c r="IH126" s="128"/>
      <c r="II126" s="128"/>
      <c r="IJ126" s="128"/>
      <c r="IK126" s="128"/>
      <c r="IL126" s="128"/>
      <c r="IM126" s="128"/>
      <c r="IN126" s="128"/>
      <c r="IO126" s="128"/>
      <c r="IP126" s="128"/>
      <c r="IQ126" s="128"/>
      <c r="IR126" s="128"/>
      <c r="IS126" s="128"/>
      <c r="IT126" s="128"/>
      <c r="IU126" s="128"/>
      <c r="IV126" s="128"/>
      <c r="IW126" s="128"/>
      <c r="IX126" s="128"/>
      <c r="IY126" s="128"/>
      <c r="IZ126" s="128"/>
      <c r="JA126" s="128"/>
      <c r="JB126" s="128"/>
      <c r="JC126" s="128"/>
      <c r="JD126" s="128"/>
      <c r="JE126" s="128"/>
      <c r="JF126" s="128"/>
      <c r="JG126" s="128"/>
      <c r="JH126" s="128"/>
      <c r="JI126" s="128"/>
      <c r="JJ126" s="128"/>
      <c r="JK126" s="128"/>
      <c r="JL126" s="128"/>
      <c r="JM126" s="128"/>
      <c r="JN126" s="128"/>
      <c r="JO126" s="128"/>
      <c r="JP126" s="128"/>
      <c r="JQ126" s="128"/>
      <c r="JR126" s="128"/>
      <c r="JS126" s="128"/>
      <c r="JT126" s="128"/>
      <c r="JU126" s="128"/>
      <c r="JV126" s="128"/>
      <c r="JW126" s="128"/>
      <c r="JX126" s="128"/>
      <c r="JY126" s="128"/>
      <c r="JZ126" s="128"/>
      <c r="KA126" s="128"/>
      <c r="KB126" s="128"/>
      <c r="KC126" s="128"/>
      <c r="KD126" s="128"/>
      <c r="KE126" s="128"/>
      <c r="KF126" s="128"/>
      <c r="KG126" s="128"/>
      <c r="KH126" s="128"/>
      <c r="KI126" s="128"/>
      <c r="KJ126" s="128"/>
      <c r="KK126" s="128"/>
      <c r="KL126" s="128"/>
      <c r="KM126" s="128"/>
      <c r="KN126" s="128"/>
      <c r="KO126" s="128"/>
      <c r="KP126" s="128"/>
      <c r="KQ126" s="128"/>
      <c r="KR126" s="128"/>
      <c r="KS126" s="128"/>
      <c r="KT126" s="128"/>
      <c r="KU126" s="128"/>
      <c r="KV126" s="128"/>
      <c r="KW126" s="128"/>
      <c r="KX126" s="128"/>
      <c r="KY126" s="128"/>
      <c r="KZ126" s="128"/>
      <c r="LA126" s="128"/>
      <c r="LB126" s="128"/>
      <c r="LC126" s="128"/>
      <c r="LD126" s="128"/>
      <c r="LE126" s="128"/>
      <c r="LF126" s="128"/>
      <c r="LG126" s="128"/>
      <c r="LH126" s="128"/>
      <c r="LI126" s="128"/>
      <c r="LJ126" s="128"/>
      <c r="LK126" s="128"/>
      <c r="LL126" s="128"/>
      <c r="LM126" s="128"/>
      <c r="LN126" s="128"/>
      <c r="LO126" s="128"/>
      <c r="LP126" s="128"/>
      <c r="LQ126" s="128"/>
      <c r="LR126" s="128"/>
      <c r="LS126" s="128"/>
      <c r="LT126" s="128"/>
      <c r="LU126" s="128"/>
      <c r="LV126" s="128"/>
      <c r="LW126" s="128"/>
      <c r="LX126" s="128"/>
      <c r="LY126" s="128"/>
      <c r="LZ126" s="128"/>
      <c r="MA126" s="128"/>
      <c r="MB126" s="128"/>
      <c r="MC126" s="128"/>
      <c r="MD126" s="128"/>
      <c r="ME126" s="128"/>
      <c r="MF126" s="128"/>
      <c r="MG126" s="128"/>
      <c r="MH126" s="128"/>
      <c r="MI126" s="128"/>
      <c r="MJ126" s="128"/>
      <c r="MK126" s="128"/>
      <c r="ML126" s="128"/>
      <c r="MM126" s="128"/>
      <c r="MN126" s="128"/>
      <c r="MO126" s="128"/>
      <c r="MP126" s="128"/>
      <c r="MQ126" s="128"/>
      <c r="MR126" s="128"/>
      <c r="MS126" s="128"/>
      <c r="MT126" s="128"/>
      <c r="MU126" s="128"/>
      <c r="MV126" s="128"/>
      <c r="MW126" s="128"/>
      <c r="MX126" s="128"/>
      <c r="MY126" s="128"/>
      <c r="MZ126" s="128"/>
      <c r="NA126" s="128"/>
      <c r="NB126" s="128"/>
      <c r="NC126" s="128"/>
      <c r="ND126" s="128"/>
      <c r="NE126" s="128"/>
      <c r="NF126" s="128"/>
      <c r="NG126" s="128"/>
      <c r="NH126" s="128"/>
      <c r="NI126" s="128"/>
      <c r="NJ126" s="128"/>
      <c r="NK126" s="128"/>
      <c r="NL126" s="128"/>
      <c r="NM126" s="128"/>
      <c r="NN126" s="128"/>
      <c r="NO126" s="128"/>
      <c r="NP126" s="128"/>
      <c r="NQ126" s="128"/>
      <c r="NR126" s="128"/>
      <c r="NS126" s="128"/>
      <c r="NT126" s="128"/>
      <c r="NU126" s="128"/>
      <c r="NV126" s="128"/>
      <c r="NW126" s="128"/>
      <c r="NX126" s="128"/>
      <c r="NY126" s="128"/>
      <c r="NZ126" s="128"/>
      <c r="OA126" s="128"/>
      <c r="OB126" s="128"/>
      <c r="OC126" s="128"/>
      <c r="OD126" s="128"/>
      <c r="OE126" s="128"/>
      <c r="OF126" s="128"/>
      <c r="OG126" s="128"/>
      <c r="OH126" s="128"/>
      <c r="OI126" s="128"/>
      <c r="OJ126" s="128"/>
      <c r="OK126" s="128"/>
      <c r="OL126" s="128"/>
      <c r="OM126" s="128"/>
      <c r="ON126" s="128"/>
      <c r="OO126" s="128"/>
      <c r="OP126" s="128"/>
      <c r="OQ126" s="128"/>
      <c r="OR126" s="128"/>
      <c r="OS126" s="128"/>
      <c r="OT126" s="128"/>
      <c r="OU126" s="128"/>
      <c r="OV126" s="128"/>
      <c r="OW126" s="128"/>
      <c r="OX126" s="128"/>
      <c r="OY126" s="128"/>
      <c r="OZ126" s="128"/>
      <c r="PA126" s="128"/>
      <c r="PB126" s="128"/>
      <c r="PC126" s="128"/>
      <c r="PD126" s="128"/>
      <c r="PE126" s="128"/>
      <c r="PF126" s="128"/>
      <c r="PG126" s="128"/>
      <c r="PH126" s="128"/>
      <c r="PI126" s="128"/>
      <c r="PJ126" s="128"/>
      <c r="PK126" s="128"/>
      <c r="PL126" s="128"/>
      <c r="PM126" s="128"/>
      <c r="PN126" s="128"/>
      <c r="PO126" s="128"/>
      <c r="PP126" s="128"/>
      <c r="PQ126" s="128"/>
      <c r="PR126" s="128"/>
      <c r="PS126" s="128"/>
      <c r="PT126" s="128"/>
      <c r="PU126" s="128"/>
      <c r="PV126" s="128"/>
      <c r="PW126" s="128"/>
      <c r="PX126" s="128"/>
      <c r="PY126" s="128"/>
      <c r="PZ126" s="128"/>
      <c r="QA126" s="128"/>
      <c r="QB126" s="128"/>
      <c r="QC126" s="128"/>
      <c r="QD126" s="128"/>
      <c r="QE126" s="128"/>
      <c r="QF126" s="128"/>
      <c r="QG126" s="128"/>
      <c r="QH126" s="128"/>
      <c r="QI126" s="128"/>
      <c r="QJ126" s="128"/>
      <c r="QK126" s="128"/>
      <c r="QL126" s="128"/>
      <c r="QM126" s="128"/>
      <c r="QN126" s="128"/>
      <c r="QO126" s="128"/>
      <c r="QP126" s="128"/>
      <c r="QQ126" s="128"/>
      <c r="QR126" s="128"/>
      <c r="QS126" s="128"/>
      <c r="QT126" s="128"/>
      <c r="QU126" s="128"/>
      <c r="QV126" s="128"/>
      <c r="QW126" s="128"/>
      <c r="QX126" s="128"/>
      <c r="QY126" s="128"/>
      <c r="QZ126" s="128"/>
      <c r="RA126" s="128"/>
      <c r="RB126" s="128"/>
      <c r="RC126" s="128"/>
      <c r="RD126" s="128"/>
      <c r="RE126" s="128"/>
      <c r="RF126" s="128"/>
      <c r="RG126" s="128"/>
      <c r="RH126" s="128"/>
      <c r="RI126" s="128"/>
      <c r="RJ126" s="128"/>
      <c r="RK126" s="128"/>
      <c r="RL126" s="128"/>
      <c r="RM126" s="128"/>
      <c r="RN126" s="128"/>
      <c r="RO126" s="128"/>
      <c r="RP126" s="128"/>
      <c r="RQ126" s="128"/>
      <c r="RR126" s="128"/>
      <c r="RS126" s="128"/>
      <c r="RT126" s="128"/>
      <c r="RU126" s="128"/>
      <c r="RV126" s="128"/>
      <c r="RW126" s="128"/>
      <c r="RX126" s="128"/>
      <c r="RY126" s="128"/>
      <c r="RZ126" s="128"/>
      <c r="SA126" s="128"/>
      <c r="SB126" s="128"/>
      <c r="SC126" s="128"/>
      <c r="SD126" s="128"/>
      <c r="SE126" s="128"/>
      <c r="SF126" s="128"/>
      <c r="SG126" s="128"/>
      <c r="SH126" s="128"/>
      <c r="SI126" s="128"/>
      <c r="SJ126" s="128"/>
      <c r="SK126" s="128"/>
      <c r="SL126" s="128"/>
      <c r="SM126" s="128"/>
      <c r="SN126" s="128"/>
      <c r="SO126" s="128"/>
      <c r="SP126" s="128"/>
      <c r="SQ126" s="128"/>
      <c r="SR126" s="128"/>
      <c r="SS126" s="128"/>
      <c r="ST126" s="128"/>
      <c r="SU126" s="128"/>
      <c r="SV126" s="128"/>
      <c r="SW126" s="128"/>
      <c r="SX126" s="128"/>
      <c r="SY126" s="128"/>
      <c r="SZ126" s="128"/>
      <c r="TA126" s="128"/>
      <c r="TB126" s="128"/>
      <c r="TC126" s="128"/>
      <c r="TD126" s="128"/>
      <c r="TE126" s="128"/>
      <c r="TF126" s="128"/>
      <c r="TG126" s="128"/>
      <c r="TH126" s="128"/>
      <c r="TI126" s="128"/>
      <c r="TJ126" s="128"/>
      <c r="TK126" s="128"/>
      <c r="TL126" s="128"/>
      <c r="TM126" s="128"/>
      <c r="TN126" s="128"/>
      <c r="TO126" s="128"/>
      <c r="TP126" s="128"/>
      <c r="TQ126" s="128"/>
      <c r="TR126" s="128"/>
      <c r="TS126" s="128"/>
      <c r="TT126" s="128"/>
      <c r="TU126" s="128"/>
      <c r="TV126" s="128"/>
      <c r="TW126" s="128"/>
      <c r="TX126" s="128"/>
      <c r="TY126" s="128"/>
      <c r="TZ126" s="128"/>
      <c r="UA126" s="128"/>
      <c r="UB126" s="128"/>
      <c r="UC126" s="128"/>
      <c r="UD126" s="128"/>
      <c r="UE126" s="128"/>
      <c r="UF126" s="128"/>
      <c r="UG126" s="128"/>
      <c r="UH126" s="128"/>
      <c r="UI126" s="128"/>
      <c r="UJ126" s="128"/>
      <c r="UK126" s="128"/>
      <c r="UL126" s="128"/>
      <c r="UM126" s="128"/>
      <c r="UN126" s="128"/>
      <c r="UO126" s="128"/>
      <c r="UP126" s="128"/>
      <c r="UQ126" s="128"/>
      <c r="UR126" s="128"/>
      <c r="US126" s="128"/>
      <c r="UT126" s="128"/>
      <c r="UU126" s="128"/>
      <c r="UV126" s="128"/>
      <c r="UW126" s="128"/>
      <c r="UX126" s="128"/>
      <c r="UY126" s="128"/>
      <c r="UZ126" s="128"/>
      <c r="VA126" s="128"/>
      <c r="VB126" s="128"/>
      <c r="VC126" s="128"/>
      <c r="VD126" s="128"/>
      <c r="VE126" s="128"/>
      <c r="VF126" s="128"/>
      <c r="VG126" s="128"/>
      <c r="VH126" s="128"/>
      <c r="VI126" s="128"/>
      <c r="VJ126" s="128"/>
      <c r="VK126" s="128"/>
      <c r="VL126" s="128"/>
      <c r="VM126" s="128"/>
      <c r="VN126" s="128"/>
      <c r="VO126" s="128"/>
      <c r="VP126" s="128"/>
      <c r="VQ126" s="128"/>
      <c r="VR126" s="128"/>
      <c r="VS126" s="128"/>
      <c r="VT126" s="128"/>
      <c r="VU126" s="128"/>
      <c r="VV126" s="128"/>
      <c r="VW126" s="128"/>
      <c r="VX126" s="128"/>
      <c r="VY126" s="128"/>
      <c r="VZ126" s="128"/>
      <c r="WA126" s="128"/>
      <c r="WB126" s="128"/>
      <c r="WC126" s="128"/>
      <c r="WD126" s="128"/>
      <c r="WE126" s="128"/>
      <c r="WF126" s="128"/>
      <c r="WG126" s="128"/>
      <c r="WH126" s="128"/>
      <c r="WI126" s="128"/>
      <c r="WJ126" s="128"/>
      <c r="WK126" s="128"/>
      <c r="WL126" s="128"/>
      <c r="WM126" s="128"/>
      <c r="WN126" s="128"/>
      <c r="WO126" s="128"/>
      <c r="WP126" s="128"/>
      <c r="WQ126" s="128"/>
      <c r="WR126" s="128"/>
      <c r="WS126" s="128"/>
      <c r="WT126" s="128"/>
      <c r="WU126" s="128"/>
      <c r="WV126" s="128"/>
      <c r="WW126" s="128"/>
      <c r="WX126" s="128"/>
      <c r="WY126" s="128"/>
      <c r="WZ126" s="128"/>
      <c r="XA126" s="128"/>
      <c r="XB126" s="128"/>
      <c r="XC126" s="128"/>
      <c r="XD126" s="128"/>
      <c r="XE126" s="128"/>
      <c r="XF126" s="128"/>
      <c r="XG126" s="128"/>
      <c r="XH126" s="128"/>
      <c r="XI126" s="128"/>
      <c r="XJ126" s="128"/>
      <c r="XK126" s="128"/>
      <c r="XL126" s="128"/>
      <c r="XM126" s="128"/>
      <c r="XN126" s="128"/>
      <c r="XO126" s="128"/>
      <c r="XP126" s="128"/>
      <c r="XQ126" s="128"/>
      <c r="XR126" s="128"/>
      <c r="XS126" s="128"/>
      <c r="XT126" s="128"/>
      <c r="XU126" s="128"/>
      <c r="XV126" s="128"/>
      <c r="XW126" s="128"/>
      <c r="XX126" s="128"/>
      <c r="XY126" s="128"/>
      <c r="XZ126" s="128"/>
      <c r="YA126" s="128"/>
      <c r="YB126" s="128"/>
      <c r="YC126" s="128"/>
      <c r="YD126" s="128"/>
      <c r="YE126" s="128"/>
      <c r="YF126" s="128"/>
      <c r="YG126" s="128"/>
      <c r="YH126" s="128"/>
      <c r="YI126" s="128"/>
      <c r="YJ126" s="128"/>
      <c r="YK126" s="128"/>
      <c r="YL126" s="128"/>
      <c r="YM126" s="128"/>
      <c r="YN126" s="128"/>
      <c r="YO126" s="128"/>
      <c r="YP126" s="128"/>
      <c r="YQ126" s="128"/>
      <c r="YR126" s="128"/>
      <c r="YS126" s="128"/>
      <c r="YT126" s="128"/>
      <c r="YU126" s="128"/>
      <c r="YV126" s="128"/>
      <c r="YW126" s="128"/>
      <c r="YX126" s="128"/>
      <c r="YY126" s="128"/>
      <c r="YZ126" s="128"/>
      <c r="ZA126" s="128"/>
      <c r="ZB126" s="128"/>
      <c r="ZC126" s="128"/>
      <c r="ZD126" s="128"/>
      <c r="ZE126" s="128"/>
      <c r="ZF126" s="128"/>
      <c r="ZG126" s="128"/>
      <c r="ZH126" s="128"/>
      <c r="ZI126" s="128"/>
      <c r="ZJ126" s="128"/>
      <c r="ZK126" s="128"/>
      <c r="ZL126" s="128"/>
      <c r="ZM126" s="128"/>
      <c r="ZN126" s="128"/>
      <c r="ZO126" s="128"/>
      <c r="ZP126" s="128"/>
      <c r="ZQ126" s="128"/>
      <c r="ZR126" s="128"/>
      <c r="ZS126" s="128"/>
      <c r="ZT126" s="128"/>
      <c r="ZU126" s="128"/>
      <c r="ZV126" s="128"/>
      <c r="ZW126" s="128"/>
      <c r="ZX126" s="128"/>
      <c r="ZY126" s="128"/>
      <c r="ZZ126" s="128"/>
      <c r="AAA126" s="128"/>
      <c r="AAB126" s="128"/>
      <c r="AAC126" s="128"/>
      <c r="AAD126" s="128"/>
      <c r="AAE126" s="128"/>
      <c r="AAF126" s="128"/>
      <c r="AAG126" s="128"/>
      <c r="AAH126" s="128"/>
      <c r="AAI126" s="128"/>
      <c r="AAJ126" s="128"/>
      <c r="AAK126" s="128"/>
      <c r="AAL126" s="128"/>
      <c r="AAM126" s="128"/>
      <c r="AAN126" s="128"/>
      <c r="AAO126" s="128"/>
      <c r="AAP126" s="128"/>
      <c r="AAQ126" s="128"/>
      <c r="AAR126" s="128"/>
      <c r="AAS126" s="128"/>
      <c r="AAT126" s="128"/>
      <c r="AAU126" s="128"/>
      <c r="AAV126" s="128"/>
      <c r="AAW126" s="128"/>
      <c r="AAX126" s="128"/>
      <c r="AAY126" s="128"/>
      <c r="AAZ126" s="128"/>
      <c r="ABA126" s="128"/>
      <c r="ABB126" s="128"/>
      <c r="ABC126" s="128"/>
      <c r="ABD126" s="128"/>
      <c r="ABE126" s="128"/>
      <c r="ABF126" s="128"/>
      <c r="ABG126" s="128"/>
      <c r="ABH126" s="128"/>
      <c r="ABI126" s="128"/>
      <c r="ABJ126" s="128"/>
      <c r="ABK126" s="128"/>
      <c r="ABL126" s="128"/>
      <c r="ABM126" s="128"/>
      <c r="ABN126" s="128"/>
      <c r="ABO126" s="128"/>
      <c r="ABP126" s="128"/>
      <c r="ABQ126" s="128"/>
      <c r="ABR126" s="128"/>
      <c r="ABS126" s="128"/>
      <c r="ABT126" s="128"/>
      <c r="ABU126" s="128"/>
      <c r="ABV126" s="128"/>
      <c r="ABW126" s="128"/>
      <c r="ABX126" s="128"/>
      <c r="ABY126" s="128"/>
      <c r="ABZ126" s="128"/>
      <c r="ACA126" s="128"/>
      <c r="ACB126" s="128"/>
      <c r="ACC126" s="128"/>
      <c r="ACD126" s="128"/>
      <c r="ACE126" s="128"/>
      <c r="ACF126" s="128"/>
      <c r="ACG126" s="128"/>
      <c r="ACH126" s="128"/>
      <c r="ACI126" s="128"/>
      <c r="ACJ126" s="128"/>
      <c r="ACK126" s="128"/>
      <c r="ACL126" s="128"/>
      <c r="ACM126" s="128"/>
      <c r="ACN126" s="128"/>
      <c r="ACO126" s="128"/>
      <c r="ACP126" s="128"/>
      <c r="ACQ126" s="128"/>
      <c r="ACR126" s="128"/>
      <c r="ACS126" s="128"/>
      <c r="ACT126" s="128"/>
      <c r="ACU126" s="128"/>
      <c r="ACV126" s="128"/>
      <c r="ACW126" s="128"/>
      <c r="ACX126" s="128"/>
      <c r="ACY126" s="128"/>
      <c r="ACZ126" s="128"/>
      <c r="ADA126" s="128"/>
      <c r="ADB126" s="128"/>
      <c r="ADC126" s="128"/>
      <c r="ADD126" s="128"/>
      <c r="ADE126" s="128"/>
      <c r="ADF126" s="128"/>
      <c r="ADG126" s="128"/>
      <c r="ADH126" s="128"/>
      <c r="ADI126" s="128"/>
      <c r="ADJ126" s="128"/>
      <c r="ADK126" s="128"/>
      <c r="ADL126" s="128"/>
      <c r="ADM126" s="128"/>
      <c r="ADN126" s="128"/>
      <c r="ADO126" s="128"/>
      <c r="ADP126" s="128"/>
      <c r="ADQ126" s="128"/>
      <c r="ADR126" s="128"/>
      <c r="ADS126" s="128"/>
      <c r="ADT126" s="128"/>
      <c r="ADU126" s="128"/>
      <c r="ADV126" s="128"/>
      <c r="ADW126" s="128"/>
      <c r="ADX126" s="128"/>
      <c r="ADY126" s="128"/>
      <c r="ADZ126" s="128"/>
      <c r="AEA126" s="128"/>
      <c r="AEB126" s="128"/>
      <c r="AEC126" s="128"/>
      <c r="AED126" s="128"/>
      <c r="AEE126" s="128"/>
      <c r="AEF126" s="128"/>
      <c r="AEG126" s="128"/>
      <c r="AEH126" s="128"/>
      <c r="AEI126" s="128"/>
      <c r="AEJ126" s="128"/>
      <c r="AEK126" s="128"/>
      <c r="AEL126" s="128"/>
      <c r="AEM126" s="128"/>
      <c r="AEN126" s="128"/>
      <c r="AEO126" s="128"/>
      <c r="AEP126" s="128"/>
      <c r="AEQ126" s="128"/>
      <c r="AER126" s="128"/>
      <c r="AES126" s="128"/>
      <c r="AET126" s="128"/>
      <c r="AEU126" s="128"/>
      <c r="AEV126" s="128"/>
      <c r="AEW126" s="128"/>
      <c r="AEX126" s="128"/>
      <c r="AEY126" s="128"/>
      <c r="AEZ126" s="128"/>
      <c r="AFA126" s="128"/>
      <c r="AFB126" s="128"/>
      <c r="AFC126" s="128"/>
      <c r="AFD126" s="128"/>
      <c r="AFE126" s="128"/>
      <c r="AFF126" s="128"/>
      <c r="AFG126" s="128"/>
      <c r="AFH126" s="128"/>
      <c r="AFI126" s="128"/>
      <c r="AFJ126" s="128"/>
      <c r="AFK126" s="128"/>
      <c r="AFL126" s="128"/>
      <c r="AFM126" s="128"/>
      <c r="AFN126" s="128"/>
      <c r="AFO126" s="128"/>
      <c r="AFP126" s="128"/>
      <c r="AFQ126" s="128"/>
      <c r="AFR126" s="128"/>
      <c r="AFS126" s="128"/>
      <c r="AFT126" s="128"/>
      <c r="AFU126" s="128"/>
      <c r="AFV126" s="128"/>
      <c r="AFW126" s="128"/>
      <c r="AFX126" s="128"/>
      <c r="AFY126" s="128"/>
      <c r="AFZ126" s="128"/>
      <c r="AGA126" s="128"/>
      <c r="AGB126" s="128"/>
      <c r="AGC126" s="128"/>
      <c r="AGD126" s="128"/>
      <c r="AGE126" s="128"/>
      <c r="AGF126" s="128"/>
      <c r="AGG126" s="128"/>
      <c r="AGH126" s="128"/>
      <c r="AGI126" s="128"/>
      <c r="AGJ126" s="128"/>
      <c r="AGK126" s="128"/>
      <c r="AGL126" s="128"/>
      <c r="AGM126" s="128"/>
      <c r="AGN126" s="128"/>
      <c r="AGO126" s="128"/>
      <c r="AGP126" s="128"/>
      <c r="AGQ126" s="128"/>
      <c r="AGR126" s="128"/>
      <c r="AGS126" s="128"/>
      <c r="AGT126" s="128"/>
      <c r="AGU126" s="128"/>
      <c r="AGV126" s="128"/>
      <c r="AGW126" s="128"/>
      <c r="AGX126" s="128"/>
      <c r="AGY126" s="128"/>
      <c r="AGZ126" s="128"/>
      <c r="AHA126" s="128"/>
      <c r="AHB126" s="128"/>
      <c r="AHC126" s="128"/>
      <c r="AHD126" s="128"/>
      <c r="AHE126" s="128"/>
      <c r="AHF126" s="128"/>
      <c r="AHG126" s="128"/>
      <c r="AHH126" s="128"/>
      <c r="AHI126" s="128"/>
      <c r="AHJ126" s="128"/>
      <c r="AHK126" s="128"/>
      <c r="AHL126" s="128"/>
      <c r="AHM126" s="128"/>
      <c r="AHN126" s="128"/>
      <c r="AHO126" s="128"/>
      <c r="AHP126" s="128"/>
      <c r="AHQ126" s="128"/>
      <c r="AHR126" s="128"/>
      <c r="AHS126" s="128"/>
      <c r="AHT126" s="128"/>
      <c r="AHU126" s="128"/>
      <c r="AHV126" s="128"/>
      <c r="AHW126" s="128"/>
      <c r="AHX126" s="128"/>
      <c r="AHY126" s="128"/>
      <c r="AHZ126" s="128"/>
      <c r="AIA126" s="128"/>
      <c r="AIB126" s="128"/>
      <c r="AIC126" s="128"/>
      <c r="AID126" s="128"/>
      <c r="AIE126" s="128"/>
      <c r="AIF126" s="128"/>
      <c r="AIG126" s="128"/>
      <c r="AIH126" s="128"/>
      <c r="AII126" s="128"/>
      <c r="AIJ126" s="128"/>
      <c r="AIK126" s="128"/>
      <c r="AIL126" s="128"/>
      <c r="AIM126" s="128"/>
      <c r="AIN126" s="128"/>
      <c r="AIO126" s="128"/>
      <c r="AIP126" s="128"/>
      <c r="AIQ126" s="128"/>
      <c r="AIR126" s="128"/>
      <c r="AIS126" s="128"/>
      <c r="AIT126" s="128"/>
      <c r="AIU126" s="128"/>
      <c r="AIV126" s="128"/>
      <c r="AIW126" s="128"/>
      <c r="AIX126" s="128"/>
      <c r="AIY126" s="128"/>
      <c r="AIZ126" s="128"/>
      <c r="AJA126" s="128"/>
      <c r="AJB126" s="128"/>
      <c r="AJC126" s="128"/>
      <c r="AJD126" s="128"/>
      <c r="AJE126" s="128"/>
      <c r="AJF126" s="128"/>
      <c r="AJG126" s="128"/>
      <c r="AJH126" s="128"/>
      <c r="AJI126" s="128"/>
      <c r="AJJ126" s="128"/>
      <c r="AJK126" s="128"/>
      <c r="AJL126" s="128"/>
      <c r="AJM126" s="128"/>
      <c r="AJN126" s="128"/>
      <c r="AJO126" s="128"/>
      <c r="AJP126" s="128"/>
      <c r="AJQ126" s="128"/>
      <c r="AJR126" s="128"/>
      <c r="AJS126" s="128"/>
      <c r="AJT126" s="128"/>
      <c r="AJU126" s="128"/>
      <c r="AJV126" s="128"/>
      <c r="AJW126" s="128"/>
      <c r="AJX126" s="128"/>
      <c r="AJY126" s="128"/>
      <c r="AJZ126" s="128"/>
      <c r="AKA126" s="128"/>
      <c r="AKB126" s="128"/>
      <c r="AKC126" s="128"/>
      <c r="AKD126" s="128"/>
      <c r="AKE126" s="128"/>
      <c r="AKF126" s="128"/>
      <c r="AKG126" s="128"/>
      <c r="AKH126" s="128"/>
      <c r="AKI126" s="128"/>
      <c r="AKJ126" s="128"/>
      <c r="AKK126" s="128"/>
      <c r="AKL126" s="128"/>
      <c r="AKM126" s="128"/>
      <c r="AKN126" s="128"/>
      <c r="AKO126" s="128"/>
      <c r="AKP126" s="128"/>
      <c r="AKQ126" s="128"/>
      <c r="AKR126" s="128"/>
      <c r="AKS126" s="128"/>
      <c r="AKT126" s="128"/>
      <c r="AKU126" s="128"/>
      <c r="AKV126" s="128"/>
      <c r="AKW126" s="128"/>
      <c r="AKX126" s="128"/>
      <c r="AKY126" s="128"/>
      <c r="AKZ126" s="128"/>
      <c r="ALA126" s="128"/>
      <c r="ALB126" s="128"/>
      <c r="ALC126" s="128"/>
      <c r="ALD126" s="128"/>
      <c r="ALE126" s="128"/>
      <c r="ALF126" s="128"/>
      <c r="ALG126" s="128"/>
      <c r="ALH126" s="128"/>
      <c r="ALI126" s="128"/>
      <c r="ALJ126" s="128"/>
      <c r="ALK126" s="128"/>
      <c r="ALL126" s="128"/>
      <c r="ALM126" s="128"/>
      <c r="ALN126" s="128"/>
      <c r="ALO126" s="128"/>
      <c r="ALP126" s="128"/>
      <c r="ALQ126" s="128"/>
      <c r="ALR126" s="128"/>
      <c r="ALS126" s="128"/>
      <c r="ALT126" s="128"/>
      <c r="ALU126" s="128"/>
      <c r="ALV126" s="128"/>
      <c r="ALW126" s="128"/>
      <c r="ALX126" s="128"/>
      <c r="ALY126" s="128"/>
      <c r="ALZ126" s="128"/>
      <c r="AMA126" s="128"/>
      <c r="AMB126" s="128"/>
      <c r="AMC126" s="128"/>
      <c r="AMD126" s="128"/>
      <c r="AME126" s="128"/>
      <c r="AMF126" s="128"/>
      <c r="AMG126" s="128"/>
      <c r="AMH126" s="128"/>
      <c r="AMI126" s="128"/>
      <c r="AMJ126" s="128"/>
      <c r="AMK126" s="128"/>
      <c r="AML126" s="128"/>
      <c r="AMM126" s="128"/>
      <c r="AMN126" s="128"/>
    </row>
    <row r="127" spans="1:1031" ht="15">
      <c r="A127" s="128"/>
      <c r="B127" s="128"/>
      <c r="C127" s="128"/>
      <c r="D127" s="128"/>
      <c r="E127" s="128"/>
      <c r="F127" s="96"/>
      <c r="G127" s="96"/>
      <c r="H127" s="96"/>
      <c r="I127" s="96"/>
      <c r="J127" s="96"/>
      <c r="K127" s="96"/>
      <c r="L127" s="96"/>
      <c r="M127" s="96"/>
      <c r="O127" s="96"/>
      <c r="P127" s="96"/>
      <c r="Q127" s="96"/>
      <c r="R127" s="96"/>
      <c r="AB127" s="359"/>
      <c r="AF127" s="96"/>
      <c r="AG127" s="112"/>
      <c r="AH127" s="96"/>
      <c r="AI127" s="96"/>
      <c r="AJ127" s="96"/>
      <c r="AK127" s="96"/>
      <c r="AL127" s="96"/>
      <c r="AM127" s="96"/>
      <c r="AN127" s="96"/>
      <c r="AO127" s="96"/>
      <c r="AP127" s="96"/>
      <c r="AQ127" s="128"/>
      <c r="AR127" s="128"/>
      <c r="AS127" s="128"/>
      <c r="AT127" s="128"/>
      <c r="AU127" s="128"/>
      <c r="AV127" s="128"/>
      <c r="AW127" s="128"/>
      <c r="AX127" s="128"/>
      <c r="AY127" s="128"/>
      <c r="AZ127" s="128"/>
      <c r="BA127" s="128"/>
      <c r="BB127" s="128"/>
      <c r="BC127" s="128"/>
      <c r="BD127" s="128"/>
      <c r="BE127" s="128"/>
      <c r="BF127" s="128"/>
      <c r="BG127" s="128"/>
      <c r="BH127" s="128"/>
      <c r="BI127" s="128"/>
      <c r="BJ127" s="128"/>
      <c r="BK127" s="128"/>
      <c r="BL127" s="128"/>
      <c r="BM127" s="128"/>
      <c r="BN127" s="128"/>
      <c r="BO127" s="128"/>
      <c r="BP127" s="128"/>
      <c r="BQ127" s="128"/>
      <c r="BR127" s="128"/>
      <c r="BS127" s="128"/>
      <c r="BT127" s="128"/>
      <c r="BU127" s="128"/>
      <c r="BV127" s="128"/>
      <c r="BW127" s="128"/>
      <c r="BX127" s="128"/>
      <c r="BY127" s="128"/>
      <c r="BZ127" s="128"/>
      <c r="CA127" s="128"/>
      <c r="CB127" s="128"/>
      <c r="CC127" s="128"/>
      <c r="CD127" s="128"/>
      <c r="CE127" s="128"/>
      <c r="CF127" s="128"/>
      <c r="CG127" s="128"/>
      <c r="CH127" s="128"/>
      <c r="CI127" s="128"/>
      <c r="CJ127" s="128"/>
      <c r="CK127" s="128"/>
      <c r="CL127" s="128"/>
      <c r="CM127" s="128"/>
      <c r="CN127" s="128"/>
      <c r="CO127" s="128"/>
      <c r="CP127" s="128"/>
      <c r="CQ127" s="128"/>
      <c r="CR127" s="128"/>
      <c r="CS127" s="128"/>
      <c r="CT127" s="128"/>
      <c r="CU127" s="128"/>
      <c r="CV127" s="128"/>
      <c r="CW127" s="128"/>
      <c r="CX127" s="128"/>
      <c r="CY127" s="128"/>
      <c r="CZ127" s="128"/>
      <c r="DA127" s="128"/>
      <c r="DB127" s="128"/>
      <c r="DC127" s="128"/>
      <c r="DD127" s="128"/>
      <c r="DE127" s="128"/>
      <c r="DF127" s="128"/>
      <c r="DG127" s="128"/>
      <c r="DH127" s="128"/>
      <c r="DI127" s="128"/>
      <c r="DJ127" s="128"/>
      <c r="DK127" s="128"/>
      <c r="DL127" s="128"/>
      <c r="DM127" s="128"/>
      <c r="DN127" s="128"/>
      <c r="DO127" s="128"/>
      <c r="DP127" s="128"/>
      <c r="DQ127" s="128"/>
      <c r="DR127" s="128"/>
      <c r="DS127" s="128"/>
      <c r="DT127" s="128"/>
      <c r="DU127" s="128"/>
      <c r="DV127" s="128"/>
      <c r="DW127" s="128"/>
      <c r="DX127" s="128"/>
      <c r="DY127" s="128"/>
      <c r="DZ127" s="128"/>
      <c r="EA127" s="128"/>
      <c r="EB127" s="128"/>
      <c r="EC127" s="128"/>
      <c r="ED127" s="128"/>
      <c r="EE127" s="128"/>
      <c r="EF127" s="128"/>
      <c r="EG127" s="128"/>
      <c r="EH127" s="128"/>
      <c r="EI127" s="128"/>
      <c r="EJ127" s="128"/>
      <c r="EK127" s="128"/>
      <c r="EL127" s="128"/>
      <c r="EM127" s="128"/>
      <c r="EN127" s="128"/>
      <c r="EO127" s="128"/>
      <c r="EP127" s="128"/>
      <c r="EQ127" s="128"/>
      <c r="ER127" s="128"/>
      <c r="ES127" s="128"/>
      <c r="ET127" s="128"/>
      <c r="EU127" s="128"/>
      <c r="EV127" s="128"/>
      <c r="EW127" s="128"/>
      <c r="EX127" s="128"/>
      <c r="EY127" s="128"/>
      <c r="EZ127" s="128"/>
      <c r="FA127" s="128"/>
      <c r="FB127" s="128"/>
      <c r="FC127" s="128"/>
      <c r="FD127" s="128"/>
      <c r="FE127" s="128"/>
      <c r="FF127" s="128"/>
      <c r="FG127" s="128"/>
      <c r="FH127" s="128"/>
      <c r="FI127" s="128"/>
      <c r="FJ127" s="128"/>
      <c r="FK127" s="128"/>
      <c r="FL127" s="128"/>
      <c r="FM127" s="128"/>
      <c r="FN127" s="128"/>
      <c r="FO127" s="128"/>
      <c r="FP127" s="128"/>
      <c r="FQ127" s="128"/>
      <c r="FR127" s="128"/>
      <c r="FS127" s="128"/>
      <c r="FT127" s="128"/>
      <c r="FU127" s="128"/>
      <c r="FV127" s="128"/>
      <c r="FW127" s="128"/>
      <c r="FX127" s="128"/>
      <c r="FY127" s="128"/>
      <c r="FZ127" s="128"/>
      <c r="GA127" s="128"/>
      <c r="GB127" s="128"/>
      <c r="GC127" s="128"/>
      <c r="GD127" s="128"/>
      <c r="GE127" s="128"/>
      <c r="GF127" s="128"/>
      <c r="GG127" s="128"/>
      <c r="GH127" s="128"/>
      <c r="GI127" s="128"/>
      <c r="GJ127" s="128"/>
      <c r="GK127" s="128"/>
      <c r="GL127" s="128"/>
      <c r="GM127" s="128"/>
      <c r="GN127" s="128"/>
      <c r="GO127" s="128"/>
      <c r="GP127" s="128"/>
      <c r="GQ127" s="128"/>
      <c r="GR127" s="128"/>
      <c r="GS127" s="128"/>
      <c r="GT127" s="128"/>
      <c r="GU127" s="128"/>
      <c r="GV127" s="128"/>
      <c r="GW127" s="128"/>
      <c r="GX127" s="128"/>
      <c r="GY127" s="128"/>
      <c r="GZ127" s="128"/>
      <c r="HA127" s="128"/>
      <c r="HB127" s="128"/>
      <c r="HC127" s="128"/>
      <c r="HD127" s="128"/>
      <c r="HE127" s="128"/>
      <c r="HF127" s="128"/>
      <c r="HG127" s="128"/>
      <c r="HH127" s="128"/>
      <c r="HI127" s="128"/>
      <c r="HJ127" s="128"/>
      <c r="HK127" s="128"/>
      <c r="HL127" s="128"/>
      <c r="HM127" s="128"/>
      <c r="HN127" s="128"/>
      <c r="HO127" s="128"/>
      <c r="HP127" s="128"/>
      <c r="HQ127" s="128"/>
      <c r="HR127" s="128"/>
      <c r="HS127" s="128"/>
      <c r="HT127" s="128"/>
      <c r="HU127" s="128"/>
      <c r="HV127" s="128"/>
      <c r="HW127" s="128"/>
      <c r="HX127" s="128"/>
      <c r="HY127" s="128"/>
      <c r="HZ127" s="128"/>
      <c r="IA127" s="128"/>
      <c r="IB127" s="128"/>
      <c r="IC127" s="128"/>
      <c r="ID127" s="128"/>
      <c r="IE127" s="128"/>
      <c r="IF127" s="128"/>
      <c r="IG127" s="128"/>
      <c r="IH127" s="128"/>
      <c r="II127" s="128"/>
      <c r="IJ127" s="128"/>
      <c r="IK127" s="128"/>
      <c r="IL127" s="128"/>
      <c r="IM127" s="128"/>
      <c r="IN127" s="128"/>
      <c r="IO127" s="128"/>
      <c r="IP127" s="128"/>
      <c r="IQ127" s="128"/>
      <c r="IR127" s="128"/>
      <c r="IS127" s="128"/>
      <c r="IT127" s="128"/>
      <c r="IU127" s="128"/>
      <c r="IV127" s="128"/>
      <c r="IW127" s="128"/>
      <c r="IX127" s="128"/>
      <c r="IY127" s="128"/>
      <c r="IZ127" s="128"/>
      <c r="JA127" s="128"/>
      <c r="JB127" s="128"/>
      <c r="JC127" s="128"/>
      <c r="JD127" s="128"/>
      <c r="JE127" s="128"/>
      <c r="JF127" s="128"/>
      <c r="JG127" s="128"/>
      <c r="JH127" s="128"/>
      <c r="JI127" s="128"/>
      <c r="JJ127" s="128"/>
      <c r="JK127" s="128"/>
      <c r="JL127" s="128"/>
      <c r="JM127" s="128"/>
      <c r="JN127" s="128"/>
      <c r="JO127" s="128"/>
      <c r="JP127" s="128"/>
      <c r="JQ127" s="128"/>
      <c r="JR127" s="128"/>
      <c r="JS127" s="128"/>
      <c r="JT127" s="128"/>
      <c r="JU127" s="128"/>
      <c r="JV127" s="128"/>
      <c r="JW127" s="128"/>
      <c r="JX127" s="128"/>
      <c r="JY127" s="128"/>
      <c r="JZ127" s="128"/>
      <c r="KA127" s="128"/>
      <c r="KB127" s="128"/>
      <c r="KC127" s="128"/>
      <c r="KD127" s="128"/>
      <c r="KE127" s="128"/>
      <c r="KF127" s="128"/>
      <c r="KG127" s="128"/>
      <c r="KH127" s="128"/>
      <c r="KI127" s="128"/>
      <c r="KJ127" s="128"/>
      <c r="KK127" s="128"/>
      <c r="KL127" s="128"/>
      <c r="KM127" s="128"/>
      <c r="KN127" s="128"/>
      <c r="KO127" s="128"/>
      <c r="KP127" s="128"/>
      <c r="KQ127" s="128"/>
      <c r="KR127" s="128"/>
      <c r="KS127" s="128"/>
      <c r="KT127" s="128"/>
      <c r="KU127" s="128"/>
      <c r="KV127" s="128"/>
      <c r="KW127" s="128"/>
      <c r="KX127" s="128"/>
      <c r="KY127" s="128"/>
      <c r="KZ127" s="128"/>
      <c r="LA127" s="128"/>
      <c r="LB127" s="128"/>
      <c r="LC127" s="128"/>
      <c r="LD127" s="128"/>
      <c r="LE127" s="128"/>
      <c r="LF127" s="128"/>
      <c r="LG127" s="128"/>
      <c r="LH127" s="128"/>
      <c r="LI127" s="128"/>
      <c r="LJ127" s="128"/>
      <c r="LK127" s="128"/>
      <c r="LL127" s="128"/>
      <c r="LM127" s="128"/>
      <c r="LN127" s="128"/>
      <c r="LO127" s="128"/>
      <c r="LP127" s="128"/>
      <c r="LQ127" s="128"/>
      <c r="LR127" s="128"/>
      <c r="LS127" s="128"/>
      <c r="LT127" s="128"/>
      <c r="LU127" s="128"/>
      <c r="LV127" s="128"/>
      <c r="LW127" s="128"/>
      <c r="LX127" s="128"/>
      <c r="LY127" s="128"/>
      <c r="LZ127" s="128"/>
      <c r="MA127" s="128"/>
      <c r="MB127" s="128"/>
      <c r="MC127" s="128"/>
      <c r="MD127" s="128"/>
      <c r="ME127" s="128"/>
      <c r="MF127" s="128"/>
      <c r="MG127" s="128"/>
      <c r="MH127" s="128"/>
      <c r="MI127" s="128"/>
      <c r="MJ127" s="128"/>
      <c r="MK127" s="128"/>
      <c r="ML127" s="128"/>
      <c r="MM127" s="128"/>
      <c r="MN127" s="128"/>
      <c r="MO127" s="128"/>
      <c r="MP127" s="128"/>
      <c r="MQ127" s="128"/>
      <c r="MR127" s="128"/>
      <c r="MS127" s="128"/>
      <c r="MT127" s="128"/>
      <c r="MU127" s="128"/>
      <c r="MV127" s="128"/>
      <c r="MW127" s="128"/>
      <c r="MX127" s="128"/>
      <c r="MY127" s="128"/>
      <c r="MZ127" s="128"/>
      <c r="NA127" s="128"/>
      <c r="NB127" s="128"/>
      <c r="NC127" s="128"/>
      <c r="ND127" s="128"/>
      <c r="NE127" s="128"/>
      <c r="NF127" s="128"/>
      <c r="NG127" s="128"/>
      <c r="NH127" s="128"/>
      <c r="NI127" s="128"/>
      <c r="NJ127" s="128"/>
      <c r="NK127" s="128"/>
      <c r="NL127" s="128"/>
      <c r="NM127" s="128"/>
      <c r="NN127" s="128"/>
      <c r="NO127" s="128"/>
      <c r="NP127" s="128"/>
      <c r="NQ127" s="128"/>
      <c r="NR127" s="128"/>
      <c r="NS127" s="128"/>
      <c r="NT127" s="128"/>
      <c r="NU127" s="128"/>
      <c r="NV127" s="128"/>
      <c r="NW127" s="128"/>
      <c r="NX127" s="128"/>
      <c r="NY127" s="128"/>
      <c r="NZ127" s="128"/>
      <c r="OA127" s="128"/>
      <c r="OB127" s="128"/>
      <c r="OC127" s="128"/>
      <c r="OD127" s="128"/>
      <c r="OE127" s="128"/>
      <c r="OF127" s="128"/>
      <c r="OG127" s="128"/>
      <c r="OH127" s="128"/>
      <c r="OI127" s="128"/>
      <c r="OJ127" s="128"/>
      <c r="OK127" s="128"/>
      <c r="OL127" s="128"/>
      <c r="OM127" s="128"/>
      <c r="ON127" s="128"/>
      <c r="OO127" s="128"/>
      <c r="OP127" s="128"/>
      <c r="OQ127" s="128"/>
      <c r="OR127" s="128"/>
      <c r="OS127" s="128"/>
      <c r="OT127" s="128"/>
      <c r="OU127" s="128"/>
      <c r="OV127" s="128"/>
      <c r="OW127" s="128"/>
      <c r="OX127" s="128"/>
      <c r="OY127" s="128"/>
      <c r="OZ127" s="128"/>
      <c r="PA127" s="128"/>
      <c r="PB127" s="128"/>
      <c r="PC127" s="128"/>
      <c r="PD127" s="128"/>
      <c r="PE127" s="128"/>
      <c r="PF127" s="128"/>
      <c r="PG127" s="128"/>
      <c r="PH127" s="128"/>
      <c r="PI127" s="128"/>
      <c r="PJ127" s="128"/>
      <c r="PK127" s="128"/>
      <c r="PL127" s="128"/>
      <c r="PM127" s="128"/>
      <c r="PN127" s="128"/>
      <c r="PO127" s="128"/>
      <c r="PP127" s="128"/>
      <c r="PQ127" s="128"/>
      <c r="PR127" s="128"/>
      <c r="PS127" s="128"/>
      <c r="PT127" s="128"/>
      <c r="PU127" s="128"/>
      <c r="PV127" s="128"/>
      <c r="PW127" s="128"/>
      <c r="PX127" s="128"/>
      <c r="PY127" s="128"/>
      <c r="PZ127" s="128"/>
      <c r="QA127" s="128"/>
      <c r="QB127" s="128"/>
      <c r="QC127" s="128"/>
      <c r="QD127" s="128"/>
      <c r="QE127" s="128"/>
      <c r="QF127" s="128"/>
      <c r="QG127" s="128"/>
      <c r="QH127" s="128"/>
      <c r="QI127" s="128"/>
      <c r="QJ127" s="128"/>
      <c r="QK127" s="128"/>
      <c r="QL127" s="128"/>
      <c r="QM127" s="128"/>
      <c r="QN127" s="128"/>
      <c r="QO127" s="128"/>
      <c r="QP127" s="128"/>
      <c r="QQ127" s="128"/>
      <c r="QR127" s="128"/>
      <c r="QS127" s="128"/>
      <c r="QT127" s="128"/>
      <c r="QU127" s="128"/>
      <c r="QV127" s="128"/>
      <c r="QW127" s="128"/>
      <c r="QX127" s="128"/>
      <c r="QY127" s="128"/>
      <c r="QZ127" s="128"/>
      <c r="RA127" s="128"/>
      <c r="RB127" s="128"/>
      <c r="RC127" s="128"/>
      <c r="RD127" s="128"/>
      <c r="RE127" s="128"/>
      <c r="RF127" s="128"/>
      <c r="RG127" s="128"/>
      <c r="RH127" s="128"/>
      <c r="RI127" s="128"/>
      <c r="RJ127" s="128"/>
      <c r="RK127" s="128"/>
      <c r="RL127" s="128"/>
      <c r="RM127" s="128"/>
      <c r="RN127" s="128"/>
      <c r="RO127" s="128"/>
      <c r="RP127" s="128"/>
      <c r="RQ127" s="128"/>
      <c r="RR127" s="128"/>
      <c r="RS127" s="128"/>
      <c r="RT127" s="128"/>
      <c r="RU127" s="128"/>
      <c r="RV127" s="128"/>
      <c r="RW127" s="128"/>
      <c r="RX127" s="128"/>
      <c r="RY127" s="128"/>
      <c r="RZ127" s="128"/>
      <c r="SA127" s="128"/>
      <c r="SB127" s="128"/>
      <c r="SC127" s="128"/>
      <c r="SD127" s="128"/>
      <c r="SE127" s="128"/>
      <c r="SF127" s="128"/>
      <c r="SG127" s="128"/>
      <c r="SH127" s="128"/>
      <c r="SI127" s="128"/>
      <c r="SJ127" s="128"/>
      <c r="SK127" s="128"/>
      <c r="SL127" s="128"/>
      <c r="SM127" s="128"/>
      <c r="SN127" s="128"/>
      <c r="SO127" s="128"/>
      <c r="SP127" s="128"/>
      <c r="SQ127" s="128"/>
      <c r="SR127" s="128"/>
      <c r="SS127" s="128"/>
      <c r="ST127" s="128"/>
      <c r="SU127" s="128"/>
      <c r="SV127" s="128"/>
      <c r="SW127" s="128"/>
      <c r="SX127" s="128"/>
      <c r="SY127" s="128"/>
      <c r="SZ127" s="128"/>
      <c r="TA127" s="128"/>
      <c r="TB127" s="128"/>
      <c r="TC127" s="128"/>
      <c r="TD127" s="128"/>
      <c r="TE127" s="128"/>
      <c r="TF127" s="128"/>
      <c r="TG127" s="128"/>
      <c r="TH127" s="128"/>
      <c r="TI127" s="128"/>
      <c r="TJ127" s="128"/>
      <c r="TK127" s="128"/>
      <c r="TL127" s="128"/>
      <c r="TM127" s="128"/>
      <c r="TN127" s="128"/>
      <c r="TO127" s="128"/>
      <c r="TP127" s="128"/>
      <c r="TQ127" s="128"/>
      <c r="TR127" s="128"/>
      <c r="TS127" s="128"/>
      <c r="TT127" s="128"/>
      <c r="TU127" s="128"/>
      <c r="TV127" s="128"/>
      <c r="TW127" s="128"/>
      <c r="TX127" s="128"/>
      <c r="TY127" s="128"/>
      <c r="TZ127" s="128"/>
      <c r="UA127" s="128"/>
      <c r="UB127" s="128"/>
      <c r="UC127" s="128"/>
      <c r="UD127" s="128"/>
      <c r="UE127" s="128"/>
      <c r="UF127" s="128"/>
      <c r="UG127" s="128"/>
      <c r="UH127" s="128"/>
      <c r="UI127" s="128"/>
      <c r="UJ127" s="128"/>
      <c r="UK127" s="128"/>
      <c r="UL127" s="128"/>
      <c r="UM127" s="128"/>
      <c r="UN127" s="128"/>
      <c r="UO127" s="128"/>
      <c r="UP127" s="128"/>
      <c r="UQ127" s="128"/>
      <c r="UR127" s="128"/>
      <c r="US127" s="128"/>
      <c r="UT127" s="128"/>
      <c r="UU127" s="128"/>
      <c r="UV127" s="128"/>
      <c r="UW127" s="128"/>
      <c r="UX127" s="128"/>
      <c r="UY127" s="128"/>
      <c r="UZ127" s="128"/>
      <c r="VA127" s="128"/>
      <c r="VB127" s="128"/>
      <c r="VC127" s="128"/>
      <c r="VD127" s="128"/>
      <c r="VE127" s="128"/>
      <c r="VF127" s="128"/>
      <c r="VG127" s="128"/>
      <c r="VH127" s="128"/>
      <c r="VI127" s="128"/>
      <c r="VJ127" s="128"/>
      <c r="VK127" s="128"/>
      <c r="VL127" s="128"/>
      <c r="VM127" s="128"/>
      <c r="VN127" s="128"/>
      <c r="VO127" s="128"/>
      <c r="VP127" s="128"/>
      <c r="VQ127" s="128"/>
      <c r="VR127" s="128"/>
      <c r="VS127" s="128"/>
      <c r="VT127" s="128"/>
      <c r="VU127" s="128"/>
      <c r="VV127" s="128"/>
      <c r="VW127" s="128"/>
      <c r="VX127" s="128"/>
      <c r="VY127" s="128"/>
      <c r="VZ127" s="128"/>
      <c r="WA127" s="128"/>
      <c r="WB127" s="128"/>
      <c r="WC127" s="128"/>
      <c r="WD127" s="128"/>
      <c r="WE127" s="128"/>
      <c r="WF127" s="128"/>
      <c r="WG127" s="128"/>
      <c r="WH127" s="128"/>
      <c r="WI127" s="128"/>
      <c r="WJ127" s="128"/>
      <c r="WK127" s="128"/>
      <c r="WL127" s="128"/>
      <c r="WM127" s="128"/>
      <c r="WN127" s="128"/>
      <c r="WO127" s="128"/>
      <c r="WP127" s="128"/>
      <c r="WQ127" s="128"/>
      <c r="WR127" s="128"/>
      <c r="WS127" s="128"/>
      <c r="WT127" s="128"/>
      <c r="WU127" s="128"/>
      <c r="WV127" s="128"/>
      <c r="WW127" s="128"/>
      <c r="WX127" s="128"/>
      <c r="WY127" s="128"/>
      <c r="WZ127" s="128"/>
      <c r="XA127" s="128"/>
      <c r="XB127" s="128"/>
      <c r="XC127" s="128"/>
      <c r="XD127" s="128"/>
      <c r="XE127" s="128"/>
      <c r="XF127" s="128"/>
      <c r="XG127" s="128"/>
      <c r="XH127" s="128"/>
      <c r="XI127" s="128"/>
      <c r="XJ127" s="128"/>
      <c r="XK127" s="128"/>
      <c r="XL127" s="128"/>
      <c r="XM127" s="128"/>
      <c r="XN127" s="128"/>
      <c r="XO127" s="128"/>
      <c r="XP127" s="128"/>
      <c r="XQ127" s="128"/>
      <c r="XR127" s="128"/>
      <c r="XS127" s="128"/>
      <c r="XT127" s="128"/>
      <c r="XU127" s="128"/>
      <c r="XV127" s="128"/>
      <c r="XW127" s="128"/>
      <c r="XX127" s="128"/>
      <c r="XY127" s="128"/>
      <c r="XZ127" s="128"/>
      <c r="YA127" s="128"/>
      <c r="YB127" s="128"/>
      <c r="YC127" s="128"/>
      <c r="YD127" s="128"/>
      <c r="YE127" s="128"/>
      <c r="YF127" s="128"/>
      <c r="YG127" s="128"/>
      <c r="YH127" s="128"/>
      <c r="YI127" s="128"/>
      <c r="YJ127" s="128"/>
      <c r="YK127" s="128"/>
      <c r="YL127" s="128"/>
      <c r="YM127" s="128"/>
      <c r="YN127" s="128"/>
      <c r="YO127" s="128"/>
      <c r="YP127" s="128"/>
      <c r="YQ127" s="128"/>
      <c r="YR127" s="128"/>
      <c r="YS127" s="128"/>
      <c r="YT127" s="128"/>
      <c r="YU127" s="128"/>
      <c r="YV127" s="128"/>
      <c r="YW127" s="128"/>
      <c r="YX127" s="128"/>
      <c r="YY127" s="128"/>
      <c r="YZ127" s="128"/>
      <c r="ZA127" s="128"/>
      <c r="ZB127" s="128"/>
      <c r="ZC127" s="128"/>
      <c r="ZD127" s="128"/>
      <c r="ZE127" s="128"/>
      <c r="ZF127" s="128"/>
      <c r="ZG127" s="128"/>
      <c r="ZH127" s="128"/>
      <c r="ZI127" s="128"/>
      <c r="ZJ127" s="128"/>
      <c r="ZK127" s="128"/>
      <c r="ZL127" s="128"/>
      <c r="ZM127" s="128"/>
      <c r="ZN127" s="128"/>
      <c r="ZO127" s="128"/>
      <c r="ZP127" s="128"/>
      <c r="ZQ127" s="128"/>
      <c r="ZR127" s="128"/>
      <c r="ZS127" s="128"/>
      <c r="ZT127" s="128"/>
      <c r="ZU127" s="128"/>
      <c r="ZV127" s="128"/>
      <c r="ZW127" s="128"/>
      <c r="ZX127" s="128"/>
      <c r="ZY127" s="128"/>
      <c r="ZZ127" s="128"/>
      <c r="AAA127" s="128"/>
      <c r="AAB127" s="128"/>
      <c r="AAC127" s="128"/>
      <c r="AAD127" s="128"/>
      <c r="AAE127" s="128"/>
      <c r="AAF127" s="128"/>
      <c r="AAG127" s="128"/>
      <c r="AAH127" s="128"/>
      <c r="AAI127" s="128"/>
      <c r="AAJ127" s="128"/>
      <c r="AAK127" s="128"/>
      <c r="AAL127" s="128"/>
      <c r="AAM127" s="128"/>
      <c r="AAN127" s="128"/>
      <c r="AAO127" s="128"/>
      <c r="AAP127" s="128"/>
      <c r="AAQ127" s="128"/>
      <c r="AAR127" s="128"/>
      <c r="AAS127" s="128"/>
      <c r="AAT127" s="128"/>
      <c r="AAU127" s="128"/>
      <c r="AAV127" s="128"/>
      <c r="AAW127" s="128"/>
      <c r="AAX127" s="128"/>
      <c r="AAY127" s="128"/>
      <c r="AAZ127" s="128"/>
      <c r="ABA127" s="128"/>
      <c r="ABB127" s="128"/>
      <c r="ABC127" s="128"/>
      <c r="ABD127" s="128"/>
      <c r="ABE127" s="128"/>
      <c r="ABF127" s="128"/>
      <c r="ABG127" s="128"/>
      <c r="ABH127" s="128"/>
      <c r="ABI127" s="128"/>
      <c r="ABJ127" s="128"/>
      <c r="ABK127" s="128"/>
      <c r="ABL127" s="128"/>
      <c r="ABM127" s="128"/>
      <c r="ABN127" s="128"/>
      <c r="ABO127" s="128"/>
      <c r="ABP127" s="128"/>
      <c r="ABQ127" s="128"/>
      <c r="ABR127" s="128"/>
      <c r="ABS127" s="128"/>
      <c r="ABT127" s="128"/>
      <c r="ABU127" s="128"/>
      <c r="ABV127" s="128"/>
      <c r="ABW127" s="128"/>
      <c r="ABX127" s="128"/>
      <c r="ABY127" s="128"/>
      <c r="ABZ127" s="128"/>
      <c r="ACA127" s="128"/>
      <c r="ACB127" s="128"/>
      <c r="ACC127" s="128"/>
      <c r="ACD127" s="128"/>
      <c r="ACE127" s="128"/>
      <c r="ACF127" s="128"/>
      <c r="ACG127" s="128"/>
      <c r="ACH127" s="128"/>
      <c r="ACI127" s="128"/>
      <c r="ACJ127" s="128"/>
      <c r="ACK127" s="128"/>
      <c r="ACL127" s="128"/>
      <c r="ACM127" s="128"/>
      <c r="ACN127" s="128"/>
      <c r="ACO127" s="128"/>
      <c r="ACP127" s="128"/>
      <c r="ACQ127" s="128"/>
      <c r="ACR127" s="128"/>
      <c r="ACS127" s="128"/>
      <c r="ACT127" s="128"/>
      <c r="ACU127" s="128"/>
      <c r="ACV127" s="128"/>
      <c r="ACW127" s="128"/>
      <c r="ACX127" s="128"/>
      <c r="ACY127" s="128"/>
      <c r="ACZ127" s="128"/>
      <c r="ADA127" s="128"/>
      <c r="ADB127" s="128"/>
      <c r="ADC127" s="128"/>
      <c r="ADD127" s="128"/>
      <c r="ADE127" s="128"/>
      <c r="ADF127" s="128"/>
      <c r="ADG127" s="128"/>
      <c r="ADH127" s="128"/>
      <c r="ADI127" s="128"/>
      <c r="ADJ127" s="128"/>
      <c r="ADK127" s="128"/>
      <c r="ADL127" s="128"/>
      <c r="ADM127" s="128"/>
      <c r="ADN127" s="128"/>
      <c r="ADO127" s="128"/>
      <c r="ADP127" s="128"/>
      <c r="ADQ127" s="128"/>
      <c r="ADR127" s="128"/>
      <c r="ADS127" s="128"/>
      <c r="ADT127" s="128"/>
      <c r="ADU127" s="128"/>
      <c r="ADV127" s="128"/>
      <c r="ADW127" s="128"/>
      <c r="ADX127" s="128"/>
      <c r="ADY127" s="128"/>
      <c r="ADZ127" s="128"/>
      <c r="AEA127" s="128"/>
      <c r="AEB127" s="128"/>
      <c r="AEC127" s="128"/>
      <c r="AED127" s="128"/>
      <c r="AEE127" s="128"/>
      <c r="AEF127" s="128"/>
      <c r="AEG127" s="128"/>
      <c r="AEH127" s="128"/>
      <c r="AEI127" s="128"/>
      <c r="AEJ127" s="128"/>
      <c r="AEK127" s="128"/>
      <c r="AEL127" s="128"/>
      <c r="AEM127" s="128"/>
      <c r="AEN127" s="128"/>
      <c r="AEO127" s="128"/>
      <c r="AEP127" s="128"/>
      <c r="AEQ127" s="128"/>
      <c r="AER127" s="128"/>
      <c r="AES127" s="128"/>
      <c r="AET127" s="128"/>
      <c r="AEU127" s="128"/>
      <c r="AEV127" s="128"/>
      <c r="AEW127" s="128"/>
      <c r="AEX127" s="128"/>
      <c r="AEY127" s="128"/>
      <c r="AEZ127" s="128"/>
      <c r="AFA127" s="128"/>
      <c r="AFB127" s="128"/>
      <c r="AFC127" s="128"/>
      <c r="AFD127" s="128"/>
      <c r="AFE127" s="128"/>
      <c r="AFF127" s="128"/>
      <c r="AFG127" s="128"/>
      <c r="AFH127" s="128"/>
      <c r="AFI127" s="128"/>
      <c r="AFJ127" s="128"/>
      <c r="AFK127" s="128"/>
      <c r="AFL127" s="128"/>
      <c r="AFM127" s="128"/>
      <c r="AFN127" s="128"/>
      <c r="AFO127" s="128"/>
      <c r="AFP127" s="128"/>
      <c r="AFQ127" s="128"/>
      <c r="AFR127" s="128"/>
      <c r="AFS127" s="128"/>
      <c r="AFT127" s="128"/>
      <c r="AFU127" s="128"/>
      <c r="AFV127" s="128"/>
      <c r="AFW127" s="128"/>
      <c r="AFX127" s="128"/>
      <c r="AFY127" s="128"/>
      <c r="AFZ127" s="128"/>
      <c r="AGA127" s="128"/>
      <c r="AGB127" s="128"/>
      <c r="AGC127" s="128"/>
      <c r="AGD127" s="128"/>
      <c r="AGE127" s="128"/>
      <c r="AGF127" s="128"/>
      <c r="AGG127" s="128"/>
      <c r="AGH127" s="128"/>
      <c r="AGI127" s="128"/>
      <c r="AGJ127" s="128"/>
      <c r="AGK127" s="128"/>
      <c r="AGL127" s="128"/>
      <c r="AGM127" s="128"/>
      <c r="AGN127" s="128"/>
      <c r="AGO127" s="128"/>
      <c r="AGP127" s="128"/>
      <c r="AGQ127" s="128"/>
      <c r="AGR127" s="128"/>
      <c r="AGS127" s="128"/>
      <c r="AGT127" s="128"/>
      <c r="AGU127" s="128"/>
      <c r="AGV127" s="128"/>
      <c r="AGW127" s="128"/>
      <c r="AGX127" s="128"/>
      <c r="AGY127" s="128"/>
      <c r="AGZ127" s="128"/>
      <c r="AHA127" s="128"/>
      <c r="AHB127" s="128"/>
      <c r="AHC127" s="128"/>
      <c r="AHD127" s="128"/>
      <c r="AHE127" s="128"/>
      <c r="AHF127" s="128"/>
      <c r="AHG127" s="128"/>
      <c r="AHH127" s="128"/>
      <c r="AHI127" s="128"/>
      <c r="AHJ127" s="128"/>
      <c r="AHK127" s="128"/>
      <c r="AHL127" s="128"/>
      <c r="AHM127" s="128"/>
      <c r="AHN127" s="128"/>
      <c r="AHO127" s="128"/>
      <c r="AHP127" s="128"/>
      <c r="AHQ127" s="128"/>
      <c r="AHR127" s="128"/>
      <c r="AHS127" s="128"/>
      <c r="AHT127" s="128"/>
      <c r="AHU127" s="128"/>
      <c r="AHV127" s="128"/>
      <c r="AHW127" s="128"/>
      <c r="AHX127" s="128"/>
      <c r="AHY127" s="128"/>
      <c r="AHZ127" s="128"/>
      <c r="AIA127" s="128"/>
      <c r="AIB127" s="128"/>
      <c r="AIC127" s="128"/>
      <c r="AID127" s="128"/>
      <c r="AIE127" s="128"/>
      <c r="AIF127" s="128"/>
      <c r="AIG127" s="128"/>
      <c r="AIH127" s="128"/>
      <c r="AII127" s="128"/>
      <c r="AIJ127" s="128"/>
      <c r="AIK127" s="128"/>
      <c r="AIL127" s="128"/>
      <c r="AIM127" s="128"/>
      <c r="AIN127" s="128"/>
      <c r="AIO127" s="128"/>
      <c r="AIP127" s="128"/>
      <c r="AIQ127" s="128"/>
      <c r="AIR127" s="128"/>
      <c r="AIS127" s="128"/>
      <c r="AIT127" s="128"/>
      <c r="AIU127" s="128"/>
      <c r="AIV127" s="128"/>
      <c r="AIW127" s="128"/>
      <c r="AIX127" s="128"/>
      <c r="AIY127" s="128"/>
      <c r="AIZ127" s="128"/>
      <c r="AJA127" s="128"/>
      <c r="AJB127" s="128"/>
      <c r="AJC127" s="128"/>
      <c r="AJD127" s="128"/>
      <c r="AJE127" s="128"/>
      <c r="AJF127" s="128"/>
      <c r="AJG127" s="128"/>
      <c r="AJH127" s="128"/>
      <c r="AJI127" s="128"/>
      <c r="AJJ127" s="128"/>
      <c r="AJK127" s="128"/>
      <c r="AJL127" s="128"/>
      <c r="AJM127" s="128"/>
      <c r="AJN127" s="128"/>
      <c r="AJO127" s="128"/>
      <c r="AJP127" s="128"/>
      <c r="AJQ127" s="128"/>
      <c r="AJR127" s="128"/>
      <c r="AJS127" s="128"/>
      <c r="AJT127" s="128"/>
      <c r="AJU127" s="128"/>
      <c r="AJV127" s="128"/>
      <c r="AJW127" s="128"/>
      <c r="AJX127" s="128"/>
      <c r="AJY127" s="128"/>
      <c r="AJZ127" s="128"/>
      <c r="AKA127" s="128"/>
      <c r="AKB127" s="128"/>
      <c r="AKC127" s="128"/>
      <c r="AKD127" s="128"/>
      <c r="AKE127" s="128"/>
      <c r="AKF127" s="128"/>
      <c r="AKG127" s="128"/>
      <c r="AKH127" s="128"/>
      <c r="AKI127" s="128"/>
      <c r="AKJ127" s="128"/>
      <c r="AKK127" s="128"/>
      <c r="AKL127" s="128"/>
      <c r="AKM127" s="128"/>
      <c r="AKN127" s="128"/>
      <c r="AKO127" s="128"/>
      <c r="AKP127" s="128"/>
      <c r="AKQ127" s="128"/>
      <c r="AKR127" s="128"/>
      <c r="AKS127" s="128"/>
      <c r="AKT127" s="128"/>
      <c r="AKU127" s="128"/>
      <c r="AKV127" s="128"/>
      <c r="AKW127" s="128"/>
      <c r="AKX127" s="128"/>
      <c r="AKY127" s="128"/>
      <c r="AKZ127" s="128"/>
      <c r="ALA127" s="128"/>
      <c r="ALB127" s="128"/>
      <c r="ALC127" s="128"/>
      <c r="ALD127" s="128"/>
      <c r="ALE127" s="128"/>
      <c r="ALF127" s="128"/>
      <c r="ALG127" s="128"/>
      <c r="ALH127" s="128"/>
      <c r="ALI127" s="128"/>
      <c r="ALJ127" s="128"/>
      <c r="ALK127" s="128"/>
      <c r="ALL127" s="128"/>
      <c r="ALM127" s="128"/>
      <c r="ALN127" s="128"/>
      <c r="ALO127" s="128"/>
      <c r="ALP127" s="128"/>
      <c r="ALQ127" s="128"/>
      <c r="ALR127" s="128"/>
      <c r="ALS127" s="128"/>
      <c r="ALT127" s="128"/>
      <c r="ALU127" s="128"/>
      <c r="ALV127" s="128"/>
      <c r="ALW127" s="128"/>
      <c r="ALX127" s="128"/>
      <c r="ALY127" s="128"/>
      <c r="ALZ127" s="128"/>
      <c r="AMA127" s="128"/>
      <c r="AMB127" s="128"/>
      <c r="AMC127" s="128"/>
      <c r="AMD127" s="128"/>
      <c r="AME127" s="128"/>
      <c r="AMF127" s="128"/>
      <c r="AMG127" s="128"/>
      <c r="AMH127" s="128"/>
      <c r="AMI127" s="128"/>
      <c r="AMJ127" s="128"/>
      <c r="AMK127" s="128"/>
      <c r="AML127" s="128"/>
      <c r="AMM127" s="128"/>
      <c r="AMN127" s="128"/>
    </row>
    <row r="128" spans="1:1031" ht="15">
      <c r="A128" s="128"/>
      <c r="B128" s="128"/>
      <c r="C128" s="128"/>
      <c r="D128" s="128"/>
      <c r="E128" s="128"/>
      <c r="F128" s="96"/>
      <c r="G128" s="96"/>
      <c r="H128" s="96"/>
      <c r="I128" s="96"/>
      <c r="J128" s="96"/>
      <c r="K128" s="96"/>
      <c r="L128" s="96"/>
      <c r="M128" s="96"/>
      <c r="O128" s="96"/>
      <c r="P128" s="96"/>
      <c r="Q128" s="96"/>
      <c r="R128" s="96"/>
      <c r="AB128" s="359"/>
      <c r="AF128" s="96"/>
      <c r="AG128" s="96"/>
      <c r="AH128" s="96"/>
      <c r="AI128" s="96"/>
      <c r="AJ128" s="96"/>
      <c r="AK128" s="96"/>
      <c r="AL128" s="96"/>
      <c r="AM128" s="96"/>
      <c r="AN128" s="96"/>
      <c r="AO128" s="96"/>
      <c r="AP128" s="96"/>
      <c r="AQ128" s="128"/>
      <c r="AR128" s="128"/>
      <c r="AS128" s="128"/>
      <c r="AT128" s="128"/>
      <c r="AU128" s="128"/>
      <c r="AV128" s="128"/>
      <c r="AW128" s="128"/>
      <c r="AX128" s="128"/>
      <c r="AY128" s="128"/>
      <c r="AZ128" s="128"/>
      <c r="BA128" s="128"/>
      <c r="BB128" s="128"/>
      <c r="BC128" s="128"/>
      <c r="BD128" s="128"/>
      <c r="BE128" s="128"/>
      <c r="BF128" s="128"/>
      <c r="BG128" s="128"/>
      <c r="BH128" s="128"/>
      <c r="BI128" s="128"/>
      <c r="BJ128" s="128"/>
      <c r="BK128" s="128"/>
      <c r="BL128" s="128"/>
      <c r="BM128" s="128"/>
      <c r="BN128" s="128"/>
      <c r="BO128" s="128"/>
      <c r="BP128" s="128"/>
      <c r="BQ128" s="128"/>
      <c r="BR128" s="128"/>
      <c r="BS128" s="128"/>
      <c r="BT128" s="128"/>
      <c r="BU128" s="128"/>
      <c r="BV128" s="128"/>
      <c r="BW128" s="128"/>
      <c r="BX128" s="128"/>
      <c r="BY128" s="128"/>
      <c r="BZ128" s="128"/>
      <c r="CA128" s="128"/>
      <c r="CB128" s="128"/>
      <c r="CC128" s="128"/>
      <c r="CD128" s="128"/>
      <c r="CE128" s="128"/>
      <c r="CF128" s="128"/>
      <c r="CG128" s="128"/>
      <c r="CH128" s="128"/>
      <c r="CI128" s="128"/>
      <c r="CJ128" s="128"/>
      <c r="CK128" s="128"/>
      <c r="CL128" s="128"/>
      <c r="CM128" s="128"/>
      <c r="CN128" s="128"/>
      <c r="CO128" s="128"/>
      <c r="CP128" s="128"/>
      <c r="CQ128" s="128"/>
      <c r="CR128" s="128"/>
      <c r="CS128" s="128"/>
      <c r="CT128" s="128"/>
      <c r="CU128" s="128"/>
      <c r="CV128" s="128"/>
      <c r="CW128" s="128"/>
      <c r="CX128" s="128"/>
      <c r="CY128" s="128"/>
      <c r="CZ128" s="128"/>
      <c r="DA128" s="128"/>
      <c r="DB128" s="128"/>
      <c r="DC128" s="128"/>
      <c r="DD128" s="128"/>
      <c r="DE128" s="128"/>
      <c r="DF128" s="128"/>
      <c r="DG128" s="128"/>
      <c r="DH128" s="128"/>
      <c r="DI128" s="128"/>
      <c r="DJ128" s="128"/>
      <c r="DK128" s="128"/>
      <c r="DL128" s="128"/>
      <c r="DM128" s="128"/>
      <c r="DN128" s="128"/>
      <c r="DO128" s="128"/>
      <c r="DP128" s="128"/>
      <c r="DQ128" s="128"/>
      <c r="DR128" s="128"/>
      <c r="DS128" s="128"/>
      <c r="DT128" s="128"/>
      <c r="DU128" s="128"/>
      <c r="DV128" s="128"/>
      <c r="DW128" s="128"/>
      <c r="DX128" s="128"/>
      <c r="DY128" s="128"/>
      <c r="DZ128" s="128"/>
      <c r="EA128" s="128"/>
      <c r="EB128" s="128"/>
      <c r="EC128" s="128"/>
      <c r="ED128" s="128"/>
      <c r="EE128" s="128"/>
      <c r="EF128" s="128"/>
      <c r="EG128" s="128"/>
      <c r="EH128" s="128"/>
      <c r="EI128" s="128"/>
      <c r="EJ128" s="128"/>
      <c r="EK128" s="128"/>
      <c r="EL128" s="128"/>
      <c r="EM128" s="128"/>
      <c r="EN128" s="128"/>
      <c r="EO128" s="128"/>
      <c r="EP128" s="128"/>
      <c r="EQ128" s="128"/>
      <c r="ER128" s="128"/>
      <c r="ES128" s="128"/>
      <c r="ET128" s="128"/>
      <c r="EU128" s="128"/>
      <c r="EV128" s="128"/>
      <c r="EW128" s="128"/>
      <c r="EX128" s="128"/>
      <c r="EY128" s="128"/>
      <c r="EZ128" s="128"/>
      <c r="FA128" s="128"/>
      <c r="FB128" s="128"/>
      <c r="FC128" s="128"/>
      <c r="FD128" s="128"/>
      <c r="FE128" s="128"/>
      <c r="FF128" s="128"/>
      <c r="FG128" s="128"/>
      <c r="FH128" s="128"/>
      <c r="FI128" s="128"/>
      <c r="FJ128" s="128"/>
      <c r="FK128" s="128"/>
      <c r="FL128" s="128"/>
      <c r="FM128" s="128"/>
      <c r="FN128" s="128"/>
      <c r="FO128" s="128"/>
      <c r="FP128" s="128"/>
      <c r="FQ128" s="128"/>
      <c r="FR128" s="128"/>
      <c r="FS128" s="128"/>
      <c r="FT128" s="128"/>
      <c r="FU128" s="128"/>
      <c r="FV128" s="128"/>
      <c r="FW128" s="128"/>
      <c r="FX128" s="128"/>
      <c r="FY128" s="128"/>
      <c r="FZ128" s="128"/>
      <c r="GA128" s="128"/>
      <c r="GB128" s="128"/>
      <c r="GC128" s="128"/>
      <c r="GD128" s="128"/>
      <c r="GE128" s="128"/>
      <c r="GF128" s="128"/>
      <c r="GG128" s="128"/>
      <c r="GH128" s="128"/>
      <c r="GI128" s="128"/>
      <c r="GJ128" s="128"/>
      <c r="GK128" s="128"/>
      <c r="GL128" s="128"/>
      <c r="GM128" s="128"/>
      <c r="GN128" s="128"/>
      <c r="GO128" s="128"/>
      <c r="GP128" s="128"/>
      <c r="GQ128" s="128"/>
      <c r="GR128" s="128"/>
      <c r="GS128" s="128"/>
      <c r="GT128" s="128"/>
      <c r="GU128" s="128"/>
      <c r="GV128" s="128"/>
      <c r="GW128" s="128"/>
      <c r="GX128" s="128"/>
      <c r="GY128" s="128"/>
      <c r="GZ128" s="128"/>
      <c r="HA128" s="128"/>
      <c r="HB128" s="128"/>
      <c r="HC128" s="128"/>
      <c r="HD128" s="128"/>
      <c r="HE128" s="128"/>
      <c r="HF128" s="128"/>
      <c r="HG128" s="128"/>
      <c r="HH128" s="128"/>
      <c r="HI128" s="128"/>
      <c r="HJ128" s="128"/>
      <c r="HK128" s="128"/>
      <c r="HL128" s="128"/>
      <c r="HM128" s="128"/>
      <c r="HN128" s="128"/>
      <c r="HO128" s="128"/>
      <c r="HP128" s="128"/>
      <c r="HQ128" s="128"/>
      <c r="HR128" s="128"/>
      <c r="HS128" s="128"/>
      <c r="HT128" s="128"/>
      <c r="HU128" s="128"/>
      <c r="HV128" s="128"/>
      <c r="HW128" s="128"/>
      <c r="HX128" s="128"/>
      <c r="HY128" s="128"/>
      <c r="HZ128" s="128"/>
      <c r="IA128" s="128"/>
      <c r="IB128" s="128"/>
      <c r="IC128" s="128"/>
      <c r="ID128" s="128"/>
      <c r="IE128" s="128"/>
      <c r="IF128" s="128"/>
      <c r="IG128" s="128"/>
      <c r="IH128" s="128"/>
      <c r="II128" s="128"/>
      <c r="IJ128" s="128"/>
      <c r="IK128" s="128"/>
      <c r="IL128" s="128"/>
      <c r="IM128" s="128"/>
      <c r="IN128" s="128"/>
      <c r="IO128" s="128"/>
      <c r="IP128" s="128"/>
      <c r="IQ128" s="128"/>
      <c r="IR128" s="128"/>
      <c r="IS128" s="128"/>
      <c r="IT128" s="128"/>
      <c r="IU128" s="128"/>
      <c r="IV128" s="128"/>
      <c r="IW128" s="128"/>
      <c r="IX128" s="128"/>
      <c r="IY128" s="128"/>
      <c r="IZ128" s="128"/>
      <c r="JA128" s="128"/>
      <c r="JB128" s="128"/>
      <c r="JC128" s="128"/>
      <c r="JD128" s="128"/>
      <c r="JE128" s="128"/>
      <c r="JF128" s="128"/>
      <c r="JG128" s="128"/>
      <c r="JH128" s="128"/>
      <c r="JI128" s="128"/>
      <c r="JJ128" s="128"/>
      <c r="JK128" s="128"/>
      <c r="JL128" s="128"/>
      <c r="JM128" s="128"/>
      <c r="JN128" s="128"/>
      <c r="JO128" s="128"/>
      <c r="JP128" s="128"/>
      <c r="JQ128" s="128"/>
      <c r="JR128" s="128"/>
      <c r="JS128" s="128"/>
      <c r="JT128" s="128"/>
      <c r="JU128" s="128"/>
      <c r="JV128" s="128"/>
      <c r="JW128" s="128"/>
      <c r="JX128" s="128"/>
      <c r="JY128" s="128"/>
      <c r="JZ128" s="128"/>
      <c r="KA128" s="128"/>
      <c r="KB128" s="128"/>
      <c r="KC128" s="128"/>
      <c r="KD128" s="128"/>
      <c r="KE128" s="128"/>
      <c r="KF128" s="128"/>
      <c r="KG128" s="128"/>
      <c r="KH128" s="128"/>
      <c r="KI128" s="128"/>
      <c r="KJ128" s="128"/>
      <c r="KK128" s="128"/>
      <c r="KL128" s="128"/>
      <c r="KM128" s="128"/>
      <c r="KN128" s="128"/>
      <c r="KO128" s="128"/>
      <c r="KP128" s="128"/>
      <c r="KQ128" s="128"/>
      <c r="KR128" s="128"/>
      <c r="KS128" s="128"/>
      <c r="KT128" s="128"/>
      <c r="KU128" s="128"/>
      <c r="KV128" s="128"/>
      <c r="KW128" s="128"/>
      <c r="KX128" s="128"/>
      <c r="KY128" s="128"/>
      <c r="KZ128" s="128"/>
      <c r="LA128" s="128"/>
      <c r="LB128" s="128"/>
      <c r="LC128" s="128"/>
      <c r="LD128" s="128"/>
      <c r="LE128" s="128"/>
      <c r="LF128" s="128"/>
      <c r="LG128" s="128"/>
      <c r="LH128" s="128"/>
      <c r="LI128" s="128"/>
      <c r="LJ128" s="128"/>
      <c r="LK128" s="128"/>
      <c r="LL128" s="128"/>
      <c r="LM128" s="128"/>
      <c r="LN128" s="128"/>
      <c r="LO128" s="128"/>
      <c r="LP128" s="128"/>
      <c r="LQ128" s="128"/>
      <c r="LR128" s="128"/>
      <c r="LS128" s="128"/>
      <c r="LT128" s="128"/>
      <c r="LU128" s="128"/>
      <c r="LV128" s="128"/>
      <c r="LW128" s="128"/>
      <c r="LX128" s="128"/>
      <c r="LY128" s="128"/>
      <c r="LZ128" s="128"/>
      <c r="MA128" s="128"/>
      <c r="MB128" s="128"/>
      <c r="MC128" s="128"/>
      <c r="MD128" s="128"/>
      <c r="ME128" s="128"/>
      <c r="MF128" s="128"/>
      <c r="MG128" s="128"/>
      <c r="MH128" s="128"/>
      <c r="MI128" s="128"/>
      <c r="MJ128" s="128"/>
      <c r="MK128" s="128"/>
      <c r="ML128" s="128"/>
      <c r="MM128" s="128"/>
      <c r="MN128" s="128"/>
      <c r="MO128" s="128"/>
      <c r="MP128" s="128"/>
      <c r="MQ128" s="128"/>
      <c r="MR128" s="128"/>
      <c r="MS128" s="128"/>
      <c r="MT128" s="128"/>
      <c r="MU128" s="128"/>
      <c r="MV128" s="128"/>
      <c r="MW128" s="128"/>
      <c r="MX128" s="128"/>
      <c r="MY128" s="128"/>
      <c r="MZ128" s="128"/>
      <c r="NA128" s="128"/>
      <c r="NB128" s="128"/>
      <c r="NC128" s="128"/>
      <c r="ND128" s="128"/>
      <c r="NE128" s="128"/>
      <c r="NF128" s="128"/>
      <c r="NG128" s="128"/>
      <c r="NH128" s="128"/>
      <c r="NI128" s="128"/>
      <c r="NJ128" s="128"/>
      <c r="NK128" s="128"/>
      <c r="NL128" s="128"/>
      <c r="NM128" s="128"/>
      <c r="NN128" s="128"/>
      <c r="NO128" s="128"/>
      <c r="NP128" s="128"/>
      <c r="NQ128" s="128"/>
      <c r="NR128" s="128"/>
      <c r="NS128" s="128"/>
      <c r="NT128" s="128"/>
      <c r="NU128" s="128"/>
      <c r="NV128" s="128"/>
      <c r="NW128" s="128"/>
      <c r="NX128" s="128"/>
      <c r="NY128" s="128"/>
      <c r="NZ128" s="128"/>
      <c r="OA128" s="128"/>
      <c r="OB128" s="128"/>
      <c r="OC128" s="128"/>
      <c r="OD128" s="128"/>
      <c r="OE128" s="128"/>
      <c r="OF128" s="128"/>
      <c r="OG128" s="128"/>
      <c r="OH128" s="128"/>
      <c r="OI128" s="128"/>
      <c r="OJ128" s="128"/>
      <c r="OK128" s="128"/>
      <c r="OL128" s="128"/>
      <c r="OM128" s="128"/>
      <c r="ON128" s="128"/>
      <c r="OO128" s="128"/>
      <c r="OP128" s="128"/>
      <c r="OQ128" s="128"/>
      <c r="OR128" s="128"/>
      <c r="OS128" s="128"/>
      <c r="OT128" s="128"/>
      <c r="OU128" s="128"/>
      <c r="OV128" s="128"/>
      <c r="OW128" s="128"/>
      <c r="OX128" s="128"/>
      <c r="OY128" s="128"/>
      <c r="OZ128" s="128"/>
      <c r="PA128" s="128"/>
      <c r="PB128" s="128"/>
      <c r="PC128" s="128"/>
      <c r="PD128" s="128"/>
      <c r="PE128" s="128"/>
      <c r="PF128" s="128"/>
      <c r="PG128" s="128"/>
      <c r="PH128" s="128"/>
      <c r="PI128" s="128"/>
      <c r="PJ128" s="128"/>
      <c r="PK128" s="128"/>
      <c r="PL128" s="128"/>
      <c r="PM128" s="128"/>
      <c r="PN128" s="128"/>
      <c r="PO128" s="128"/>
      <c r="PP128" s="128"/>
      <c r="PQ128" s="128"/>
      <c r="PR128" s="128"/>
      <c r="PS128" s="128"/>
      <c r="PT128" s="128"/>
      <c r="PU128" s="128"/>
      <c r="PV128" s="128"/>
      <c r="PW128" s="128"/>
      <c r="PX128" s="128"/>
      <c r="PY128" s="128"/>
      <c r="PZ128" s="128"/>
      <c r="QA128" s="128"/>
      <c r="QB128" s="128"/>
      <c r="QC128" s="128"/>
      <c r="QD128" s="128"/>
      <c r="QE128" s="128"/>
      <c r="QF128" s="128"/>
      <c r="QG128" s="128"/>
      <c r="QH128" s="128"/>
      <c r="QI128" s="128"/>
      <c r="QJ128" s="128"/>
      <c r="QK128" s="128"/>
      <c r="QL128" s="128"/>
      <c r="QM128" s="128"/>
      <c r="QN128" s="128"/>
      <c r="QO128" s="128"/>
      <c r="QP128" s="128"/>
      <c r="QQ128" s="128"/>
      <c r="QR128" s="128"/>
      <c r="QS128" s="128"/>
      <c r="QT128" s="128"/>
      <c r="QU128" s="128"/>
      <c r="QV128" s="128"/>
      <c r="QW128" s="128"/>
      <c r="QX128" s="128"/>
      <c r="QY128" s="128"/>
      <c r="QZ128" s="128"/>
      <c r="RA128" s="128"/>
      <c r="RB128" s="128"/>
      <c r="RC128" s="128"/>
      <c r="RD128" s="128"/>
      <c r="RE128" s="128"/>
      <c r="RF128" s="128"/>
      <c r="RG128" s="128"/>
      <c r="RH128" s="128"/>
      <c r="RI128" s="128"/>
      <c r="RJ128" s="128"/>
      <c r="RK128" s="128"/>
      <c r="RL128" s="128"/>
      <c r="RM128" s="128"/>
      <c r="RN128" s="128"/>
      <c r="RO128" s="128"/>
      <c r="RP128" s="128"/>
      <c r="RQ128" s="128"/>
      <c r="RR128" s="128"/>
      <c r="RS128" s="128"/>
      <c r="RT128" s="128"/>
      <c r="RU128" s="128"/>
      <c r="RV128" s="128"/>
      <c r="RW128" s="128"/>
      <c r="RX128" s="128"/>
      <c r="RY128" s="128"/>
      <c r="RZ128" s="128"/>
      <c r="SA128" s="128"/>
      <c r="SB128" s="128"/>
      <c r="SC128" s="128"/>
      <c r="SD128" s="128"/>
      <c r="SE128" s="128"/>
      <c r="SF128" s="128"/>
      <c r="SG128" s="128"/>
      <c r="SH128" s="128"/>
      <c r="SI128" s="128"/>
      <c r="SJ128" s="128"/>
      <c r="SK128" s="128"/>
      <c r="SL128" s="128"/>
      <c r="SM128" s="128"/>
      <c r="SN128" s="128"/>
      <c r="SO128" s="128"/>
      <c r="SP128" s="128"/>
      <c r="SQ128" s="128"/>
      <c r="SR128" s="128"/>
      <c r="SS128" s="128"/>
      <c r="ST128" s="128"/>
      <c r="SU128" s="128"/>
      <c r="SV128" s="128"/>
      <c r="SW128" s="128"/>
      <c r="SX128" s="128"/>
      <c r="SY128" s="128"/>
      <c r="SZ128" s="128"/>
      <c r="TA128" s="128"/>
      <c r="TB128" s="128"/>
      <c r="TC128" s="128"/>
      <c r="TD128" s="128"/>
      <c r="TE128" s="128"/>
      <c r="TF128" s="128"/>
      <c r="TG128" s="128"/>
      <c r="TH128" s="128"/>
      <c r="TI128" s="128"/>
      <c r="TJ128" s="128"/>
      <c r="TK128" s="128"/>
      <c r="TL128" s="128"/>
      <c r="TM128" s="128"/>
      <c r="TN128" s="128"/>
      <c r="TO128" s="128"/>
      <c r="TP128" s="128"/>
      <c r="TQ128" s="128"/>
      <c r="TR128" s="128"/>
      <c r="TS128" s="128"/>
      <c r="TT128" s="128"/>
      <c r="TU128" s="128"/>
      <c r="TV128" s="128"/>
      <c r="TW128" s="128"/>
      <c r="TX128" s="128"/>
      <c r="TY128" s="128"/>
      <c r="TZ128" s="128"/>
      <c r="UA128" s="128"/>
      <c r="UB128" s="128"/>
      <c r="UC128" s="128"/>
      <c r="UD128" s="128"/>
      <c r="UE128" s="128"/>
      <c r="UF128" s="128"/>
      <c r="UG128" s="128"/>
      <c r="UH128" s="128"/>
      <c r="UI128" s="128"/>
      <c r="UJ128" s="128"/>
      <c r="UK128" s="128"/>
      <c r="UL128" s="128"/>
      <c r="UM128" s="128"/>
      <c r="UN128" s="128"/>
      <c r="UO128" s="128"/>
      <c r="UP128" s="128"/>
      <c r="UQ128" s="128"/>
      <c r="UR128" s="128"/>
      <c r="US128" s="128"/>
      <c r="UT128" s="128"/>
      <c r="UU128" s="128"/>
      <c r="UV128" s="128"/>
      <c r="UW128" s="128"/>
      <c r="UX128" s="128"/>
      <c r="UY128" s="128"/>
      <c r="UZ128" s="128"/>
      <c r="VA128" s="128"/>
      <c r="VB128" s="128"/>
      <c r="VC128" s="128"/>
      <c r="VD128" s="128"/>
      <c r="VE128" s="128"/>
      <c r="VF128" s="128"/>
      <c r="VG128" s="128"/>
      <c r="VH128" s="128"/>
      <c r="VI128" s="128"/>
      <c r="VJ128" s="128"/>
      <c r="VK128" s="128"/>
      <c r="VL128" s="128"/>
      <c r="VM128" s="128"/>
      <c r="VN128" s="128"/>
      <c r="VO128" s="128"/>
      <c r="VP128" s="128"/>
      <c r="VQ128" s="128"/>
      <c r="VR128" s="128"/>
      <c r="VS128" s="128"/>
      <c r="VT128" s="128"/>
      <c r="VU128" s="128"/>
      <c r="VV128" s="128"/>
      <c r="VW128" s="128"/>
      <c r="VX128" s="128"/>
      <c r="VY128" s="128"/>
      <c r="VZ128" s="128"/>
      <c r="WA128" s="128"/>
      <c r="WB128" s="128"/>
      <c r="WC128" s="128"/>
      <c r="WD128" s="128"/>
      <c r="WE128" s="128"/>
      <c r="WF128" s="128"/>
      <c r="WG128" s="128"/>
      <c r="WH128" s="128"/>
      <c r="WI128" s="128"/>
      <c r="WJ128" s="128"/>
      <c r="WK128" s="128"/>
      <c r="WL128" s="128"/>
      <c r="WM128" s="128"/>
      <c r="WN128" s="128"/>
      <c r="WO128" s="128"/>
      <c r="WP128" s="128"/>
      <c r="WQ128" s="128"/>
      <c r="WR128" s="128"/>
      <c r="WS128" s="128"/>
      <c r="WT128" s="128"/>
      <c r="WU128" s="128"/>
      <c r="WV128" s="128"/>
      <c r="WW128" s="128"/>
      <c r="WX128" s="128"/>
      <c r="WY128" s="128"/>
      <c r="WZ128" s="128"/>
      <c r="XA128" s="128"/>
      <c r="XB128" s="128"/>
      <c r="XC128" s="128"/>
      <c r="XD128" s="128"/>
      <c r="XE128" s="128"/>
      <c r="XF128" s="128"/>
      <c r="XG128" s="128"/>
      <c r="XH128" s="128"/>
      <c r="XI128" s="128"/>
      <c r="XJ128" s="128"/>
      <c r="XK128" s="128"/>
      <c r="XL128" s="128"/>
      <c r="XM128" s="128"/>
      <c r="XN128" s="128"/>
      <c r="XO128" s="128"/>
      <c r="XP128" s="128"/>
      <c r="XQ128" s="128"/>
      <c r="XR128" s="128"/>
      <c r="XS128" s="128"/>
      <c r="XT128" s="128"/>
      <c r="XU128" s="128"/>
      <c r="XV128" s="128"/>
      <c r="XW128" s="128"/>
      <c r="XX128" s="128"/>
      <c r="XY128" s="128"/>
      <c r="XZ128" s="128"/>
      <c r="YA128" s="128"/>
      <c r="YB128" s="128"/>
      <c r="YC128" s="128"/>
      <c r="YD128" s="128"/>
      <c r="YE128" s="128"/>
      <c r="YF128" s="128"/>
      <c r="YG128" s="128"/>
      <c r="YH128" s="128"/>
      <c r="YI128" s="128"/>
      <c r="YJ128" s="128"/>
      <c r="YK128" s="128"/>
      <c r="YL128" s="128"/>
      <c r="YM128" s="128"/>
      <c r="YN128" s="128"/>
      <c r="YO128" s="128"/>
      <c r="YP128" s="128"/>
      <c r="YQ128" s="128"/>
      <c r="YR128" s="128"/>
      <c r="YS128" s="128"/>
      <c r="YT128" s="128"/>
      <c r="YU128" s="128"/>
      <c r="YV128" s="128"/>
      <c r="YW128" s="128"/>
      <c r="YX128" s="128"/>
      <c r="YY128" s="128"/>
      <c r="YZ128" s="128"/>
      <c r="ZA128" s="128"/>
      <c r="ZB128" s="128"/>
      <c r="ZC128" s="128"/>
      <c r="ZD128" s="128"/>
      <c r="ZE128" s="128"/>
      <c r="ZF128" s="128"/>
      <c r="ZG128" s="128"/>
      <c r="ZH128" s="128"/>
      <c r="ZI128" s="128"/>
      <c r="ZJ128" s="128"/>
      <c r="ZK128" s="128"/>
      <c r="ZL128" s="128"/>
      <c r="ZM128" s="128"/>
      <c r="ZN128" s="128"/>
      <c r="ZO128" s="128"/>
      <c r="ZP128" s="128"/>
      <c r="ZQ128" s="128"/>
      <c r="ZR128" s="128"/>
      <c r="ZS128" s="128"/>
      <c r="ZT128" s="128"/>
      <c r="ZU128" s="128"/>
      <c r="ZV128" s="128"/>
      <c r="ZW128" s="128"/>
      <c r="ZX128" s="128"/>
      <c r="ZY128" s="128"/>
      <c r="ZZ128" s="128"/>
      <c r="AAA128" s="128"/>
      <c r="AAB128" s="128"/>
      <c r="AAC128" s="128"/>
      <c r="AAD128" s="128"/>
      <c r="AAE128" s="128"/>
      <c r="AAF128" s="128"/>
      <c r="AAG128" s="128"/>
      <c r="AAH128" s="128"/>
      <c r="AAI128" s="128"/>
      <c r="AAJ128" s="128"/>
      <c r="AAK128" s="128"/>
      <c r="AAL128" s="128"/>
      <c r="AAM128" s="128"/>
      <c r="AAN128" s="128"/>
      <c r="AAO128" s="128"/>
      <c r="AAP128" s="128"/>
      <c r="AAQ128" s="128"/>
      <c r="AAR128" s="128"/>
      <c r="AAS128" s="128"/>
      <c r="AAT128" s="128"/>
      <c r="AAU128" s="128"/>
      <c r="AAV128" s="128"/>
      <c r="AAW128" s="128"/>
      <c r="AAX128" s="128"/>
      <c r="AAY128" s="128"/>
      <c r="AAZ128" s="128"/>
      <c r="ABA128" s="128"/>
      <c r="ABB128" s="128"/>
      <c r="ABC128" s="128"/>
      <c r="ABD128" s="128"/>
      <c r="ABE128" s="128"/>
      <c r="ABF128" s="128"/>
      <c r="ABG128" s="128"/>
      <c r="ABH128" s="128"/>
      <c r="ABI128" s="128"/>
      <c r="ABJ128" s="128"/>
      <c r="ABK128" s="128"/>
      <c r="ABL128" s="128"/>
      <c r="ABM128" s="128"/>
      <c r="ABN128" s="128"/>
      <c r="ABO128" s="128"/>
      <c r="ABP128" s="128"/>
      <c r="ABQ128" s="128"/>
      <c r="ABR128" s="128"/>
      <c r="ABS128" s="128"/>
      <c r="ABT128" s="128"/>
      <c r="ABU128" s="128"/>
      <c r="ABV128" s="128"/>
      <c r="ABW128" s="128"/>
      <c r="ABX128" s="128"/>
      <c r="ABY128" s="128"/>
      <c r="ABZ128" s="128"/>
      <c r="ACA128" s="128"/>
      <c r="ACB128" s="128"/>
      <c r="ACC128" s="128"/>
      <c r="ACD128" s="128"/>
      <c r="ACE128" s="128"/>
      <c r="ACF128" s="128"/>
      <c r="ACG128" s="128"/>
      <c r="ACH128" s="128"/>
      <c r="ACI128" s="128"/>
      <c r="ACJ128" s="128"/>
      <c r="ACK128" s="128"/>
      <c r="ACL128" s="128"/>
      <c r="ACM128" s="128"/>
      <c r="ACN128" s="128"/>
      <c r="ACO128" s="128"/>
      <c r="ACP128" s="128"/>
      <c r="ACQ128" s="128"/>
      <c r="ACR128" s="128"/>
      <c r="ACS128" s="128"/>
      <c r="ACT128" s="128"/>
      <c r="ACU128" s="128"/>
      <c r="ACV128" s="128"/>
      <c r="ACW128" s="128"/>
      <c r="ACX128" s="128"/>
      <c r="ACY128" s="128"/>
      <c r="ACZ128" s="128"/>
      <c r="ADA128" s="128"/>
      <c r="ADB128" s="128"/>
      <c r="ADC128" s="128"/>
      <c r="ADD128" s="128"/>
      <c r="ADE128" s="128"/>
      <c r="ADF128" s="128"/>
      <c r="ADG128" s="128"/>
      <c r="ADH128" s="128"/>
      <c r="ADI128" s="128"/>
      <c r="ADJ128" s="128"/>
      <c r="ADK128" s="128"/>
      <c r="ADL128" s="128"/>
      <c r="ADM128" s="128"/>
      <c r="ADN128" s="128"/>
      <c r="ADO128" s="128"/>
      <c r="ADP128" s="128"/>
      <c r="ADQ128" s="128"/>
      <c r="ADR128" s="128"/>
      <c r="ADS128" s="128"/>
      <c r="ADT128" s="128"/>
      <c r="ADU128" s="128"/>
      <c r="ADV128" s="128"/>
      <c r="ADW128" s="128"/>
      <c r="ADX128" s="128"/>
      <c r="ADY128" s="128"/>
      <c r="ADZ128" s="128"/>
      <c r="AEA128" s="128"/>
      <c r="AEB128" s="128"/>
      <c r="AEC128" s="128"/>
      <c r="AED128" s="128"/>
      <c r="AEE128" s="128"/>
      <c r="AEF128" s="128"/>
      <c r="AEG128" s="128"/>
      <c r="AEH128" s="128"/>
      <c r="AEI128" s="128"/>
      <c r="AEJ128" s="128"/>
      <c r="AEK128" s="128"/>
      <c r="AEL128" s="128"/>
      <c r="AEM128" s="128"/>
      <c r="AEN128" s="128"/>
      <c r="AEO128" s="128"/>
      <c r="AEP128" s="128"/>
      <c r="AEQ128" s="128"/>
      <c r="AER128" s="128"/>
      <c r="AES128" s="128"/>
      <c r="AET128" s="128"/>
      <c r="AEU128" s="128"/>
      <c r="AEV128" s="128"/>
      <c r="AEW128" s="128"/>
      <c r="AEX128" s="128"/>
      <c r="AEY128" s="128"/>
      <c r="AEZ128" s="128"/>
      <c r="AFA128" s="128"/>
      <c r="AFB128" s="128"/>
      <c r="AFC128" s="128"/>
      <c r="AFD128" s="128"/>
      <c r="AFE128" s="128"/>
      <c r="AFF128" s="128"/>
      <c r="AFG128" s="128"/>
      <c r="AFH128" s="128"/>
      <c r="AFI128" s="128"/>
      <c r="AFJ128" s="128"/>
      <c r="AFK128" s="128"/>
      <c r="AFL128" s="128"/>
      <c r="AFM128" s="128"/>
      <c r="AFN128" s="128"/>
      <c r="AFO128" s="128"/>
      <c r="AFP128" s="128"/>
      <c r="AFQ128" s="128"/>
      <c r="AFR128" s="128"/>
      <c r="AFS128" s="128"/>
      <c r="AFT128" s="128"/>
      <c r="AFU128" s="128"/>
      <c r="AFV128" s="128"/>
      <c r="AFW128" s="128"/>
      <c r="AFX128" s="128"/>
      <c r="AFY128" s="128"/>
      <c r="AFZ128" s="128"/>
      <c r="AGA128" s="128"/>
      <c r="AGB128" s="128"/>
      <c r="AGC128" s="128"/>
      <c r="AGD128" s="128"/>
      <c r="AGE128" s="128"/>
      <c r="AGF128" s="128"/>
      <c r="AGG128" s="128"/>
      <c r="AGH128" s="128"/>
      <c r="AGI128" s="128"/>
      <c r="AGJ128" s="128"/>
      <c r="AGK128" s="128"/>
      <c r="AGL128" s="128"/>
      <c r="AGM128" s="128"/>
      <c r="AGN128" s="128"/>
      <c r="AGO128" s="128"/>
      <c r="AGP128" s="128"/>
      <c r="AGQ128" s="128"/>
      <c r="AGR128" s="128"/>
      <c r="AGS128" s="128"/>
      <c r="AGT128" s="128"/>
      <c r="AGU128" s="128"/>
      <c r="AGV128" s="128"/>
      <c r="AGW128" s="128"/>
      <c r="AGX128" s="128"/>
      <c r="AGY128" s="128"/>
      <c r="AGZ128" s="128"/>
      <c r="AHA128" s="128"/>
      <c r="AHB128" s="128"/>
      <c r="AHC128" s="128"/>
      <c r="AHD128" s="128"/>
      <c r="AHE128" s="128"/>
      <c r="AHF128" s="128"/>
      <c r="AHG128" s="128"/>
      <c r="AHH128" s="128"/>
      <c r="AHI128" s="128"/>
      <c r="AHJ128" s="128"/>
      <c r="AHK128" s="128"/>
      <c r="AHL128" s="128"/>
      <c r="AHM128" s="128"/>
      <c r="AHN128" s="128"/>
      <c r="AHO128" s="128"/>
      <c r="AHP128" s="128"/>
      <c r="AHQ128" s="128"/>
      <c r="AHR128" s="128"/>
      <c r="AHS128" s="128"/>
      <c r="AHT128" s="128"/>
      <c r="AHU128" s="128"/>
      <c r="AHV128" s="128"/>
      <c r="AHW128" s="128"/>
      <c r="AHX128" s="128"/>
      <c r="AHY128" s="128"/>
      <c r="AHZ128" s="128"/>
      <c r="AIA128" s="128"/>
      <c r="AIB128" s="128"/>
      <c r="AIC128" s="128"/>
      <c r="AID128" s="128"/>
      <c r="AIE128" s="128"/>
      <c r="AIF128" s="128"/>
      <c r="AIG128" s="128"/>
      <c r="AIH128" s="128"/>
      <c r="AII128" s="128"/>
      <c r="AIJ128" s="128"/>
      <c r="AIK128" s="128"/>
      <c r="AIL128" s="128"/>
      <c r="AIM128" s="128"/>
      <c r="AIN128" s="128"/>
      <c r="AIO128" s="128"/>
      <c r="AIP128" s="128"/>
      <c r="AIQ128" s="128"/>
      <c r="AIR128" s="128"/>
      <c r="AIS128" s="128"/>
      <c r="AIT128" s="128"/>
      <c r="AIU128" s="128"/>
      <c r="AIV128" s="128"/>
      <c r="AIW128" s="128"/>
      <c r="AIX128" s="128"/>
      <c r="AIY128" s="128"/>
      <c r="AIZ128" s="128"/>
      <c r="AJA128" s="128"/>
      <c r="AJB128" s="128"/>
      <c r="AJC128" s="128"/>
      <c r="AJD128" s="128"/>
      <c r="AJE128" s="128"/>
      <c r="AJF128" s="128"/>
      <c r="AJG128" s="128"/>
      <c r="AJH128" s="128"/>
      <c r="AJI128" s="128"/>
      <c r="AJJ128" s="128"/>
      <c r="AJK128" s="128"/>
      <c r="AJL128" s="128"/>
      <c r="AJM128" s="128"/>
      <c r="AJN128" s="128"/>
      <c r="AJO128" s="128"/>
      <c r="AJP128" s="128"/>
      <c r="AJQ128" s="128"/>
      <c r="AJR128" s="128"/>
      <c r="AJS128" s="128"/>
      <c r="AJT128" s="128"/>
      <c r="AJU128" s="128"/>
      <c r="AJV128" s="128"/>
      <c r="AJW128" s="128"/>
      <c r="AJX128" s="128"/>
      <c r="AJY128" s="128"/>
      <c r="AJZ128" s="128"/>
      <c r="AKA128" s="128"/>
      <c r="AKB128" s="128"/>
      <c r="AKC128" s="128"/>
      <c r="AKD128" s="128"/>
      <c r="AKE128" s="128"/>
      <c r="AKF128" s="128"/>
      <c r="AKG128" s="128"/>
      <c r="AKH128" s="128"/>
      <c r="AKI128" s="128"/>
      <c r="AKJ128" s="128"/>
      <c r="AKK128" s="128"/>
      <c r="AKL128" s="128"/>
      <c r="AKM128" s="128"/>
      <c r="AKN128" s="128"/>
      <c r="AKO128" s="128"/>
      <c r="AKP128" s="128"/>
      <c r="AKQ128" s="128"/>
      <c r="AKR128" s="128"/>
      <c r="AKS128" s="128"/>
      <c r="AKT128" s="128"/>
      <c r="AKU128" s="128"/>
      <c r="AKV128" s="128"/>
      <c r="AKW128" s="128"/>
      <c r="AKX128" s="128"/>
      <c r="AKY128" s="128"/>
      <c r="AKZ128" s="128"/>
      <c r="ALA128" s="128"/>
      <c r="ALB128" s="128"/>
      <c r="ALC128" s="128"/>
      <c r="ALD128" s="128"/>
      <c r="ALE128" s="128"/>
      <c r="ALF128" s="128"/>
      <c r="ALG128" s="128"/>
      <c r="ALH128" s="128"/>
      <c r="ALI128" s="128"/>
      <c r="ALJ128" s="128"/>
      <c r="ALK128" s="128"/>
      <c r="ALL128" s="128"/>
      <c r="ALM128" s="128"/>
      <c r="ALN128" s="128"/>
      <c r="ALO128" s="128"/>
      <c r="ALP128" s="128"/>
      <c r="ALQ128" s="128"/>
      <c r="ALR128" s="128"/>
      <c r="ALS128" s="128"/>
      <c r="ALT128" s="128"/>
      <c r="ALU128" s="128"/>
      <c r="ALV128" s="128"/>
      <c r="ALW128" s="128"/>
      <c r="ALX128" s="128"/>
      <c r="ALY128" s="128"/>
      <c r="ALZ128" s="128"/>
      <c r="AMA128" s="128"/>
      <c r="AMB128" s="128"/>
      <c r="AMC128" s="128"/>
      <c r="AMD128" s="128"/>
      <c r="AME128" s="128"/>
      <c r="AMF128" s="128"/>
      <c r="AMG128" s="128"/>
      <c r="AMH128" s="128"/>
      <c r="AMI128" s="128"/>
      <c r="AMJ128" s="128"/>
      <c r="AMK128" s="128"/>
      <c r="AML128" s="128"/>
      <c r="AMM128" s="128"/>
      <c r="AMN128" s="128"/>
    </row>
    <row r="129" spans="1:1028" ht="15">
      <c r="A129" s="128"/>
      <c r="B129" s="128"/>
      <c r="C129" s="128"/>
      <c r="D129" s="128"/>
      <c r="E129" s="128"/>
      <c r="F129" s="96"/>
      <c r="G129" s="96"/>
      <c r="H129" s="96"/>
      <c r="I129" s="96"/>
      <c r="J129" s="96"/>
      <c r="K129" s="96"/>
      <c r="L129" s="96"/>
      <c r="M129" s="96"/>
      <c r="O129" s="96"/>
      <c r="P129" s="96"/>
      <c r="Q129" s="96"/>
      <c r="R129" s="96"/>
      <c r="AF129" s="96"/>
      <c r="AG129" s="96"/>
      <c r="AH129" s="96"/>
      <c r="AI129" s="96"/>
      <c r="AJ129" s="96"/>
      <c r="AK129" s="96"/>
      <c r="AL129" s="96"/>
      <c r="AM129" s="96"/>
      <c r="AN129" s="96"/>
      <c r="AO129" s="96"/>
      <c r="AP129" s="96"/>
      <c r="AQ129" s="128"/>
      <c r="AR129" s="128"/>
      <c r="AS129" s="128"/>
      <c r="AT129" s="128"/>
      <c r="AU129" s="128"/>
      <c r="AV129" s="128"/>
      <c r="AW129" s="128"/>
      <c r="AX129" s="128"/>
      <c r="AY129" s="128"/>
      <c r="AZ129" s="128"/>
      <c r="BA129" s="128"/>
      <c r="BB129" s="128"/>
      <c r="BC129" s="128"/>
      <c r="BD129" s="128"/>
      <c r="BE129" s="128"/>
      <c r="BF129" s="128"/>
      <c r="BG129" s="128"/>
      <c r="BH129" s="128"/>
      <c r="BI129" s="128"/>
      <c r="BJ129" s="128"/>
      <c r="BK129" s="128"/>
      <c r="BL129" s="128"/>
      <c r="BM129" s="128"/>
      <c r="BN129" s="128"/>
      <c r="BO129" s="128"/>
      <c r="BP129" s="128"/>
      <c r="BQ129" s="128"/>
      <c r="BR129" s="128"/>
      <c r="BS129" s="128"/>
      <c r="BT129" s="128"/>
      <c r="BU129" s="128"/>
      <c r="BV129" s="128"/>
      <c r="BW129" s="128"/>
      <c r="BX129" s="128"/>
      <c r="BY129" s="128"/>
      <c r="BZ129" s="128"/>
      <c r="CA129" s="128"/>
      <c r="CB129" s="128"/>
      <c r="CC129" s="128"/>
      <c r="CD129" s="128"/>
      <c r="CE129" s="128"/>
      <c r="CF129" s="128"/>
      <c r="CG129" s="128"/>
      <c r="CH129" s="128"/>
      <c r="CI129" s="128"/>
      <c r="CJ129" s="128"/>
      <c r="CK129" s="128"/>
      <c r="CL129" s="128"/>
      <c r="CM129" s="128"/>
      <c r="CN129" s="128"/>
      <c r="CO129" s="128"/>
      <c r="CP129" s="128"/>
      <c r="CQ129" s="128"/>
      <c r="CR129" s="128"/>
      <c r="CS129" s="128"/>
      <c r="CT129" s="128"/>
      <c r="CU129" s="128"/>
      <c r="CV129" s="128"/>
      <c r="CW129" s="128"/>
      <c r="CX129" s="128"/>
      <c r="CY129" s="128"/>
      <c r="CZ129" s="128"/>
      <c r="DA129" s="128"/>
      <c r="DB129" s="128"/>
      <c r="DC129" s="128"/>
      <c r="DD129" s="128"/>
      <c r="DE129" s="128"/>
      <c r="DF129" s="128"/>
      <c r="DG129" s="128"/>
      <c r="DH129" s="128"/>
      <c r="DI129" s="128"/>
      <c r="DJ129" s="128"/>
      <c r="DK129" s="128"/>
      <c r="DL129" s="128"/>
      <c r="DM129" s="128"/>
      <c r="DN129" s="128"/>
      <c r="DO129" s="128"/>
      <c r="DP129" s="128"/>
      <c r="DQ129" s="128"/>
      <c r="DR129" s="128"/>
      <c r="DS129" s="128"/>
      <c r="DT129" s="128"/>
      <c r="DU129" s="128"/>
      <c r="DV129" s="128"/>
      <c r="DW129" s="128"/>
      <c r="DX129" s="128"/>
      <c r="DY129" s="128"/>
      <c r="DZ129" s="128"/>
      <c r="EA129" s="128"/>
      <c r="EB129" s="128"/>
      <c r="EC129" s="128"/>
      <c r="ED129" s="128"/>
      <c r="EE129" s="128"/>
      <c r="EF129" s="128"/>
      <c r="EG129" s="128"/>
      <c r="EH129" s="128"/>
      <c r="EI129" s="128"/>
      <c r="EJ129" s="128"/>
      <c r="EK129" s="128"/>
      <c r="EL129" s="128"/>
      <c r="EM129" s="128"/>
      <c r="EN129" s="128"/>
      <c r="EO129" s="128"/>
      <c r="EP129" s="128"/>
      <c r="EQ129" s="128"/>
      <c r="ER129" s="128"/>
      <c r="ES129" s="128"/>
      <c r="ET129" s="128"/>
      <c r="EU129" s="128"/>
      <c r="EV129" s="128"/>
      <c r="EW129" s="128"/>
      <c r="EX129" s="128"/>
      <c r="EY129" s="128"/>
      <c r="EZ129" s="128"/>
      <c r="FA129" s="128"/>
      <c r="FB129" s="128"/>
      <c r="FC129" s="128"/>
      <c r="FD129" s="128"/>
      <c r="FE129" s="128"/>
      <c r="FF129" s="128"/>
      <c r="FG129" s="128"/>
      <c r="FH129" s="128"/>
      <c r="FI129" s="128"/>
      <c r="FJ129" s="128"/>
      <c r="FK129" s="128"/>
      <c r="FL129" s="128"/>
      <c r="FM129" s="128"/>
      <c r="FN129" s="128"/>
      <c r="FO129" s="128"/>
      <c r="FP129" s="128"/>
      <c r="FQ129" s="128"/>
      <c r="FR129" s="128"/>
      <c r="FS129" s="128"/>
      <c r="FT129" s="128"/>
      <c r="FU129" s="128"/>
      <c r="FV129" s="128"/>
      <c r="FW129" s="128"/>
      <c r="FX129" s="128"/>
      <c r="FY129" s="128"/>
      <c r="FZ129" s="128"/>
      <c r="GA129" s="128"/>
      <c r="GB129" s="128"/>
      <c r="GC129" s="128"/>
      <c r="GD129" s="128"/>
      <c r="GE129" s="128"/>
      <c r="GF129" s="128"/>
      <c r="GG129" s="128"/>
      <c r="GH129" s="128"/>
      <c r="GI129" s="128"/>
      <c r="GJ129" s="128"/>
      <c r="GK129" s="128"/>
      <c r="GL129" s="128"/>
      <c r="GM129" s="128"/>
      <c r="GN129" s="128"/>
      <c r="GO129" s="128"/>
      <c r="GP129" s="128"/>
      <c r="GQ129" s="128"/>
      <c r="GR129" s="128"/>
      <c r="GS129" s="128"/>
      <c r="GT129" s="128"/>
      <c r="GU129" s="128"/>
      <c r="GV129" s="128"/>
      <c r="GW129" s="128"/>
      <c r="GX129" s="128"/>
      <c r="GY129" s="128"/>
      <c r="GZ129" s="128"/>
      <c r="HA129" s="128"/>
      <c r="HB129" s="128"/>
      <c r="HC129" s="128"/>
      <c r="HD129" s="128"/>
      <c r="HE129" s="128"/>
      <c r="HF129" s="128"/>
      <c r="HG129" s="128"/>
      <c r="HH129" s="128"/>
      <c r="HI129" s="128"/>
      <c r="HJ129" s="128"/>
      <c r="HK129" s="128"/>
      <c r="HL129" s="128"/>
      <c r="HM129" s="128"/>
      <c r="HN129" s="128"/>
      <c r="HO129" s="128"/>
      <c r="HP129" s="128"/>
      <c r="HQ129" s="128"/>
      <c r="HR129" s="128"/>
      <c r="HS129" s="128"/>
      <c r="HT129" s="128"/>
      <c r="HU129" s="128"/>
      <c r="HV129" s="128"/>
      <c r="HW129" s="128"/>
      <c r="HX129" s="128"/>
      <c r="HY129" s="128"/>
      <c r="HZ129" s="128"/>
      <c r="IA129" s="128"/>
      <c r="IB129" s="128"/>
      <c r="IC129" s="128"/>
      <c r="ID129" s="128"/>
      <c r="IE129" s="128"/>
      <c r="IF129" s="128"/>
      <c r="IG129" s="128"/>
      <c r="IH129" s="128"/>
      <c r="II129" s="128"/>
      <c r="IJ129" s="128"/>
      <c r="IK129" s="128"/>
      <c r="IL129" s="128"/>
      <c r="IM129" s="128"/>
      <c r="IN129" s="128"/>
      <c r="IO129" s="128"/>
      <c r="IP129" s="128"/>
      <c r="IQ129" s="128"/>
      <c r="IR129" s="128"/>
      <c r="IS129" s="128"/>
      <c r="IT129" s="128"/>
      <c r="IU129" s="128"/>
      <c r="IV129" s="128"/>
      <c r="IW129" s="128"/>
      <c r="IX129" s="128"/>
      <c r="IY129" s="128"/>
      <c r="IZ129" s="128"/>
      <c r="JA129" s="128"/>
      <c r="JB129" s="128"/>
      <c r="JC129" s="128"/>
      <c r="JD129" s="128"/>
      <c r="JE129" s="128"/>
      <c r="JF129" s="128"/>
      <c r="JG129" s="128"/>
      <c r="JH129" s="128"/>
      <c r="JI129" s="128"/>
      <c r="JJ129" s="128"/>
      <c r="JK129" s="128"/>
      <c r="JL129" s="128"/>
      <c r="JM129" s="128"/>
      <c r="JN129" s="128"/>
      <c r="JO129" s="128"/>
      <c r="JP129" s="128"/>
      <c r="JQ129" s="128"/>
      <c r="JR129" s="128"/>
      <c r="JS129" s="128"/>
      <c r="JT129" s="128"/>
      <c r="JU129" s="128"/>
      <c r="JV129" s="128"/>
      <c r="JW129" s="128"/>
      <c r="JX129" s="128"/>
      <c r="JY129" s="128"/>
      <c r="JZ129" s="128"/>
      <c r="KA129" s="128"/>
      <c r="KB129" s="128"/>
      <c r="KC129" s="128"/>
      <c r="KD129" s="128"/>
      <c r="KE129" s="128"/>
      <c r="KF129" s="128"/>
      <c r="KG129" s="128"/>
      <c r="KH129" s="128"/>
      <c r="KI129" s="128"/>
      <c r="KJ129" s="128"/>
      <c r="KK129" s="128"/>
      <c r="KL129" s="128"/>
      <c r="KM129" s="128"/>
      <c r="KN129" s="128"/>
      <c r="KO129" s="128"/>
      <c r="KP129" s="128"/>
      <c r="KQ129" s="128"/>
      <c r="KR129" s="128"/>
      <c r="KS129" s="128"/>
      <c r="KT129" s="128"/>
      <c r="KU129" s="128"/>
      <c r="KV129" s="128"/>
      <c r="KW129" s="128"/>
      <c r="KX129" s="128"/>
      <c r="KY129" s="128"/>
      <c r="KZ129" s="128"/>
      <c r="LA129" s="128"/>
      <c r="LB129" s="128"/>
      <c r="LC129" s="128"/>
      <c r="LD129" s="128"/>
      <c r="LE129" s="128"/>
      <c r="LF129" s="128"/>
      <c r="LG129" s="128"/>
      <c r="LH129" s="128"/>
      <c r="LI129" s="128"/>
      <c r="LJ129" s="128"/>
      <c r="LK129" s="128"/>
      <c r="LL129" s="128"/>
      <c r="LM129" s="128"/>
      <c r="LN129" s="128"/>
      <c r="LO129" s="128"/>
      <c r="LP129" s="128"/>
      <c r="LQ129" s="128"/>
      <c r="LR129" s="128"/>
      <c r="LS129" s="128"/>
      <c r="LT129" s="128"/>
      <c r="LU129" s="128"/>
      <c r="LV129" s="128"/>
      <c r="LW129" s="128"/>
      <c r="LX129" s="128"/>
      <c r="LY129" s="128"/>
      <c r="LZ129" s="128"/>
      <c r="MA129" s="128"/>
      <c r="MB129" s="128"/>
      <c r="MC129" s="128"/>
      <c r="MD129" s="128"/>
      <c r="ME129" s="128"/>
      <c r="MF129" s="128"/>
      <c r="MG129" s="128"/>
      <c r="MH129" s="128"/>
      <c r="MI129" s="128"/>
      <c r="MJ129" s="128"/>
      <c r="MK129" s="128"/>
      <c r="ML129" s="128"/>
      <c r="MM129" s="128"/>
      <c r="MN129" s="128"/>
      <c r="MO129" s="128"/>
      <c r="MP129" s="128"/>
      <c r="MQ129" s="128"/>
      <c r="MR129" s="128"/>
      <c r="MS129" s="128"/>
      <c r="MT129" s="128"/>
      <c r="MU129" s="128"/>
      <c r="MV129" s="128"/>
      <c r="MW129" s="128"/>
      <c r="MX129" s="128"/>
      <c r="MY129" s="128"/>
      <c r="MZ129" s="128"/>
      <c r="NA129" s="128"/>
      <c r="NB129" s="128"/>
      <c r="NC129" s="128"/>
      <c r="ND129" s="128"/>
      <c r="NE129" s="128"/>
      <c r="NF129" s="128"/>
      <c r="NG129" s="128"/>
      <c r="NH129" s="128"/>
      <c r="NI129" s="128"/>
      <c r="NJ129" s="128"/>
      <c r="NK129" s="128"/>
      <c r="NL129" s="128"/>
      <c r="NM129" s="128"/>
      <c r="NN129" s="128"/>
      <c r="NO129" s="128"/>
      <c r="NP129" s="128"/>
      <c r="NQ129" s="128"/>
      <c r="NR129" s="128"/>
      <c r="NS129" s="128"/>
      <c r="NT129" s="128"/>
      <c r="NU129" s="128"/>
      <c r="NV129" s="128"/>
      <c r="NW129" s="128"/>
      <c r="NX129" s="128"/>
      <c r="NY129" s="128"/>
      <c r="NZ129" s="128"/>
      <c r="OA129" s="128"/>
      <c r="OB129" s="128"/>
      <c r="OC129" s="128"/>
      <c r="OD129" s="128"/>
      <c r="OE129" s="128"/>
      <c r="OF129" s="128"/>
      <c r="OG129" s="128"/>
      <c r="OH129" s="128"/>
      <c r="OI129" s="128"/>
      <c r="OJ129" s="128"/>
      <c r="OK129" s="128"/>
      <c r="OL129" s="128"/>
      <c r="OM129" s="128"/>
      <c r="ON129" s="128"/>
      <c r="OO129" s="128"/>
      <c r="OP129" s="128"/>
      <c r="OQ129" s="128"/>
      <c r="OR129" s="128"/>
      <c r="OS129" s="128"/>
      <c r="OT129" s="128"/>
      <c r="OU129" s="128"/>
      <c r="OV129" s="128"/>
      <c r="OW129" s="128"/>
      <c r="OX129" s="128"/>
      <c r="OY129" s="128"/>
      <c r="OZ129" s="128"/>
      <c r="PA129" s="128"/>
      <c r="PB129" s="128"/>
      <c r="PC129" s="128"/>
      <c r="PD129" s="128"/>
      <c r="PE129" s="128"/>
      <c r="PF129" s="128"/>
      <c r="PG129" s="128"/>
      <c r="PH129" s="128"/>
      <c r="PI129" s="128"/>
      <c r="PJ129" s="128"/>
      <c r="PK129" s="128"/>
      <c r="PL129" s="128"/>
      <c r="PM129" s="128"/>
      <c r="PN129" s="128"/>
      <c r="PO129" s="128"/>
      <c r="PP129" s="128"/>
      <c r="PQ129" s="128"/>
      <c r="PR129" s="128"/>
      <c r="PS129" s="128"/>
      <c r="PT129" s="128"/>
      <c r="PU129" s="128"/>
      <c r="PV129" s="128"/>
      <c r="PW129" s="128"/>
      <c r="PX129" s="128"/>
      <c r="PY129" s="128"/>
      <c r="PZ129" s="128"/>
      <c r="QA129" s="128"/>
      <c r="QB129" s="128"/>
      <c r="QC129" s="128"/>
      <c r="QD129" s="128"/>
      <c r="QE129" s="128"/>
      <c r="QF129" s="128"/>
      <c r="QG129" s="128"/>
      <c r="QH129" s="128"/>
      <c r="QI129" s="128"/>
      <c r="QJ129" s="128"/>
      <c r="QK129" s="128"/>
      <c r="QL129" s="128"/>
      <c r="QM129" s="128"/>
      <c r="QN129" s="128"/>
      <c r="QO129" s="128"/>
      <c r="QP129" s="128"/>
      <c r="QQ129" s="128"/>
      <c r="QR129" s="128"/>
      <c r="QS129" s="128"/>
      <c r="QT129" s="128"/>
      <c r="QU129" s="128"/>
      <c r="QV129" s="128"/>
      <c r="QW129" s="128"/>
      <c r="QX129" s="128"/>
      <c r="QY129" s="128"/>
      <c r="QZ129" s="128"/>
      <c r="RA129" s="128"/>
      <c r="RB129" s="128"/>
      <c r="RC129" s="128"/>
      <c r="RD129" s="128"/>
      <c r="RE129" s="128"/>
      <c r="RF129" s="128"/>
      <c r="RG129" s="128"/>
      <c r="RH129" s="128"/>
      <c r="RI129" s="128"/>
      <c r="RJ129" s="128"/>
      <c r="RK129" s="128"/>
      <c r="RL129" s="128"/>
      <c r="RM129" s="128"/>
      <c r="RN129" s="128"/>
      <c r="RO129" s="128"/>
      <c r="RP129" s="128"/>
      <c r="RQ129" s="128"/>
      <c r="RR129" s="128"/>
      <c r="RS129" s="128"/>
      <c r="RT129" s="128"/>
      <c r="RU129" s="128"/>
      <c r="RV129" s="128"/>
      <c r="RW129" s="128"/>
      <c r="RX129" s="128"/>
      <c r="RY129" s="128"/>
      <c r="RZ129" s="128"/>
      <c r="SA129" s="128"/>
      <c r="SB129" s="128"/>
      <c r="SC129" s="128"/>
      <c r="SD129" s="128"/>
      <c r="SE129" s="128"/>
      <c r="SF129" s="128"/>
      <c r="SG129" s="128"/>
      <c r="SH129" s="128"/>
      <c r="SI129" s="128"/>
      <c r="SJ129" s="128"/>
      <c r="SK129" s="128"/>
      <c r="SL129" s="128"/>
      <c r="SM129" s="128"/>
      <c r="SN129" s="128"/>
      <c r="SO129" s="128"/>
      <c r="SP129" s="128"/>
      <c r="SQ129" s="128"/>
      <c r="SR129" s="128"/>
      <c r="SS129" s="128"/>
      <c r="ST129" s="128"/>
      <c r="SU129" s="128"/>
      <c r="SV129" s="128"/>
      <c r="SW129" s="128"/>
      <c r="SX129" s="128"/>
      <c r="SY129" s="128"/>
      <c r="SZ129" s="128"/>
      <c r="TA129" s="128"/>
      <c r="TB129" s="128"/>
      <c r="TC129" s="128"/>
      <c r="TD129" s="128"/>
      <c r="TE129" s="128"/>
      <c r="TF129" s="128"/>
      <c r="TG129" s="128"/>
      <c r="TH129" s="128"/>
      <c r="TI129" s="128"/>
      <c r="TJ129" s="128"/>
      <c r="TK129" s="128"/>
      <c r="TL129" s="128"/>
      <c r="TM129" s="128"/>
      <c r="TN129" s="128"/>
      <c r="TO129" s="128"/>
      <c r="TP129" s="128"/>
      <c r="TQ129" s="128"/>
      <c r="TR129" s="128"/>
      <c r="TS129" s="128"/>
      <c r="TT129" s="128"/>
      <c r="TU129" s="128"/>
      <c r="TV129" s="128"/>
      <c r="TW129" s="128"/>
      <c r="TX129" s="128"/>
      <c r="TY129" s="128"/>
      <c r="TZ129" s="128"/>
      <c r="UA129" s="128"/>
      <c r="UB129" s="128"/>
      <c r="UC129" s="128"/>
      <c r="UD129" s="128"/>
      <c r="UE129" s="128"/>
      <c r="UF129" s="128"/>
      <c r="UG129" s="128"/>
      <c r="UH129" s="128"/>
      <c r="UI129" s="128"/>
      <c r="UJ129" s="128"/>
      <c r="UK129" s="128"/>
      <c r="UL129" s="128"/>
      <c r="UM129" s="128"/>
      <c r="UN129" s="128"/>
      <c r="UO129" s="128"/>
      <c r="UP129" s="128"/>
      <c r="UQ129" s="128"/>
      <c r="UR129" s="128"/>
      <c r="US129" s="128"/>
      <c r="UT129" s="128"/>
      <c r="UU129" s="128"/>
      <c r="UV129" s="128"/>
      <c r="UW129" s="128"/>
      <c r="UX129" s="128"/>
      <c r="UY129" s="128"/>
      <c r="UZ129" s="128"/>
      <c r="VA129" s="128"/>
      <c r="VB129" s="128"/>
      <c r="VC129" s="128"/>
      <c r="VD129" s="128"/>
      <c r="VE129" s="128"/>
      <c r="VF129" s="128"/>
      <c r="VG129" s="128"/>
      <c r="VH129" s="128"/>
      <c r="VI129" s="128"/>
      <c r="VJ129" s="128"/>
      <c r="VK129" s="128"/>
      <c r="VL129" s="128"/>
      <c r="VM129" s="128"/>
      <c r="VN129" s="128"/>
      <c r="VO129" s="128"/>
      <c r="VP129" s="128"/>
      <c r="VQ129" s="128"/>
      <c r="VR129" s="128"/>
      <c r="VS129" s="128"/>
      <c r="VT129" s="128"/>
      <c r="VU129" s="128"/>
      <c r="VV129" s="128"/>
      <c r="VW129" s="128"/>
      <c r="VX129" s="128"/>
      <c r="VY129" s="128"/>
      <c r="VZ129" s="128"/>
      <c r="WA129" s="128"/>
      <c r="WB129" s="128"/>
      <c r="WC129" s="128"/>
      <c r="WD129" s="128"/>
      <c r="WE129" s="128"/>
      <c r="WF129" s="128"/>
      <c r="WG129" s="128"/>
      <c r="WH129" s="128"/>
      <c r="WI129" s="128"/>
      <c r="WJ129" s="128"/>
      <c r="WK129" s="128"/>
      <c r="WL129" s="128"/>
      <c r="WM129" s="128"/>
      <c r="WN129" s="128"/>
      <c r="WO129" s="128"/>
      <c r="WP129" s="128"/>
      <c r="WQ129" s="128"/>
      <c r="WR129" s="128"/>
      <c r="WS129" s="128"/>
      <c r="WT129" s="128"/>
      <c r="WU129" s="128"/>
      <c r="WV129" s="128"/>
      <c r="WW129" s="128"/>
      <c r="WX129" s="128"/>
      <c r="WY129" s="128"/>
      <c r="WZ129" s="128"/>
      <c r="XA129" s="128"/>
      <c r="XB129" s="128"/>
      <c r="XC129" s="128"/>
      <c r="XD129" s="128"/>
      <c r="XE129" s="128"/>
      <c r="XF129" s="128"/>
      <c r="XG129" s="128"/>
      <c r="XH129" s="128"/>
      <c r="XI129" s="128"/>
      <c r="XJ129" s="128"/>
      <c r="XK129" s="128"/>
      <c r="XL129" s="128"/>
      <c r="XM129" s="128"/>
      <c r="XN129" s="128"/>
      <c r="XO129" s="128"/>
      <c r="XP129" s="128"/>
      <c r="XQ129" s="128"/>
      <c r="XR129" s="128"/>
      <c r="XS129" s="128"/>
      <c r="XT129" s="128"/>
      <c r="XU129" s="128"/>
      <c r="XV129" s="128"/>
      <c r="XW129" s="128"/>
      <c r="XX129" s="128"/>
      <c r="XY129" s="128"/>
      <c r="XZ129" s="128"/>
      <c r="YA129" s="128"/>
      <c r="YB129" s="128"/>
      <c r="YC129" s="128"/>
      <c r="YD129" s="128"/>
      <c r="YE129" s="128"/>
      <c r="YF129" s="128"/>
      <c r="YG129" s="128"/>
      <c r="YH129" s="128"/>
      <c r="YI129" s="128"/>
      <c r="YJ129" s="128"/>
      <c r="YK129" s="128"/>
      <c r="YL129" s="128"/>
      <c r="YM129" s="128"/>
      <c r="YN129" s="128"/>
      <c r="YO129" s="128"/>
      <c r="YP129" s="128"/>
      <c r="YQ129" s="128"/>
      <c r="YR129" s="128"/>
      <c r="YS129" s="128"/>
      <c r="YT129" s="128"/>
      <c r="YU129" s="128"/>
      <c r="YV129" s="128"/>
      <c r="YW129" s="128"/>
      <c r="YX129" s="128"/>
      <c r="YY129" s="128"/>
      <c r="YZ129" s="128"/>
      <c r="ZA129" s="128"/>
      <c r="ZB129" s="128"/>
      <c r="ZC129" s="128"/>
      <c r="ZD129" s="128"/>
      <c r="ZE129" s="128"/>
      <c r="ZF129" s="128"/>
      <c r="ZG129" s="128"/>
      <c r="ZH129" s="128"/>
      <c r="ZI129" s="128"/>
      <c r="ZJ129" s="128"/>
      <c r="ZK129" s="128"/>
      <c r="ZL129" s="128"/>
      <c r="ZM129" s="128"/>
      <c r="ZN129" s="128"/>
      <c r="ZO129" s="128"/>
      <c r="ZP129" s="128"/>
      <c r="ZQ129" s="128"/>
      <c r="ZR129" s="128"/>
      <c r="ZS129" s="128"/>
      <c r="ZT129" s="128"/>
      <c r="ZU129" s="128"/>
      <c r="ZV129" s="128"/>
      <c r="ZW129" s="128"/>
      <c r="ZX129" s="128"/>
      <c r="ZY129" s="128"/>
      <c r="ZZ129" s="128"/>
      <c r="AAA129" s="128"/>
      <c r="AAB129" s="128"/>
      <c r="AAC129" s="128"/>
      <c r="AAD129" s="128"/>
      <c r="AAE129" s="128"/>
      <c r="AAF129" s="128"/>
      <c r="AAG129" s="128"/>
      <c r="AAH129" s="128"/>
      <c r="AAI129" s="128"/>
      <c r="AAJ129" s="128"/>
      <c r="AAK129" s="128"/>
      <c r="AAL129" s="128"/>
      <c r="AAM129" s="128"/>
      <c r="AAN129" s="128"/>
      <c r="AAO129" s="128"/>
      <c r="AAP129" s="128"/>
      <c r="AAQ129" s="128"/>
      <c r="AAR129" s="128"/>
      <c r="AAS129" s="128"/>
      <c r="AAT129" s="128"/>
      <c r="AAU129" s="128"/>
      <c r="AAV129" s="128"/>
      <c r="AAW129" s="128"/>
      <c r="AAX129" s="128"/>
      <c r="AAY129" s="128"/>
      <c r="AAZ129" s="128"/>
      <c r="ABA129" s="128"/>
      <c r="ABB129" s="128"/>
      <c r="ABC129" s="128"/>
      <c r="ABD129" s="128"/>
      <c r="ABE129" s="128"/>
      <c r="ABF129" s="128"/>
      <c r="ABG129" s="128"/>
      <c r="ABH129" s="128"/>
      <c r="ABI129" s="128"/>
      <c r="ABJ129" s="128"/>
      <c r="ABK129" s="128"/>
      <c r="ABL129" s="128"/>
      <c r="ABM129" s="128"/>
      <c r="ABN129" s="128"/>
      <c r="ABO129" s="128"/>
      <c r="ABP129" s="128"/>
      <c r="ABQ129" s="128"/>
      <c r="ABR129" s="128"/>
      <c r="ABS129" s="128"/>
      <c r="ABT129" s="128"/>
      <c r="ABU129" s="128"/>
      <c r="ABV129" s="128"/>
      <c r="ABW129" s="128"/>
      <c r="ABX129" s="128"/>
      <c r="ABY129" s="128"/>
      <c r="ABZ129" s="128"/>
      <c r="ACA129" s="128"/>
      <c r="ACB129" s="128"/>
      <c r="ACC129" s="128"/>
      <c r="ACD129" s="128"/>
      <c r="ACE129" s="128"/>
      <c r="ACF129" s="128"/>
      <c r="ACG129" s="128"/>
      <c r="ACH129" s="128"/>
      <c r="ACI129" s="128"/>
      <c r="ACJ129" s="128"/>
      <c r="ACK129" s="128"/>
      <c r="ACL129" s="128"/>
      <c r="ACM129" s="128"/>
      <c r="ACN129" s="128"/>
      <c r="ACO129" s="128"/>
      <c r="ACP129" s="128"/>
      <c r="ACQ129" s="128"/>
      <c r="ACR129" s="128"/>
      <c r="ACS129" s="128"/>
      <c r="ACT129" s="128"/>
      <c r="ACU129" s="128"/>
      <c r="ACV129" s="128"/>
      <c r="ACW129" s="128"/>
      <c r="ACX129" s="128"/>
      <c r="ACY129" s="128"/>
      <c r="ACZ129" s="128"/>
      <c r="ADA129" s="128"/>
      <c r="ADB129" s="128"/>
      <c r="ADC129" s="128"/>
      <c r="ADD129" s="128"/>
      <c r="ADE129" s="128"/>
      <c r="ADF129" s="128"/>
      <c r="ADG129" s="128"/>
      <c r="ADH129" s="128"/>
      <c r="ADI129" s="128"/>
      <c r="ADJ129" s="128"/>
      <c r="ADK129" s="128"/>
      <c r="ADL129" s="128"/>
      <c r="ADM129" s="128"/>
      <c r="ADN129" s="128"/>
      <c r="ADO129" s="128"/>
      <c r="ADP129" s="128"/>
      <c r="ADQ129" s="128"/>
      <c r="ADR129" s="128"/>
      <c r="ADS129" s="128"/>
      <c r="ADT129" s="128"/>
      <c r="ADU129" s="128"/>
      <c r="ADV129" s="128"/>
      <c r="ADW129" s="128"/>
      <c r="ADX129" s="128"/>
      <c r="ADY129" s="128"/>
      <c r="ADZ129" s="128"/>
      <c r="AEA129" s="128"/>
      <c r="AEB129" s="128"/>
      <c r="AEC129" s="128"/>
      <c r="AED129" s="128"/>
      <c r="AEE129" s="128"/>
      <c r="AEF129" s="128"/>
      <c r="AEG129" s="128"/>
      <c r="AEH129" s="128"/>
      <c r="AEI129" s="128"/>
      <c r="AEJ129" s="128"/>
      <c r="AEK129" s="128"/>
      <c r="AEL129" s="128"/>
      <c r="AEM129" s="128"/>
      <c r="AEN129" s="128"/>
      <c r="AEO129" s="128"/>
      <c r="AEP129" s="128"/>
      <c r="AEQ129" s="128"/>
      <c r="AER129" s="128"/>
      <c r="AES129" s="128"/>
      <c r="AET129" s="128"/>
      <c r="AEU129" s="128"/>
      <c r="AEV129" s="128"/>
      <c r="AEW129" s="128"/>
      <c r="AEX129" s="128"/>
      <c r="AEY129" s="128"/>
      <c r="AEZ129" s="128"/>
      <c r="AFA129" s="128"/>
      <c r="AFB129" s="128"/>
      <c r="AFC129" s="128"/>
      <c r="AFD129" s="128"/>
      <c r="AFE129" s="128"/>
      <c r="AFF129" s="128"/>
      <c r="AFG129" s="128"/>
      <c r="AFH129" s="128"/>
      <c r="AFI129" s="128"/>
      <c r="AFJ129" s="128"/>
      <c r="AFK129" s="128"/>
      <c r="AFL129" s="128"/>
      <c r="AFM129" s="128"/>
      <c r="AFN129" s="128"/>
      <c r="AFO129" s="128"/>
      <c r="AFP129" s="128"/>
      <c r="AFQ129" s="128"/>
      <c r="AFR129" s="128"/>
      <c r="AFS129" s="128"/>
      <c r="AFT129" s="128"/>
      <c r="AFU129" s="128"/>
      <c r="AFV129" s="128"/>
      <c r="AFW129" s="128"/>
      <c r="AFX129" s="128"/>
      <c r="AFY129" s="128"/>
      <c r="AFZ129" s="128"/>
      <c r="AGA129" s="128"/>
      <c r="AGB129" s="128"/>
      <c r="AGC129" s="128"/>
      <c r="AGD129" s="128"/>
      <c r="AGE129" s="128"/>
      <c r="AGF129" s="128"/>
      <c r="AGG129" s="128"/>
      <c r="AGH129" s="128"/>
      <c r="AGI129" s="128"/>
      <c r="AGJ129" s="128"/>
      <c r="AGK129" s="128"/>
      <c r="AGL129" s="128"/>
      <c r="AGM129" s="128"/>
      <c r="AGN129" s="128"/>
      <c r="AGO129" s="128"/>
      <c r="AGP129" s="128"/>
      <c r="AGQ129" s="128"/>
      <c r="AGR129" s="128"/>
      <c r="AGS129" s="128"/>
      <c r="AGT129" s="128"/>
      <c r="AGU129" s="128"/>
      <c r="AGV129" s="128"/>
      <c r="AGW129" s="128"/>
      <c r="AGX129" s="128"/>
      <c r="AGY129" s="128"/>
      <c r="AGZ129" s="128"/>
      <c r="AHA129" s="128"/>
      <c r="AHB129" s="128"/>
      <c r="AHC129" s="128"/>
      <c r="AHD129" s="128"/>
      <c r="AHE129" s="128"/>
      <c r="AHF129" s="128"/>
      <c r="AHG129" s="128"/>
      <c r="AHH129" s="128"/>
      <c r="AHI129" s="128"/>
      <c r="AHJ129" s="128"/>
      <c r="AHK129" s="128"/>
      <c r="AHL129" s="128"/>
      <c r="AHM129" s="128"/>
      <c r="AHN129" s="128"/>
      <c r="AHO129" s="128"/>
      <c r="AHP129" s="128"/>
      <c r="AHQ129" s="128"/>
      <c r="AHR129" s="128"/>
      <c r="AHS129" s="128"/>
      <c r="AHT129" s="128"/>
      <c r="AHU129" s="128"/>
      <c r="AHV129" s="128"/>
      <c r="AHW129" s="128"/>
      <c r="AHX129" s="128"/>
      <c r="AHY129" s="128"/>
      <c r="AHZ129" s="128"/>
      <c r="AIA129" s="128"/>
      <c r="AIB129" s="128"/>
      <c r="AIC129" s="128"/>
      <c r="AID129" s="128"/>
      <c r="AIE129" s="128"/>
      <c r="AIF129" s="128"/>
      <c r="AIG129" s="128"/>
      <c r="AIH129" s="128"/>
      <c r="AII129" s="128"/>
      <c r="AIJ129" s="128"/>
      <c r="AIK129" s="128"/>
      <c r="AIL129" s="128"/>
      <c r="AIM129" s="128"/>
      <c r="AIN129" s="128"/>
      <c r="AIO129" s="128"/>
      <c r="AIP129" s="128"/>
      <c r="AIQ129" s="128"/>
      <c r="AIR129" s="128"/>
      <c r="AIS129" s="128"/>
      <c r="AIT129" s="128"/>
      <c r="AIU129" s="128"/>
      <c r="AIV129" s="128"/>
      <c r="AIW129" s="128"/>
      <c r="AIX129" s="128"/>
      <c r="AIY129" s="128"/>
      <c r="AIZ129" s="128"/>
      <c r="AJA129" s="128"/>
      <c r="AJB129" s="128"/>
      <c r="AJC129" s="128"/>
      <c r="AJD129" s="128"/>
      <c r="AJE129" s="128"/>
      <c r="AJF129" s="128"/>
      <c r="AJG129" s="128"/>
      <c r="AJH129" s="128"/>
      <c r="AJI129" s="128"/>
      <c r="AJJ129" s="128"/>
      <c r="AJK129" s="128"/>
      <c r="AJL129" s="128"/>
      <c r="AJM129" s="128"/>
      <c r="AJN129" s="128"/>
      <c r="AJO129" s="128"/>
      <c r="AJP129" s="128"/>
      <c r="AJQ129" s="128"/>
      <c r="AJR129" s="128"/>
      <c r="AJS129" s="128"/>
      <c r="AJT129" s="128"/>
      <c r="AJU129" s="128"/>
      <c r="AJV129" s="128"/>
      <c r="AJW129" s="128"/>
      <c r="AJX129" s="128"/>
      <c r="AJY129" s="128"/>
      <c r="AJZ129" s="128"/>
      <c r="AKA129" s="128"/>
      <c r="AKB129" s="128"/>
      <c r="AKC129" s="128"/>
      <c r="AKD129" s="128"/>
      <c r="AKE129" s="128"/>
      <c r="AKF129" s="128"/>
      <c r="AKG129" s="128"/>
      <c r="AKH129" s="128"/>
      <c r="AKI129" s="128"/>
      <c r="AKJ129" s="128"/>
      <c r="AKK129" s="128"/>
      <c r="AKL129" s="128"/>
      <c r="AKM129" s="128"/>
      <c r="AKN129" s="128"/>
      <c r="AKO129" s="128"/>
      <c r="AKP129" s="128"/>
      <c r="AKQ129" s="128"/>
      <c r="AKR129" s="128"/>
      <c r="AKS129" s="128"/>
      <c r="AKT129" s="128"/>
      <c r="AKU129" s="128"/>
      <c r="AKV129" s="128"/>
      <c r="AKW129" s="128"/>
      <c r="AKX129" s="128"/>
      <c r="AKY129" s="128"/>
      <c r="AKZ129" s="128"/>
      <c r="ALA129" s="128"/>
      <c r="ALB129" s="128"/>
      <c r="ALC129" s="128"/>
      <c r="ALD129" s="128"/>
      <c r="ALE129" s="128"/>
      <c r="ALF129" s="128"/>
      <c r="ALG129" s="128"/>
      <c r="ALH129" s="128"/>
      <c r="ALI129" s="128"/>
      <c r="ALJ129" s="128"/>
      <c r="ALK129" s="128"/>
      <c r="ALL129" s="128"/>
      <c r="ALM129" s="128"/>
      <c r="ALN129" s="128"/>
      <c r="ALO129" s="128"/>
      <c r="ALP129" s="128"/>
      <c r="ALQ129" s="128"/>
      <c r="ALR129" s="128"/>
      <c r="ALS129" s="128"/>
      <c r="ALT129" s="128"/>
      <c r="ALU129" s="128"/>
      <c r="ALV129" s="128"/>
      <c r="ALW129" s="128"/>
      <c r="ALX129" s="128"/>
      <c r="ALY129" s="128"/>
      <c r="ALZ129" s="128"/>
      <c r="AMA129" s="128"/>
      <c r="AMB129" s="128"/>
      <c r="AMC129" s="128"/>
      <c r="AMD129" s="128"/>
      <c r="AME129" s="128"/>
      <c r="AMF129" s="128"/>
      <c r="AMG129" s="128"/>
      <c r="AMH129" s="128"/>
      <c r="AMI129" s="128"/>
      <c r="AMJ129" s="128"/>
      <c r="AMK129" s="128"/>
      <c r="AML129" s="128"/>
      <c r="AMM129" s="128"/>
      <c r="AMN129" s="128"/>
    </row>
    <row r="130" spans="1:1028" ht="15">
      <c r="A130" s="128"/>
      <c r="B130" s="128"/>
      <c r="C130" s="128"/>
      <c r="D130" s="128"/>
      <c r="E130" s="128"/>
      <c r="F130" s="96"/>
      <c r="G130" s="96"/>
      <c r="H130" s="96"/>
      <c r="I130" s="96"/>
      <c r="J130" s="96"/>
      <c r="K130" s="96"/>
      <c r="L130" s="96"/>
      <c r="M130" s="96"/>
      <c r="O130" s="96"/>
      <c r="P130" s="96"/>
      <c r="Q130" s="96"/>
      <c r="R130" s="96"/>
      <c r="AF130" s="96"/>
      <c r="AG130" s="96"/>
      <c r="AH130" s="96"/>
      <c r="AI130" s="96"/>
      <c r="AJ130" s="96"/>
      <c r="AK130" s="96"/>
      <c r="AL130" s="96"/>
      <c r="AM130" s="96"/>
      <c r="AN130" s="96"/>
      <c r="AO130" s="96"/>
      <c r="AP130" s="96"/>
      <c r="AQ130" s="128"/>
      <c r="AR130" s="128"/>
      <c r="AS130" s="128"/>
      <c r="AT130" s="128"/>
      <c r="AU130" s="128"/>
      <c r="AV130" s="128"/>
      <c r="AW130" s="128"/>
      <c r="AX130" s="128"/>
      <c r="AY130" s="128"/>
      <c r="AZ130" s="128"/>
      <c r="BA130" s="128"/>
      <c r="BB130" s="128"/>
      <c r="BC130" s="128"/>
      <c r="BD130" s="128"/>
      <c r="BE130" s="128"/>
      <c r="BF130" s="128"/>
      <c r="BG130" s="128"/>
      <c r="BH130" s="128"/>
      <c r="BI130" s="128"/>
      <c r="BJ130" s="128"/>
      <c r="BK130" s="128"/>
      <c r="BL130" s="128"/>
      <c r="BM130" s="128"/>
      <c r="BN130" s="128"/>
      <c r="BO130" s="128"/>
      <c r="BP130" s="128"/>
      <c r="BQ130" s="128"/>
      <c r="BR130" s="128"/>
      <c r="BS130" s="128"/>
      <c r="BT130" s="128"/>
      <c r="BU130" s="128"/>
      <c r="BV130" s="128"/>
      <c r="BW130" s="128"/>
      <c r="BX130" s="128"/>
      <c r="BY130" s="128"/>
      <c r="BZ130" s="128"/>
      <c r="CA130" s="128"/>
      <c r="CB130" s="128"/>
      <c r="CC130" s="128"/>
      <c r="CD130" s="128"/>
      <c r="CE130" s="128"/>
      <c r="CF130" s="128"/>
      <c r="CG130" s="128"/>
      <c r="CH130" s="128"/>
      <c r="CI130" s="128"/>
      <c r="CJ130" s="128"/>
      <c r="CK130" s="128"/>
      <c r="CL130" s="128"/>
      <c r="CM130" s="128"/>
      <c r="CN130" s="128"/>
      <c r="CO130" s="128"/>
      <c r="CP130" s="128"/>
      <c r="CQ130" s="128"/>
      <c r="CR130" s="128"/>
      <c r="CS130" s="128"/>
      <c r="CT130" s="128"/>
      <c r="CU130" s="128"/>
      <c r="CV130" s="128"/>
      <c r="CW130" s="128"/>
      <c r="CX130" s="128"/>
      <c r="CY130" s="128"/>
      <c r="CZ130" s="128"/>
      <c r="DA130" s="128"/>
      <c r="DB130" s="128"/>
      <c r="DC130" s="128"/>
      <c r="DD130" s="128"/>
      <c r="DE130" s="128"/>
      <c r="DF130" s="128"/>
      <c r="DG130" s="128"/>
      <c r="DH130" s="128"/>
      <c r="DI130" s="128"/>
      <c r="DJ130" s="128"/>
      <c r="DK130" s="128"/>
      <c r="DL130" s="128"/>
      <c r="DM130" s="128"/>
      <c r="DN130" s="128"/>
      <c r="DO130" s="128"/>
      <c r="DP130" s="128"/>
      <c r="DQ130" s="128"/>
      <c r="DR130" s="128"/>
      <c r="DS130" s="128"/>
      <c r="DT130" s="128"/>
      <c r="DU130" s="128"/>
      <c r="DV130" s="128"/>
      <c r="DW130" s="128"/>
      <c r="DX130" s="128"/>
      <c r="DY130" s="128"/>
      <c r="DZ130" s="128"/>
      <c r="EA130" s="128"/>
      <c r="EB130" s="128"/>
      <c r="EC130" s="128"/>
      <c r="ED130" s="128"/>
      <c r="EE130" s="128"/>
      <c r="EF130" s="128"/>
      <c r="EG130" s="128"/>
      <c r="EH130" s="128"/>
      <c r="EI130" s="128"/>
      <c r="EJ130" s="128"/>
      <c r="EK130" s="128"/>
      <c r="EL130" s="128"/>
      <c r="EM130" s="128"/>
      <c r="EN130" s="128"/>
      <c r="EO130" s="128"/>
      <c r="EP130" s="128"/>
      <c r="EQ130" s="128"/>
      <c r="ER130" s="128"/>
      <c r="ES130" s="128"/>
      <c r="ET130" s="128"/>
      <c r="EU130" s="128"/>
      <c r="EV130" s="128"/>
      <c r="EW130" s="128"/>
      <c r="EX130" s="128"/>
      <c r="EY130" s="128"/>
      <c r="EZ130" s="128"/>
      <c r="FA130" s="128"/>
      <c r="FB130" s="128"/>
      <c r="FC130" s="128"/>
      <c r="FD130" s="128"/>
      <c r="FE130" s="128"/>
      <c r="FF130" s="128"/>
      <c r="FG130" s="128"/>
      <c r="FH130" s="128"/>
      <c r="FI130" s="128"/>
      <c r="FJ130" s="128"/>
      <c r="FK130" s="128"/>
      <c r="FL130" s="128"/>
      <c r="FM130" s="128"/>
      <c r="FN130" s="128"/>
      <c r="FO130" s="128"/>
      <c r="FP130" s="128"/>
      <c r="FQ130" s="128"/>
      <c r="FR130" s="128"/>
      <c r="FS130" s="128"/>
      <c r="FT130" s="128"/>
      <c r="FU130" s="128"/>
      <c r="FV130" s="128"/>
      <c r="FW130" s="128"/>
      <c r="FX130" s="128"/>
      <c r="FY130" s="128"/>
      <c r="FZ130" s="128"/>
      <c r="GA130" s="128"/>
      <c r="GB130" s="128"/>
      <c r="GC130" s="128"/>
      <c r="GD130" s="128"/>
      <c r="GE130" s="128"/>
      <c r="GF130" s="128"/>
      <c r="GG130" s="128"/>
      <c r="GH130" s="128"/>
      <c r="GI130" s="128"/>
      <c r="GJ130" s="128"/>
      <c r="GK130" s="128"/>
      <c r="GL130" s="128"/>
      <c r="GM130" s="128"/>
      <c r="GN130" s="128"/>
      <c r="GO130" s="128"/>
      <c r="GP130" s="128"/>
      <c r="GQ130" s="128"/>
      <c r="GR130" s="128"/>
      <c r="GS130" s="128"/>
      <c r="GT130" s="128"/>
      <c r="GU130" s="128"/>
      <c r="GV130" s="128"/>
      <c r="GW130" s="128"/>
      <c r="GX130" s="128"/>
      <c r="GY130" s="128"/>
      <c r="GZ130" s="128"/>
      <c r="HA130" s="128"/>
      <c r="HB130" s="128"/>
      <c r="HC130" s="128"/>
      <c r="HD130" s="128"/>
      <c r="HE130" s="128"/>
      <c r="HF130" s="128"/>
      <c r="HG130" s="128"/>
      <c r="HH130" s="128"/>
      <c r="HI130" s="128"/>
      <c r="HJ130" s="128"/>
      <c r="HK130" s="128"/>
      <c r="HL130" s="128"/>
      <c r="HM130" s="128"/>
      <c r="HN130" s="128"/>
      <c r="HO130" s="128"/>
      <c r="HP130" s="128"/>
      <c r="HQ130" s="128"/>
      <c r="HR130" s="128"/>
      <c r="HS130" s="128"/>
      <c r="HT130" s="128"/>
      <c r="HU130" s="128"/>
      <c r="HV130" s="128"/>
      <c r="HW130" s="128"/>
      <c r="HX130" s="128"/>
      <c r="HY130" s="128"/>
      <c r="HZ130" s="128"/>
      <c r="IA130" s="128"/>
      <c r="IB130" s="128"/>
      <c r="IC130" s="128"/>
      <c r="ID130" s="128"/>
      <c r="IE130" s="128"/>
      <c r="IF130" s="128"/>
      <c r="IG130" s="128"/>
      <c r="IH130" s="128"/>
      <c r="II130" s="128"/>
      <c r="IJ130" s="128"/>
      <c r="IK130" s="128"/>
      <c r="IL130" s="128"/>
      <c r="IM130" s="128"/>
      <c r="IN130" s="128"/>
      <c r="IO130" s="128"/>
      <c r="IP130" s="128"/>
      <c r="IQ130" s="128"/>
      <c r="IR130" s="128"/>
      <c r="IS130" s="128"/>
      <c r="IT130" s="128"/>
      <c r="IU130" s="128"/>
      <c r="IV130" s="128"/>
      <c r="IW130" s="128"/>
      <c r="IX130" s="128"/>
      <c r="IY130" s="128"/>
      <c r="IZ130" s="128"/>
      <c r="JA130" s="128"/>
      <c r="JB130" s="128"/>
      <c r="JC130" s="128"/>
      <c r="JD130" s="128"/>
      <c r="JE130" s="128"/>
      <c r="JF130" s="128"/>
      <c r="JG130" s="128"/>
      <c r="JH130" s="128"/>
      <c r="JI130" s="128"/>
      <c r="JJ130" s="128"/>
      <c r="JK130" s="128"/>
      <c r="JL130" s="128"/>
      <c r="JM130" s="128"/>
      <c r="JN130" s="128"/>
      <c r="JO130" s="128"/>
      <c r="JP130" s="128"/>
      <c r="JQ130" s="128"/>
      <c r="JR130" s="128"/>
      <c r="JS130" s="128"/>
      <c r="JT130" s="128"/>
      <c r="JU130" s="128"/>
      <c r="JV130" s="128"/>
      <c r="JW130" s="128"/>
      <c r="JX130" s="128"/>
      <c r="JY130" s="128"/>
      <c r="JZ130" s="128"/>
      <c r="KA130" s="128"/>
      <c r="KB130" s="128"/>
      <c r="KC130" s="128"/>
      <c r="KD130" s="128"/>
      <c r="KE130" s="128"/>
      <c r="KF130" s="128"/>
      <c r="KG130" s="128"/>
      <c r="KH130" s="128"/>
      <c r="KI130" s="128"/>
      <c r="KJ130" s="128"/>
      <c r="KK130" s="128"/>
      <c r="KL130" s="128"/>
      <c r="KM130" s="128"/>
      <c r="KN130" s="128"/>
      <c r="KO130" s="128"/>
      <c r="KP130" s="128"/>
      <c r="KQ130" s="128"/>
      <c r="KR130" s="128"/>
      <c r="KS130" s="128"/>
      <c r="KT130" s="128"/>
      <c r="KU130" s="128"/>
      <c r="KV130" s="128"/>
      <c r="KW130" s="128"/>
      <c r="KX130" s="128"/>
      <c r="KY130" s="128"/>
      <c r="KZ130" s="128"/>
      <c r="LA130" s="128"/>
      <c r="LB130" s="128"/>
      <c r="LC130" s="128"/>
      <c r="LD130" s="128"/>
      <c r="LE130" s="128"/>
      <c r="LF130" s="128"/>
      <c r="LG130" s="128"/>
      <c r="LH130" s="128"/>
      <c r="LI130" s="128"/>
      <c r="LJ130" s="128"/>
      <c r="LK130" s="128"/>
      <c r="LL130" s="128"/>
      <c r="LM130" s="128"/>
      <c r="LN130" s="128"/>
      <c r="LO130" s="128"/>
      <c r="LP130" s="128"/>
      <c r="LQ130" s="128"/>
      <c r="LR130" s="128"/>
      <c r="LS130" s="128"/>
      <c r="LT130" s="128"/>
      <c r="LU130" s="128"/>
      <c r="LV130" s="128"/>
      <c r="LW130" s="128"/>
      <c r="LX130" s="128"/>
      <c r="LY130" s="128"/>
      <c r="LZ130" s="128"/>
      <c r="MA130" s="128"/>
      <c r="MB130" s="128"/>
      <c r="MC130" s="128"/>
      <c r="MD130" s="128"/>
      <c r="ME130" s="128"/>
      <c r="MF130" s="128"/>
      <c r="MG130" s="128"/>
      <c r="MH130" s="128"/>
      <c r="MI130" s="128"/>
      <c r="MJ130" s="128"/>
      <c r="MK130" s="128"/>
      <c r="ML130" s="128"/>
      <c r="MM130" s="128"/>
      <c r="MN130" s="128"/>
      <c r="MO130" s="128"/>
      <c r="MP130" s="128"/>
      <c r="MQ130" s="128"/>
      <c r="MR130" s="128"/>
      <c r="MS130" s="128"/>
      <c r="MT130" s="128"/>
      <c r="MU130" s="128"/>
      <c r="MV130" s="128"/>
      <c r="MW130" s="128"/>
      <c r="MX130" s="128"/>
      <c r="MY130" s="128"/>
      <c r="MZ130" s="128"/>
      <c r="NA130" s="128"/>
      <c r="NB130" s="128"/>
      <c r="NC130" s="128"/>
      <c r="ND130" s="128"/>
      <c r="NE130" s="128"/>
      <c r="NF130" s="128"/>
      <c r="NG130" s="128"/>
      <c r="NH130" s="128"/>
      <c r="NI130" s="128"/>
      <c r="NJ130" s="128"/>
      <c r="NK130" s="128"/>
      <c r="NL130" s="128"/>
      <c r="NM130" s="128"/>
      <c r="NN130" s="128"/>
      <c r="NO130" s="128"/>
      <c r="NP130" s="128"/>
      <c r="NQ130" s="128"/>
      <c r="NR130" s="128"/>
      <c r="NS130" s="128"/>
      <c r="NT130" s="128"/>
      <c r="NU130" s="128"/>
      <c r="NV130" s="128"/>
      <c r="NW130" s="128"/>
      <c r="NX130" s="128"/>
      <c r="NY130" s="128"/>
      <c r="NZ130" s="128"/>
      <c r="OA130" s="128"/>
      <c r="OB130" s="128"/>
      <c r="OC130" s="128"/>
      <c r="OD130" s="128"/>
      <c r="OE130" s="128"/>
      <c r="OF130" s="128"/>
      <c r="OG130" s="128"/>
      <c r="OH130" s="128"/>
      <c r="OI130" s="128"/>
      <c r="OJ130" s="128"/>
      <c r="OK130" s="128"/>
      <c r="OL130" s="128"/>
      <c r="OM130" s="128"/>
      <c r="ON130" s="128"/>
      <c r="OO130" s="128"/>
      <c r="OP130" s="128"/>
      <c r="OQ130" s="128"/>
      <c r="OR130" s="128"/>
      <c r="OS130" s="128"/>
      <c r="OT130" s="128"/>
      <c r="OU130" s="128"/>
      <c r="OV130" s="128"/>
      <c r="OW130" s="128"/>
      <c r="OX130" s="128"/>
      <c r="OY130" s="128"/>
      <c r="OZ130" s="128"/>
      <c r="PA130" s="128"/>
      <c r="PB130" s="128"/>
      <c r="PC130" s="128"/>
      <c r="PD130" s="128"/>
      <c r="PE130" s="128"/>
      <c r="PF130" s="128"/>
      <c r="PG130" s="128"/>
      <c r="PH130" s="128"/>
      <c r="PI130" s="128"/>
      <c r="PJ130" s="128"/>
      <c r="PK130" s="128"/>
      <c r="PL130" s="128"/>
      <c r="PM130" s="128"/>
      <c r="PN130" s="128"/>
      <c r="PO130" s="128"/>
      <c r="PP130" s="128"/>
      <c r="PQ130" s="128"/>
      <c r="PR130" s="128"/>
      <c r="PS130" s="128"/>
      <c r="PT130" s="128"/>
      <c r="PU130" s="128"/>
      <c r="PV130" s="128"/>
      <c r="PW130" s="128"/>
      <c r="PX130" s="128"/>
      <c r="PY130" s="128"/>
      <c r="PZ130" s="128"/>
      <c r="QA130" s="128"/>
      <c r="QB130" s="128"/>
      <c r="QC130" s="128"/>
      <c r="QD130" s="128"/>
      <c r="QE130" s="128"/>
      <c r="QF130" s="128"/>
      <c r="QG130" s="128"/>
      <c r="QH130" s="128"/>
      <c r="QI130" s="128"/>
      <c r="QJ130" s="128"/>
      <c r="QK130" s="128"/>
      <c r="QL130" s="128"/>
      <c r="QM130" s="128"/>
      <c r="QN130" s="128"/>
      <c r="QO130" s="128"/>
      <c r="QP130" s="128"/>
      <c r="QQ130" s="128"/>
      <c r="QR130" s="128"/>
      <c r="QS130" s="128"/>
      <c r="QT130" s="128"/>
      <c r="QU130" s="128"/>
      <c r="QV130" s="128"/>
      <c r="QW130" s="128"/>
      <c r="QX130" s="128"/>
      <c r="QY130" s="128"/>
      <c r="QZ130" s="128"/>
      <c r="RA130" s="128"/>
      <c r="RB130" s="128"/>
      <c r="RC130" s="128"/>
      <c r="RD130" s="128"/>
      <c r="RE130" s="128"/>
      <c r="RF130" s="128"/>
      <c r="RG130" s="128"/>
      <c r="RH130" s="128"/>
      <c r="RI130" s="128"/>
      <c r="RJ130" s="128"/>
      <c r="RK130" s="128"/>
      <c r="RL130" s="128"/>
      <c r="RM130" s="128"/>
      <c r="RN130" s="128"/>
      <c r="RO130" s="128"/>
      <c r="RP130" s="128"/>
      <c r="RQ130" s="128"/>
      <c r="RR130" s="128"/>
      <c r="RS130" s="128"/>
      <c r="RT130" s="128"/>
      <c r="RU130" s="128"/>
      <c r="RV130" s="128"/>
      <c r="RW130" s="128"/>
      <c r="RX130" s="128"/>
      <c r="RY130" s="128"/>
      <c r="RZ130" s="128"/>
      <c r="SA130" s="128"/>
      <c r="SB130" s="128"/>
      <c r="SC130" s="128"/>
      <c r="SD130" s="128"/>
      <c r="SE130" s="128"/>
      <c r="SF130" s="128"/>
      <c r="SG130" s="128"/>
      <c r="SH130" s="128"/>
      <c r="SI130" s="128"/>
      <c r="SJ130" s="128"/>
      <c r="SK130" s="128"/>
      <c r="SL130" s="128"/>
      <c r="SM130" s="128"/>
      <c r="SN130" s="128"/>
      <c r="SO130" s="128"/>
      <c r="SP130" s="128"/>
      <c r="SQ130" s="128"/>
      <c r="SR130" s="128"/>
      <c r="SS130" s="128"/>
      <c r="ST130" s="128"/>
      <c r="SU130" s="128"/>
      <c r="SV130" s="128"/>
      <c r="SW130" s="128"/>
      <c r="SX130" s="128"/>
      <c r="SY130" s="128"/>
      <c r="SZ130" s="128"/>
      <c r="TA130" s="128"/>
      <c r="TB130" s="128"/>
      <c r="TC130" s="128"/>
      <c r="TD130" s="128"/>
      <c r="TE130" s="128"/>
      <c r="TF130" s="128"/>
      <c r="TG130" s="128"/>
      <c r="TH130" s="128"/>
      <c r="TI130" s="128"/>
      <c r="TJ130" s="128"/>
      <c r="TK130" s="128"/>
      <c r="TL130" s="128"/>
      <c r="TM130" s="128"/>
      <c r="TN130" s="128"/>
      <c r="TO130" s="128"/>
      <c r="TP130" s="128"/>
      <c r="TQ130" s="128"/>
      <c r="TR130" s="128"/>
      <c r="TS130" s="128"/>
      <c r="TT130" s="128"/>
      <c r="TU130" s="128"/>
      <c r="TV130" s="128"/>
      <c r="TW130" s="128"/>
      <c r="TX130" s="128"/>
      <c r="TY130" s="128"/>
      <c r="TZ130" s="128"/>
      <c r="UA130" s="128"/>
      <c r="UB130" s="128"/>
      <c r="UC130" s="128"/>
      <c r="UD130" s="128"/>
      <c r="UE130" s="128"/>
      <c r="UF130" s="128"/>
      <c r="UG130" s="128"/>
      <c r="UH130" s="128"/>
      <c r="UI130" s="128"/>
      <c r="UJ130" s="128"/>
      <c r="UK130" s="128"/>
      <c r="UL130" s="128"/>
      <c r="UM130" s="128"/>
      <c r="UN130" s="128"/>
      <c r="UO130" s="128"/>
      <c r="UP130" s="128"/>
      <c r="UQ130" s="128"/>
      <c r="UR130" s="128"/>
      <c r="US130" s="128"/>
      <c r="UT130" s="128"/>
      <c r="UU130" s="128"/>
      <c r="UV130" s="128"/>
      <c r="UW130" s="128"/>
      <c r="UX130" s="128"/>
      <c r="UY130" s="128"/>
      <c r="UZ130" s="128"/>
      <c r="VA130" s="128"/>
      <c r="VB130" s="128"/>
      <c r="VC130" s="128"/>
      <c r="VD130" s="128"/>
      <c r="VE130" s="128"/>
      <c r="VF130" s="128"/>
      <c r="VG130" s="128"/>
      <c r="VH130" s="128"/>
      <c r="VI130" s="128"/>
      <c r="VJ130" s="128"/>
      <c r="VK130" s="128"/>
      <c r="VL130" s="128"/>
      <c r="VM130" s="128"/>
      <c r="VN130" s="128"/>
      <c r="VO130" s="128"/>
      <c r="VP130" s="128"/>
      <c r="VQ130" s="128"/>
      <c r="VR130" s="128"/>
      <c r="VS130" s="128"/>
      <c r="VT130" s="128"/>
      <c r="VU130" s="128"/>
      <c r="VV130" s="128"/>
      <c r="VW130" s="128"/>
      <c r="VX130" s="128"/>
      <c r="VY130" s="128"/>
      <c r="VZ130" s="128"/>
      <c r="WA130" s="128"/>
      <c r="WB130" s="128"/>
      <c r="WC130" s="128"/>
      <c r="WD130" s="128"/>
      <c r="WE130" s="128"/>
      <c r="WF130" s="128"/>
      <c r="WG130" s="128"/>
      <c r="WH130" s="128"/>
      <c r="WI130" s="128"/>
      <c r="WJ130" s="128"/>
      <c r="WK130" s="128"/>
      <c r="WL130" s="128"/>
      <c r="WM130" s="128"/>
      <c r="WN130" s="128"/>
      <c r="WO130" s="128"/>
      <c r="WP130" s="128"/>
      <c r="WQ130" s="128"/>
      <c r="WR130" s="128"/>
      <c r="WS130" s="128"/>
      <c r="WT130" s="128"/>
      <c r="WU130" s="128"/>
      <c r="WV130" s="128"/>
      <c r="WW130" s="128"/>
      <c r="WX130" s="128"/>
      <c r="WY130" s="128"/>
      <c r="WZ130" s="128"/>
      <c r="XA130" s="128"/>
      <c r="XB130" s="128"/>
      <c r="XC130" s="128"/>
      <c r="XD130" s="128"/>
      <c r="XE130" s="128"/>
      <c r="XF130" s="128"/>
      <c r="XG130" s="128"/>
      <c r="XH130" s="128"/>
      <c r="XI130" s="128"/>
      <c r="XJ130" s="128"/>
      <c r="XK130" s="128"/>
      <c r="XL130" s="128"/>
      <c r="XM130" s="128"/>
      <c r="XN130" s="128"/>
      <c r="XO130" s="128"/>
      <c r="XP130" s="128"/>
      <c r="XQ130" s="128"/>
      <c r="XR130" s="128"/>
      <c r="XS130" s="128"/>
      <c r="XT130" s="128"/>
      <c r="XU130" s="128"/>
      <c r="XV130" s="128"/>
      <c r="XW130" s="128"/>
      <c r="XX130" s="128"/>
      <c r="XY130" s="128"/>
      <c r="XZ130" s="128"/>
      <c r="YA130" s="128"/>
      <c r="YB130" s="128"/>
      <c r="YC130" s="128"/>
      <c r="YD130" s="128"/>
      <c r="YE130" s="128"/>
      <c r="YF130" s="128"/>
      <c r="YG130" s="128"/>
      <c r="YH130" s="128"/>
      <c r="YI130" s="128"/>
      <c r="YJ130" s="128"/>
      <c r="YK130" s="128"/>
      <c r="YL130" s="128"/>
      <c r="YM130" s="128"/>
      <c r="YN130" s="128"/>
      <c r="YO130" s="128"/>
      <c r="YP130" s="128"/>
      <c r="YQ130" s="128"/>
      <c r="YR130" s="128"/>
      <c r="YS130" s="128"/>
      <c r="YT130" s="128"/>
      <c r="YU130" s="128"/>
      <c r="YV130" s="128"/>
      <c r="YW130" s="128"/>
      <c r="YX130" s="128"/>
      <c r="YY130" s="128"/>
      <c r="YZ130" s="128"/>
      <c r="ZA130" s="128"/>
      <c r="ZB130" s="128"/>
      <c r="ZC130" s="128"/>
      <c r="ZD130" s="128"/>
      <c r="ZE130" s="128"/>
      <c r="ZF130" s="128"/>
      <c r="ZG130" s="128"/>
      <c r="ZH130" s="128"/>
      <c r="ZI130" s="128"/>
      <c r="ZJ130" s="128"/>
      <c r="ZK130" s="128"/>
      <c r="ZL130" s="128"/>
      <c r="ZM130" s="128"/>
      <c r="ZN130" s="128"/>
      <c r="ZO130" s="128"/>
      <c r="ZP130" s="128"/>
      <c r="ZQ130" s="128"/>
      <c r="ZR130" s="128"/>
      <c r="ZS130" s="128"/>
      <c r="ZT130" s="128"/>
      <c r="ZU130" s="128"/>
      <c r="ZV130" s="128"/>
      <c r="ZW130" s="128"/>
      <c r="ZX130" s="128"/>
      <c r="ZY130" s="128"/>
      <c r="ZZ130" s="128"/>
      <c r="AAA130" s="128"/>
      <c r="AAB130" s="128"/>
      <c r="AAC130" s="128"/>
      <c r="AAD130" s="128"/>
      <c r="AAE130" s="128"/>
      <c r="AAF130" s="128"/>
      <c r="AAG130" s="128"/>
      <c r="AAH130" s="128"/>
      <c r="AAI130" s="128"/>
      <c r="AAJ130" s="128"/>
      <c r="AAK130" s="128"/>
      <c r="AAL130" s="128"/>
      <c r="AAM130" s="128"/>
      <c r="AAN130" s="128"/>
      <c r="AAO130" s="128"/>
      <c r="AAP130" s="128"/>
      <c r="AAQ130" s="128"/>
      <c r="AAR130" s="128"/>
      <c r="AAS130" s="128"/>
      <c r="AAT130" s="128"/>
      <c r="AAU130" s="128"/>
      <c r="AAV130" s="128"/>
      <c r="AAW130" s="128"/>
      <c r="AAX130" s="128"/>
      <c r="AAY130" s="128"/>
      <c r="AAZ130" s="128"/>
      <c r="ABA130" s="128"/>
      <c r="ABB130" s="128"/>
      <c r="ABC130" s="128"/>
      <c r="ABD130" s="128"/>
      <c r="ABE130" s="128"/>
      <c r="ABF130" s="128"/>
      <c r="ABG130" s="128"/>
      <c r="ABH130" s="128"/>
      <c r="ABI130" s="128"/>
      <c r="ABJ130" s="128"/>
      <c r="ABK130" s="128"/>
      <c r="ABL130" s="128"/>
      <c r="ABM130" s="128"/>
      <c r="ABN130" s="128"/>
      <c r="ABO130" s="128"/>
      <c r="ABP130" s="128"/>
      <c r="ABQ130" s="128"/>
      <c r="ABR130" s="128"/>
      <c r="ABS130" s="128"/>
      <c r="ABT130" s="128"/>
      <c r="ABU130" s="128"/>
      <c r="ABV130" s="128"/>
      <c r="ABW130" s="128"/>
      <c r="ABX130" s="128"/>
      <c r="ABY130" s="128"/>
      <c r="ABZ130" s="128"/>
      <c r="ACA130" s="128"/>
      <c r="ACB130" s="128"/>
      <c r="ACC130" s="128"/>
      <c r="ACD130" s="128"/>
      <c r="ACE130" s="128"/>
      <c r="ACF130" s="128"/>
      <c r="ACG130" s="128"/>
      <c r="ACH130" s="128"/>
      <c r="ACI130" s="128"/>
      <c r="ACJ130" s="128"/>
      <c r="ACK130" s="128"/>
      <c r="ACL130" s="128"/>
      <c r="ACM130" s="128"/>
      <c r="ACN130" s="128"/>
      <c r="ACO130" s="128"/>
      <c r="ACP130" s="128"/>
      <c r="ACQ130" s="128"/>
      <c r="ACR130" s="128"/>
      <c r="ACS130" s="128"/>
      <c r="ACT130" s="128"/>
      <c r="ACU130" s="128"/>
      <c r="ACV130" s="128"/>
      <c r="ACW130" s="128"/>
      <c r="ACX130" s="128"/>
      <c r="ACY130" s="128"/>
      <c r="ACZ130" s="128"/>
      <c r="ADA130" s="128"/>
      <c r="ADB130" s="128"/>
      <c r="ADC130" s="128"/>
      <c r="ADD130" s="128"/>
      <c r="ADE130" s="128"/>
      <c r="ADF130" s="128"/>
      <c r="ADG130" s="128"/>
      <c r="ADH130" s="128"/>
      <c r="ADI130" s="128"/>
      <c r="ADJ130" s="128"/>
      <c r="ADK130" s="128"/>
      <c r="ADL130" s="128"/>
      <c r="ADM130" s="128"/>
      <c r="ADN130" s="128"/>
      <c r="ADO130" s="128"/>
      <c r="ADP130" s="128"/>
      <c r="ADQ130" s="128"/>
      <c r="ADR130" s="128"/>
      <c r="ADS130" s="128"/>
      <c r="ADT130" s="128"/>
      <c r="ADU130" s="128"/>
      <c r="ADV130" s="128"/>
      <c r="ADW130" s="128"/>
      <c r="ADX130" s="128"/>
      <c r="ADY130" s="128"/>
      <c r="ADZ130" s="128"/>
      <c r="AEA130" s="128"/>
      <c r="AEB130" s="128"/>
      <c r="AEC130" s="128"/>
      <c r="AED130" s="128"/>
      <c r="AEE130" s="128"/>
      <c r="AEF130" s="128"/>
      <c r="AEG130" s="128"/>
      <c r="AEH130" s="128"/>
      <c r="AEI130" s="128"/>
      <c r="AEJ130" s="128"/>
      <c r="AEK130" s="128"/>
      <c r="AEL130" s="128"/>
      <c r="AEM130" s="128"/>
      <c r="AEN130" s="128"/>
      <c r="AEO130" s="128"/>
      <c r="AEP130" s="128"/>
      <c r="AEQ130" s="128"/>
      <c r="AER130" s="128"/>
      <c r="AES130" s="128"/>
      <c r="AET130" s="128"/>
      <c r="AEU130" s="128"/>
      <c r="AEV130" s="128"/>
      <c r="AEW130" s="128"/>
      <c r="AEX130" s="128"/>
      <c r="AEY130" s="128"/>
      <c r="AEZ130" s="128"/>
      <c r="AFA130" s="128"/>
      <c r="AFB130" s="128"/>
      <c r="AFC130" s="128"/>
      <c r="AFD130" s="128"/>
      <c r="AFE130" s="128"/>
      <c r="AFF130" s="128"/>
      <c r="AFG130" s="128"/>
      <c r="AFH130" s="128"/>
      <c r="AFI130" s="128"/>
      <c r="AFJ130" s="128"/>
      <c r="AFK130" s="128"/>
      <c r="AFL130" s="128"/>
      <c r="AFM130" s="128"/>
      <c r="AFN130" s="128"/>
      <c r="AFO130" s="128"/>
      <c r="AFP130" s="128"/>
      <c r="AFQ130" s="128"/>
      <c r="AFR130" s="128"/>
      <c r="AFS130" s="128"/>
      <c r="AFT130" s="128"/>
      <c r="AFU130" s="128"/>
      <c r="AFV130" s="128"/>
      <c r="AFW130" s="128"/>
      <c r="AFX130" s="128"/>
      <c r="AFY130" s="128"/>
      <c r="AFZ130" s="128"/>
      <c r="AGA130" s="128"/>
      <c r="AGB130" s="128"/>
      <c r="AGC130" s="128"/>
      <c r="AGD130" s="128"/>
      <c r="AGE130" s="128"/>
      <c r="AGF130" s="128"/>
      <c r="AGG130" s="128"/>
      <c r="AGH130" s="128"/>
      <c r="AGI130" s="128"/>
      <c r="AGJ130" s="128"/>
      <c r="AGK130" s="128"/>
      <c r="AGL130" s="128"/>
      <c r="AGM130" s="128"/>
      <c r="AGN130" s="128"/>
      <c r="AGO130" s="128"/>
      <c r="AGP130" s="128"/>
      <c r="AGQ130" s="128"/>
      <c r="AGR130" s="128"/>
      <c r="AGS130" s="128"/>
      <c r="AGT130" s="128"/>
      <c r="AGU130" s="128"/>
      <c r="AGV130" s="128"/>
      <c r="AGW130" s="128"/>
      <c r="AGX130" s="128"/>
      <c r="AGY130" s="128"/>
      <c r="AGZ130" s="128"/>
      <c r="AHA130" s="128"/>
      <c r="AHB130" s="128"/>
      <c r="AHC130" s="128"/>
      <c r="AHD130" s="128"/>
      <c r="AHE130" s="128"/>
      <c r="AHF130" s="128"/>
      <c r="AHG130" s="128"/>
      <c r="AHH130" s="128"/>
      <c r="AHI130" s="128"/>
      <c r="AHJ130" s="128"/>
      <c r="AHK130" s="128"/>
      <c r="AHL130" s="128"/>
      <c r="AHM130" s="128"/>
      <c r="AHN130" s="128"/>
      <c r="AHO130" s="128"/>
      <c r="AHP130" s="128"/>
      <c r="AHQ130" s="128"/>
      <c r="AHR130" s="128"/>
      <c r="AHS130" s="128"/>
      <c r="AHT130" s="128"/>
      <c r="AHU130" s="128"/>
      <c r="AHV130" s="128"/>
      <c r="AHW130" s="128"/>
      <c r="AHX130" s="128"/>
      <c r="AHY130" s="128"/>
      <c r="AHZ130" s="128"/>
      <c r="AIA130" s="128"/>
      <c r="AIB130" s="128"/>
      <c r="AIC130" s="128"/>
      <c r="AID130" s="128"/>
      <c r="AIE130" s="128"/>
      <c r="AIF130" s="128"/>
      <c r="AIG130" s="128"/>
      <c r="AIH130" s="128"/>
      <c r="AII130" s="128"/>
      <c r="AIJ130" s="128"/>
      <c r="AIK130" s="128"/>
      <c r="AIL130" s="128"/>
      <c r="AIM130" s="128"/>
      <c r="AIN130" s="128"/>
      <c r="AIO130" s="128"/>
      <c r="AIP130" s="128"/>
      <c r="AIQ130" s="128"/>
      <c r="AIR130" s="128"/>
      <c r="AIS130" s="128"/>
      <c r="AIT130" s="128"/>
      <c r="AIU130" s="128"/>
      <c r="AIV130" s="128"/>
      <c r="AIW130" s="128"/>
      <c r="AIX130" s="128"/>
      <c r="AIY130" s="128"/>
      <c r="AIZ130" s="128"/>
      <c r="AJA130" s="128"/>
      <c r="AJB130" s="128"/>
      <c r="AJC130" s="128"/>
      <c r="AJD130" s="128"/>
      <c r="AJE130" s="128"/>
      <c r="AJF130" s="128"/>
      <c r="AJG130" s="128"/>
      <c r="AJH130" s="128"/>
      <c r="AJI130" s="128"/>
      <c r="AJJ130" s="128"/>
      <c r="AJK130" s="128"/>
      <c r="AJL130" s="128"/>
      <c r="AJM130" s="128"/>
      <c r="AJN130" s="128"/>
      <c r="AJO130" s="128"/>
      <c r="AJP130" s="128"/>
      <c r="AJQ130" s="128"/>
      <c r="AJR130" s="128"/>
      <c r="AJS130" s="128"/>
      <c r="AJT130" s="128"/>
      <c r="AJU130" s="128"/>
      <c r="AJV130" s="128"/>
      <c r="AJW130" s="128"/>
      <c r="AJX130" s="128"/>
      <c r="AJY130" s="128"/>
      <c r="AJZ130" s="128"/>
      <c r="AKA130" s="128"/>
      <c r="AKB130" s="128"/>
      <c r="AKC130" s="128"/>
      <c r="AKD130" s="128"/>
      <c r="AKE130" s="128"/>
      <c r="AKF130" s="128"/>
      <c r="AKG130" s="128"/>
      <c r="AKH130" s="128"/>
      <c r="AKI130" s="128"/>
      <c r="AKJ130" s="128"/>
      <c r="AKK130" s="128"/>
      <c r="AKL130" s="128"/>
      <c r="AKM130" s="128"/>
      <c r="AKN130" s="128"/>
      <c r="AKO130" s="128"/>
      <c r="AKP130" s="128"/>
      <c r="AKQ130" s="128"/>
      <c r="AKR130" s="128"/>
      <c r="AKS130" s="128"/>
      <c r="AKT130" s="128"/>
      <c r="AKU130" s="128"/>
      <c r="AKV130" s="128"/>
      <c r="AKW130" s="128"/>
      <c r="AKX130" s="128"/>
      <c r="AKY130" s="128"/>
      <c r="AKZ130" s="128"/>
      <c r="ALA130" s="128"/>
      <c r="ALB130" s="128"/>
      <c r="ALC130" s="128"/>
      <c r="ALD130" s="128"/>
      <c r="ALE130" s="128"/>
      <c r="ALF130" s="128"/>
      <c r="ALG130" s="128"/>
      <c r="ALH130" s="128"/>
      <c r="ALI130" s="128"/>
      <c r="ALJ130" s="128"/>
      <c r="ALK130" s="128"/>
      <c r="ALL130" s="128"/>
      <c r="ALM130" s="128"/>
      <c r="ALN130" s="128"/>
      <c r="ALO130" s="128"/>
      <c r="ALP130" s="128"/>
      <c r="ALQ130" s="128"/>
      <c r="ALR130" s="128"/>
      <c r="ALS130" s="128"/>
      <c r="ALT130" s="128"/>
      <c r="ALU130" s="128"/>
      <c r="ALV130" s="128"/>
      <c r="ALW130" s="128"/>
      <c r="ALX130" s="128"/>
      <c r="ALY130" s="128"/>
      <c r="ALZ130" s="128"/>
      <c r="AMA130" s="128"/>
      <c r="AMB130" s="128"/>
      <c r="AMC130" s="128"/>
      <c r="AMD130" s="128"/>
      <c r="AME130" s="128"/>
      <c r="AMF130" s="128"/>
      <c r="AMG130" s="128"/>
      <c r="AMH130" s="128"/>
      <c r="AMI130" s="128"/>
      <c r="AMJ130" s="128"/>
      <c r="AMK130" s="128"/>
      <c r="AML130" s="128"/>
      <c r="AMM130" s="128"/>
      <c r="AMN130" s="128"/>
    </row>
    <row r="131" spans="1:1028" ht="15">
      <c r="A131" s="128"/>
      <c r="B131" s="128"/>
      <c r="C131" s="128"/>
      <c r="D131" s="128"/>
      <c r="E131" s="128"/>
      <c r="F131" s="96"/>
      <c r="G131" s="96"/>
      <c r="H131" s="96"/>
      <c r="I131" s="96"/>
      <c r="J131" s="96"/>
      <c r="K131" s="96"/>
      <c r="L131" s="96"/>
      <c r="M131" s="96"/>
      <c r="O131" s="96"/>
      <c r="P131" s="96"/>
      <c r="Q131" s="96"/>
      <c r="R131" s="96"/>
      <c r="AF131" s="96"/>
      <c r="AG131" s="96"/>
      <c r="AH131" s="96"/>
      <c r="AI131" s="96"/>
      <c r="AJ131" s="96"/>
      <c r="AK131" s="96"/>
      <c r="AL131" s="96"/>
      <c r="AM131" s="96"/>
      <c r="AN131" s="96"/>
      <c r="AO131" s="96"/>
      <c r="AP131" s="96"/>
      <c r="AQ131" s="128"/>
      <c r="AR131" s="128"/>
      <c r="AS131" s="128"/>
      <c r="AT131" s="128"/>
      <c r="AU131" s="128"/>
      <c r="AV131" s="128"/>
      <c r="AW131" s="128"/>
      <c r="AX131" s="128"/>
      <c r="AY131" s="128"/>
      <c r="AZ131" s="128"/>
      <c r="BA131" s="128"/>
      <c r="BB131" s="128"/>
      <c r="BC131" s="128"/>
      <c r="BD131" s="128"/>
      <c r="BE131" s="128"/>
      <c r="BF131" s="128"/>
      <c r="BG131" s="128"/>
      <c r="BH131" s="128"/>
      <c r="BI131" s="128"/>
      <c r="BJ131" s="128"/>
      <c r="BK131" s="128"/>
      <c r="BL131" s="128"/>
      <c r="BM131" s="128"/>
      <c r="BN131" s="128"/>
      <c r="BO131" s="128"/>
      <c r="BP131" s="128"/>
      <c r="BQ131" s="128"/>
      <c r="BR131" s="128"/>
      <c r="BS131" s="128"/>
      <c r="BT131" s="128"/>
      <c r="BU131" s="128"/>
      <c r="BV131" s="128"/>
      <c r="BW131" s="128"/>
      <c r="BX131" s="128"/>
      <c r="BY131" s="128"/>
      <c r="BZ131" s="128"/>
      <c r="CA131" s="128"/>
      <c r="CB131" s="128"/>
      <c r="CC131" s="128"/>
      <c r="CD131" s="128"/>
      <c r="CE131" s="128"/>
      <c r="CF131" s="128"/>
      <c r="CG131" s="128"/>
      <c r="CH131" s="128"/>
      <c r="CI131" s="128"/>
      <c r="CJ131" s="128"/>
      <c r="CK131" s="128"/>
      <c r="CL131" s="128"/>
      <c r="CM131" s="128"/>
      <c r="CN131" s="128"/>
      <c r="CO131" s="128"/>
      <c r="CP131" s="128"/>
      <c r="CQ131" s="128"/>
      <c r="CR131" s="128"/>
      <c r="CS131" s="128"/>
      <c r="CT131" s="128"/>
      <c r="CU131" s="128"/>
      <c r="CV131" s="128"/>
      <c r="CW131" s="128"/>
      <c r="CX131" s="128"/>
      <c r="CY131" s="128"/>
      <c r="CZ131" s="128"/>
      <c r="DA131" s="128"/>
      <c r="DB131" s="128"/>
      <c r="DC131" s="128"/>
      <c r="DD131" s="128"/>
      <c r="DE131" s="128"/>
      <c r="DF131" s="128"/>
      <c r="DG131" s="128"/>
      <c r="DH131" s="128"/>
      <c r="DI131" s="128"/>
      <c r="DJ131" s="128"/>
      <c r="DK131" s="128"/>
      <c r="DL131" s="128"/>
      <c r="DM131" s="128"/>
      <c r="DN131" s="128"/>
      <c r="DO131" s="128"/>
      <c r="DP131" s="128"/>
      <c r="DQ131" s="128"/>
      <c r="DR131" s="128"/>
      <c r="DS131" s="128"/>
      <c r="DT131" s="128"/>
      <c r="DU131" s="128"/>
      <c r="DV131" s="128"/>
      <c r="DW131" s="128"/>
      <c r="DX131" s="128"/>
      <c r="DY131" s="128"/>
      <c r="DZ131" s="128"/>
      <c r="EA131" s="128"/>
      <c r="EB131" s="128"/>
      <c r="EC131" s="128"/>
      <c r="ED131" s="128"/>
      <c r="EE131" s="128"/>
      <c r="EF131" s="128"/>
      <c r="EG131" s="128"/>
      <c r="EH131" s="128"/>
      <c r="EI131" s="128"/>
      <c r="EJ131" s="128"/>
      <c r="EK131" s="128"/>
      <c r="EL131" s="128"/>
      <c r="EM131" s="128"/>
      <c r="EN131" s="128"/>
      <c r="EO131" s="128"/>
      <c r="EP131" s="128"/>
      <c r="EQ131" s="128"/>
      <c r="ER131" s="128"/>
      <c r="ES131" s="128"/>
      <c r="ET131" s="128"/>
      <c r="EU131" s="128"/>
      <c r="EV131" s="128"/>
      <c r="EW131" s="128"/>
      <c r="EX131" s="128"/>
      <c r="EY131" s="128"/>
      <c r="EZ131" s="128"/>
      <c r="FA131" s="128"/>
      <c r="FB131" s="128"/>
      <c r="FC131" s="128"/>
      <c r="FD131" s="128"/>
      <c r="FE131" s="128"/>
      <c r="FF131" s="128"/>
      <c r="FG131" s="128"/>
      <c r="FH131" s="128"/>
      <c r="FI131" s="128"/>
      <c r="FJ131" s="128"/>
      <c r="FK131" s="128"/>
      <c r="FL131" s="128"/>
      <c r="FM131" s="128"/>
      <c r="FN131" s="128"/>
      <c r="FO131" s="128"/>
      <c r="FP131" s="128"/>
      <c r="FQ131" s="128"/>
      <c r="FR131" s="128"/>
      <c r="FS131" s="128"/>
      <c r="FT131" s="128"/>
      <c r="FU131" s="128"/>
      <c r="FV131" s="128"/>
      <c r="FW131" s="128"/>
      <c r="FX131" s="128"/>
      <c r="FY131" s="128"/>
      <c r="FZ131" s="128"/>
      <c r="GA131" s="128"/>
      <c r="GB131" s="128"/>
      <c r="GC131" s="128"/>
      <c r="GD131" s="128"/>
      <c r="GE131" s="128"/>
      <c r="GF131" s="128"/>
      <c r="GG131" s="128"/>
      <c r="GH131" s="128"/>
      <c r="GI131" s="128"/>
      <c r="GJ131" s="128"/>
      <c r="GK131" s="128"/>
      <c r="GL131" s="128"/>
      <c r="GM131" s="128"/>
      <c r="GN131" s="128"/>
      <c r="GO131" s="128"/>
      <c r="GP131" s="128"/>
      <c r="GQ131" s="128"/>
      <c r="GR131" s="128"/>
      <c r="GS131" s="128"/>
      <c r="GT131" s="128"/>
      <c r="GU131" s="128"/>
      <c r="GV131" s="128"/>
      <c r="GW131" s="128"/>
      <c r="GX131" s="128"/>
      <c r="GY131" s="128"/>
      <c r="GZ131" s="128"/>
      <c r="HA131" s="128"/>
      <c r="HB131" s="128"/>
      <c r="HC131" s="128"/>
      <c r="HD131" s="128"/>
      <c r="HE131" s="128"/>
      <c r="HF131" s="128"/>
      <c r="HG131" s="128"/>
      <c r="HH131" s="128"/>
      <c r="HI131" s="128"/>
      <c r="HJ131" s="128"/>
      <c r="HK131" s="128"/>
      <c r="HL131" s="128"/>
      <c r="HM131" s="128"/>
      <c r="HN131" s="128"/>
      <c r="HO131" s="128"/>
      <c r="HP131" s="128"/>
      <c r="HQ131" s="128"/>
      <c r="HR131" s="128"/>
      <c r="HS131" s="128"/>
      <c r="HT131" s="128"/>
      <c r="HU131" s="128"/>
      <c r="HV131" s="128"/>
      <c r="HW131" s="128"/>
      <c r="HX131" s="128"/>
      <c r="HY131" s="128"/>
      <c r="HZ131" s="128"/>
      <c r="IA131" s="128"/>
      <c r="IB131" s="128"/>
      <c r="IC131" s="128"/>
      <c r="ID131" s="128"/>
      <c r="IE131" s="128"/>
      <c r="IF131" s="128"/>
      <c r="IG131" s="128"/>
      <c r="IH131" s="128"/>
      <c r="II131" s="128"/>
      <c r="IJ131" s="128"/>
      <c r="IK131" s="128"/>
      <c r="IL131" s="128"/>
      <c r="IM131" s="128"/>
      <c r="IN131" s="128"/>
      <c r="IO131" s="128"/>
      <c r="IP131" s="128"/>
      <c r="IQ131" s="128"/>
      <c r="IR131" s="128"/>
      <c r="IS131" s="128"/>
      <c r="IT131" s="128"/>
      <c r="IU131" s="128"/>
      <c r="IV131" s="128"/>
      <c r="IW131" s="128"/>
      <c r="IX131" s="128"/>
      <c r="IY131" s="128"/>
      <c r="IZ131" s="128"/>
      <c r="JA131" s="128"/>
      <c r="JB131" s="128"/>
      <c r="JC131" s="128"/>
      <c r="JD131" s="128"/>
      <c r="JE131" s="128"/>
      <c r="JF131" s="128"/>
      <c r="JG131" s="128"/>
      <c r="JH131" s="128"/>
      <c r="JI131" s="128"/>
      <c r="JJ131" s="128"/>
      <c r="JK131" s="128"/>
      <c r="JL131" s="128"/>
      <c r="JM131" s="128"/>
      <c r="JN131" s="128"/>
      <c r="JO131" s="128"/>
      <c r="JP131" s="128"/>
      <c r="JQ131" s="128"/>
      <c r="JR131" s="128"/>
      <c r="JS131" s="128"/>
      <c r="JT131" s="128"/>
      <c r="JU131" s="128"/>
      <c r="JV131" s="128"/>
      <c r="JW131" s="128"/>
      <c r="JX131" s="128"/>
      <c r="JY131" s="128"/>
      <c r="JZ131" s="128"/>
      <c r="KA131" s="128"/>
      <c r="KB131" s="128"/>
      <c r="KC131" s="128"/>
      <c r="KD131" s="128"/>
      <c r="KE131" s="128"/>
      <c r="KF131" s="128"/>
      <c r="KG131" s="128"/>
      <c r="KH131" s="128"/>
      <c r="KI131" s="128"/>
      <c r="KJ131" s="128"/>
      <c r="KK131" s="128"/>
      <c r="KL131" s="128"/>
      <c r="KM131" s="128"/>
      <c r="KN131" s="128"/>
      <c r="KO131" s="128"/>
      <c r="KP131" s="128"/>
      <c r="KQ131" s="128"/>
      <c r="KR131" s="128"/>
      <c r="KS131" s="128"/>
      <c r="KT131" s="128"/>
      <c r="KU131" s="128"/>
      <c r="KV131" s="128"/>
      <c r="KW131" s="128"/>
      <c r="KX131" s="128"/>
      <c r="KY131" s="128"/>
      <c r="KZ131" s="128"/>
      <c r="LA131" s="128"/>
      <c r="LB131" s="128"/>
      <c r="LC131" s="128"/>
      <c r="LD131" s="128"/>
      <c r="LE131" s="128"/>
      <c r="LF131" s="128"/>
      <c r="LG131" s="128"/>
      <c r="LH131" s="128"/>
      <c r="LI131" s="128"/>
      <c r="LJ131" s="128"/>
      <c r="LK131" s="128"/>
      <c r="LL131" s="128"/>
      <c r="LM131" s="128"/>
      <c r="LN131" s="128"/>
      <c r="LO131" s="128"/>
      <c r="LP131" s="128"/>
      <c r="LQ131" s="128"/>
      <c r="LR131" s="128"/>
      <c r="LS131" s="128"/>
      <c r="LT131" s="128"/>
      <c r="LU131" s="128"/>
      <c r="LV131" s="128"/>
      <c r="LW131" s="128"/>
      <c r="LX131" s="128"/>
      <c r="LY131" s="128"/>
      <c r="LZ131" s="128"/>
      <c r="MA131" s="128"/>
      <c r="MB131" s="128"/>
      <c r="MC131" s="128"/>
      <c r="MD131" s="128"/>
      <c r="ME131" s="128"/>
      <c r="MF131" s="128"/>
      <c r="MG131" s="128"/>
      <c r="MH131" s="128"/>
      <c r="MI131" s="128"/>
      <c r="MJ131" s="128"/>
      <c r="MK131" s="128"/>
      <c r="ML131" s="128"/>
      <c r="MM131" s="128"/>
      <c r="MN131" s="128"/>
      <c r="MO131" s="128"/>
      <c r="MP131" s="128"/>
      <c r="MQ131" s="128"/>
      <c r="MR131" s="128"/>
      <c r="MS131" s="128"/>
      <c r="MT131" s="128"/>
      <c r="MU131" s="128"/>
      <c r="MV131" s="128"/>
      <c r="MW131" s="128"/>
      <c r="MX131" s="128"/>
      <c r="MY131" s="128"/>
      <c r="MZ131" s="128"/>
      <c r="NA131" s="128"/>
      <c r="NB131" s="128"/>
      <c r="NC131" s="128"/>
      <c r="ND131" s="128"/>
      <c r="NE131" s="128"/>
      <c r="NF131" s="128"/>
      <c r="NG131" s="128"/>
      <c r="NH131" s="128"/>
      <c r="NI131" s="128"/>
      <c r="NJ131" s="128"/>
      <c r="NK131" s="128"/>
      <c r="NL131" s="128"/>
      <c r="NM131" s="128"/>
      <c r="NN131" s="128"/>
      <c r="NO131" s="128"/>
      <c r="NP131" s="128"/>
      <c r="NQ131" s="128"/>
      <c r="NR131" s="128"/>
      <c r="NS131" s="128"/>
      <c r="NT131" s="128"/>
      <c r="NU131" s="128"/>
      <c r="NV131" s="128"/>
      <c r="NW131" s="128"/>
      <c r="NX131" s="128"/>
      <c r="NY131" s="128"/>
      <c r="NZ131" s="128"/>
      <c r="OA131" s="128"/>
      <c r="OB131" s="128"/>
      <c r="OC131" s="128"/>
      <c r="OD131" s="128"/>
      <c r="OE131" s="128"/>
      <c r="OF131" s="128"/>
      <c r="OG131" s="128"/>
      <c r="OH131" s="128"/>
      <c r="OI131" s="128"/>
      <c r="OJ131" s="128"/>
      <c r="OK131" s="128"/>
      <c r="OL131" s="128"/>
      <c r="OM131" s="128"/>
      <c r="ON131" s="128"/>
      <c r="OO131" s="128"/>
      <c r="OP131" s="128"/>
      <c r="OQ131" s="128"/>
      <c r="OR131" s="128"/>
      <c r="OS131" s="128"/>
      <c r="OT131" s="128"/>
      <c r="OU131" s="128"/>
      <c r="OV131" s="128"/>
      <c r="OW131" s="128"/>
      <c r="OX131" s="128"/>
      <c r="OY131" s="128"/>
      <c r="OZ131" s="128"/>
      <c r="PA131" s="128"/>
      <c r="PB131" s="128"/>
      <c r="PC131" s="128"/>
      <c r="PD131" s="128"/>
      <c r="PE131" s="128"/>
      <c r="PF131" s="128"/>
      <c r="PG131" s="128"/>
      <c r="PH131" s="128"/>
      <c r="PI131" s="128"/>
      <c r="PJ131" s="128"/>
      <c r="PK131" s="128"/>
      <c r="PL131" s="128"/>
      <c r="PM131" s="128"/>
      <c r="PN131" s="128"/>
      <c r="PO131" s="128"/>
      <c r="PP131" s="128"/>
      <c r="PQ131" s="128"/>
      <c r="PR131" s="128"/>
      <c r="PS131" s="128"/>
      <c r="PT131" s="128"/>
      <c r="PU131" s="128"/>
      <c r="PV131" s="128"/>
      <c r="PW131" s="128"/>
      <c r="PX131" s="128"/>
      <c r="PY131" s="128"/>
      <c r="PZ131" s="128"/>
      <c r="QA131" s="128"/>
      <c r="QB131" s="128"/>
      <c r="QC131" s="128"/>
      <c r="QD131" s="128"/>
      <c r="QE131" s="128"/>
      <c r="QF131" s="128"/>
      <c r="QG131" s="128"/>
      <c r="QH131" s="128"/>
      <c r="QI131" s="128"/>
      <c r="QJ131" s="128"/>
      <c r="QK131" s="128"/>
      <c r="QL131" s="128"/>
      <c r="QM131" s="128"/>
      <c r="QN131" s="128"/>
      <c r="QO131" s="128"/>
      <c r="QP131" s="128"/>
      <c r="QQ131" s="128"/>
      <c r="QR131" s="128"/>
      <c r="QS131" s="128"/>
      <c r="QT131" s="128"/>
      <c r="QU131" s="128"/>
      <c r="QV131" s="128"/>
      <c r="QW131" s="128"/>
      <c r="QX131" s="128"/>
      <c r="QY131" s="128"/>
      <c r="QZ131" s="128"/>
      <c r="RA131" s="128"/>
      <c r="RB131" s="128"/>
      <c r="RC131" s="128"/>
      <c r="RD131" s="128"/>
      <c r="RE131" s="128"/>
      <c r="RF131" s="128"/>
      <c r="RG131" s="128"/>
      <c r="RH131" s="128"/>
      <c r="RI131" s="128"/>
      <c r="RJ131" s="128"/>
      <c r="RK131" s="128"/>
      <c r="RL131" s="128"/>
      <c r="RM131" s="128"/>
      <c r="RN131" s="128"/>
      <c r="RO131" s="128"/>
      <c r="RP131" s="128"/>
      <c r="RQ131" s="128"/>
      <c r="RR131" s="128"/>
      <c r="RS131" s="128"/>
      <c r="RT131" s="128"/>
      <c r="RU131" s="128"/>
      <c r="RV131" s="128"/>
      <c r="RW131" s="128"/>
      <c r="RX131" s="128"/>
      <c r="RY131" s="128"/>
      <c r="RZ131" s="128"/>
      <c r="SA131" s="128"/>
      <c r="SB131" s="128"/>
      <c r="SC131" s="128"/>
      <c r="SD131" s="128"/>
      <c r="SE131" s="128"/>
      <c r="SF131" s="128"/>
      <c r="SG131" s="128"/>
      <c r="SH131" s="128"/>
      <c r="SI131" s="128"/>
      <c r="SJ131" s="128"/>
      <c r="SK131" s="128"/>
      <c r="SL131" s="128"/>
      <c r="SM131" s="128"/>
      <c r="SN131" s="128"/>
      <c r="SO131" s="128"/>
      <c r="SP131" s="128"/>
      <c r="SQ131" s="128"/>
      <c r="SR131" s="128"/>
      <c r="SS131" s="128"/>
      <c r="ST131" s="128"/>
      <c r="SU131" s="128"/>
      <c r="SV131" s="128"/>
      <c r="SW131" s="128"/>
      <c r="SX131" s="128"/>
      <c r="SY131" s="128"/>
      <c r="SZ131" s="128"/>
      <c r="TA131" s="128"/>
      <c r="TB131" s="128"/>
      <c r="TC131" s="128"/>
      <c r="TD131" s="128"/>
      <c r="TE131" s="128"/>
      <c r="TF131" s="128"/>
      <c r="TG131" s="128"/>
      <c r="TH131" s="128"/>
      <c r="TI131" s="128"/>
      <c r="TJ131" s="128"/>
      <c r="TK131" s="128"/>
      <c r="TL131" s="128"/>
      <c r="TM131" s="128"/>
      <c r="TN131" s="128"/>
      <c r="TO131" s="128"/>
      <c r="TP131" s="128"/>
      <c r="TQ131" s="128"/>
      <c r="TR131" s="128"/>
      <c r="TS131" s="128"/>
      <c r="TT131" s="128"/>
      <c r="TU131" s="128"/>
      <c r="TV131" s="128"/>
      <c r="TW131" s="128"/>
      <c r="TX131" s="128"/>
      <c r="TY131" s="128"/>
      <c r="TZ131" s="128"/>
      <c r="UA131" s="128"/>
      <c r="UB131" s="128"/>
      <c r="UC131" s="128"/>
      <c r="UD131" s="128"/>
      <c r="UE131" s="128"/>
      <c r="UF131" s="128"/>
      <c r="UG131" s="128"/>
      <c r="UH131" s="128"/>
      <c r="UI131" s="128"/>
      <c r="UJ131" s="128"/>
      <c r="UK131" s="128"/>
      <c r="UL131" s="128"/>
      <c r="UM131" s="128"/>
      <c r="UN131" s="128"/>
      <c r="UO131" s="128"/>
      <c r="UP131" s="128"/>
      <c r="UQ131" s="128"/>
      <c r="UR131" s="128"/>
      <c r="US131" s="128"/>
      <c r="UT131" s="128"/>
      <c r="UU131" s="128"/>
      <c r="UV131" s="128"/>
      <c r="UW131" s="128"/>
      <c r="UX131" s="128"/>
      <c r="UY131" s="128"/>
      <c r="UZ131" s="128"/>
      <c r="VA131" s="128"/>
      <c r="VB131" s="128"/>
      <c r="VC131" s="128"/>
      <c r="VD131" s="128"/>
      <c r="VE131" s="128"/>
      <c r="VF131" s="128"/>
      <c r="VG131" s="128"/>
      <c r="VH131" s="128"/>
      <c r="VI131" s="128"/>
      <c r="VJ131" s="128"/>
      <c r="VK131" s="128"/>
      <c r="VL131" s="128"/>
      <c r="VM131" s="128"/>
      <c r="VN131" s="128"/>
      <c r="VO131" s="128"/>
      <c r="VP131" s="128"/>
      <c r="VQ131" s="128"/>
      <c r="VR131" s="128"/>
      <c r="VS131" s="128"/>
      <c r="VT131" s="128"/>
      <c r="VU131" s="128"/>
      <c r="VV131" s="128"/>
      <c r="VW131" s="128"/>
      <c r="VX131" s="128"/>
      <c r="VY131" s="128"/>
      <c r="VZ131" s="128"/>
      <c r="WA131" s="128"/>
      <c r="WB131" s="128"/>
      <c r="WC131" s="128"/>
      <c r="WD131" s="128"/>
      <c r="WE131" s="128"/>
      <c r="WF131" s="128"/>
      <c r="WG131" s="128"/>
      <c r="WH131" s="128"/>
      <c r="WI131" s="128"/>
      <c r="WJ131" s="128"/>
      <c r="WK131" s="128"/>
      <c r="WL131" s="128"/>
      <c r="WM131" s="128"/>
      <c r="WN131" s="128"/>
      <c r="WO131" s="128"/>
      <c r="WP131" s="128"/>
      <c r="WQ131" s="128"/>
      <c r="WR131" s="128"/>
      <c r="WS131" s="128"/>
      <c r="WT131" s="128"/>
      <c r="WU131" s="128"/>
      <c r="WV131" s="128"/>
      <c r="WW131" s="128"/>
      <c r="WX131" s="128"/>
      <c r="WY131" s="128"/>
      <c r="WZ131" s="128"/>
      <c r="XA131" s="128"/>
      <c r="XB131" s="128"/>
      <c r="XC131" s="128"/>
      <c r="XD131" s="128"/>
      <c r="XE131" s="128"/>
      <c r="XF131" s="128"/>
      <c r="XG131" s="128"/>
      <c r="XH131" s="128"/>
      <c r="XI131" s="128"/>
      <c r="XJ131" s="128"/>
      <c r="XK131" s="128"/>
      <c r="XL131" s="128"/>
      <c r="XM131" s="128"/>
      <c r="XN131" s="128"/>
      <c r="XO131" s="128"/>
      <c r="XP131" s="128"/>
      <c r="XQ131" s="128"/>
      <c r="XR131" s="128"/>
      <c r="XS131" s="128"/>
      <c r="XT131" s="128"/>
      <c r="XU131" s="128"/>
      <c r="XV131" s="128"/>
      <c r="XW131" s="128"/>
      <c r="XX131" s="128"/>
      <c r="XY131" s="128"/>
      <c r="XZ131" s="128"/>
      <c r="YA131" s="128"/>
      <c r="YB131" s="128"/>
      <c r="YC131" s="128"/>
      <c r="YD131" s="128"/>
      <c r="YE131" s="128"/>
      <c r="YF131" s="128"/>
      <c r="YG131" s="128"/>
      <c r="YH131" s="128"/>
      <c r="YI131" s="128"/>
      <c r="YJ131" s="128"/>
      <c r="YK131" s="128"/>
      <c r="YL131" s="128"/>
      <c r="YM131" s="128"/>
      <c r="YN131" s="128"/>
      <c r="YO131" s="128"/>
      <c r="YP131" s="128"/>
      <c r="YQ131" s="128"/>
      <c r="YR131" s="128"/>
      <c r="YS131" s="128"/>
      <c r="YT131" s="128"/>
      <c r="YU131" s="128"/>
      <c r="YV131" s="128"/>
      <c r="YW131" s="128"/>
      <c r="YX131" s="128"/>
      <c r="YY131" s="128"/>
      <c r="YZ131" s="128"/>
      <c r="ZA131" s="128"/>
      <c r="ZB131" s="128"/>
      <c r="ZC131" s="128"/>
      <c r="ZD131" s="128"/>
      <c r="ZE131" s="128"/>
      <c r="ZF131" s="128"/>
      <c r="ZG131" s="128"/>
      <c r="ZH131" s="128"/>
      <c r="ZI131" s="128"/>
      <c r="ZJ131" s="128"/>
      <c r="ZK131" s="128"/>
      <c r="ZL131" s="128"/>
      <c r="ZM131" s="128"/>
      <c r="ZN131" s="128"/>
      <c r="ZO131" s="128"/>
      <c r="ZP131" s="128"/>
      <c r="ZQ131" s="128"/>
      <c r="ZR131" s="128"/>
      <c r="ZS131" s="128"/>
      <c r="ZT131" s="128"/>
      <c r="ZU131" s="128"/>
      <c r="ZV131" s="128"/>
      <c r="ZW131" s="128"/>
      <c r="ZX131" s="128"/>
      <c r="ZY131" s="128"/>
      <c r="ZZ131" s="128"/>
      <c r="AAA131" s="128"/>
      <c r="AAB131" s="128"/>
      <c r="AAC131" s="128"/>
      <c r="AAD131" s="128"/>
      <c r="AAE131" s="128"/>
      <c r="AAF131" s="128"/>
      <c r="AAG131" s="128"/>
      <c r="AAH131" s="128"/>
      <c r="AAI131" s="128"/>
      <c r="AAJ131" s="128"/>
      <c r="AAK131" s="128"/>
      <c r="AAL131" s="128"/>
      <c r="AAM131" s="128"/>
      <c r="AAN131" s="128"/>
      <c r="AAO131" s="128"/>
      <c r="AAP131" s="128"/>
      <c r="AAQ131" s="128"/>
      <c r="AAR131" s="128"/>
      <c r="AAS131" s="128"/>
      <c r="AAT131" s="128"/>
      <c r="AAU131" s="128"/>
      <c r="AAV131" s="128"/>
      <c r="AAW131" s="128"/>
      <c r="AAX131" s="128"/>
      <c r="AAY131" s="128"/>
      <c r="AAZ131" s="128"/>
      <c r="ABA131" s="128"/>
      <c r="ABB131" s="128"/>
      <c r="ABC131" s="128"/>
      <c r="ABD131" s="128"/>
      <c r="ABE131" s="128"/>
      <c r="ABF131" s="128"/>
      <c r="ABG131" s="128"/>
      <c r="ABH131" s="128"/>
      <c r="ABI131" s="128"/>
      <c r="ABJ131" s="128"/>
      <c r="ABK131" s="128"/>
      <c r="ABL131" s="128"/>
      <c r="ABM131" s="128"/>
      <c r="ABN131" s="128"/>
      <c r="ABO131" s="128"/>
      <c r="ABP131" s="128"/>
      <c r="ABQ131" s="128"/>
      <c r="ABR131" s="128"/>
      <c r="ABS131" s="128"/>
      <c r="ABT131" s="128"/>
      <c r="ABU131" s="128"/>
      <c r="ABV131" s="128"/>
      <c r="ABW131" s="128"/>
      <c r="ABX131" s="128"/>
      <c r="ABY131" s="128"/>
      <c r="ABZ131" s="128"/>
      <c r="ACA131" s="128"/>
      <c r="ACB131" s="128"/>
      <c r="ACC131" s="128"/>
      <c r="ACD131" s="128"/>
      <c r="ACE131" s="128"/>
      <c r="ACF131" s="128"/>
      <c r="ACG131" s="128"/>
      <c r="ACH131" s="128"/>
      <c r="ACI131" s="128"/>
      <c r="ACJ131" s="128"/>
      <c r="ACK131" s="128"/>
      <c r="ACL131" s="128"/>
      <c r="ACM131" s="128"/>
      <c r="ACN131" s="128"/>
      <c r="ACO131" s="128"/>
      <c r="ACP131" s="128"/>
      <c r="ACQ131" s="128"/>
      <c r="ACR131" s="128"/>
      <c r="ACS131" s="128"/>
      <c r="ACT131" s="128"/>
      <c r="ACU131" s="128"/>
      <c r="ACV131" s="128"/>
      <c r="ACW131" s="128"/>
      <c r="ACX131" s="128"/>
      <c r="ACY131" s="128"/>
      <c r="ACZ131" s="128"/>
      <c r="ADA131" s="128"/>
      <c r="ADB131" s="128"/>
      <c r="ADC131" s="128"/>
      <c r="ADD131" s="128"/>
      <c r="ADE131" s="128"/>
      <c r="ADF131" s="128"/>
      <c r="ADG131" s="128"/>
      <c r="ADH131" s="128"/>
      <c r="ADI131" s="128"/>
      <c r="ADJ131" s="128"/>
      <c r="ADK131" s="128"/>
      <c r="ADL131" s="128"/>
      <c r="ADM131" s="128"/>
      <c r="ADN131" s="128"/>
      <c r="ADO131" s="128"/>
      <c r="ADP131" s="128"/>
      <c r="ADQ131" s="128"/>
      <c r="ADR131" s="128"/>
      <c r="ADS131" s="128"/>
      <c r="ADT131" s="128"/>
      <c r="ADU131" s="128"/>
      <c r="ADV131" s="128"/>
      <c r="ADW131" s="128"/>
      <c r="ADX131" s="128"/>
      <c r="ADY131" s="128"/>
      <c r="ADZ131" s="128"/>
      <c r="AEA131" s="128"/>
      <c r="AEB131" s="128"/>
      <c r="AEC131" s="128"/>
      <c r="AED131" s="128"/>
      <c r="AEE131" s="128"/>
      <c r="AEF131" s="128"/>
      <c r="AEG131" s="128"/>
      <c r="AEH131" s="128"/>
      <c r="AEI131" s="128"/>
      <c r="AEJ131" s="128"/>
      <c r="AEK131" s="128"/>
      <c r="AEL131" s="128"/>
      <c r="AEM131" s="128"/>
      <c r="AEN131" s="128"/>
      <c r="AEO131" s="128"/>
      <c r="AEP131" s="128"/>
      <c r="AEQ131" s="128"/>
      <c r="AER131" s="128"/>
      <c r="AES131" s="128"/>
      <c r="AET131" s="128"/>
      <c r="AEU131" s="128"/>
      <c r="AEV131" s="128"/>
      <c r="AEW131" s="128"/>
      <c r="AEX131" s="128"/>
      <c r="AEY131" s="128"/>
      <c r="AEZ131" s="128"/>
      <c r="AFA131" s="128"/>
      <c r="AFB131" s="128"/>
      <c r="AFC131" s="128"/>
      <c r="AFD131" s="128"/>
      <c r="AFE131" s="128"/>
      <c r="AFF131" s="128"/>
      <c r="AFG131" s="128"/>
      <c r="AFH131" s="128"/>
      <c r="AFI131" s="128"/>
      <c r="AFJ131" s="128"/>
      <c r="AFK131" s="128"/>
      <c r="AFL131" s="128"/>
      <c r="AFM131" s="128"/>
      <c r="AFN131" s="128"/>
      <c r="AFO131" s="128"/>
      <c r="AFP131" s="128"/>
      <c r="AFQ131" s="128"/>
      <c r="AFR131" s="128"/>
      <c r="AFS131" s="128"/>
      <c r="AFT131" s="128"/>
      <c r="AFU131" s="128"/>
      <c r="AFV131" s="128"/>
      <c r="AFW131" s="128"/>
      <c r="AFX131" s="128"/>
      <c r="AFY131" s="128"/>
      <c r="AFZ131" s="128"/>
      <c r="AGA131" s="128"/>
      <c r="AGB131" s="128"/>
      <c r="AGC131" s="128"/>
      <c r="AGD131" s="128"/>
      <c r="AGE131" s="128"/>
      <c r="AGF131" s="128"/>
      <c r="AGG131" s="128"/>
      <c r="AGH131" s="128"/>
      <c r="AGI131" s="128"/>
      <c r="AGJ131" s="128"/>
      <c r="AGK131" s="128"/>
      <c r="AGL131" s="128"/>
      <c r="AGM131" s="128"/>
      <c r="AGN131" s="128"/>
      <c r="AGO131" s="128"/>
      <c r="AGP131" s="128"/>
      <c r="AGQ131" s="128"/>
      <c r="AGR131" s="128"/>
      <c r="AGS131" s="128"/>
      <c r="AGT131" s="128"/>
      <c r="AGU131" s="128"/>
      <c r="AGV131" s="128"/>
      <c r="AGW131" s="128"/>
      <c r="AGX131" s="128"/>
      <c r="AGY131" s="128"/>
      <c r="AGZ131" s="128"/>
      <c r="AHA131" s="128"/>
      <c r="AHB131" s="128"/>
      <c r="AHC131" s="128"/>
      <c r="AHD131" s="128"/>
      <c r="AHE131" s="128"/>
      <c r="AHF131" s="128"/>
      <c r="AHG131" s="128"/>
      <c r="AHH131" s="128"/>
      <c r="AHI131" s="128"/>
      <c r="AHJ131" s="128"/>
      <c r="AHK131" s="128"/>
      <c r="AHL131" s="128"/>
      <c r="AHM131" s="128"/>
      <c r="AHN131" s="128"/>
      <c r="AHO131" s="128"/>
      <c r="AHP131" s="128"/>
      <c r="AHQ131" s="128"/>
      <c r="AHR131" s="128"/>
      <c r="AHS131" s="128"/>
      <c r="AHT131" s="128"/>
      <c r="AHU131" s="128"/>
      <c r="AHV131" s="128"/>
      <c r="AHW131" s="128"/>
      <c r="AHX131" s="128"/>
      <c r="AHY131" s="128"/>
      <c r="AHZ131" s="128"/>
      <c r="AIA131" s="128"/>
      <c r="AIB131" s="128"/>
      <c r="AIC131" s="128"/>
      <c r="AID131" s="128"/>
      <c r="AIE131" s="128"/>
      <c r="AIF131" s="128"/>
      <c r="AIG131" s="128"/>
      <c r="AIH131" s="128"/>
      <c r="AII131" s="128"/>
      <c r="AIJ131" s="128"/>
      <c r="AIK131" s="128"/>
      <c r="AIL131" s="128"/>
      <c r="AIM131" s="128"/>
      <c r="AIN131" s="128"/>
      <c r="AIO131" s="128"/>
      <c r="AIP131" s="128"/>
      <c r="AIQ131" s="128"/>
      <c r="AIR131" s="128"/>
      <c r="AIS131" s="128"/>
      <c r="AIT131" s="128"/>
      <c r="AIU131" s="128"/>
      <c r="AIV131" s="128"/>
      <c r="AIW131" s="128"/>
      <c r="AIX131" s="128"/>
      <c r="AIY131" s="128"/>
      <c r="AIZ131" s="128"/>
      <c r="AJA131" s="128"/>
      <c r="AJB131" s="128"/>
      <c r="AJC131" s="128"/>
      <c r="AJD131" s="128"/>
      <c r="AJE131" s="128"/>
      <c r="AJF131" s="128"/>
      <c r="AJG131" s="128"/>
      <c r="AJH131" s="128"/>
      <c r="AJI131" s="128"/>
      <c r="AJJ131" s="128"/>
      <c r="AJK131" s="128"/>
      <c r="AJL131" s="128"/>
      <c r="AJM131" s="128"/>
      <c r="AJN131" s="128"/>
      <c r="AJO131" s="128"/>
      <c r="AJP131" s="128"/>
      <c r="AJQ131" s="128"/>
      <c r="AJR131" s="128"/>
      <c r="AJS131" s="128"/>
      <c r="AJT131" s="128"/>
      <c r="AJU131" s="128"/>
      <c r="AJV131" s="128"/>
      <c r="AJW131" s="128"/>
      <c r="AJX131" s="128"/>
      <c r="AJY131" s="128"/>
      <c r="AJZ131" s="128"/>
      <c r="AKA131" s="128"/>
      <c r="AKB131" s="128"/>
      <c r="AKC131" s="128"/>
      <c r="AKD131" s="128"/>
      <c r="AKE131" s="128"/>
      <c r="AKF131" s="128"/>
      <c r="AKG131" s="128"/>
      <c r="AKH131" s="128"/>
      <c r="AKI131" s="128"/>
      <c r="AKJ131" s="128"/>
      <c r="AKK131" s="128"/>
      <c r="AKL131" s="128"/>
      <c r="AKM131" s="128"/>
      <c r="AKN131" s="128"/>
      <c r="AKO131" s="128"/>
      <c r="AKP131" s="128"/>
      <c r="AKQ131" s="128"/>
      <c r="AKR131" s="128"/>
      <c r="AKS131" s="128"/>
      <c r="AKT131" s="128"/>
      <c r="AKU131" s="128"/>
      <c r="AKV131" s="128"/>
      <c r="AKW131" s="128"/>
      <c r="AKX131" s="128"/>
      <c r="AKY131" s="128"/>
      <c r="AKZ131" s="128"/>
      <c r="ALA131" s="128"/>
      <c r="ALB131" s="128"/>
      <c r="ALC131" s="128"/>
      <c r="ALD131" s="128"/>
      <c r="ALE131" s="128"/>
      <c r="ALF131" s="128"/>
      <c r="ALG131" s="128"/>
      <c r="ALH131" s="128"/>
      <c r="ALI131" s="128"/>
      <c r="ALJ131" s="128"/>
      <c r="ALK131" s="128"/>
      <c r="ALL131" s="128"/>
      <c r="ALM131" s="128"/>
      <c r="ALN131" s="128"/>
      <c r="ALO131" s="128"/>
      <c r="ALP131" s="128"/>
      <c r="ALQ131" s="128"/>
      <c r="ALR131" s="128"/>
      <c r="ALS131" s="128"/>
      <c r="ALT131" s="128"/>
      <c r="ALU131" s="128"/>
      <c r="ALV131" s="128"/>
      <c r="ALW131" s="128"/>
      <c r="ALX131" s="128"/>
      <c r="ALY131" s="128"/>
      <c r="ALZ131" s="128"/>
      <c r="AMA131" s="128"/>
      <c r="AMB131" s="128"/>
      <c r="AMC131" s="128"/>
      <c r="AMD131" s="128"/>
      <c r="AME131" s="128"/>
      <c r="AMF131" s="128"/>
      <c r="AMG131" s="128"/>
      <c r="AMH131" s="128"/>
      <c r="AMI131" s="128"/>
      <c r="AMJ131" s="128"/>
      <c r="AMK131" s="128"/>
      <c r="AML131" s="128"/>
      <c r="AMM131" s="128"/>
      <c r="AMN131" s="128"/>
    </row>
    <row r="132" spans="1:1028" ht="15">
      <c r="A132" s="128"/>
      <c r="B132" s="128"/>
      <c r="C132" s="128"/>
      <c r="D132" s="128"/>
      <c r="E132" s="128"/>
      <c r="F132" s="96"/>
      <c r="G132" s="96"/>
      <c r="H132" s="96"/>
      <c r="I132" s="96"/>
      <c r="J132" s="96"/>
      <c r="K132" s="96"/>
      <c r="L132" s="96"/>
      <c r="M132" s="96"/>
      <c r="O132" s="96"/>
      <c r="P132" s="96"/>
      <c r="Q132" s="96"/>
      <c r="R132" s="96"/>
      <c r="AF132" s="96"/>
      <c r="AG132" s="96"/>
      <c r="AH132" s="96"/>
      <c r="AI132" s="96"/>
      <c r="AJ132" s="96"/>
      <c r="AK132" s="96"/>
      <c r="AL132" s="96"/>
      <c r="AM132" s="96"/>
      <c r="AN132" s="96"/>
      <c r="AO132" s="96"/>
      <c r="AP132" s="96"/>
      <c r="AQ132" s="128"/>
      <c r="AR132" s="128"/>
      <c r="AS132" s="128"/>
      <c r="AT132" s="128"/>
      <c r="AU132" s="128"/>
      <c r="AV132" s="128"/>
      <c r="AW132" s="128"/>
      <c r="AX132" s="128"/>
      <c r="AY132" s="128"/>
      <c r="AZ132" s="128"/>
      <c r="BA132" s="128"/>
      <c r="BB132" s="128"/>
      <c r="BC132" s="128"/>
      <c r="BD132" s="128"/>
      <c r="BE132" s="128"/>
      <c r="BF132" s="128"/>
      <c r="BG132" s="128"/>
      <c r="BH132" s="128"/>
      <c r="BI132" s="128"/>
      <c r="BJ132" s="128"/>
      <c r="BK132" s="128"/>
      <c r="BL132" s="128"/>
      <c r="BM132" s="128"/>
      <c r="BN132" s="128"/>
      <c r="BO132" s="128"/>
      <c r="BP132" s="128"/>
      <c r="BQ132" s="128"/>
      <c r="BR132" s="128"/>
      <c r="BS132" s="128"/>
      <c r="BT132" s="128"/>
      <c r="BU132" s="128"/>
      <c r="BV132" s="128"/>
      <c r="BW132" s="128"/>
      <c r="BX132" s="128"/>
      <c r="BY132" s="128"/>
      <c r="BZ132" s="128"/>
      <c r="CA132" s="128"/>
      <c r="CB132" s="128"/>
      <c r="CC132" s="128"/>
      <c r="CD132" s="128"/>
      <c r="CE132" s="128"/>
      <c r="CF132" s="128"/>
      <c r="CG132" s="128"/>
      <c r="CH132" s="128"/>
      <c r="CI132" s="128"/>
      <c r="CJ132" s="128"/>
      <c r="CK132" s="128"/>
      <c r="CL132" s="128"/>
      <c r="CM132" s="128"/>
      <c r="CN132" s="128"/>
      <c r="CO132" s="128"/>
      <c r="CP132" s="128"/>
      <c r="CQ132" s="128"/>
      <c r="CR132" s="128"/>
      <c r="CS132" s="128"/>
      <c r="CT132" s="128"/>
      <c r="CU132" s="128"/>
      <c r="CV132" s="128"/>
      <c r="CW132" s="128"/>
      <c r="CX132" s="128"/>
      <c r="CY132" s="128"/>
      <c r="CZ132" s="128"/>
      <c r="DA132" s="128"/>
      <c r="DB132" s="128"/>
      <c r="DC132" s="128"/>
      <c r="DD132" s="128"/>
      <c r="DE132" s="128"/>
      <c r="DF132" s="128"/>
      <c r="DG132" s="128"/>
      <c r="DH132" s="128"/>
      <c r="DI132" s="128"/>
      <c r="DJ132" s="128"/>
      <c r="DK132" s="128"/>
      <c r="DL132" s="128"/>
      <c r="DM132" s="128"/>
      <c r="DN132" s="128"/>
      <c r="DO132" s="128"/>
      <c r="DP132" s="128"/>
      <c r="DQ132" s="128"/>
      <c r="DR132" s="128"/>
      <c r="DS132" s="128"/>
      <c r="DT132" s="128"/>
      <c r="DU132" s="128"/>
      <c r="DV132" s="128"/>
      <c r="DW132" s="128"/>
      <c r="DX132" s="128"/>
      <c r="DY132" s="128"/>
      <c r="DZ132" s="128"/>
      <c r="EA132" s="128"/>
      <c r="EB132" s="128"/>
      <c r="EC132" s="128"/>
      <c r="ED132" s="128"/>
      <c r="EE132" s="128"/>
      <c r="EF132" s="128"/>
      <c r="EG132" s="128"/>
      <c r="EH132" s="128"/>
      <c r="EI132" s="128"/>
      <c r="EJ132" s="128"/>
      <c r="EK132" s="128"/>
      <c r="EL132" s="128"/>
      <c r="EM132" s="128"/>
      <c r="EN132" s="128"/>
      <c r="EO132" s="128"/>
      <c r="EP132" s="128"/>
      <c r="EQ132" s="128"/>
      <c r="ER132" s="128"/>
      <c r="ES132" s="128"/>
      <c r="ET132" s="128"/>
      <c r="EU132" s="128"/>
      <c r="EV132" s="128"/>
      <c r="EW132" s="128"/>
      <c r="EX132" s="128"/>
      <c r="EY132" s="128"/>
      <c r="EZ132" s="128"/>
      <c r="FA132" s="128"/>
      <c r="FB132" s="128"/>
      <c r="FC132" s="128"/>
      <c r="FD132" s="128"/>
      <c r="FE132" s="128"/>
      <c r="FF132" s="128"/>
      <c r="FG132" s="128"/>
      <c r="FH132" s="128"/>
      <c r="FI132" s="128"/>
      <c r="FJ132" s="128"/>
      <c r="FK132" s="128"/>
      <c r="FL132" s="128"/>
      <c r="FM132" s="128"/>
      <c r="FN132" s="128"/>
      <c r="FO132" s="128"/>
      <c r="FP132" s="128"/>
      <c r="FQ132" s="128"/>
      <c r="FR132" s="128"/>
      <c r="FS132" s="128"/>
      <c r="FT132" s="128"/>
      <c r="FU132" s="128"/>
      <c r="FV132" s="128"/>
      <c r="FW132" s="128"/>
      <c r="FX132" s="128"/>
      <c r="FY132" s="128"/>
      <c r="FZ132" s="128"/>
      <c r="GA132" s="128"/>
      <c r="GB132" s="128"/>
      <c r="GC132" s="128"/>
      <c r="GD132" s="128"/>
      <c r="GE132" s="128"/>
      <c r="GF132" s="128"/>
      <c r="GG132" s="128"/>
      <c r="GH132" s="128"/>
      <c r="GI132" s="128"/>
      <c r="GJ132" s="128"/>
      <c r="GK132" s="128"/>
      <c r="GL132" s="128"/>
      <c r="GM132" s="128"/>
      <c r="GN132" s="128"/>
      <c r="GO132" s="128"/>
      <c r="GP132" s="128"/>
      <c r="GQ132" s="128"/>
      <c r="GR132" s="128"/>
      <c r="GS132" s="128"/>
      <c r="GT132" s="128"/>
      <c r="GU132" s="128"/>
      <c r="GV132" s="128"/>
      <c r="GW132" s="128"/>
      <c r="GX132" s="128"/>
      <c r="GY132" s="128"/>
      <c r="GZ132" s="128"/>
      <c r="HA132" s="128"/>
      <c r="HB132" s="128"/>
      <c r="HC132" s="128"/>
      <c r="HD132" s="128"/>
      <c r="HE132" s="128"/>
      <c r="HF132" s="128"/>
      <c r="HG132" s="128"/>
      <c r="HH132" s="128"/>
      <c r="HI132" s="128"/>
      <c r="HJ132" s="128"/>
      <c r="HK132" s="128"/>
      <c r="HL132" s="128"/>
      <c r="HM132" s="128"/>
      <c r="HN132" s="128"/>
      <c r="HO132" s="128"/>
      <c r="HP132" s="128"/>
      <c r="HQ132" s="128"/>
      <c r="HR132" s="128"/>
      <c r="HS132" s="128"/>
      <c r="HT132" s="128"/>
      <c r="HU132" s="128"/>
      <c r="HV132" s="128"/>
      <c r="HW132" s="128"/>
      <c r="HX132" s="128"/>
      <c r="HY132" s="128"/>
      <c r="HZ132" s="128"/>
      <c r="IA132" s="128"/>
      <c r="IB132" s="128"/>
      <c r="IC132" s="128"/>
      <c r="ID132" s="128"/>
      <c r="IE132" s="128"/>
      <c r="IF132" s="128"/>
      <c r="IG132" s="128"/>
      <c r="IH132" s="128"/>
      <c r="II132" s="128"/>
      <c r="IJ132" s="128"/>
      <c r="IK132" s="128"/>
      <c r="IL132" s="128"/>
      <c r="IM132" s="128"/>
      <c r="IN132" s="128"/>
      <c r="IO132" s="128"/>
      <c r="IP132" s="128"/>
      <c r="IQ132" s="128"/>
      <c r="IR132" s="128"/>
      <c r="IS132" s="128"/>
      <c r="IT132" s="128"/>
      <c r="IU132" s="128"/>
      <c r="IV132" s="128"/>
      <c r="IW132" s="128"/>
      <c r="IX132" s="128"/>
      <c r="IY132" s="128"/>
      <c r="IZ132" s="128"/>
      <c r="JA132" s="128"/>
      <c r="JB132" s="128"/>
      <c r="JC132" s="128"/>
      <c r="JD132" s="128"/>
      <c r="JE132" s="128"/>
      <c r="JF132" s="128"/>
      <c r="JG132" s="128"/>
      <c r="JH132" s="128"/>
      <c r="JI132" s="128"/>
      <c r="JJ132" s="128"/>
      <c r="JK132" s="128"/>
      <c r="JL132" s="128"/>
      <c r="JM132" s="128"/>
      <c r="JN132" s="128"/>
      <c r="JO132" s="128"/>
      <c r="JP132" s="128"/>
      <c r="JQ132" s="128"/>
      <c r="JR132" s="128"/>
      <c r="JS132" s="128"/>
      <c r="JT132" s="128"/>
      <c r="JU132" s="128"/>
      <c r="JV132" s="128"/>
      <c r="JW132" s="128"/>
      <c r="JX132" s="128"/>
      <c r="JY132" s="128"/>
      <c r="JZ132" s="128"/>
      <c r="KA132" s="128"/>
      <c r="KB132" s="128"/>
      <c r="KC132" s="128"/>
      <c r="KD132" s="128"/>
      <c r="KE132" s="128"/>
      <c r="KF132" s="128"/>
      <c r="KG132" s="128"/>
      <c r="KH132" s="128"/>
      <c r="KI132" s="128"/>
      <c r="KJ132" s="128"/>
      <c r="KK132" s="128"/>
      <c r="KL132" s="128"/>
      <c r="KM132" s="128"/>
      <c r="KN132" s="128"/>
      <c r="KO132" s="128"/>
      <c r="KP132" s="128"/>
      <c r="KQ132" s="128"/>
      <c r="KR132" s="128"/>
      <c r="KS132" s="128"/>
      <c r="KT132" s="128"/>
      <c r="KU132" s="128"/>
      <c r="KV132" s="128"/>
      <c r="KW132" s="128"/>
      <c r="KX132" s="128"/>
      <c r="KY132" s="128"/>
      <c r="KZ132" s="128"/>
      <c r="LA132" s="128"/>
      <c r="LB132" s="128"/>
      <c r="LC132" s="128"/>
      <c r="LD132" s="128"/>
      <c r="LE132" s="128"/>
      <c r="LF132" s="128"/>
      <c r="LG132" s="128"/>
      <c r="LH132" s="128"/>
      <c r="LI132" s="128"/>
      <c r="LJ132" s="128"/>
      <c r="LK132" s="128"/>
      <c r="LL132" s="128"/>
      <c r="LM132" s="128"/>
      <c r="LN132" s="128"/>
      <c r="LO132" s="128"/>
      <c r="LP132" s="128"/>
      <c r="LQ132" s="128"/>
      <c r="LR132" s="128"/>
      <c r="LS132" s="128"/>
      <c r="LT132" s="128"/>
      <c r="LU132" s="128"/>
      <c r="LV132" s="128"/>
      <c r="LW132" s="128"/>
      <c r="LX132" s="128"/>
      <c r="LY132" s="128"/>
      <c r="LZ132" s="128"/>
      <c r="MA132" s="128"/>
      <c r="MB132" s="128"/>
      <c r="MC132" s="128"/>
      <c r="MD132" s="128"/>
      <c r="ME132" s="128"/>
      <c r="MF132" s="128"/>
      <c r="MG132" s="128"/>
      <c r="MH132" s="128"/>
      <c r="MI132" s="128"/>
      <c r="MJ132" s="128"/>
      <c r="MK132" s="128"/>
      <c r="ML132" s="128"/>
      <c r="MM132" s="128"/>
      <c r="MN132" s="128"/>
      <c r="MO132" s="128"/>
      <c r="MP132" s="128"/>
      <c r="MQ132" s="128"/>
      <c r="MR132" s="128"/>
      <c r="MS132" s="128"/>
      <c r="MT132" s="128"/>
      <c r="MU132" s="128"/>
      <c r="MV132" s="128"/>
      <c r="MW132" s="128"/>
      <c r="MX132" s="128"/>
      <c r="MY132" s="128"/>
      <c r="MZ132" s="128"/>
      <c r="NA132" s="128"/>
      <c r="NB132" s="128"/>
      <c r="NC132" s="128"/>
      <c r="ND132" s="128"/>
      <c r="NE132" s="128"/>
      <c r="NF132" s="128"/>
      <c r="NG132" s="128"/>
      <c r="NH132" s="128"/>
      <c r="NI132" s="128"/>
      <c r="NJ132" s="128"/>
      <c r="NK132" s="128"/>
      <c r="NL132" s="128"/>
      <c r="NM132" s="128"/>
      <c r="NN132" s="128"/>
      <c r="NO132" s="128"/>
      <c r="NP132" s="128"/>
      <c r="NQ132" s="128"/>
      <c r="NR132" s="128"/>
      <c r="NS132" s="128"/>
      <c r="NT132" s="128"/>
      <c r="NU132" s="128"/>
      <c r="NV132" s="128"/>
      <c r="NW132" s="128"/>
      <c r="NX132" s="128"/>
      <c r="NY132" s="128"/>
      <c r="NZ132" s="128"/>
      <c r="OA132" s="128"/>
      <c r="OB132" s="128"/>
      <c r="OC132" s="128"/>
      <c r="OD132" s="128"/>
      <c r="OE132" s="128"/>
      <c r="OF132" s="128"/>
      <c r="OG132" s="128"/>
      <c r="OH132" s="128"/>
      <c r="OI132" s="128"/>
      <c r="OJ132" s="128"/>
      <c r="OK132" s="128"/>
      <c r="OL132" s="128"/>
      <c r="OM132" s="128"/>
      <c r="ON132" s="128"/>
      <c r="OO132" s="128"/>
      <c r="OP132" s="128"/>
      <c r="OQ132" s="128"/>
      <c r="OR132" s="128"/>
      <c r="OS132" s="128"/>
      <c r="OT132" s="128"/>
      <c r="OU132" s="128"/>
      <c r="OV132" s="128"/>
      <c r="OW132" s="128"/>
      <c r="OX132" s="128"/>
      <c r="OY132" s="128"/>
      <c r="OZ132" s="128"/>
      <c r="PA132" s="128"/>
      <c r="PB132" s="128"/>
      <c r="PC132" s="128"/>
      <c r="PD132" s="128"/>
      <c r="PE132" s="128"/>
      <c r="PF132" s="128"/>
      <c r="PG132" s="128"/>
      <c r="PH132" s="128"/>
      <c r="PI132" s="128"/>
      <c r="PJ132" s="128"/>
      <c r="PK132" s="128"/>
      <c r="PL132" s="128"/>
      <c r="PM132" s="128"/>
      <c r="PN132" s="128"/>
      <c r="PO132" s="128"/>
      <c r="PP132" s="128"/>
      <c r="PQ132" s="128"/>
      <c r="PR132" s="128"/>
      <c r="PS132" s="128"/>
      <c r="PT132" s="128"/>
      <c r="PU132" s="128"/>
      <c r="PV132" s="128"/>
      <c r="PW132" s="128"/>
      <c r="PX132" s="128"/>
      <c r="PY132" s="128"/>
      <c r="PZ132" s="128"/>
      <c r="QA132" s="128"/>
      <c r="QB132" s="128"/>
      <c r="QC132" s="128"/>
      <c r="QD132" s="128"/>
      <c r="QE132" s="128"/>
      <c r="QF132" s="128"/>
      <c r="QG132" s="128"/>
      <c r="QH132" s="128"/>
      <c r="QI132" s="128"/>
      <c r="QJ132" s="128"/>
      <c r="QK132" s="128"/>
      <c r="QL132" s="128"/>
      <c r="QM132" s="128"/>
      <c r="QN132" s="128"/>
      <c r="QO132" s="128"/>
      <c r="QP132" s="128"/>
      <c r="QQ132" s="128"/>
      <c r="QR132" s="128"/>
      <c r="QS132" s="128"/>
      <c r="QT132" s="128"/>
      <c r="QU132" s="128"/>
      <c r="QV132" s="128"/>
      <c r="QW132" s="128"/>
      <c r="QX132" s="128"/>
      <c r="QY132" s="128"/>
      <c r="QZ132" s="128"/>
      <c r="RA132" s="128"/>
      <c r="RB132" s="128"/>
      <c r="RC132" s="128"/>
      <c r="RD132" s="128"/>
      <c r="RE132" s="128"/>
      <c r="RF132" s="128"/>
      <c r="RG132" s="128"/>
      <c r="RH132" s="128"/>
      <c r="RI132" s="128"/>
      <c r="RJ132" s="128"/>
      <c r="RK132" s="128"/>
      <c r="RL132" s="128"/>
      <c r="RM132" s="128"/>
      <c r="RN132" s="128"/>
      <c r="RO132" s="128"/>
      <c r="RP132" s="128"/>
      <c r="RQ132" s="128"/>
      <c r="RR132" s="128"/>
      <c r="RS132" s="128"/>
      <c r="RT132" s="128"/>
      <c r="RU132" s="128"/>
      <c r="RV132" s="128"/>
      <c r="RW132" s="128"/>
      <c r="RX132" s="128"/>
      <c r="RY132" s="128"/>
      <c r="RZ132" s="128"/>
      <c r="SA132" s="128"/>
      <c r="SB132" s="128"/>
      <c r="SC132" s="128"/>
      <c r="SD132" s="128"/>
      <c r="SE132" s="128"/>
      <c r="SF132" s="128"/>
      <c r="SG132" s="128"/>
      <c r="SH132" s="128"/>
      <c r="SI132" s="128"/>
      <c r="SJ132" s="128"/>
      <c r="SK132" s="128"/>
      <c r="SL132" s="128"/>
      <c r="SM132" s="128"/>
      <c r="SN132" s="128"/>
      <c r="SO132" s="128"/>
      <c r="SP132" s="128"/>
      <c r="SQ132" s="128"/>
      <c r="SR132" s="128"/>
      <c r="SS132" s="128"/>
      <c r="ST132" s="128"/>
      <c r="SU132" s="128"/>
      <c r="SV132" s="128"/>
      <c r="SW132" s="128"/>
      <c r="SX132" s="128"/>
      <c r="SY132" s="128"/>
      <c r="SZ132" s="128"/>
      <c r="TA132" s="128"/>
      <c r="TB132" s="128"/>
      <c r="TC132" s="128"/>
      <c r="TD132" s="128"/>
      <c r="TE132" s="128"/>
      <c r="TF132" s="128"/>
      <c r="TG132" s="128"/>
      <c r="TH132" s="128"/>
      <c r="TI132" s="128"/>
      <c r="TJ132" s="128"/>
      <c r="TK132" s="128"/>
      <c r="TL132" s="128"/>
      <c r="TM132" s="128"/>
      <c r="TN132" s="128"/>
      <c r="TO132" s="128"/>
      <c r="TP132" s="128"/>
      <c r="TQ132" s="128"/>
      <c r="TR132" s="128"/>
      <c r="TS132" s="128"/>
      <c r="TT132" s="128"/>
      <c r="TU132" s="128"/>
      <c r="TV132" s="128"/>
      <c r="TW132" s="128"/>
      <c r="TX132" s="128"/>
      <c r="TY132" s="128"/>
      <c r="TZ132" s="128"/>
      <c r="UA132" s="128"/>
      <c r="UB132" s="128"/>
      <c r="UC132" s="128"/>
      <c r="UD132" s="128"/>
      <c r="UE132" s="128"/>
      <c r="UF132" s="128"/>
      <c r="UG132" s="128"/>
      <c r="UH132" s="128"/>
      <c r="UI132" s="128"/>
      <c r="UJ132" s="128"/>
      <c r="UK132" s="128"/>
      <c r="UL132" s="128"/>
      <c r="UM132" s="128"/>
      <c r="UN132" s="128"/>
      <c r="UO132" s="128"/>
      <c r="UP132" s="128"/>
      <c r="UQ132" s="128"/>
      <c r="UR132" s="128"/>
      <c r="US132" s="128"/>
      <c r="UT132" s="128"/>
      <c r="UU132" s="128"/>
      <c r="UV132" s="128"/>
      <c r="UW132" s="128"/>
      <c r="UX132" s="128"/>
      <c r="UY132" s="128"/>
      <c r="UZ132" s="128"/>
      <c r="VA132" s="128"/>
      <c r="VB132" s="128"/>
      <c r="VC132" s="128"/>
      <c r="VD132" s="128"/>
      <c r="VE132" s="128"/>
      <c r="VF132" s="128"/>
      <c r="VG132" s="128"/>
      <c r="VH132" s="128"/>
      <c r="VI132" s="128"/>
      <c r="VJ132" s="128"/>
      <c r="VK132" s="128"/>
      <c r="VL132" s="128"/>
      <c r="VM132" s="128"/>
      <c r="VN132" s="128"/>
      <c r="VO132" s="128"/>
      <c r="VP132" s="128"/>
      <c r="VQ132" s="128"/>
      <c r="VR132" s="128"/>
      <c r="VS132" s="128"/>
      <c r="VT132" s="128"/>
      <c r="VU132" s="128"/>
      <c r="VV132" s="128"/>
      <c r="VW132" s="128"/>
      <c r="VX132" s="128"/>
      <c r="VY132" s="128"/>
      <c r="VZ132" s="128"/>
      <c r="WA132" s="128"/>
      <c r="WB132" s="128"/>
      <c r="WC132" s="128"/>
      <c r="WD132" s="128"/>
      <c r="WE132" s="128"/>
      <c r="WF132" s="128"/>
      <c r="WG132" s="128"/>
      <c r="WH132" s="128"/>
      <c r="WI132" s="128"/>
      <c r="WJ132" s="128"/>
      <c r="WK132" s="128"/>
      <c r="WL132" s="128"/>
      <c r="WM132" s="128"/>
      <c r="WN132" s="128"/>
      <c r="WO132" s="128"/>
      <c r="WP132" s="128"/>
      <c r="WQ132" s="128"/>
      <c r="WR132" s="128"/>
      <c r="WS132" s="128"/>
      <c r="WT132" s="128"/>
      <c r="WU132" s="128"/>
      <c r="WV132" s="128"/>
      <c r="WW132" s="128"/>
      <c r="WX132" s="128"/>
      <c r="WY132" s="128"/>
      <c r="WZ132" s="128"/>
      <c r="XA132" s="128"/>
      <c r="XB132" s="128"/>
      <c r="XC132" s="128"/>
      <c r="XD132" s="128"/>
      <c r="XE132" s="128"/>
      <c r="XF132" s="128"/>
      <c r="XG132" s="128"/>
      <c r="XH132" s="128"/>
      <c r="XI132" s="128"/>
      <c r="XJ132" s="128"/>
      <c r="XK132" s="128"/>
      <c r="XL132" s="128"/>
      <c r="XM132" s="128"/>
      <c r="XN132" s="128"/>
      <c r="XO132" s="128"/>
      <c r="XP132" s="128"/>
      <c r="XQ132" s="128"/>
      <c r="XR132" s="128"/>
      <c r="XS132" s="128"/>
      <c r="XT132" s="128"/>
      <c r="XU132" s="128"/>
      <c r="XV132" s="128"/>
      <c r="XW132" s="128"/>
      <c r="XX132" s="128"/>
      <c r="XY132" s="128"/>
      <c r="XZ132" s="128"/>
      <c r="YA132" s="128"/>
      <c r="YB132" s="128"/>
      <c r="YC132" s="128"/>
      <c r="YD132" s="128"/>
      <c r="YE132" s="128"/>
      <c r="YF132" s="128"/>
      <c r="YG132" s="128"/>
      <c r="YH132" s="128"/>
      <c r="YI132" s="128"/>
      <c r="YJ132" s="128"/>
      <c r="YK132" s="128"/>
      <c r="YL132" s="128"/>
      <c r="YM132" s="128"/>
      <c r="YN132" s="128"/>
      <c r="YO132" s="128"/>
      <c r="YP132" s="128"/>
      <c r="YQ132" s="128"/>
      <c r="YR132" s="128"/>
      <c r="YS132" s="128"/>
      <c r="YT132" s="128"/>
      <c r="YU132" s="128"/>
      <c r="YV132" s="128"/>
      <c r="YW132" s="128"/>
      <c r="YX132" s="128"/>
      <c r="YY132" s="128"/>
      <c r="YZ132" s="128"/>
      <c r="ZA132" s="128"/>
      <c r="ZB132" s="128"/>
      <c r="ZC132" s="128"/>
      <c r="ZD132" s="128"/>
      <c r="ZE132" s="128"/>
      <c r="ZF132" s="128"/>
      <c r="ZG132" s="128"/>
      <c r="ZH132" s="128"/>
      <c r="ZI132" s="128"/>
      <c r="ZJ132" s="128"/>
      <c r="ZK132" s="128"/>
      <c r="ZL132" s="128"/>
      <c r="ZM132" s="128"/>
      <c r="ZN132" s="128"/>
      <c r="ZO132" s="128"/>
      <c r="ZP132" s="128"/>
      <c r="ZQ132" s="128"/>
      <c r="ZR132" s="128"/>
      <c r="ZS132" s="128"/>
      <c r="ZT132" s="128"/>
      <c r="ZU132" s="128"/>
      <c r="ZV132" s="128"/>
      <c r="ZW132" s="128"/>
      <c r="ZX132" s="128"/>
      <c r="ZY132" s="128"/>
      <c r="ZZ132" s="128"/>
      <c r="AAA132" s="128"/>
      <c r="AAB132" s="128"/>
      <c r="AAC132" s="128"/>
      <c r="AAD132" s="128"/>
      <c r="AAE132" s="128"/>
      <c r="AAF132" s="128"/>
      <c r="AAG132" s="128"/>
      <c r="AAH132" s="128"/>
      <c r="AAI132" s="128"/>
      <c r="AAJ132" s="128"/>
      <c r="AAK132" s="128"/>
      <c r="AAL132" s="128"/>
      <c r="AAM132" s="128"/>
      <c r="AAN132" s="128"/>
      <c r="AAO132" s="128"/>
      <c r="AAP132" s="128"/>
      <c r="AAQ132" s="128"/>
      <c r="AAR132" s="128"/>
      <c r="AAS132" s="128"/>
      <c r="AAT132" s="128"/>
      <c r="AAU132" s="128"/>
      <c r="AAV132" s="128"/>
      <c r="AAW132" s="128"/>
      <c r="AAX132" s="128"/>
      <c r="AAY132" s="128"/>
      <c r="AAZ132" s="128"/>
      <c r="ABA132" s="128"/>
      <c r="ABB132" s="128"/>
      <c r="ABC132" s="128"/>
      <c r="ABD132" s="128"/>
      <c r="ABE132" s="128"/>
      <c r="ABF132" s="128"/>
      <c r="ABG132" s="128"/>
      <c r="ABH132" s="128"/>
      <c r="ABI132" s="128"/>
      <c r="ABJ132" s="128"/>
      <c r="ABK132" s="128"/>
      <c r="ABL132" s="128"/>
      <c r="ABM132" s="128"/>
      <c r="ABN132" s="128"/>
      <c r="ABO132" s="128"/>
      <c r="ABP132" s="128"/>
      <c r="ABQ132" s="128"/>
      <c r="ABR132" s="128"/>
      <c r="ABS132" s="128"/>
      <c r="ABT132" s="128"/>
      <c r="ABU132" s="128"/>
      <c r="ABV132" s="128"/>
      <c r="ABW132" s="128"/>
      <c r="ABX132" s="128"/>
      <c r="ABY132" s="128"/>
      <c r="ABZ132" s="128"/>
      <c r="ACA132" s="128"/>
      <c r="ACB132" s="128"/>
      <c r="ACC132" s="128"/>
      <c r="ACD132" s="128"/>
      <c r="ACE132" s="128"/>
      <c r="ACF132" s="128"/>
      <c r="ACG132" s="128"/>
      <c r="ACH132" s="128"/>
      <c r="ACI132" s="128"/>
      <c r="ACJ132" s="128"/>
      <c r="ACK132" s="128"/>
      <c r="ACL132" s="128"/>
      <c r="ACM132" s="128"/>
      <c r="ACN132" s="128"/>
      <c r="ACO132" s="128"/>
      <c r="ACP132" s="128"/>
      <c r="ACQ132" s="128"/>
      <c r="ACR132" s="128"/>
      <c r="ACS132" s="128"/>
      <c r="ACT132" s="128"/>
      <c r="ACU132" s="128"/>
      <c r="ACV132" s="128"/>
      <c r="ACW132" s="128"/>
      <c r="ACX132" s="128"/>
      <c r="ACY132" s="128"/>
      <c r="ACZ132" s="128"/>
      <c r="ADA132" s="128"/>
      <c r="ADB132" s="128"/>
      <c r="ADC132" s="128"/>
      <c r="ADD132" s="128"/>
      <c r="ADE132" s="128"/>
      <c r="ADF132" s="128"/>
      <c r="ADG132" s="128"/>
      <c r="ADH132" s="128"/>
      <c r="ADI132" s="128"/>
      <c r="ADJ132" s="128"/>
      <c r="ADK132" s="128"/>
      <c r="ADL132" s="128"/>
      <c r="ADM132" s="128"/>
      <c r="ADN132" s="128"/>
      <c r="ADO132" s="128"/>
      <c r="ADP132" s="128"/>
      <c r="ADQ132" s="128"/>
      <c r="ADR132" s="128"/>
      <c r="ADS132" s="128"/>
      <c r="ADT132" s="128"/>
      <c r="ADU132" s="128"/>
      <c r="ADV132" s="128"/>
      <c r="ADW132" s="128"/>
      <c r="ADX132" s="128"/>
      <c r="ADY132" s="128"/>
      <c r="ADZ132" s="128"/>
      <c r="AEA132" s="128"/>
      <c r="AEB132" s="128"/>
      <c r="AEC132" s="128"/>
      <c r="AED132" s="128"/>
      <c r="AEE132" s="128"/>
      <c r="AEF132" s="128"/>
      <c r="AEG132" s="128"/>
      <c r="AEH132" s="128"/>
      <c r="AEI132" s="128"/>
      <c r="AEJ132" s="128"/>
      <c r="AEK132" s="128"/>
      <c r="AEL132" s="128"/>
      <c r="AEM132" s="128"/>
      <c r="AEN132" s="128"/>
      <c r="AEO132" s="128"/>
      <c r="AEP132" s="128"/>
      <c r="AEQ132" s="128"/>
      <c r="AER132" s="128"/>
      <c r="AES132" s="128"/>
      <c r="AET132" s="128"/>
      <c r="AEU132" s="128"/>
      <c r="AEV132" s="128"/>
      <c r="AEW132" s="128"/>
      <c r="AEX132" s="128"/>
      <c r="AEY132" s="128"/>
      <c r="AEZ132" s="128"/>
      <c r="AFA132" s="128"/>
      <c r="AFB132" s="128"/>
      <c r="AFC132" s="128"/>
      <c r="AFD132" s="128"/>
      <c r="AFE132" s="128"/>
      <c r="AFF132" s="128"/>
      <c r="AFG132" s="128"/>
      <c r="AFH132" s="128"/>
      <c r="AFI132" s="128"/>
      <c r="AFJ132" s="128"/>
      <c r="AFK132" s="128"/>
      <c r="AFL132" s="128"/>
      <c r="AFM132" s="128"/>
      <c r="AFN132" s="128"/>
      <c r="AFO132" s="128"/>
      <c r="AFP132" s="128"/>
      <c r="AFQ132" s="128"/>
      <c r="AFR132" s="128"/>
      <c r="AFS132" s="128"/>
      <c r="AFT132" s="128"/>
      <c r="AFU132" s="128"/>
      <c r="AFV132" s="128"/>
      <c r="AFW132" s="128"/>
      <c r="AFX132" s="128"/>
      <c r="AFY132" s="128"/>
      <c r="AFZ132" s="128"/>
      <c r="AGA132" s="128"/>
      <c r="AGB132" s="128"/>
      <c r="AGC132" s="128"/>
      <c r="AGD132" s="128"/>
      <c r="AGE132" s="128"/>
      <c r="AGF132" s="128"/>
      <c r="AGG132" s="128"/>
      <c r="AGH132" s="128"/>
      <c r="AGI132" s="128"/>
      <c r="AGJ132" s="128"/>
      <c r="AGK132" s="128"/>
      <c r="AGL132" s="128"/>
      <c r="AGM132" s="128"/>
      <c r="AGN132" s="128"/>
      <c r="AGO132" s="128"/>
      <c r="AGP132" s="128"/>
      <c r="AGQ132" s="128"/>
      <c r="AGR132" s="128"/>
      <c r="AGS132" s="128"/>
      <c r="AGT132" s="128"/>
      <c r="AGU132" s="128"/>
      <c r="AGV132" s="128"/>
      <c r="AGW132" s="128"/>
      <c r="AGX132" s="128"/>
      <c r="AGY132" s="128"/>
      <c r="AGZ132" s="128"/>
      <c r="AHA132" s="128"/>
      <c r="AHB132" s="128"/>
      <c r="AHC132" s="128"/>
      <c r="AHD132" s="128"/>
      <c r="AHE132" s="128"/>
      <c r="AHF132" s="128"/>
      <c r="AHG132" s="128"/>
      <c r="AHH132" s="128"/>
      <c r="AHI132" s="128"/>
      <c r="AHJ132" s="128"/>
      <c r="AHK132" s="128"/>
      <c r="AHL132" s="128"/>
      <c r="AHM132" s="128"/>
      <c r="AHN132" s="128"/>
      <c r="AHO132" s="128"/>
      <c r="AHP132" s="128"/>
      <c r="AHQ132" s="128"/>
      <c r="AHR132" s="128"/>
      <c r="AHS132" s="128"/>
      <c r="AHT132" s="128"/>
      <c r="AHU132" s="128"/>
      <c r="AHV132" s="128"/>
      <c r="AHW132" s="128"/>
      <c r="AHX132" s="128"/>
      <c r="AHY132" s="128"/>
      <c r="AHZ132" s="128"/>
      <c r="AIA132" s="128"/>
      <c r="AIB132" s="128"/>
      <c r="AIC132" s="128"/>
      <c r="AID132" s="128"/>
      <c r="AIE132" s="128"/>
      <c r="AIF132" s="128"/>
      <c r="AIG132" s="128"/>
      <c r="AIH132" s="128"/>
      <c r="AII132" s="128"/>
      <c r="AIJ132" s="128"/>
      <c r="AIK132" s="128"/>
      <c r="AIL132" s="128"/>
      <c r="AIM132" s="128"/>
      <c r="AIN132" s="128"/>
      <c r="AIO132" s="128"/>
      <c r="AIP132" s="128"/>
      <c r="AIQ132" s="128"/>
      <c r="AIR132" s="128"/>
      <c r="AIS132" s="128"/>
      <c r="AIT132" s="128"/>
      <c r="AIU132" s="128"/>
      <c r="AIV132" s="128"/>
      <c r="AIW132" s="128"/>
      <c r="AIX132" s="128"/>
      <c r="AIY132" s="128"/>
      <c r="AIZ132" s="128"/>
      <c r="AJA132" s="128"/>
      <c r="AJB132" s="128"/>
      <c r="AJC132" s="128"/>
      <c r="AJD132" s="128"/>
      <c r="AJE132" s="128"/>
      <c r="AJF132" s="128"/>
      <c r="AJG132" s="128"/>
      <c r="AJH132" s="128"/>
      <c r="AJI132" s="128"/>
      <c r="AJJ132" s="128"/>
      <c r="AJK132" s="128"/>
      <c r="AJL132" s="128"/>
      <c r="AJM132" s="128"/>
      <c r="AJN132" s="128"/>
      <c r="AJO132" s="128"/>
      <c r="AJP132" s="128"/>
      <c r="AJQ132" s="128"/>
      <c r="AJR132" s="128"/>
      <c r="AJS132" s="128"/>
      <c r="AJT132" s="128"/>
      <c r="AJU132" s="128"/>
      <c r="AJV132" s="128"/>
      <c r="AJW132" s="128"/>
      <c r="AJX132" s="128"/>
      <c r="AJY132" s="128"/>
      <c r="AJZ132" s="128"/>
      <c r="AKA132" s="128"/>
      <c r="AKB132" s="128"/>
      <c r="AKC132" s="128"/>
      <c r="AKD132" s="128"/>
      <c r="AKE132" s="128"/>
      <c r="AKF132" s="128"/>
      <c r="AKG132" s="128"/>
      <c r="AKH132" s="128"/>
      <c r="AKI132" s="128"/>
      <c r="AKJ132" s="128"/>
      <c r="AKK132" s="128"/>
      <c r="AKL132" s="128"/>
      <c r="AKM132" s="128"/>
      <c r="AKN132" s="128"/>
      <c r="AKO132" s="128"/>
      <c r="AKP132" s="128"/>
      <c r="AKQ132" s="128"/>
      <c r="AKR132" s="128"/>
      <c r="AKS132" s="128"/>
      <c r="AKT132" s="128"/>
      <c r="AKU132" s="128"/>
      <c r="AKV132" s="128"/>
      <c r="AKW132" s="128"/>
      <c r="AKX132" s="128"/>
      <c r="AKY132" s="128"/>
      <c r="AKZ132" s="128"/>
      <c r="ALA132" s="128"/>
      <c r="ALB132" s="128"/>
      <c r="ALC132" s="128"/>
      <c r="ALD132" s="128"/>
      <c r="ALE132" s="128"/>
      <c r="ALF132" s="128"/>
      <c r="ALG132" s="128"/>
      <c r="ALH132" s="128"/>
      <c r="ALI132" s="128"/>
      <c r="ALJ132" s="128"/>
      <c r="ALK132" s="128"/>
      <c r="ALL132" s="128"/>
      <c r="ALM132" s="128"/>
      <c r="ALN132" s="128"/>
      <c r="ALO132" s="128"/>
      <c r="ALP132" s="128"/>
      <c r="ALQ132" s="128"/>
      <c r="ALR132" s="128"/>
      <c r="ALS132" s="128"/>
      <c r="ALT132" s="128"/>
      <c r="ALU132" s="128"/>
      <c r="ALV132" s="128"/>
      <c r="ALW132" s="128"/>
      <c r="ALX132" s="128"/>
      <c r="ALY132" s="128"/>
      <c r="ALZ132" s="128"/>
      <c r="AMA132" s="128"/>
      <c r="AMB132" s="128"/>
      <c r="AMC132" s="128"/>
      <c r="AMD132" s="128"/>
      <c r="AME132" s="128"/>
      <c r="AMF132" s="128"/>
      <c r="AMG132" s="128"/>
      <c r="AMH132" s="128"/>
      <c r="AMI132" s="128"/>
      <c r="AMJ132" s="128"/>
      <c r="AMK132" s="128"/>
      <c r="AML132" s="128"/>
      <c r="AMM132" s="128"/>
      <c r="AMN132" s="128"/>
    </row>
    <row r="133" spans="1:1028" ht="15">
      <c r="A133" s="128"/>
      <c r="B133" s="128"/>
      <c r="C133" s="128"/>
      <c r="D133" s="128"/>
      <c r="E133" s="128"/>
      <c r="F133" s="96"/>
      <c r="G133" s="96"/>
      <c r="H133" s="96"/>
      <c r="I133" s="96"/>
      <c r="J133" s="96"/>
      <c r="K133" s="96"/>
      <c r="L133" s="96"/>
      <c r="M133" s="96"/>
      <c r="O133" s="96"/>
      <c r="P133" s="96"/>
      <c r="Q133" s="96"/>
      <c r="R133" s="96"/>
      <c r="AF133" s="96"/>
      <c r="AG133" s="96"/>
      <c r="AH133" s="96"/>
      <c r="AI133" s="96"/>
      <c r="AJ133" s="96"/>
      <c r="AK133" s="96"/>
      <c r="AL133" s="96"/>
      <c r="AM133" s="96"/>
      <c r="AN133" s="96"/>
      <c r="AO133" s="96"/>
      <c r="AP133" s="96"/>
      <c r="AQ133" s="128"/>
      <c r="AR133" s="128"/>
      <c r="AS133" s="128"/>
      <c r="AT133" s="128"/>
      <c r="AU133" s="128"/>
      <c r="AV133" s="128"/>
      <c r="AW133" s="128"/>
      <c r="AX133" s="128"/>
      <c r="AY133" s="128"/>
      <c r="AZ133" s="128"/>
      <c r="BA133" s="128"/>
      <c r="BB133" s="128"/>
      <c r="BC133" s="128"/>
      <c r="BD133" s="128"/>
      <c r="BE133" s="128"/>
      <c r="BF133" s="128"/>
      <c r="BG133" s="128"/>
      <c r="BH133" s="128"/>
      <c r="BI133" s="128"/>
      <c r="BJ133" s="128"/>
      <c r="BK133" s="128"/>
      <c r="BL133" s="128"/>
      <c r="BM133" s="128"/>
      <c r="BN133" s="128"/>
      <c r="BO133" s="128"/>
      <c r="BP133" s="128"/>
      <c r="BQ133" s="128"/>
      <c r="BR133" s="128"/>
      <c r="BS133" s="128"/>
      <c r="BT133" s="128"/>
      <c r="BU133" s="128"/>
      <c r="BV133" s="128"/>
      <c r="BW133" s="128"/>
      <c r="BX133" s="128"/>
      <c r="BY133" s="128"/>
      <c r="BZ133" s="128"/>
      <c r="CA133" s="128"/>
      <c r="CB133" s="128"/>
      <c r="CC133" s="128"/>
      <c r="CD133" s="128"/>
      <c r="CE133" s="128"/>
      <c r="CF133" s="128"/>
      <c r="CG133" s="128"/>
      <c r="CH133" s="128"/>
      <c r="CI133" s="128"/>
      <c r="CJ133" s="128"/>
      <c r="CK133" s="128"/>
      <c r="CL133" s="128"/>
      <c r="CM133" s="128"/>
      <c r="CN133" s="128"/>
      <c r="CO133" s="128"/>
      <c r="CP133" s="128"/>
      <c r="CQ133" s="128"/>
      <c r="CR133" s="128"/>
      <c r="CS133" s="128"/>
      <c r="CT133" s="128"/>
      <c r="CU133" s="128"/>
      <c r="CV133" s="128"/>
      <c r="CW133" s="128"/>
      <c r="CX133" s="128"/>
      <c r="CY133" s="128"/>
      <c r="CZ133" s="128"/>
      <c r="DA133" s="128"/>
      <c r="DB133" s="128"/>
      <c r="DC133" s="128"/>
      <c r="DD133" s="128"/>
      <c r="DE133" s="128"/>
      <c r="DF133" s="128"/>
      <c r="DG133" s="128"/>
      <c r="DH133" s="128"/>
      <c r="DI133" s="128"/>
      <c r="DJ133" s="128"/>
      <c r="DK133" s="128"/>
      <c r="DL133" s="128"/>
      <c r="DM133" s="128"/>
      <c r="DN133" s="128"/>
      <c r="DO133" s="128"/>
      <c r="DP133" s="128"/>
      <c r="DQ133" s="128"/>
      <c r="DR133" s="128"/>
      <c r="DS133" s="128"/>
      <c r="DT133" s="128"/>
      <c r="DU133" s="128"/>
      <c r="DV133" s="128"/>
      <c r="DW133" s="128"/>
      <c r="DX133" s="128"/>
      <c r="DY133" s="128"/>
      <c r="DZ133" s="128"/>
      <c r="EA133" s="128"/>
      <c r="EB133" s="128"/>
      <c r="EC133" s="128"/>
      <c r="ED133" s="128"/>
      <c r="EE133" s="128"/>
      <c r="EF133" s="128"/>
      <c r="EG133" s="128"/>
      <c r="EH133" s="128"/>
      <c r="EI133" s="128"/>
      <c r="EJ133" s="128"/>
      <c r="EK133" s="128"/>
      <c r="EL133" s="128"/>
      <c r="EM133" s="128"/>
      <c r="EN133" s="128"/>
      <c r="EO133" s="128"/>
      <c r="EP133" s="128"/>
      <c r="EQ133" s="128"/>
      <c r="ER133" s="128"/>
      <c r="ES133" s="128"/>
      <c r="ET133" s="128"/>
      <c r="EU133" s="128"/>
      <c r="EV133" s="128"/>
      <c r="EW133" s="128"/>
      <c r="EX133" s="128"/>
      <c r="EY133" s="128"/>
      <c r="EZ133" s="128"/>
      <c r="FA133" s="128"/>
      <c r="FB133" s="128"/>
      <c r="FC133" s="128"/>
      <c r="FD133" s="128"/>
      <c r="FE133" s="128"/>
      <c r="FF133" s="128"/>
      <c r="FG133" s="128"/>
      <c r="FH133" s="128"/>
      <c r="FI133" s="128"/>
      <c r="FJ133" s="128"/>
      <c r="FK133" s="128"/>
      <c r="FL133" s="128"/>
      <c r="FM133" s="128"/>
      <c r="FN133" s="128"/>
      <c r="FO133" s="128"/>
      <c r="FP133" s="128"/>
      <c r="FQ133" s="128"/>
      <c r="FR133" s="128"/>
      <c r="FS133" s="128"/>
      <c r="FT133" s="128"/>
      <c r="FU133" s="128"/>
      <c r="FV133" s="128"/>
      <c r="FW133" s="128"/>
      <c r="FX133" s="128"/>
      <c r="FY133" s="128"/>
      <c r="FZ133" s="128"/>
      <c r="GA133" s="128"/>
      <c r="GB133" s="128"/>
      <c r="GC133" s="128"/>
      <c r="GD133" s="128"/>
      <c r="GE133" s="128"/>
      <c r="GF133" s="128"/>
      <c r="GG133" s="128"/>
      <c r="GH133" s="128"/>
      <c r="GI133" s="128"/>
      <c r="GJ133" s="128"/>
      <c r="GK133" s="128"/>
      <c r="GL133" s="128"/>
      <c r="GM133" s="128"/>
      <c r="GN133" s="128"/>
      <c r="GO133" s="128"/>
      <c r="GP133" s="128"/>
      <c r="GQ133" s="128"/>
      <c r="GR133" s="128"/>
      <c r="GS133" s="128"/>
      <c r="GT133" s="128"/>
      <c r="GU133" s="128"/>
      <c r="GV133" s="128"/>
      <c r="GW133" s="128"/>
      <c r="GX133" s="128"/>
      <c r="GY133" s="128"/>
      <c r="GZ133" s="128"/>
      <c r="HA133" s="128"/>
      <c r="HB133" s="128"/>
      <c r="HC133" s="128"/>
      <c r="HD133" s="128"/>
      <c r="HE133" s="128"/>
      <c r="HF133" s="128"/>
      <c r="HG133" s="128"/>
      <c r="HH133" s="128"/>
      <c r="HI133" s="128"/>
      <c r="HJ133" s="128"/>
      <c r="HK133" s="128"/>
      <c r="HL133" s="128"/>
      <c r="HM133" s="128"/>
      <c r="HN133" s="128"/>
      <c r="HO133" s="128"/>
      <c r="HP133" s="128"/>
      <c r="HQ133" s="128"/>
      <c r="HR133" s="128"/>
      <c r="HS133" s="128"/>
      <c r="HT133" s="128"/>
      <c r="HU133" s="128"/>
      <c r="HV133" s="128"/>
      <c r="HW133" s="128"/>
      <c r="HX133" s="128"/>
      <c r="HY133" s="128"/>
      <c r="HZ133" s="128"/>
      <c r="IA133" s="128"/>
      <c r="IB133" s="128"/>
      <c r="IC133" s="128"/>
      <c r="ID133" s="128"/>
      <c r="IE133" s="128"/>
      <c r="IF133" s="128"/>
      <c r="IG133" s="128"/>
      <c r="IH133" s="128"/>
      <c r="II133" s="128"/>
      <c r="IJ133" s="128"/>
      <c r="IK133" s="128"/>
      <c r="IL133" s="128"/>
      <c r="IM133" s="128"/>
      <c r="IN133" s="128"/>
      <c r="IO133" s="128"/>
      <c r="IP133" s="128"/>
      <c r="IQ133" s="128"/>
      <c r="IR133" s="128"/>
      <c r="IS133" s="128"/>
      <c r="IT133" s="128"/>
      <c r="IU133" s="128"/>
      <c r="IV133" s="128"/>
      <c r="IW133" s="128"/>
      <c r="IX133" s="128"/>
      <c r="IY133" s="128"/>
      <c r="IZ133" s="128"/>
      <c r="JA133" s="128"/>
      <c r="JB133" s="128"/>
      <c r="JC133" s="128"/>
      <c r="JD133" s="128"/>
      <c r="JE133" s="128"/>
      <c r="JF133" s="128"/>
      <c r="JG133" s="128"/>
      <c r="JH133" s="128"/>
      <c r="JI133" s="128"/>
      <c r="JJ133" s="128"/>
      <c r="JK133" s="128"/>
      <c r="JL133" s="128"/>
      <c r="JM133" s="128"/>
      <c r="JN133" s="128"/>
      <c r="JO133" s="128"/>
      <c r="JP133" s="128"/>
      <c r="JQ133" s="128"/>
      <c r="JR133" s="128"/>
      <c r="JS133" s="128"/>
      <c r="JT133" s="128"/>
      <c r="JU133" s="128"/>
      <c r="JV133" s="128"/>
      <c r="JW133" s="128"/>
      <c r="JX133" s="128"/>
      <c r="JY133" s="128"/>
      <c r="JZ133" s="128"/>
      <c r="KA133" s="128"/>
      <c r="KB133" s="128"/>
      <c r="KC133" s="128"/>
      <c r="KD133" s="128"/>
      <c r="KE133" s="128"/>
      <c r="KF133" s="128"/>
      <c r="KG133" s="128"/>
      <c r="KH133" s="128"/>
      <c r="KI133" s="128"/>
      <c r="KJ133" s="128"/>
      <c r="KK133" s="128"/>
      <c r="KL133" s="128"/>
      <c r="KM133" s="128"/>
      <c r="KN133" s="128"/>
      <c r="KO133" s="128"/>
      <c r="KP133" s="128"/>
      <c r="KQ133" s="128"/>
      <c r="KR133" s="128"/>
      <c r="KS133" s="128"/>
      <c r="KT133" s="128"/>
      <c r="KU133" s="128"/>
      <c r="KV133" s="128"/>
      <c r="KW133" s="128"/>
      <c r="KX133" s="128"/>
      <c r="KY133" s="128"/>
      <c r="KZ133" s="128"/>
      <c r="LA133" s="128"/>
      <c r="LB133" s="128"/>
      <c r="LC133" s="128"/>
      <c r="LD133" s="128"/>
      <c r="LE133" s="128"/>
      <c r="LF133" s="128"/>
      <c r="LG133" s="128"/>
      <c r="LH133" s="128"/>
      <c r="LI133" s="128"/>
      <c r="LJ133" s="128"/>
      <c r="LK133" s="128"/>
      <c r="LL133" s="128"/>
      <c r="LM133" s="128"/>
      <c r="LN133" s="128"/>
      <c r="LO133" s="128"/>
      <c r="LP133" s="128"/>
      <c r="LQ133" s="128"/>
      <c r="LR133" s="128"/>
      <c r="LS133" s="128"/>
      <c r="LT133" s="128"/>
      <c r="LU133" s="128"/>
      <c r="LV133" s="128"/>
      <c r="LW133" s="128"/>
      <c r="LX133" s="128"/>
      <c r="LY133" s="128"/>
      <c r="LZ133" s="128"/>
      <c r="MA133" s="128"/>
      <c r="MB133" s="128"/>
      <c r="MC133" s="128"/>
      <c r="MD133" s="128"/>
      <c r="ME133" s="128"/>
      <c r="MF133" s="128"/>
      <c r="MG133" s="128"/>
      <c r="MH133" s="128"/>
      <c r="MI133" s="128"/>
      <c r="MJ133" s="128"/>
      <c r="MK133" s="128"/>
      <c r="ML133" s="128"/>
      <c r="MM133" s="128"/>
      <c r="MN133" s="128"/>
      <c r="MO133" s="128"/>
      <c r="MP133" s="128"/>
      <c r="MQ133" s="128"/>
      <c r="MR133" s="128"/>
      <c r="MS133" s="128"/>
      <c r="MT133" s="128"/>
      <c r="MU133" s="128"/>
      <c r="MV133" s="128"/>
      <c r="MW133" s="128"/>
      <c r="MX133" s="128"/>
      <c r="MY133" s="128"/>
      <c r="MZ133" s="128"/>
      <c r="NA133" s="128"/>
      <c r="NB133" s="128"/>
      <c r="NC133" s="128"/>
      <c r="ND133" s="128"/>
      <c r="NE133" s="128"/>
      <c r="NF133" s="128"/>
      <c r="NG133" s="128"/>
      <c r="NH133" s="128"/>
      <c r="NI133" s="128"/>
      <c r="NJ133" s="128"/>
      <c r="NK133" s="128"/>
      <c r="NL133" s="128"/>
      <c r="NM133" s="128"/>
      <c r="NN133" s="128"/>
      <c r="NO133" s="128"/>
      <c r="NP133" s="128"/>
      <c r="NQ133" s="128"/>
      <c r="NR133" s="128"/>
      <c r="NS133" s="128"/>
      <c r="NT133" s="128"/>
      <c r="NU133" s="128"/>
      <c r="NV133" s="128"/>
      <c r="NW133" s="128"/>
      <c r="NX133" s="128"/>
      <c r="NY133" s="128"/>
      <c r="NZ133" s="128"/>
      <c r="OA133" s="128"/>
      <c r="OB133" s="128"/>
      <c r="OC133" s="128"/>
      <c r="OD133" s="128"/>
      <c r="OE133" s="128"/>
      <c r="OF133" s="128"/>
      <c r="OG133" s="128"/>
      <c r="OH133" s="128"/>
      <c r="OI133" s="128"/>
      <c r="OJ133" s="128"/>
      <c r="OK133" s="128"/>
      <c r="OL133" s="128"/>
      <c r="OM133" s="128"/>
      <c r="ON133" s="128"/>
      <c r="OO133" s="128"/>
      <c r="OP133" s="128"/>
      <c r="OQ133" s="128"/>
      <c r="OR133" s="128"/>
      <c r="OS133" s="128"/>
      <c r="OT133" s="128"/>
      <c r="OU133" s="128"/>
      <c r="OV133" s="128"/>
      <c r="OW133" s="128"/>
      <c r="OX133" s="128"/>
      <c r="OY133" s="128"/>
      <c r="OZ133" s="128"/>
      <c r="PA133" s="128"/>
      <c r="PB133" s="128"/>
      <c r="PC133" s="128"/>
      <c r="PD133" s="128"/>
      <c r="PE133" s="128"/>
      <c r="PF133" s="128"/>
      <c r="PG133" s="128"/>
      <c r="PH133" s="128"/>
      <c r="PI133" s="128"/>
      <c r="PJ133" s="128"/>
      <c r="PK133" s="128"/>
      <c r="PL133" s="128"/>
      <c r="PM133" s="128"/>
      <c r="PN133" s="128"/>
      <c r="PO133" s="128"/>
      <c r="PP133" s="128"/>
      <c r="PQ133" s="128"/>
      <c r="PR133" s="128"/>
      <c r="PS133" s="128"/>
      <c r="PT133" s="128"/>
      <c r="PU133" s="128"/>
      <c r="PV133" s="128"/>
      <c r="PW133" s="128"/>
      <c r="PX133" s="128"/>
      <c r="PY133" s="128"/>
      <c r="PZ133" s="128"/>
      <c r="QA133" s="128"/>
      <c r="QB133" s="128"/>
      <c r="QC133" s="128"/>
      <c r="QD133" s="128"/>
      <c r="QE133" s="128"/>
      <c r="QF133" s="128"/>
      <c r="QG133" s="128"/>
      <c r="QH133" s="128"/>
      <c r="QI133" s="128"/>
      <c r="QJ133" s="128"/>
      <c r="QK133" s="128"/>
      <c r="QL133" s="128"/>
      <c r="QM133" s="128"/>
      <c r="QN133" s="128"/>
      <c r="QO133" s="128"/>
      <c r="QP133" s="128"/>
      <c r="QQ133" s="128"/>
      <c r="QR133" s="128"/>
      <c r="QS133" s="128"/>
      <c r="QT133" s="128"/>
      <c r="QU133" s="128"/>
      <c r="QV133" s="128"/>
      <c r="QW133" s="128"/>
      <c r="QX133" s="128"/>
      <c r="QY133" s="128"/>
      <c r="QZ133" s="128"/>
      <c r="RA133" s="128"/>
      <c r="RB133" s="128"/>
      <c r="RC133" s="128"/>
      <c r="RD133" s="128"/>
      <c r="RE133" s="128"/>
      <c r="RF133" s="128"/>
      <c r="RG133" s="128"/>
      <c r="RH133" s="128"/>
      <c r="RI133" s="128"/>
      <c r="RJ133" s="128"/>
      <c r="RK133" s="128"/>
      <c r="RL133" s="128"/>
      <c r="RM133" s="128"/>
      <c r="RN133" s="128"/>
      <c r="RO133" s="128"/>
      <c r="RP133" s="128"/>
      <c r="RQ133" s="128"/>
      <c r="RR133" s="128"/>
      <c r="RS133" s="128"/>
      <c r="RT133" s="128"/>
      <c r="RU133" s="128"/>
      <c r="RV133" s="128"/>
      <c r="RW133" s="128"/>
      <c r="RX133" s="128"/>
      <c r="RY133" s="128"/>
      <c r="RZ133" s="128"/>
      <c r="SA133" s="128"/>
      <c r="SB133" s="128"/>
      <c r="SC133" s="128"/>
      <c r="SD133" s="128"/>
      <c r="SE133" s="128"/>
      <c r="SF133" s="128"/>
      <c r="SG133" s="128"/>
      <c r="SH133" s="128"/>
      <c r="SI133" s="128"/>
      <c r="SJ133" s="128"/>
      <c r="SK133" s="128"/>
      <c r="SL133" s="128"/>
      <c r="SM133" s="128"/>
      <c r="SN133" s="128"/>
      <c r="SO133" s="128"/>
      <c r="SP133" s="128"/>
      <c r="SQ133" s="128"/>
      <c r="SR133" s="128"/>
      <c r="SS133" s="128"/>
      <c r="ST133" s="128"/>
      <c r="SU133" s="128"/>
      <c r="SV133" s="128"/>
      <c r="SW133" s="128"/>
      <c r="SX133" s="128"/>
      <c r="SY133" s="128"/>
      <c r="SZ133" s="128"/>
      <c r="TA133" s="128"/>
      <c r="TB133" s="128"/>
      <c r="TC133" s="128"/>
      <c r="TD133" s="128"/>
      <c r="TE133" s="128"/>
      <c r="TF133" s="128"/>
      <c r="TG133" s="128"/>
      <c r="TH133" s="128"/>
      <c r="TI133" s="128"/>
      <c r="TJ133" s="128"/>
      <c r="TK133" s="128"/>
      <c r="TL133" s="128"/>
      <c r="TM133" s="128"/>
      <c r="TN133" s="128"/>
      <c r="TO133" s="128"/>
      <c r="TP133" s="128"/>
      <c r="TQ133" s="128"/>
      <c r="TR133" s="128"/>
      <c r="TS133" s="128"/>
      <c r="TT133" s="128"/>
      <c r="TU133" s="128"/>
      <c r="TV133" s="128"/>
      <c r="TW133" s="128"/>
      <c r="TX133" s="128"/>
      <c r="TY133" s="128"/>
      <c r="TZ133" s="128"/>
      <c r="UA133" s="128"/>
      <c r="UB133" s="128"/>
      <c r="UC133" s="128"/>
      <c r="UD133" s="128"/>
      <c r="UE133" s="128"/>
      <c r="UF133" s="128"/>
      <c r="UG133" s="128"/>
      <c r="UH133" s="128"/>
      <c r="UI133" s="128"/>
      <c r="UJ133" s="128"/>
      <c r="UK133" s="128"/>
      <c r="UL133" s="128"/>
      <c r="UM133" s="128"/>
      <c r="UN133" s="128"/>
      <c r="UO133" s="128"/>
      <c r="UP133" s="128"/>
      <c r="UQ133" s="128"/>
      <c r="UR133" s="128"/>
      <c r="US133" s="128"/>
      <c r="UT133" s="128"/>
      <c r="UU133" s="128"/>
      <c r="UV133" s="128"/>
      <c r="UW133" s="128"/>
      <c r="UX133" s="128"/>
      <c r="UY133" s="128"/>
      <c r="UZ133" s="128"/>
      <c r="VA133" s="128"/>
      <c r="VB133" s="128"/>
      <c r="VC133" s="128"/>
      <c r="VD133" s="128"/>
      <c r="VE133" s="128"/>
      <c r="VF133" s="128"/>
      <c r="VG133" s="128"/>
      <c r="VH133" s="128"/>
      <c r="VI133" s="128"/>
      <c r="VJ133" s="128"/>
      <c r="VK133" s="128"/>
      <c r="VL133" s="128"/>
      <c r="VM133" s="128"/>
      <c r="VN133" s="128"/>
      <c r="VO133" s="128"/>
      <c r="VP133" s="128"/>
      <c r="VQ133" s="128"/>
      <c r="VR133" s="128"/>
      <c r="VS133" s="128"/>
      <c r="VT133" s="128"/>
      <c r="VU133" s="128"/>
      <c r="VV133" s="128"/>
      <c r="VW133" s="128"/>
      <c r="VX133" s="128"/>
      <c r="VY133" s="128"/>
      <c r="VZ133" s="128"/>
      <c r="WA133" s="128"/>
      <c r="WB133" s="128"/>
      <c r="WC133" s="128"/>
      <c r="WD133" s="128"/>
      <c r="WE133" s="128"/>
      <c r="WF133" s="128"/>
      <c r="WG133" s="128"/>
      <c r="WH133" s="128"/>
      <c r="WI133" s="128"/>
      <c r="WJ133" s="128"/>
      <c r="WK133" s="128"/>
      <c r="WL133" s="128"/>
      <c r="WM133" s="128"/>
      <c r="WN133" s="128"/>
      <c r="WO133" s="128"/>
      <c r="WP133" s="128"/>
      <c r="WQ133" s="128"/>
      <c r="WR133" s="128"/>
      <c r="WS133" s="128"/>
      <c r="WT133" s="128"/>
      <c r="WU133" s="128"/>
      <c r="WV133" s="128"/>
      <c r="WW133" s="128"/>
      <c r="WX133" s="128"/>
      <c r="WY133" s="128"/>
      <c r="WZ133" s="128"/>
      <c r="XA133" s="128"/>
      <c r="XB133" s="128"/>
      <c r="XC133" s="128"/>
      <c r="XD133" s="128"/>
      <c r="XE133" s="128"/>
      <c r="XF133" s="128"/>
      <c r="XG133" s="128"/>
      <c r="XH133" s="128"/>
      <c r="XI133" s="128"/>
      <c r="XJ133" s="128"/>
      <c r="XK133" s="128"/>
      <c r="XL133" s="128"/>
      <c r="XM133" s="128"/>
      <c r="XN133" s="128"/>
      <c r="XO133" s="128"/>
      <c r="XP133" s="128"/>
      <c r="XQ133" s="128"/>
      <c r="XR133" s="128"/>
      <c r="XS133" s="128"/>
      <c r="XT133" s="128"/>
      <c r="XU133" s="128"/>
      <c r="XV133" s="128"/>
      <c r="XW133" s="128"/>
      <c r="XX133" s="128"/>
      <c r="XY133" s="128"/>
      <c r="XZ133" s="128"/>
      <c r="YA133" s="128"/>
      <c r="YB133" s="128"/>
      <c r="YC133" s="128"/>
      <c r="YD133" s="128"/>
      <c r="YE133" s="128"/>
      <c r="YF133" s="128"/>
      <c r="YG133" s="128"/>
      <c r="YH133" s="128"/>
      <c r="YI133" s="128"/>
      <c r="YJ133" s="128"/>
      <c r="YK133" s="128"/>
      <c r="YL133" s="128"/>
      <c r="YM133" s="128"/>
      <c r="YN133" s="128"/>
      <c r="YO133" s="128"/>
      <c r="YP133" s="128"/>
      <c r="YQ133" s="128"/>
      <c r="YR133" s="128"/>
      <c r="YS133" s="128"/>
      <c r="YT133" s="128"/>
      <c r="YU133" s="128"/>
      <c r="YV133" s="128"/>
      <c r="YW133" s="128"/>
      <c r="YX133" s="128"/>
      <c r="YY133" s="128"/>
      <c r="YZ133" s="128"/>
      <c r="ZA133" s="128"/>
      <c r="ZB133" s="128"/>
      <c r="ZC133" s="128"/>
      <c r="ZD133" s="128"/>
      <c r="ZE133" s="128"/>
      <c r="ZF133" s="128"/>
      <c r="ZG133" s="128"/>
      <c r="ZH133" s="128"/>
      <c r="ZI133" s="128"/>
      <c r="ZJ133" s="128"/>
      <c r="ZK133" s="128"/>
      <c r="ZL133" s="128"/>
      <c r="ZM133" s="128"/>
      <c r="ZN133" s="128"/>
      <c r="ZO133" s="128"/>
      <c r="ZP133" s="128"/>
      <c r="ZQ133" s="128"/>
      <c r="ZR133" s="128"/>
      <c r="ZS133" s="128"/>
      <c r="ZT133" s="128"/>
      <c r="ZU133" s="128"/>
      <c r="ZV133" s="128"/>
      <c r="ZW133" s="128"/>
      <c r="ZX133" s="128"/>
      <c r="ZY133" s="128"/>
      <c r="ZZ133" s="128"/>
      <c r="AAA133" s="128"/>
      <c r="AAB133" s="128"/>
      <c r="AAC133" s="128"/>
      <c r="AAD133" s="128"/>
      <c r="AAE133" s="128"/>
      <c r="AAF133" s="128"/>
      <c r="AAG133" s="128"/>
      <c r="AAH133" s="128"/>
      <c r="AAI133" s="128"/>
      <c r="AAJ133" s="128"/>
      <c r="AAK133" s="128"/>
      <c r="AAL133" s="128"/>
      <c r="AAM133" s="128"/>
      <c r="AAN133" s="128"/>
      <c r="AAO133" s="128"/>
      <c r="AAP133" s="128"/>
      <c r="AAQ133" s="128"/>
      <c r="AAR133" s="128"/>
      <c r="AAS133" s="128"/>
      <c r="AAT133" s="128"/>
      <c r="AAU133" s="128"/>
      <c r="AAV133" s="128"/>
      <c r="AAW133" s="128"/>
      <c r="AAX133" s="128"/>
      <c r="AAY133" s="128"/>
      <c r="AAZ133" s="128"/>
      <c r="ABA133" s="128"/>
      <c r="ABB133" s="128"/>
      <c r="ABC133" s="128"/>
      <c r="ABD133" s="128"/>
      <c r="ABE133" s="128"/>
      <c r="ABF133" s="128"/>
      <c r="ABG133" s="128"/>
      <c r="ABH133" s="128"/>
      <c r="ABI133" s="128"/>
      <c r="ABJ133" s="128"/>
      <c r="ABK133" s="128"/>
      <c r="ABL133" s="128"/>
      <c r="ABM133" s="128"/>
      <c r="ABN133" s="128"/>
      <c r="ABO133" s="128"/>
      <c r="ABP133" s="128"/>
      <c r="ABQ133" s="128"/>
      <c r="ABR133" s="128"/>
      <c r="ABS133" s="128"/>
      <c r="ABT133" s="128"/>
      <c r="ABU133" s="128"/>
      <c r="ABV133" s="128"/>
      <c r="ABW133" s="128"/>
      <c r="ABX133" s="128"/>
      <c r="ABY133" s="128"/>
      <c r="ABZ133" s="128"/>
      <c r="ACA133" s="128"/>
      <c r="ACB133" s="128"/>
      <c r="ACC133" s="128"/>
      <c r="ACD133" s="128"/>
      <c r="ACE133" s="128"/>
      <c r="ACF133" s="128"/>
      <c r="ACG133" s="128"/>
      <c r="ACH133" s="128"/>
      <c r="ACI133" s="128"/>
      <c r="ACJ133" s="128"/>
      <c r="ACK133" s="128"/>
      <c r="ACL133" s="128"/>
      <c r="ACM133" s="128"/>
      <c r="ACN133" s="128"/>
      <c r="ACO133" s="128"/>
      <c r="ACP133" s="128"/>
      <c r="ACQ133" s="128"/>
      <c r="ACR133" s="128"/>
      <c r="ACS133" s="128"/>
      <c r="ACT133" s="128"/>
      <c r="ACU133" s="128"/>
      <c r="ACV133" s="128"/>
      <c r="ACW133" s="128"/>
      <c r="ACX133" s="128"/>
      <c r="ACY133" s="128"/>
      <c r="ACZ133" s="128"/>
      <c r="ADA133" s="128"/>
      <c r="ADB133" s="128"/>
      <c r="ADC133" s="128"/>
      <c r="ADD133" s="128"/>
      <c r="ADE133" s="128"/>
      <c r="ADF133" s="128"/>
      <c r="ADG133" s="128"/>
      <c r="ADH133" s="128"/>
      <c r="ADI133" s="128"/>
      <c r="ADJ133" s="128"/>
      <c r="ADK133" s="128"/>
      <c r="ADL133" s="128"/>
      <c r="ADM133" s="128"/>
      <c r="ADN133" s="128"/>
      <c r="ADO133" s="128"/>
      <c r="ADP133" s="128"/>
      <c r="ADQ133" s="128"/>
      <c r="ADR133" s="128"/>
      <c r="ADS133" s="128"/>
      <c r="ADT133" s="128"/>
      <c r="ADU133" s="128"/>
      <c r="ADV133" s="128"/>
      <c r="ADW133" s="128"/>
      <c r="ADX133" s="128"/>
      <c r="ADY133" s="128"/>
      <c r="ADZ133" s="128"/>
      <c r="AEA133" s="128"/>
      <c r="AEB133" s="128"/>
      <c r="AEC133" s="128"/>
      <c r="AED133" s="128"/>
      <c r="AEE133" s="128"/>
      <c r="AEF133" s="128"/>
      <c r="AEG133" s="128"/>
      <c r="AEH133" s="128"/>
      <c r="AEI133" s="128"/>
      <c r="AEJ133" s="128"/>
      <c r="AEK133" s="128"/>
      <c r="AEL133" s="128"/>
      <c r="AEM133" s="128"/>
      <c r="AEN133" s="128"/>
      <c r="AEO133" s="128"/>
      <c r="AEP133" s="128"/>
      <c r="AEQ133" s="128"/>
      <c r="AER133" s="128"/>
      <c r="AES133" s="128"/>
      <c r="AET133" s="128"/>
      <c r="AEU133" s="128"/>
      <c r="AEV133" s="128"/>
      <c r="AEW133" s="128"/>
      <c r="AEX133" s="128"/>
      <c r="AEY133" s="128"/>
      <c r="AEZ133" s="128"/>
      <c r="AFA133" s="128"/>
      <c r="AFB133" s="128"/>
      <c r="AFC133" s="128"/>
      <c r="AFD133" s="128"/>
      <c r="AFE133" s="128"/>
      <c r="AFF133" s="128"/>
      <c r="AFG133" s="128"/>
      <c r="AFH133" s="128"/>
      <c r="AFI133" s="128"/>
      <c r="AFJ133" s="128"/>
      <c r="AFK133" s="128"/>
      <c r="AFL133" s="128"/>
      <c r="AFM133" s="128"/>
      <c r="AFN133" s="128"/>
      <c r="AFO133" s="128"/>
      <c r="AFP133" s="128"/>
      <c r="AFQ133" s="128"/>
      <c r="AFR133" s="128"/>
      <c r="AFS133" s="128"/>
      <c r="AFT133" s="128"/>
      <c r="AFU133" s="128"/>
      <c r="AFV133" s="128"/>
      <c r="AFW133" s="128"/>
      <c r="AFX133" s="128"/>
      <c r="AFY133" s="128"/>
      <c r="AFZ133" s="128"/>
      <c r="AGA133" s="128"/>
      <c r="AGB133" s="128"/>
      <c r="AGC133" s="128"/>
      <c r="AGD133" s="128"/>
      <c r="AGE133" s="128"/>
      <c r="AGF133" s="128"/>
      <c r="AGG133" s="128"/>
      <c r="AGH133" s="128"/>
      <c r="AGI133" s="128"/>
      <c r="AGJ133" s="128"/>
      <c r="AGK133" s="128"/>
      <c r="AGL133" s="128"/>
      <c r="AGM133" s="128"/>
      <c r="AGN133" s="128"/>
      <c r="AGO133" s="128"/>
      <c r="AGP133" s="128"/>
      <c r="AGQ133" s="128"/>
      <c r="AGR133" s="128"/>
      <c r="AGS133" s="128"/>
      <c r="AGT133" s="128"/>
      <c r="AGU133" s="128"/>
      <c r="AGV133" s="128"/>
      <c r="AGW133" s="128"/>
      <c r="AGX133" s="128"/>
      <c r="AGY133" s="128"/>
      <c r="AGZ133" s="128"/>
      <c r="AHA133" s="128"/>
      <c r="AHB133" s="128"/>
      <c r="AHC133" s="128"/>
      <c r="AHD133" s="128"/>
      <c r="AHE133" s="128"/>
      <c r="AHF133" s="128"/>
      <c r="AHG133" s="128"/>
      <c r="AHH133" s="128"/>
      <c r="AHI133" s="128"/>
      <c r="AHJ133" s="128"/>
      <c r="AHK133" s="128"/>
      <c r="AHL133" s="128"/>
      <c r="AHM133" s="128"/>
      <c r="AHN133" s="128"/>
      <c r="AHO133" s="128"/>
      <c r="AHP133" s="128"/>
      <c r="AHQ133" s="128"/>
      <c r="AHR133" s="128"/>
      <c r="AHS133" s="128"/>
      <c r="AHT133" s="128"/>
      <c r="AHU133" s="128"/>
      <c r="AHV133" s="128"/>
      <c r="AHW133" s="128"/>
      <c r="AHX133" s="128"/>
      <c r="AHY133" s="128"/>
      <c r="AHZ133" s="128"/>
      <c r="AIA133" s="128"/>
      <c r="AIB133" s="128"/>
      <c r="AIC133" s="128"/>
      <c r="AID133" s="128"/>
      <c r="AIE133" s="128"/>
      <c r="AIF133" s="128"/>
      <c r="AIG133" s="128"/>
      <c r="AIH133" s="128"/>
      <c r="AII133" s="128"/>
      <c r="AIJ133" s="128"/>
      <c r="AIK133" s="128"/>
      <c r="AIL133" s="128"/>
      <c r="AIM133" s="128"/>
      <c r="AIN133" s="128"/>
      <c r="AIO133" s="128"/>
      <c r="AIP133" s="128"/>
      <c r="AIQ133" s="128"/>
      <c r="AIR133" s="128"/>
      <c r="AIS133" s="128"/>
      <c r="AIT133" s="128"/>
      <c r="AIU133" s="128"/>
      <c r="AIV133" s="128"/>
      <c r="AIW133" s="128"/>
      <c r="AIX133" s="128"/>
      <c r="AIY133" s="128"/>
      <c r="AIZ133" s="128"/>
      <c r="AJA133" s="128"/>
      <c r="AJB133" s="128"/>
      <c r="AJC133" s="128"/>
      <c r="AJD133" s="128"/>
      <c r="AJE133" s="128"/>
      <c r="AJF133" s="128"/>
      <c r="AJG133" s="128"/>
      <c r="AJH133" s="128"/>
      <c r="AJI133" s="128"/>
      <c r="AJJ133" s="128"/>
      <c r="AJK133" s="128"/>
      <c r="AJL133" s="128"/>
      <c r="AJM133" s="128"/>
      <c r="AJN133" s="128"/>
      <c r="AJO133" s="128"/>
      <c r="AJP133" s="128"/>
      <c r="AJQ133" s="128"/>
      <c r="AJR133" s="128"/>
      <c r="AJS133" s="128"/>
      <c r="AJT133" s="128"/>
      <c r="AJU133" s="128"/>
      <c r="AJV133" s="128"/>
      <c r="AJW133" s="128"/>
      <c r="AJX133" s="128"/>
      <c r="AJY133" s="128"/>
      <c r="AJZ133" s="128"/>
      <c r="AKA133" s="128"/>
      <c r="AKB133" s="128"/>
      <c r="AKC133" s="128"/>
      <c r="AKD133" s="128"/>
      <c r="AKE133" s="128"/>
      <c r="AKF133" s="128"/>
      <c r="AKG133" s="128"/>
      <c r="AKH133" s="128"/>
      <c r="AKI133" s="128"/>
      <c r="AKJ133" s="128"/>
      <c r="AKK133" s="128"/>
      <c r="AKL133" s="128"/>
      <c r="AKM133" s="128"/>
      <c r="AKN133" s="128"/>
      <c r="AKO133" s="128"/>
      <c r="AKP133" s="128"/>
      <c r="AKQ133" s="128"/>
      <c r="AKR133" s="128"/>
      <c r="AKS133" s="128"/>
      <c r="AKT133" s="128"/>
      <c r="AKU133" s="128"/>
      <c r="AKV133" s="128"/>
      <c r="AKW133" s="128"/>
      <c r="AKX133" s="128"/>
      <c r="AKY133" s="128"/>
      <c r="AKZ133" s="128"/>
      <c r="ALA133" s="128"/>
      <c r="ALB133" s="128"/>
      <c r="ALC133" s="128"/>
      <c r="ALD133" s="128"/>
      <c r="ALE133" s="128"/>
      <c r="ALF133" s="128"/>
      <c r="ALG133" s="128"/>
      <c r="ALH133" s="128"/>
      <c r="ALI133" s="128"/>
      <c r="ALJ133" s="128"/>
      <c r="ALK133" s="128"/>
      <c r="ALL133" s="128"/>
      <c r="ALM133" s="128"/>
      <c r="ALN133" s="128"/>
      <c r="ALO133" s="128"/>
      <c r="ALP133" s="128"/>
      <c r="ALQ133" s="128"/>
      <c r="ALR133" s="128"/>
      <c r="ALS133" s="128"/>
      <c r="ALT133" s="128"/>
      <c r="ALU133" s="128"/>
      <c r="ALV133" s="128"/>
      <c r="ALW133" s="128"/>
      <c r="ALX133" s="128"/>
      <c r="ALY133" s="128"/>
      <c r="ALZ133" s="128"/>
      <c r="AMA133" s="128"/>
      <c r="AMB133" s="128"/>
      <c r="AMC133" s="128"/>
      <c r="AMD133" s="128"/>
      <c r="AME133" s="128"/>
      <c r="AMF133" s="128"/>
      <c r="AMG133" s="128"/>
      <c r="AMH133" s="128"/>
      <c r="AMI133" s="128"/>
      <c r="AMJ133" s="128"/>
      <c r="AMK133" s="128"/>
      <c r="AML133" s="128"/>
      <c r="AMM133" s="128"/>
      <c r="AMN133" s="128"/>
    </row>
    <row r="134" spans="1:1028" ht="15">
      <c r="A134" s="128"/>
      <c r="B134" s="128"/>
      <c r="C134" s="128"/>
      <c r="D134" s="128"/>
      <c r="E134" s="128"/>
      <c r="F134" s="96"/>
      <c r="G134" s="96"/>
      <c r="H134" s="96"/>
      <c r="I134" s="96"/>
      <c r="J134" s="96"/>
      <c r="K134" s="96"/>
      <c r="L134" s="96"/>
      <c r="M134" s="96"/>
      <c r="O134" s="96"/>
      <c r="P134" s="96"/>
      <c r="Q134" s="96"/>
      <c r="R134" s="96"/>
      <c r="AF134" s="96"/>
      <c r="AG134" s="96"/>
      <c r="AH134" s="96"/>
      <c r="AI134" s="96"/>
      <c r="AJ134" s="96"/>
      <c r="AK134" s="96"/>
      <c r="AL134" s="96"/>
      <c r="AM134" s="96"/>
      <c r="AN134" s="96"/>
      <c r="AO134" s="96"/>
      <c r="AP134" s="96"/>
      <c r="AQ134" s="128"/>
      <c r="AR134" s="128"/>
      <c r="AS134" s="128"/>
      <c r="AT134" s="128"/>
      <c r="AU134" s="128"/>
      <c r="AV134" s="128"/>
      <c r="AW134" s="128"/>
      <c r="AX134" s="128"/>
      <c r="AY134" s="128"/>
      <c r="AZ134" s="128"/>
      <c r="BA134" s="128"/>
      <c r="BB134" s="128"/>
      <c r="BC134" s="128"/>
      <c r="BD134" s="128"/>
      <c r="BE134" s="128"/>
      <c r="BF134" s="128"/>
      <c r="BG134" s="128"/>
      <c r="BH134" s="128"/>
      <c r="BI134" s="128"/>
      <c r="BJ134" s="128"/>
      <c r="BK134" s="128"/>
      <c r="BL134" s="128"/>
      <c r="BM134" s="128"/>
      <c r="BN134" s="128"/>
      <c r="BO134" s="128"/>
      <c r="BP134" s="128"/>
      <c r="BQ134" s="128"/>
      <c r="BR134" s="128"/>
      <c r="BS134" s="128"/>
      <c r="BT134" s="128"/>
      <c r="BU134" s="128"/>
      <c r="BV134" s="128"/>
      <c r="BW134" s="128"/>
      <c r="BX134" s="128"/>
      <c r="BY134" s="128"/>
      <c r="BZ134" s="128"/>
      <c r="CA134" s="128"/>
      <c r="CB134" s="128"/>
      <c r="CC134" s="128"/>
      <c r="CD134" s="128"/>
      <c r="CE134" s="128"/>
      <c r="CF134" s="128"/>
      <c r="CG134" s="128"/>
      <c r="CH134" s="128"/>
      <c r="CI134" s="128"/>
      <c r="CJ134" s="128"/>
      <c r="CK134" s="128"/>
      <c r="CL134" s="128"/>
      <c r="CM134" s="128"/>
      <c r="CN134" s="128"/>
      <c r="CO134" s="128"/>
      <c r="CP134" s="128"/>
      <c r="CQ134" s="128"/>
      <c r="CR134" s="128"/>
      <c r="CS134" s="128"/>
      <c r="CT134" s="128"/>
      <c r="CU134" s="128"/>
      <c r="CV134" s="128"/>
      <c r="CW134" s="128"/>
      <c r="CX134" s="128"/>
      <c r="CY134" s="128"/>
      <c r="CZ134" s="128"/>
      <c r="DA134" s="128"/>
      <c r="DB134" s="128"/>
      <c r="DC134" s="128"/>
      <c r="DD134" s="128"/>
      <c r="DE134" s="128"/>
      <c r="DF134" s="128"/>
      <c r="DG134" s="128"/>
      <c r="DH134" s="128"/>
      <c r="DI134" s="128"/>
      <c r="DJ134" s="128"/>
      <c r="DK134" s="128"/>
      <c r="DL134" s="128"/>
      <c r="DM134" s="128"/>
      <c r="DN134" s="128"/>
      <c r="DO134" s="128"/>
      <c r="DP134" s="128"/>
      <c r="DQ134" s="128"/>
      <c r="DR134" s="128"/>
      <c r="DS134" s="128"/>
      <c r="DT134" s="128"/>
      <c r="DU134" s="128"/>
      <c r="DV134" s="128"/>
      <c r="DW134" s="128"/>
      <c r="DX134" s="128"/>
      <c r="DY134" s="128"/>
      <c r="DZ134" s="128"/>
      <c r="EA134" s="128"/>
      <c r="EB134" s="128"/>
      <c r="EC134" s="128"/>
      <c r="ED134" s="128"/>
      <c r="EE134" s="128"/>
      <c r="EF134" s="128"/>
      <c r="EG134" s="128"/>
      <c r="EH134" s="128"/>
      <c r="EI134" s="128"/>
      <c r="EJ134" s="128"/>
      <c r="EK134" s="128"/>
      <c r="EL134" s="128"/>
      <c r="EM134" s="128"/>
      <c r="EN134" s="128"/>
      <c r="EO134" s="128"/>
      <c r="EP134" s="128"/>
      <c r="EQ134" s="128"/>
      <c r="ER134" s="128"/>
      <c r="ES134" s="128"/>
      <c r="ET134" s="128"/>
      <c r="EU134" s="128"/>
      <c r="EV134" s="128"/>
      <c r="EW134" s="128"/>
      <c r="EX134" s="128"/>
      <c r="EY134" s="128"/>
      <c r="EZ134" s="128"/>
      <c r="FA134" s="128"/>
      <c r="FB134" s="128"/>
      <c r="FC134" s="128"/>
      <c r="FD134" s="128"/>
      <c r="FE134" s="128"/>
      <c r="FF134" s="128"/>
      <c r="FG134" s="128"/>
      <c r="FH134" s="128"/>
      <c r="FI134" s="128"/>
      <c r="FJ134" s="128"/>
      <c r="FK134" s="128"/>
      <c r="FL134" s="128"/>
      <c r="FM134" s="128"/>
      <c r="FN134" s="128"/>
      <c r="FO134" s="128"/>
      <c r="FP134" s="128"/>
      <c r="FQ134" s="128"/>
      <c r="FR134" s="128"/>
      <c r="FS134" s="128"/>
      <c r="FT134" s="128"/>
      <c r="FU134" s="128"/>
      <c r="FV134" s="128"/>
      <c r="FW134" s="128"/>
      <c r="FX134" s="128"/>
      <c r="FY134" s="128"/>
      <c r="FZ134" s="128"/>
      <c r="GA134" s="128"/>
      <c r="GB134" s="128"/>
      <c r="GC134" s="128"/>
      <c r="GD134" s="128"/>
      <c r="GE134" s="128"/>
      <c r="GF134" s="128"/>
      <c r="GG134" s="128"/>
      <c r="GH134" s="128"/>
      <c r="GI134" s="128"/>
      <c r="GJ134" s="128"/>
      <c r="GK134" s="128"/>
      <c r="GL134" s="128"/>
      <c r="GM134" s="128"/>
      <c r="GN134" s="128"/>
      <c r="GO134" s="128"/>
      <c r="GP134" s="128"/>
      <c r="GQ134" s="128"/>
      <c r="GR134" s="128"/>
      <c r="GS134" s="128"/>
      <c r="GT134" s="128"/>
      <c r="GU134" s="128"/>
      <c r="GV134" s="128"/>
      <c r="GW134" s="128"/>
      <c r="GX134" s="128"/>
      <c r="GY134" s="128"/>
      <c r="GZ134" s="128"/>
      <c r="HA134" s="128"/>
      <c r="HB134" s="128"/>
      <c r="HC134" s="128"/>
      <c r="HD134" s="128"/>
      <c r="HE134" s="128"/>
      <c r="HF134" s="128"/>
      <c r="HG134" s="128"/>
      <c r="HH134" s="128"/>
      <c r="HI134" s="128"/>
      <c r="HJ134" s="128"/>
      <c r="HK134" s="128"/>
      <c r="HL134" s="128"/>
      <c r="HM134" s="128"/>
      <c r="HN134" s="128"/>
      <c r="HO134" s="128"/>
      <c r="HP134" s="128"/>
      <c r="HQ134" s="128"/>
      <c r="HR134" s="128"/>
      <c r="HS134" s="128"/>
      <c r="HT134" s="128"/>
      <c r="HU134" s="128"/>
      <c r="HV134" s="128"/>
      <c r="HW134" s="128"/>
      <c r="HX134" s="128"/>
      <c r="HY134" s="128"/>
      <c r="HZ134" s="128"/>
      <c r="IA134" s="128"/>
      <c r="IB134" s="128"/>
      <c r="IC134" s="128"/>
      <c r="ID134" s="128"/>
      <c r="IE134" s="128"/>
      <c r="IF134" s="128"/>
      <c r="IG134" s="128"/>
      <c r="IH134" s="128"/>
      <c r="II134" s="128"/>
      <c r="IJ134" s="128"/>
      <c r="IK134" s="128"/>
      <c r="IL134" s="128"/>
      <c r="IM134" s="128"/>
      <c r="IN134" s="128"/>
      <c r="IO134" s="128"/>
      <c r="IP134" s="128"/>
      <c r="IQ134" s="128"/>
      <c r="IR134" s="128"/>
      <c r="IS134" s="128"/>
      <c r="IT134" s="128"/>
      <c r="IU134" s="128"/>
      <c r="IV134" s="128"/>
      <c r="IW134" s="128"/>
      <c r="IX134" s="128"/>
      <c r="IY134" s="128"/>
      <c r="IZ134" s="128"/>
      <c r="JA134" s="128"/>
      <c r="JB134" s="128"/>
      <c r="JC134" s="128"/>
      <c r="JD134" s="128"/>
      <c r="JE134" s="128"/>
      <c r="JF134" s="128"/>
      <c r="JG134" s="128"/>
      <c r="JH134" s="128"/>
      <c r="JI134" s="128"/>
      <c r="JJ134" s="128"/>
      <c r="JK134" s="128"/>
      <c r="JL134" s="128"/>
      <c r="JM134" s="128"/>
      <c r="JN134" s="128"/>
      <c r="JO134" s="128"/>
      <c r="JP134" s="128"/>
      <c r="JQ134" s="128"/>
      <c r="JR134" s="128"/>
      <c r="JS134" s="128"/>
      <c r="JT134" s="128"/>
      <c r="JU134" s="128"/>
      <c r="JV134" s="128"/>
      <c r="JW134" s="128"/>
      <c r="JX134" s="128"/>
      <c r="JY134" s="128"/>
      <c r="JZ134" s="128"/>
      <c r="KA134" s="128"/>
      <c r="KB134" s="128"/>
      <c r="KC134" s="128"/>
      <c r="KD134" s="128"/>
      <c r="KE134" s="128"/>
      <c r="KF134" s="128"/>
      <c r="KG134" s="128"/>
      <c r="KH134" s="128"/>
      <c r="KI134" s="128"/>
      <c r="KJ134" s="128"/>
      <c r="KK134" s="128"/>
      <c r="KL134" s="128"/>
      <c r="KM134" s="128"/>
      <c r="KN134" s="128"/>
      <c r="KO134" s="128"/>
      <c r="KP134" s="128"/>
      <c r="KQ134" s="128"/>
      <c r="KR134" s="128"/>
      <c r="KS134" s="128"/>
      <c r="KT134" s="128"/>
      <c r="KU134" s="128"/>
      <c r="KV134" s="128"/>
      <c r="KW134" s="128"/>
      <c r="KX134" s="128"/>
      <c r="KY134" s="128"/>
      <c r="KZ134" s="128"/>
      <c r="LA134" s="128"/>
      <c r="LB134" s="128"/>
      <c r="LC134" s="128"/>
      <c r="LD134" s="128"/>
      <c r="LE134" s="128"/>
      <c r="LF134" s="128"/>
      <c r="LG134" s="128"/>
      <c r="LH134" s="128"/>
      <c r="LI134" s="128"/>
      <c r="LJ134" s="128"/>
      <c r="LK134" s="128"/>
      <c r="LL134" s="128"/>
      <c r="LM134" s="128"/>
      <c r="LN134" s="128"/>
      <c r="LO134" s="128"/>
      <c r="LP134" s="128"/>
      <c r="LQ134" s="128"/>
      <c r="LR134" s="128"/>
      <c r="LS134" s="128"/>
      <c r="LT134" s="128"/>
      <c r="LU134" s="128"/>
      <c r="LV134" s="128"/>
      <c r="LW134" s="128"/>
      <c r="LX134" s="128"/>
      <c r="LY134" s="128"/>
      <c r="LZ134" s="128"/>
      <c r="MA134" s="128"/>
      <c r="MB134" s="128"/>
      <c r="MC134" s="128"/>
      <c r="MD134" s="128"/>
      <c r="ME134" s="128"/>
      <c r="MF134" s="128"/>
      <c r="MG134" s="128"/>
      <c r="MH134" s="128"/>
      <c r="MI134" s="128"/>
      <c r="MJ134" s="128"/>
      <c r="MK134" s="128"/>
      <c r="ML134" s="128"/>
      <c r="MM134" s="128"/>
      <c r="MN134" s="128"/>
      <c r="MO134" s="128"/>
      <c r="MP134" s="128"/>
      <c r="MQ134" s="128"/>
      <c r="MR134" s="128"/>
      <c r="MS134" s="128"/>
      <c r="MT134" s="128"/>
      <c r="MU134" s="128"/>
      <c r="MV134" s="128"/>
      <c r="MW134" s="128"/>
      <c r="MX134" s="128"/>
      <c r="MY134" s="128"/>
      <c r="MZ134" s="128"/>
      <c r="NA134" s="128"/>
      <c r="NB134" s="128"/>
      <c r="NC134" s="128"/>
      <c r="ND134" s="128"/>
      <c r="NE134" s="128"/>
      <c r="NF134" s="128"/>
      <c r="NG134" s="128"/>
      <c r="NH134" s="128"/>
      <c r="NI134" s="128"/>
      <c r="NJ134" s="128"/>
      <c r="NK134" s="128"/>
      <c r="NL134" s="128"/>
      <c r="NM134" s="128"/>
      <c r="NN134" s="128"/>
      <c r="NO134" s="128"/>
      <c r="NP134" s="128"/>
      <c r="NQ134" s="128"/>
      <c r="NR134" s="128"/>
      <c r="NS134" s="128"/>
      <c r="NT134" s="128"/>
      <c r="NU134" s="128"/>
      <c r="NV134" s="128"/>
      <c r="NW134" s="128"/>
      <c r="NX134" s="128"/>
      <c r="NY134" s="128"/>
      <c r="NZ134" s="128"/>
      <c r="OA134" s="128"/>
      <c r="OB134" s="128"/>
      <c r="OC134" s="128"/>
      <c r="OD134" s="128"/>
      <c r="OE134" s="128"/>
      <c r="OF134" s="128"/>
      <c r="OG134" s="128"/>
      <c r="OH134" s="128"/>
      <c r="OI134" s="128"/>
      <c r="OJ134" s="128"/>
      <c r="OK134" s="128"/>
      <c r="OL134" s="128"/>
      <c r="OM134" s="128"/>
      <c r="ON134" s="128"/>
      <c r="OO134" s="128"/>
      <c r="OP134" s="128"/>
      <c r="OQ134" s="128"/>
      <c r="OR134" s="128"/>
      <c r="OS134" s="128"/>
      <c r="OT134" s="128"/>
      <c r="OU134" s="128"/>
      <c r="OV134" s="128"/>
      <c r="OW134" s="128"/>
      <c r="OX134" s="128"/>
      <c r="OY134" s="128"/>
      <c r="OZ134" s="128"/>
      <c r="PA134" s="128"/>
      <c r="PB134" s="128"/>
      <c r="PC134" s="128"/>
      <c r="PD134" s="128"/>
      <c r="PE134" s="128"/>
      <c r="PF134" s="128"/>
      <c r="PG134" s="128"/>
      <c r="PH134" s="128"/>
      <c r="PI134" s="128"/>
      <c r="PJ134" s="128"/>
      <c r="PK134" s="128"/>
      <c r="PL134" s="128"/>
      <c r="PM134" s="128"/>
      <c r="PN134" s="128"/>
      <c r="PO134" s="128"/>
      <c r="PP134" s="128"/>
      <c r="PQ134" s="128"/>
      <c r="PR134" s="128"/>
      <c r="PS134" s="128"/>
      <c r="PT134" s="128"/>
      <c r="PU134" s="128"/>
      <c r="PV134" s="128"/>
      <c r="PW134" s="128"/>
      <c r="PX134" s="128"/>
      <c r="PY134" s="128"/>
      <c r="PZ134" s="128"/>
      <c r="QA134" s="128"/>
      <c r="QB134" s="128"/>
      <c r="QC134" s="128"/>
      <c r="QD134" s="128"/>
      <c r="QE134" s="128"/>
      <c r="QF134" s="128"/>
      <c r="QG134" s="128"/>
      <c r="QH134" s="128"/>
      <c r="QI134" s="128"/>
      <c r="QJ134" s="128"/>
      <c r="QK134" s="128"/>
      <c r="QL134" s="128"/>
      <c r="QM134" s="128"/>
      <c r="QN134" s="128"/>
      <c r="QO134" s="128"/>
      <c r="QP134" s="128"/>
      <c r="QQ134" s="128"/>
      <c r="QR134" s="128"/>
      <c r="QS134" s="128"/>
      <c r="QT134" s="128"/>
      <c r="QU134" s="128"/>
      <c r="QV134" s="128"/>
      <c r="QW134" s="128"/>
      <c r="QX134" s="128"/>
      <c r="QY134" s="128"/>
      <c r="QZ134" s="128"/>
      <c r="RA134" s="128"/>
      <c r="RB134" s="128"/>
      <c r="RC134" s="128"/>
      <c r="RD134" s="128"/>
      <c r="RE134" s="128"/>
      <c r="RF134" s="128"/>
      <c r="RG134" s="128"/>
      <c r="RH134" s="128"/>
      <c r="RI134" s="128"/>
      <c r="RJ134" s="128"/>
      <c r="RK134" s="128"/>
      <c r="RL134" s="128"/>
      <c r="RM134" s="128"/>
      <c r="RN134" s="128"/>
      <c r="RO134" s="128"/>
      <c r="RP134" s="128"/>
      <c r="RQ134" s="128"/>
      <c r="RR134" s="128"/>
      <c r="RS134" s="128"/>
      <c r="RT134" s="128"/>
      <c r="RU134" s="128"/>
      <c r="RV134" s="128"/>
      <c r="RW134" s="128"/>
      <c r="RX134" s="128"/>
      <c r="RY134" s="128"/>
      <c r="RZ134" s="128"/>
      <c r="SA134" s="128"/>
      <c r="SB134" s="128"/>
      <c r="SC134" s="128"/>
      <c r="SD134" s="128"/>
      <c r="SE134" s="128"/>
      <c r="SF134" s="128"/>
      <c r="SG134" s="128"/>
      <c r="SH134" s="128"/>
      <c r="SI134" s="128"/>
      <c r="SJ134" s="128"/>
      <c r="SK134" s="128"/>
      <c r="SL134" s="128"/>
      <c r="SM134" s="128"/>
      <c r="SN134" s="128"/>
      <c r="SO134" s="128"/>
      <c r="SP134" s="128"/>
      <c r="SQ134" s="128"/>
      <c r="SR134" s="128"/>
      <c r="SS134" s="128"/>
      <c r="ST134" s="128"/>
      <c r="SU134" s="128"/>
      <c r="SV134" s="128"/>
      <c r="SW134" s="128"/>
      <c r="SX134" s="128"/>
      <c r="SY134" s="128"/>
      <c r="SZ134" s="128"/>
      <c r="TA134" s="128"/>
      <c r="TB134" s="128"/>
      <c r="TC134" s="128"/>
      <c r="TD134" s="128"/>
      <c r="TE134" s="128"/>
      <c r="TF134" s="128"/>
      <c r="TG134" s="128"/>
      <c r="TH134" s="128"/>
      <c r="TI134" s="128"/>
      <c r="TJ134" s="128"/>
      <c r="TK134" s="128"/>
      <c r="TL134" s="128"/>
      <c r="TM134" s="128"/>
      <c r="TN134" s="128"/>
      <c r="TO134" s="128"/>
      <c r="TP134" s="128"/>
      <c r="TQ134" s="128"/>
      <c r="TR134" s="128"/>
      <c r="TS134" s="128"/>
      <c r="TT134" s="128"/>
      <c r="TU134" s="128"/>
      <c r="TV134" s="128"/>
      <c r="TW134" s="128"/>
      <c r="TX134" s="128"/>
      <c r="TY134" s="128"/>
      <c r="TZ134" s="128"/>
      <c r="UA134" s="128"/>
      <c r="UB134" s="128"/>
      <c r="UC134" s="128"/>
      <c r="UD134" s="128"/>
      <c r="UE134" s="128"/>
      <c r="UF134" s="128"/>
      <c r="UG134" s="128"/>
      <c r="UH134" s="128"/>
      <c r="UI134" s="128"/>
      <c r="UJ134" s="128"/>
      <c r="UK134" s="128"/>
      <c r="UL134" s="128"/>
      <c r="UM134" s="128"/>
      <c r="UN134" s="128"/>
      <c r="UO134" s="128"/>
      <c r="UP134" s="128"/>
      <c r="UQ134" s="128"/>
      <c r="UR134" s="128"/>
      <c r="US134" s="128"/>
      <c r="UT134" s="128"/>
      <c r="UU134" s="128"/>
      <c r="UV134" s="128"/>
      <c r="UW134" s="128"/>
      <c r="UX134" s="128"/>
      <c r="UY134" s="128"/>
      <c r="UZ134" s="128"/>
      <c r="VA134" s="128"/>
      <c r="VB134" s="128"/>
      <c r="VC134" s="128"/>
      <c r="VD134" s="128"/>
      <c r="VE134" s="128"/>
      <c r="VF134" s="128"/>
      <c r="VG134" s="128"/>
      <c r="VH134" s="128"/>
      <c r="VI134" s="128"/>
      <c r="VJ134" s="128"/>
      <c r="VK134" s="128"/>
      <c r="VL134" s="128"/>
      <c r="VM134" s="128"/>
      <c r="VN134" s="128"/>
      <c r="VO134" s="128"/>
      <c r="VP134" s="128"/>
      <c r="VQ134" s="128"/>
      <c r="VR134" s="128"/>
      <c r="VS134" s="128"/>
      <c r="VT134" s="128"/>
      <c r="VU134" s="128"/>
      <c r="VV134" s="128"/>
      <c r="VW134" s="128"/>
      <c r="VX134" s="128"/>
      <c r="VY134" s="128"/>
      <c r="VZ134" s="128"/>
      <c r="WA134" s="128"/>
      <c r="WB134" s="128"/>
      <c r="WC134" s="128"/>
      <c r="WD134" s="128"/>
      <c r="WE134" s="128"/>
      <c r="WF134" s="128"/>
      <c r="WG134" s="128"/>
      <c r="WH134" s="128"/>
      <c r="WI134" s="128"/>
      <c r="WJ134" s="128"/>
      <c r="WK134" s="128"/>
      <c r="WL134" s="128"/>
      <c r="WM134" s="128"/>
      <c r="WN134" s="128"/>
      <c r="WO134" s="128"/>
      <c r="WP134" s="128"/>
      <c r="WQ134" s="128"/>
      <c r="WR134" s="128"/>
      <c r="WS134" s="128"/>
      <c r="WT134" s="128"/>
      <c r="WU134" s="128"/>
      <c r="WV134" s="128"/>
      <c r="WW134" s="128"/>
      <c r="WX134" s="128"/>
      <c r="WY134" s="128"/>
      <c r="WZ134" s="128"/>
      <c r="XA134" s="128"/>
      <c r="XB134" s="128"/>
      <c r="XC134" s="128"/>
      <c r="XD134" s="128"/>
      <c r="XE134" s="128"/>
      <c r="XF134" s="128"/>
      <c r="XG134" s="128"/>
      <c r="XH134" s="128"/>
      <c r="XI134" s="128"/>
      <c r="XJ134" s="128"/>
      <c r="XK134" s="128"/>
      <c r="XL134" s="128"/>
      <c r="XM134" s="128"/>
      <c r="XN134" s="128"/>
      <c r="XO134" s="128"/>
      <c r="XP134" s="128"/>
      <c r="XQ134" s="128"/>
      <c r="XR134" s="128"/>
      <c r="XS134" s="128"/>
      <c r="XT134" s="128"/>
      <c r="XU134" s="128"/>
      <c r="XV134" s="128"/>
      <c r="XW134" s="128"/>
      <c r="XX134" s="128"/>
      <c r="XY134" s="128"/>
      <c r="XZ134" s="128"/>
      <c r="YA134" s="128"/>
      <c r="YB134" s="128"/>
      <c r="YC134" s="128"/>
      <c r="YD134" s="128"/>
      <c r="YE134" s="128"/>
      <c r="YF134" s="128"/>
      <c r="YG134" s="128"/>
      <c r="YH134" s="128"/>
      <c r="YI134" s="128"/>
      <c r="YJ134" s="128"/>
      <c r="YK134" s="128"/>
      <c r="YL134" s="128"/>
      <c r="YM134" s="128"/>
      <c r="YN134" s="128"/>
      <c r="YO134" s="128"/>
      <c r="YP134" s="128"/>
      <c r="YQ134" s="128"/>
      <c r="YR134" s="128"/>
      <c r="YS134" s="128"/>
      <c r="YT134" s="128"/>
      <c r="YU134" s="128"/>
      <c r="YV134" s="128"/>
      <c r="YW134" s="128"/>
      <c r="YX134" s="128"/>
      <c r="YY134" s="128"/>
      <c r="YZ134" s="128"/>
      <c r="ZA134" s="128"/>
      <c r="ZB134" s="128"/>
      <c r="ZC134" s="128"/>
      <c r="ZD134" s="128"/>
      <c r="ZE134" s="128"/>
      <c r="ZF134" s="128"/>
      <c r="ZG134" s="128"/>
      <c r="ZH134" s="128"/>
      <c r="ZI134" s="128"/>
      <c r="ZJ134" s="128"/>
      <c r="ZK134" s="128"/>
      <c r="ZL134" s="128"/>
      <c r="ZM134" s="128"/>
      <c r="ZN134" s="128"/>
      <c r="ZO134" s="128"/>
      <c r="ZP134" s="128"/>
      <c r="ZQ134" s="128"/>
      <c r="ZR134" s="128"/>
      <c r="ZS134" s="128"/>
      <c r="ZT134" s="128"/>
      <c r="ZU134" s="128"/>
      <c r="ZV134" s="128"/>
      <c r="ZW134" s="128"/>
      <c r="ZX134" s="128"/>
      <c r="ZY134" s="128"/>
      <c r="ZZ134" s="128"/>
      <c r="AAA134" s="128"/>
      <c r="AAB134" s="128"/>
      <c r="AAC134" s="128"/>
      <c r="AAD134" s="128"/>
      <c r="AAE134" s="128"/>
      <c r="AAF134" s="128"/>
      <c r="AAG134" s="128"/>
      <c r="AAH134" s="128"/>
      <c r="AAI134" s="128"/>
      <c r="AAJ134" s="128"/>
      <c r="AAK134" s="128"/>
      <c r="AAL134" s="128"/>
      <c r="AAM134" s="128"/>
      <c r="AAN134" s="128"/>
      <c r="AAO134" s="128"/>
      <c r="AAP134" s="128"/>
      <c r="AAQ134" s="128"/>
      <c r="AAR134" s="128"/>
      <c r="AAS134" s="128"/>
      <c r="AAT134" s="128"/>
      <c r="AAU134" s="128"/>
      <c r="AAV134" s="128"/>
      <c r="AAW134" s="128"/>
      <c r="AAX134" s="128"/>
      <c r="AAY134" s="128"/>
      <c r="AAZ134" s="128"/>
      <c r="ABA134" s="128"/>
      <c r="ABB134" s="128"/>
      <c r="ABC134" s="128"/>
      <c r="ABD134" s="128"/>
      <c r="ABE134" s="128"/>
      <c r="ABF134" s="128"/>
      <c r="ABG134" s="128"/>
      <c r="ABH134" s="128"/>
      <c r="ABI134" s="128"/>
      <c r="ABJ134" s="128"/>
      <c r="ABK134" s="128"/>
      <c r="ABL134" s="128"/>
      <c r="ABM134" s="128"/>
      <c r="ABN134" s="128"/>
      <c r="ABO134" s="128"/>
      <c r="ABP134" s="128"/>
      <c r="ABQ134" s="128"/>
      <c r="ABR134" s="128"/>
      <c r="ABS134" s="128"/>
      <c r="ABT134" s="128"/>
      <c r="ABU134" s="128"/>
      <c r="ABV134" s="128"/>
      <c r="ABW134" s="128"/>
      <c r="ABX134" s="128"/>
      <c r="ABY134" s="128"/>
      <c r="ABZ134" s="128"/>
      <c r="ACA134" s="128"/>
      <c r="ACB134" s="128"/>
      <c r="ACC134" s="128"/>
      <c r="ACD134" s="128"/>
      <c r="ACE134" s="128"/>
      <c r="ACF134" s="128"/>
      <c r="ACG134" s="128"/>
      <c r="ACH134" s="128"/>
      <c r="ACI134" s="128"/>
      <c r="ACJ134" s="128"/>
      <c r="ACK134" s="128"/>
      <c r="ACL134" s="128"/>
      <c r="ACM134" s="128"/>
      <c r="ACN134" s="128"/>
      <c r="ACO134" s="128"/>
      <c r="ACP134" s="128"/>
      <c r="ACQ134" s="128"/>
      <c r="ACR134" s="128"/>
      <c r="ACS134" s="128"/>
      <c r="ACT134" s="128"/>
      <c r="ACU134" s="128"/>
      <c r="ACV134" s="128"/>
      <c r="ACW134" s="128"/>
      <c r="ACX134" s="128"/>
      <c r="ACY134" s="128"/>
      <c r="ACZ134" s="128"/>
      <c r="ADA134" s="128"/>
      <c r="ADB134" s="128"/>
      <c r="ADC134" s="128"/>
      <c r="ADD134" s="128"/>
      <c r="ADE134" s="128"/>
      <c r="ADF134" s="128"/>
      <c r="ADG134" s="128"/>
      <c r="ADH134" s="128"/>
      <c r="ADI134" s="128"/>
      <c r="ADJ134" s="128"/>
      <c r="ADK134" s="128"/>
      <c r="ADL134" s="128"/>
      <c r="ADM134" s="128"/>
      <c r="ADN134" s="128"/>
      <c r="ADO134" s="128"/>
      <c r="ADP134" s="128"/>
      <c r="ADQ134" s="128"/>
      <c r="ADR134" s="128"/>
      <c r="ADS134" s="128"/>
      <c r="ADT134" s="128"/>
      <c r="ADU134" s="128"/>
      <c r="ADV134" s="128"/>
      <c r="ADW134" s="128"/>
      <c r="ADX134" s="128"/>
      <c r="ADY134" s="128"/>
      <c r="ADZ134" s="128"/>
      <c r="AEA134" s="128"/>
      <c r="AEB134" s="128"/>
      <c r="AEC134" s="128"/>
      <c r="AED134" s="128"/>
      <c r="AEE134" s="128"/>
      <c r="AEF134" s="128"/>
      <c r="AEG134" s="128"/>
      <c r="AEH134" s="128"/>
      <c r="AEI134" s="128"/>
      <c r="AEJ134" s="128"/>
      <c r="AEK134" s="128"/>
      <c r="AEL134" s="128"/>
      <c r="AEM134" s="128"/>
      <c r="AEN134" s="128"/>
      <c r="AEO134" s="128"/>
      <c r="AEP134" s="128"/>
      <c r="AEQ134" s="128"/>
      <c r="AER134" s="128"/>
      <c r="AES134" s="128"/>
      <c r="AET134" s="128"/>
      <c r="AEU134" s="128"/>
      <c r="AEV134" s="128"/>
      <c r="AEW134" s="128"/>
      <c r="AEX134" s="128"/>
      <c r="AEY134" s="128"/>
      <c r="AEZ134" s="128"/>
      <c r="AFA134" s="128"/>
      <c r="AFB134" s="128"/>
      <c r="AFC134" s="128"/>
      <c r="AFD134" s="128"/>
      <c r="AFE134" s="128"/>
      <c r="AFF134" s="128"/>
      <c r="AFG134" s="128"/>
      <c r="AFH134" s="128"/>
      <c r="AFI134" s="128"/>
      <c r="AFJ134" s="128"/>
      <c r="AFK134" s="128"/>
      <c r="AFL134" s="128"/>
      <c r="AFM134" s="128"/>
      <c r="AFN134" s="128"/>
      <c r="AFO134" s="128"/>
      <c r="AFP134" s="128"/>
      <c r="AFQ134" s="128"/>
      <c r="AFR134" s="128"/>
      <c r="AFS134" s="128"/>
      <c r="AFT134" s="128"/>
      <c r="AFU134" s="128"/>
      <c r="AFV134" s="128"/>
      <c r="AFW134" s="128"/>
      <c r="AFX134" s="128"/>
      <c r="AFY134" s="128"/>
      <c r="AFZ134" s="128"/>
      <c r="AGA134" s="128"/>
      <c r="AGB134" s="128"/>
      <c r="AGC134" s="128"/>
      <c r="AGD134" s="128"/>
      <c r="AGE134" s="128"/>
      <c r="AGF134" s="128"/>
      <c r="AGG134" s="128"/>
      <c r="AGH134" s="128"/>
      <c r="AGI134" s="128"/>
      <c r="AGJ134" s="128"/>
      <c r="AGK134" s="128"/>
      <c r="AGL134" s="128"/>
      <c r="AGM134" s="128"/>
      <c r="AGN134" s="128"/>
      <c r="AGO134" s="128"/>
      <c r="AGP134" s="128"/>
      <c r="AGQ134" s="128"/>
      <c r="AGR134" s="128"/>
      <c r="AGS134" s="128"/>
      <c r="AGT134" s="128"/>
      <c r="AGU134" s="128"/>
      <c r="AGV134" s="128"/>
      <c r="AGW134" s="128"/>
      <c r="AGX134" s="128"/>
      <c r="AGY134" s="128"/>
      <c r="AGZ134" s="128"/>
      <c r="AHA134" s="128"/>
      <c r="AHB134" s="128"/>
      <c r="AHC134" s="128"/>
      <c r="AHD134" s="128"/>
      <c r="AHE134" s="128"/>
      <c r="AHF134" s="128"/>
      <c r="AHG134" s="128"/>
      <c r="AHH134" s="128"/>
      <c r="AHI134" s="128"/>
      <c r="AHJ134" s="128"/>
      <c r="AHK134" s="128"/>
      <c r="AHL134" s="128"/>
      <c r="AHM134" s="128"/>
      <c r="AHN134" s="128"/>
      <c r="AHO134" s="128"/>
      <c r="AHP134" s="128"/>
      <c r="AHQ134" s="128"/>
      <c r="AHR134" s="128"/>
      <c r="AHS134" s="128"/>
      <c r="AHT134" s="128"/>
      <c r="AHU134" s="128"/>
      <c r="AHV134" s="128"/>
      <c r="AHW134" s="128"/>
      <c r="AHX134" s="128"/>
      <c r="AHY134" s="128"/>
      <c r="AHZ134" s="128"/>
      <c r="AIA134" s="128"/>
      <c r="AIB134" s="128"/>
      <c r="AIC134" s="128"/>
      <c r="AID134" s="128"/>
      <c r="AIE134" s="128"/>
      <c r="AIF134" s="128"/>
      <c r="AIG134" s="128"/>
      <c r="AIH134" s="128"/>
      <c r="AII134" s="128"/>
      <c r="AIJ134" s="128"/>
      <c r="AIK134" s="128"/>
      <c r="AIL134" s="128"/>
      <c r="AIM134" s="128"/>
      <c r="AIN134" s="128"/>
      <c r="AIO134" s="128"/>
      <c r="AIP134" s="128"/>
      <c r="AIQ134" s="128"/>
      <c r="AIR134" s="128"/>
      <c r="AIS134" s="128"/>
      <c r="AIT134" s="128"/>
      <c r="AIU134" s="128"/>
      <c r="AIV134" s="128"/>
      <c r="AIW134" s="128"/>
      <c r="AIX134" s="128"/>
      <c r="AIY134" s="128"/>
      <c r="AIZ134" s="128"/>
      <c r="AJA134" s="128"/>
      <c r="AJB134" s="128"/>
      <c r="AJC134" s="128"/>
      <c r="AJD134" s="128"/>
      <c r="AJE134" s="128"/>
      <c r="AJF134" s="128"/>
      <c r="AJG134" s="128"/>
      <c r="AJH134" s="128"/>
      <c r="AJI134" s="128"/>
      <c r="AJJ134" s="128"/>
      <c r="AJK134" s="128"/>
      <c r="AJL134" s="128"/>
      <c r="AJM134" s="128"/>
      <c r="AJN134" s="128"/>
      <c r="AJO134" s="128"/>
      <c r="AJP134" s="128"/>
      <c r="AJQ134" s="128"/>
      <c r="AJR134" s="128"/>
      <c r="AJS134" s="128"/>
      <c r="AJT134" s="128"/>
      <c r="AJU134" s="128"/>
      <c r="AJV134" s="128"/>
      <c r="AJW134" s="128"/>
      <c r="AJX134" s="128"/>
      <c r="AJY134" s="128"/>
      <c r="AJZ134" s="128"/>
      <c r="AKA134" s="128"/>
      <c r="AKB134" s="128"/>
      <c r="AKC134" s="128"/>
      <c r="AKD134" s="128"/>
      <c r="AKE134" s="128"/>
      <c r="AKF134" s="128"/>
      <c r="AKG134" s="128"/>
      <c r="AKH134" s="128"/>
      <c r="AKI134" s="128"/>
      <c r="AKJ134" s="128"/>
      <c r="AKK134" s="128"/>
      <c r="AKL134" s="128"/>
      <c r="AKM134" s="128"/>
      <c r="AKN134" s="128"/>
      <c r="AKO134" s="128"/>
      <c r="AKP134" s="128"/>
      <c r="AKQ134" s="128"/>
      <c r="AKR134" s="128"/>
      <c r="AKS134" s="128"/>
      <c r="AKT134" s="128"/>
      <c r="AKU134" s="128"/>
      <c r="AKV134" s="128"/>
      <c r="AKW134" s="128"/>
      <c r="AKX134" s="128"/>
      <c r="AKY134" s="128"/>
      <c r="AKZ134" s="128"/>
      <c r="ALA134" s="128"/>
      <c r="ALB134" s="128"/>
      <c r="ALC134" s="128"/>
      <c r="ALD134" s="128"/>
      <c r="ALE134" s="128"/>
      <c r="ALF134" s="128"/>
      <c r="ALG134" s="128"/>
      <c r="ALH134" s="128"/>
      <c r="ALI134" s="128"/>
      <c r="ALJ134" s="128"/>
      <c r="ALK134" s="128"/>
      <c r="ALL134" s="128"/>
      <c r="ALM134" s="128"/>
      <c r="ALN134" s="128"/>
      <c r="ALO134" s="128"/>
      <c r="ALP134" s="128"/>
      <c r="ALQ134" s="128"/>
      <c r="ALR134" s="128"/>
      <c r="ALS134" s="128"/>
      <c r="ALT134" s="128"/>
      <c r="ALU134" s="128"/>
      <c r="ALV134" s="128"/>
      <c r="ALW134" s="128"/>
      <c r="ALX134" s="128"/>
      <c r="ALY134" s="128"/>
      <c r="ALZ134" s="128"/>
      <c r="AMA134" s="128"/>
      <c r="AMB134" s="128"/>
      <c r="AMC134" s="128"/>
      <c r="AMD134" s="128"/>
      <c r="AME134" s="128"/>
      <c r="AMF134" s="128"/>
      <c r="AMG134" s="128"/>
      <c r="AMH134" s="128"/>
      <c r="AMI134" s="128"/>
      <c r="AMJ134" s="128"/>
      <c r="AMK134" s="128"/>
      <c r="AML134" s="128"/>
      <c r="AMM134" s="128"/>
      <c r="AMN134" s="128"/>
    </row>
    <row r="135" spans="1:1028" ht="15">
      <c r="A135" s="128"/>
      <c r="B135" s="128"/>
      <c r="C135" s="128"/>
      <c r="D135" s="128"/>
      <c r="E135" s="128"/>
      <c r="F135" s="96"/>
      <c r="G135" s="96"/>
      <c r="H135" s="96"/>
      <c r="I135" s="96"/>
      <c r="J135" s="96"/>
      <c r="K135" s="96"/>
      <c r="L135" s="96"/>
      <c r="M135" s="96"/>
      <c r="O135" s="96"/>
      <c r="P135" s="96"/>
      <c r="Q135" s="96"/>
      <c r="R135" s="96"/>
      <c r="AF135" s="96"/>
      <c r="AG135" s="96"/>
      <c r="AH135" s="96"/>
      <c r="AI135" s="96"/>
      <c r="AJ135" s="96"/>
      <c r="AK135" s="96"/>
      <c r="AL135" s="96"/>
      <c r="AM135" s="96"/>
      <c r="AN135" s="96"/>
      <c r="AO135" s="96"/>
      <c r="AP135" s="96"/>
      <c r="AQ135" s="128"/>
      <c r="AR135" s="128"/>
      <c r="AS135" s="128"/>
      <c r="AT135" s="128"/>
      <c r="AU135" s="128"/>
      <c r="AV135" s="128"/>
      <c r="AW135" s="128"/>
      <c r="AX135" s="128"/>
      <c r="AY135" s="128"/>
      <c r="AZ135" s="128"/>
      <c r="BA135" s="128"/>
      <c r="BB135" s="128"/>
      <c r="BC135" s="128"/>
      <c r="BD135" s="128"/>
      <c r="BE135" s="128"/>
      <c r="BF135" s="128"/>
      <c r="BG135" s="128"/>
      <c r="BH135" s="128"/>
      <c r="BI135" s="128"/>
      <c r="BJ135" s="128"/>
      <c r="BK135" s="128"/>
      <c r="BL135" s="128"/>
      <c r="BM135" s="128"/>
      <c r="BN135" s="128"/>
      <c r="BO135" s="128"/>
      <c r="BP135" s="128"/>
      <c r="BQ135" s="128"/>
      <c r="BR135" s="128"/>
      <c r="BS135" s="128"/>
      <c r="BT135" s="128"/>
      <c r="BU135" s="128"/>
      <c r="BV135" s="128"/>
      <c r="BW135" s="128"/>
      <c r="BX135" s="128"/>
      <c r="BY135" s="128"/>
      <c r="BZ135" s="128"/>
      <c r="CA135" s="128"/>
      <c r="CB135" s="128"/>
      <c r="CC135" s="128"/>
      <c r="CD135" s="128"/>
      <c r="CE135" s="128"/>
      <c r="CF135" s="128"/>
      <c r="CG135" s="128"/>
      <c r="CH135" s="128"/>
      <c r="CI135" s="128"/>
      <c r="CJ135" s="128"/>
      <c r="CK135" s="128"/>
      <c r="CL135" s="128"/>
      <c r="CM135" s="128"/>
      <c r="CN135" s="128"/>
      <c r="CO135" s="128"/>
      <c r="CP135" s="128"/>
      <c r="CQ135" s="128"/>
      <c r="CR135" s="128"/>
      <c r="CS135" s="128"/>
      <c r="CT135" s="128"/>
      <c r="CU135" s="128"/>
      <c r="CV135" s="128"/>
      <c r="CW135" s="128"/>
      <c r="CX135" s="128"/>
      <c r="CY135" s="128"/>
      <c r="CZ135" s="128"/>
      <c r="DA135" s="128"/>
      <c r="DB135" s="128"/>
      <c r="DC135" s="128"/>
      <c r="DD135" s="128"/>
      <c r="DE135" s="128"/>
      <c r="DF135" s="128"/>
      <c r="DG135" s="128"/>
      <c r="DH135" s="128"/>
      <c r="DI135" s="128"/>
      <c r="DJ135" s="128"/>
      <c r="DK135" s="128"/>
      <c r="DL135" s="128"/>
      <c r="DM135" s="128"/>
      <c r="DN135" s="128"/>
      <c r="DO135" s="128"/>
      <c r="DP135" s="128"/>
      <c r="DQ135" s="128"/>
      <c r="DR135" s="128"/>
      <c r="DS135" s="128"/>
      <c r="DT135" s="128"/>
      <c r="DU135" s="128"/>
      <c r="DV135" s="128"/>
      <c r="DW135" s="128"/>
      <c r="DX135" s="128"/>
      <c r="DY135" s="128"/>
      <c r="DZ135" s="128"/>
      <c r="EA135" s="128"/>
      <c r="EB135" s="128"/>
      <c r="EC135" s="128"/>
      <c r="ED135" s="128"/>
      <c r="EE135" s="128"/>
      <c r="EF135" s="128"/>
      <c r="EG135" s="128"/>
      <c r="EH135" s="128"/>
      <c r="EI135" s="128"/>
      <c r="EJ135" s="128"/>
      <c r="EK135" s="128"/>
      <c r="EL135" s="128"/>
      <c r="EM135" s="128"/>
      <c r="EN135" s="128"/>
      <c r="EO135" s="128"/>
      <c r="EP135" s="128"/>
      <c r="EQ135" s="128"/>
      <c r="ER135" s="128"/>
      <c r="ES135" s="128"/>
      <c r="ET135" s="128"/>
      <c r="EU135" s="128"/>
      <c r="EV135" s="128"/>
      <c r="EW135" s="128"/>
      <c r="EX135" s="128"/>
      <c r="EY135" s="128"/>
      <c r="EZ135" s="128"/>
      <c r="FA135" s="128"/>
      <c r="FB135" s="128"/>
      <c r="FC135" s="128"/>
      <c r="FD135" s="128"/>
      <c r="FE135" s="128"/>
      <c r="FF135" s="128"/>
      <c r="FG135" s="128"/>
      <c r="FH135" s="128"/>
      <c r="FI135" s="128"/>
      <c r="FJ135" s="128"/>
      <c r="FK135" s="128"/>
      <c r="FL135" s="128"/>
      <c r="FM135" s="128"/>
      <c r="FN135" s="128"/>
      <c r="FO135" s="128"/>
      <c r="FP135" s="128"/>
      <c r="FQ135" s="128"/>
      <c r="FR135" s="128"/>
      <c r="FS135" s="128"/>
      <c r="FT135" s="128"/>
      <c r="FU135" s="128"/>
      <c r="FV135" s="128"/>
      <c r="FW135" s="128"/>
      <c r="FX135" s="128"/>
      <c r="FY135" s="128"/>
      <c r="FZ135" s="128"/>
      <c r="GA135" s="128"/>
      <c r="GB135" s="128"/>
      <c r="GC135" s="128"/>
      <c r="GD135" s="128"/>
      <c r="GE135" s="128"/>
      <c r="GF135" s="128"/>
      <c r="GG135" s="128"/>
      <c r="GH135" s="128"/>
      <c r="GI135" s="128"/>
      <c r="GJ135" s="128"/>
      <c r="GK135" s="128"/>
      <c r="GL135" s="128"/>
      <c r="GM135" s="128"/>
      <c r="GN135" s="128"/>
      <c r="GO135" s="128"/>
      <c r="GP135" s="128"/>
      <c r="GQ135" s="128"/>
      <c r="GR135" s="128"/>
      <c r="GS135" s="128"/>
      <c r="GT135" s="128"/>
      <c r="GU135" s="128"/>
      <c r="GV135" s="128"/>
      <c r="GW135" s="128"/>
      <c r="GX135" s="128"/>
      <c r="GY135" s="128"/>
      <c r="GZ135" s="128"/>
      <c r="HA135" s="128"/>
      <c r="HB135" s="128"/>
      <c r="HC135" s="128"/>
      <c r="HD135" s="128"/>
      <c r="HE135" s="128"/>
      <c r="HF135" s="128"/>
      <c r="HG135" s="128"/>
      <c r="HH135" s="128"/>
      <c r="HI135" s="128"/>
      <c r="HJ135" s="128"/>
      <c r="HK135" s="128"/>
      <c r="HL135" s="128"/>
      <c r="HM135" s="128"/>
      <c r="HN135" s="128"/>
      <c r="HO135" s="128"/>
      <c r="HP135" s="128"/>
      <c r="HQ135" s="128"/>
      <c r="HR135" s="128"/>
      <c r="HS135" s="128"/>
      <c r="HT135" s="128"/>
      <c r="HU135" s="128"/>
      <c r="HV135" s="128"/>
      <c r="HW135" s="128"/>
      <c r="HX135" s="128"/>
      <c r="HY135" s="128"/>
      <c r="HZ135" s="128"/>
      <c r="IA135" s="128"/>
      <c r="IB135" s="128"/>
      <c r="IC135" s="128"/>
      <c r="ID135" s="128"/>
      <c r="IE135" s="128"/>
      <c r="IF135" s="128"/>
      <c r="IG135" s="128"/>
      <c r="IH135" s="128"/>
      <c r="II135" s="128"/>
      <c r="IJ135" s="128"/>
      <c r="IK135" s="128"/>
      <c r="IL135" s="128"/>
      <c r="IM135" s="128"/>
      <c r="IN135" s="128"/>
      <c r="IO135" s="128"/>
      <c r="IP135" s="128"/>
      <c r="IQ135" s="128"/>
      <c r="IR135" s="128"/>
      <c r="IS135" s="128"/>
      <c r="IT135" s="128"/>
      <c r="IU135" s="128"/>
      <c r="IV135" s="128"/>
      <c r="IW135" s="128"/>
      <c r="IX135" s="128"/>
      <c r="IY135" s="128"/>
      <c r="IZ135" s="128"/>
      <c r="JA135" s="128"/>
      <c r="JB135" s="128"/>
      <c r="JC135" s="128"/>
      <c r="JD135" s="128"/>
      <c r="JE135" s="128"/>
      <c r="JF135" s="128"/>
      <c r="JG135" s="128"/>
      <c r="JH135" s="128"/>
      <c r="JI135" s="128"/>
      <c r="JJ135" s="128"/>
      <c r="JK135" s="128"/>
      <c r="JL135" s="128"/>
      <c r="JM135" s="128"/>
      <c r="JN135" s="128"/>
      <c r="JO135" s="128"/>
      <c r="JP135" s="128"/>
      <c r="JQ135" s="128"/>
      <c r="JR135" s="128"/>
      <c r="JS135" s="128"/>
      <c r="JT135" s="128"/>
      <c r="JU135" s="128"/>
      <c r="JV135" s="128"/>
      <c r="JW135" s="128"/>
      <c r="JX135" s="128"/>
      <c r="JY135" s="128"/>
      <c r="JZ135" s="128"/>
      <c r="KA135" s="128"/>
      <c r="KB135" s="128"/>
      <c r="KC135" s="128"/>
      <c r="KD135" s="128"/>
      <c r="KE135" s="128"/>
      <c r="KF135" s="128"/>
      <c r="KG135" s="128"/>
      <c r="KH135" s="128"/>
      <c r="KI135" s="128"/>
      <c r="KJ135" s="128"/>
      <c r="KK135" s="128"/>
      <c r="KL135" s="128"/>
      <c r="KM135" s="128"/>
      <c r="KN135" s="128"/>
      <c r="KO135" s="128"/>
      <c r="KP135" s="128"/>
      <c r="KQ135" s="128"/>
      <c r="KR135" s="128"/>
      <c r="KS135" s="128"/>
      <c r="KT135" s="128"/>
      <c r="KU135" s="128"/>
      <c r="KV135" s="128"/>
      <c r="KW135" s="128"/>
      <c r="KX135" s="128"/>
      <c r="KY135" s="128"/>
      <c r="KZ135" s="128"/>
      <c r="LA135" s="128"/>
      <c r="LB135" s="128"/>
      <c r="LC135" s="128"/>
      <c r="LD135" s="128"/>
      <c r="LE135" s="128"/>
      <c r="LF135" s="128"/>
      <c r="LG135" s="128"/>
      <c r="LH135" s="128"/>
      <c r="LI135" s="128"/>
      <c r="LJ135" s="128"/>
      <c r="LK135" s="128"/>
      <c r="LL135" s="128"/>
      <c r="LM135" s="128"/>
      <c r="LN135" s="128"/>
      <c r="LO135" s="128"/>
      <c r="LP135" s="128"/>
      <c r="LQ135" s="128"/>
      <c r="LR135" s="128"/>
      <c r="LS135" s="128"/>
      <c r="LT135" s="128"/>
      <c r="LU135" s="128"/>
      <c r="LV135" s="128"/>
      <c r="LW135" s="128"/>
      <c r="LX135" s="128"/>
      <c r="LY135" s="128"/>
      <c r="LZ135" s="128"/>
      <c r="MA135" s="128"/>
      <c r="MB135" s="128"/>
      <c r="MC135" s="128"/>
      <c r="MD135" s="128"/>
      <c r="ME135" s="128"/>
      <c r="MF135" s="128"/>
      <c r="MG135" s="128"/>
      <c r="MH135" s="128"/>
      <c r="MI135" s="128"/>
      <c r="MJ135" s="128"/>
      <c r="MK135" s="128"/>
      <c r="ML135" s="128"/>
      <c r="MM135" s="128"/>
      <c r="MN135" s="128"/>
      <c r="MO135" s="128"/>
      <c r="MP135" s="128"/>
      <c r="MQ135" s="128"/>
      <c r="MR135" s="128"/>
      <c r="MS135" s="128"/>
      <c r="MT135" s="128"/>
      <c r="MU135" s="128"/>
      <c r="MV135" s="128"/>
      <c r="MW135" s="128"/>
      <c r="MX135" s="128"/>
      <c r="MY135" s="128"/>
      <c r="MZ135" s="128"/>
      <c r="NA135" s="128"/>
      <c r="NB135" s="128"/>
      <c r="NC135" s="128"/>
      <c r="ND135" s="128"/>
      <c r="NE135" s="128"/>
      <c r="NF135" s="128"/>
      <c r="NG135" s="128"/>
      <c r="NH135" s="128"/>
      <c r="NI135" s="128"/>
      <c r="NJ135" s="128"/>
      <c r="NK135" s="128"/>
      <c r="NL135" s="128"/>
      <c r="NM135" s="128"/>
      <c r="NN135" s="128"/>
      <c r="NO135" s="128"/>
      <c r="NP135" s="128"/>
      <c r="NQ135" s="128"/>
      <c r="NR135" s="128"/>
      <c r="NS135" s="128"/>
      <c r="NT135" s="128"/>
      <c r="NU135" s="128"/>
      <c r="NV135" s="128"/>
      <c r="NW135" s="128"/>
      <c r="NX135" s="128"/>
      <c r="NY135" s="128"/>
      <c r="NZ135" s="128"/>
      <c r="OA135" s="128"/>
      <c r="OB135" s="128"/>
      <c r="OC135" s="128"/>
      <c r="OD135" s="128"/>
      <c r="OE135" s="128"/>
      <c r="OF135" s="128"/>
      <c r="OG135" s="128"/>
      <c r="OH135" s="128"/>
      <c r="OI135" s="128"/>
      <c r="OJ135" s="128"/>
      <c r="OK135" s="128"/>
      <c r="OL135" s="128"/>
      <c r="OM135" s="128"/>
      <c r="ON135" s="128"/>
      <c r="OO135" s="128"/>
      <c r="OP135" s="128"/>
      <c r="OQ135" s="128"/>
      <c r="OR135" s="128"/>
      <c r="OS135" s="128"/>
      <c r="OT135" s="128"/>
      <c r="OU135" s="128"/>
      <c r="OV135" s="128"/>
      <c r="OW135" s="128"/>
      <c r="OX135" s="128"/>
      <c r="OY135" s="128"/>
      <c r="OZ135" s="128"/>
      <c r="PA135" s="128"/>
      <c r="PB135" s="128"/>
      <c r="PC135" s="128"/>
      <c r="PD135" s="128"/>
      <c r="PE135" s="128"/>
      <c r="PF135" s="128"/>
      <c r="PG135" s="128"/>
      <c r="PH135" s="128"/>
      <c r="PI135" s="128"/>
      <c r="PJ135" s="128"/>
      <c r="PK135" s="128"/>
      <c r="PL135" s="128"/>
      <c r="PM135" s="128"/>
      <c r="PN135" s="128"/>
      <c r="PO135" s="128"/>
      <c r="PP135" s="128"/>
      <c r="PQ135" s="128"/>
      <c r="PR135" s="128"/>
      <c r="PS135" s="128"/>
      <c r="PT135" s="128"/>
      <c r="PU135" s="128"/>
      <c r="PV135" s="128"/>
      <c r="PW135" s="128"/>
      <c r="PX135" s="128"/>
      <c r="PY135" s="128"/>
      <c r="PZ135" s="128"/>
      <c r="QA135" s="128"/>
      <c r="QB135" s="128"/>
      <c r="QC135" s="128"/>
      <c r="QD135" s="128"/>
      <c r="QE135" s="128"/>
      <c r="QF135" s="128"/>
      <c r="QG135" s="128"/>
      <c r="QH135" s="128"/>
      <c r="QI135" s="128"/>
      <c r="QJ135" s="128"/>
      <c r="QK135" s="128"/>
      <c r="QL135" s="128"/>
      <c r="QM135" s="128"/>
      <c r="QN135" s="128"/>
      <c r="QO135" s="128"/>
      <c r="QP135" s="128"/>
      <c r="QQ135" s="128"/>
      <c r="QR135" s="128"/>
      <c r="QS135" s="128"/>
      <c r="QT135" s="128"/>
      <c r="QU135" s="128"/>
      <c r="QV135" s="128"/>
      <c r="QW135" s="128"/>
      <c r="QX135" s="128"/>
      <c r="QY135" s="128"/>
      <c r="QZ135" s="128"/>
      <c r="RA135" s="128"/>
      <c r="RB135" s="128"/>
      <c r="RC135" s="128"/>
      <c r="RD135" s="128"/>
      <c r="RE135" s="128"/>
      <c r="RF135" s="128"/>
      <c r="RG135" s="128"/>
      <c r="RH135" s="128"/>
      <c r="RI135" s="128"/>
      <c r="RJ135" s="128"/>
      <c r="RK135" s="128"/>
      <c r="RL135" s="128"/>
      <c r="RM135" s="128"/>
      <c r="RN135" s="128"/>
      <c r="RO135" s="128"/>
      <c r="RP135" s="128"/>
      <c r="RQ135" s="128"/>
      <c r="RR135" s="128"/>
      <c r="RS135" s="128"/>
      <c r="RT135" s="128"/>
      <c r="RU135" s="128"/>
      <c r="RV135" s="128"/>
      <c r="RW135" s="128"/>
      <c r="RX135" s="128"/>
      <c r="RY135" s="128"/>
      <c r="RZ135" s="128"/>
      <c r="SA135" s="128"/>
      <c r="SB135" s="128"/>
      <c r="SC135" s="128"/>
      <c r="SD135" s="128"/>
      <c r="SE135" s="128"/>
      <c r="SF135" s="128"/>
      <c r="SG135" s="128"/>
      <c r="SH135" s="128"/>
      <c r="SI135" s="128"/>
      <c r="SJ135" s="128"/>
      <c r="SK135" s="128"/>
      <c r="SL135" s="128"/>
      <c r="SM135" s="128"/>
      <c r="SN135" s="128"/>
      <c r="SO135" s="128"/>
      <c r="SP135" s="128"/>
      <c r="SQ135" s="128"/>
      <c r="SR135" s="128"/>
      <c r="SS135" s="128"/>
      <c r="ST135" s="128"/>
      <c r="SU135" s="128"/>
      <c r="SV135" s="128"/>
      <c r="SW135" s="128"/>
      <c r="SX135" s="128"/>
      <c r="SY135" s="128"/>
      <c r="SZ135" s="128"/>
      <c r="TA135" s="128"/>
      <c r="TB135" s="128"/>
      <c r="TC135" s="128"/>
      <c r="TD135" s="128"/>
      <c r="TE135" s="128"/>
      <c r="TF135" s="128"/>
      <c r="TG135" s="128"/>
      <c r="TH135" s="128"/>
      <c r="TI135" s="128"/>
      <c r="TJ135" s="128"/>
      <c r="TK135" s="128"/>
      <c r="TL135" s="128"/>
      <c r="TM135" s="128"/>
      <c r="TN135" s="128"/>
      <c r="TO135" s="128"/>
      <c r="TP135" s="128"/>
      <c r="TQ135" s="128"/>
      <c r="TR135" s="128"/>
      <c r="TS135" s="128"/>
      <c r="TT135" s="128"/>
      <c r="TU135" s="128"/>
      <c r="TV135" s="128"/>
      <c r="TW135" s="128"/>
      <c r="TX135" s="128"/>
      <c r="TY135" s="128"/>
      <c r="TZ135" s="128"/>
      <c r="UA135" s="128"/>
      <c r="UB135" s="128"/>
      <c r="UC135" s="128"/>
      <c r="UD135" s="128"/>
      <c r="UE135" s="128"/>
      <c r="UF135" s="128"/>
      <c r="UG135" s="128"/>
      <c r="UH135" s="128"/>
      <c r="UI135" s="128"/>
      <c r="UJ135" s="128"/>
      <c r="UK135" s="128"/>
      <c r="UL135" s="128"/>
      <c r="UM135" s="128"/>
      <c r="UN135" s="128"/>
      <c r="UO135" s="128"/>
      <c r="UP135" s="128"/>
      <c r="UQ135" s="128"/>
      <c r="UR135" s="128"/>
      <c r="US135" s="128"/>
      <c r="UT135" s="128"/>
      <c r="UU135" s="128"/>
      <c r="UV135" s="128"/>
      <c r="UW135" s="128"/>
      <c r="UX135" s="128"/>
      <c r="UY135" s="128"/>
      <c r="UZ135" s="128"/>
      <c r="VA135" s="128"/>
      <c r="VB135" s="128"/>
      <c r="VC135" s="128"/>
      <c r="VD135" s="128"/>
      <c r="VE135" s="128"/>
      <c r="VF135" s="128"/>
      <c r="VG135" s="128"/>
      <c r="VH135" s="128"/>
      <c r="VI135" s="128"/>
      <c r="VJ135" s="128"/>
      <c r="VK135" s="128"/>
      <c r="VL135" s="128"/>
      <c r="VM135" s="128"/>
      <c r="VN135" s="128"/>
      <c r="VO135" s="128"/>
      <c r="VP135" s="128"/>
      <c r="VQ135" s="128"/>
      <c r="VR135" s="128"/>
      <c r="VS135" s="128"/>
      <c r="VT135" s="128"/>
      <c r="VU135" s="128"/>
      <c r="VV135" s="128"/>
      <c r="VW135" s="128"/>
      <c r="VX135" s="128"/>
      <c r="VY135" s="128"/>
      <c r="VZ135" s="128"/>
      <c r="WA135" s="128"/>
      <c r="WB135" s="128"/>
      <c r="WC135" s="128"/>
      <c r="WD135" s="128"/>
      <c r="WE135" s="128"/>
      <c r="WF135" s="128"/>
      <c r="WG135" s="128"/>
      <c r="WH135" s="128"/>
      <c r="WI135" s="128"/>
      <c r="WJ135" s="128"/>
      <c r="WK135" s="128"/>
      <c r="WL135" s="128"/>
      <c r="WM135" s="128"/>
      <c r="WN135" s="128"/>
      <c r="WO135" s="128"/>
      <c r="WP135" s="128"/>
      <c r="WQ135" s="128"/>
      <c r="WR135" s="128"/>
      <c r="WS135" s="128"/>
      <c r="WT135" s="128"/>
      <c r="WU135" s="128"/>
      <c r="WV135" s="128"/>
      <c r="WW135" s="128"/>
      <c r="WX135" s="128"/>
      <c r="WY135" s="128"/>
      <c r="WZ135" s="128"/>
      <c r="XA135" s="128"/>
      <c r="XB135" s="128"/>
      <c r="XC135" s="128"/>
      <c r="XD135" s="128"/>
      <c r="XE135" s="128"/>
      <c r="XF135" s="128"/>
      <c r="XG135" s="128"/>
      <c r="XH135" s="128"/>
      <c r="XI135" s="128"/>
      <c r="XJ135" s="128"/>
      <c r="XK135" s="128"/>
      <c r="XL135" s="128"/>
      <c r="XM135" s="128"/>
      <c r="XN135" s="128"/>
      <c r="XO135" s="128"/>
      <c r="XP135" s="128"/>
      <c r="XQ135" s="128"/>
      <c r="XR135" s="128"/>
      <c r="XS135" s="128"/>
      <c r="XT135" s="128"/>
      <c r="XU135" s="128"/>
      <c r="XV135" s="128"/>
      <c r="XW135" s="128"/>
      <c r="XX135" s="128"/>
      <c r="XY135" s="128"/>
      <c r="XZ135" s="128"/>
      <c r="YA135" s="128"/>
      <c r="YB135" s="128"/>
      <c r="YC135" s="128"/>
      <c r="YD135" s="128"/>
      <c r="YE135" s="128"/>
      <c r="YF135" s="128"/>
      <c r="YG135" s="128"/>
      <c r="YH135" s="128"/>
      <c r="YI135" s="128"/>
      <c r="YJ135" s="128"/>
      <c r="YK135" s="128"/>
      <c r="YL135" s="128"/>
      <c r="YM135" s="128"/>
      <c r="YN135" s="128"/>
      <c r="YO135" s="128"/>
      <c r="YP135" s="128"/>
      <c r="YQ135" s="128"/>
      <c r="YR135" s="128"/>
      <c r="YS135" s="128"/>
      <c r="YT135" s="128"/>
      <c r="YU135" s="128"/>
      <c r="YV135" s="128"/>
      <c r="YW135" s="128"/>
      <c r="YX135" s="128"/>
      <c r="YY135" s="128"/>
      <c r="YZ135" s="128"/>
      <c r="ZA135" s="128"/>
      <c r="ZB135" s="128"/>
      <c r="ZC135" s="128"/>
      <c r="ZD135" s="128"/>
      <c r="ZE135" s="128"/>
      <c r="ZF135" s="128"/>
      <c r="ZG135" s="128"/>
      <c r="ZH135" s="128"/>
      <c r="ZI135" s="128"/>
      <c r="ZJ135" s="128"/>
      <c r="ZK135" s="128"/>
      <c r="ZL135" s="128"/>
      <c r="ZM135" s="128"/>
      <c r="ZN135" s="128"/>
      <c r="ZO135" s="128"/>
      <c r="ZP135" s="128"/>
      <c r="ZQ135" s="128"/>
      <c r="ZR135" s="128"/>
      <c r="ZS135" s="128"/>
      <c r="ZT135" s="128"/>
      <c r="ZU135" s="128"/>
      <c r="ZV135" s="128"/>
      <c r="ZW135" s="128"/>
      <c r="ZX135" s="128"/>
      <c r="ZY135" s="128"/>
      <c r="ZZ135" s="128"/>
      <c r="AAA135" s="128"/>
      <c r="AAB135" s="128"/>
      <c r="AAC135" s="128"/>
      <c r="AAD135" s="128"/>
      <c r="AAE135" s="128"/>
      <c r="AAF135" s="128"/>
      <c r="AAG135" s="128"/>
      <c r="AAH135" s="128"/>
      <c r="AAI135" s="128"/>
      <c r="AAJ135" s="128"/>
      <c r="AAK135" s="128"/>
      <c r="AAL135" s="128"/>
      <c r="AAM135" s="128"/>
      <c r="AAN135" s="128"/>
      <c r="AAO135" s="128"/>
      <c r="AAP135" s="128"/>
      <c r="AAQ135" s="128"/>
      <c r="AAR135" s="128"/>
      <c r="AAS135" s="128"/>
      <c r="AAT135" s="128"/>
      <c r="AAU135" s="128"/>
      <c r="AAV135" s="128"/>
      <c r="AAW135" s="128"/>
      <c r="AAX135" s="128"/>
      <c r="AAY135" s="128"/>
      <c r="AAZ135" s="128"/>
      <c r="ABA135" s="128"/>
      <c r="ABB135" s="128"/>
      <c r="ABC135" s="128"/>
      <c r="ABD135" s="128"/>
      <c r="ABE135" s="128"/>
      <c r="ABF135" s="128"/>
      <c r="ABG135" s="128"/>
      <c r="ABH135" s="128"/>
      <c r="ABI135" s="128"/>
      <c r="ABJ135" s="128"/>
      <c r="ABK135" s="128"/>
      <c r="ABL135" s="128"/>
      <c r="ABM135" s="128"/>
      <c r="ABN135" s="128"/>
      <c r="ABO135" s="128"/>
      <c r="ABP135" s="128"/>
      <c r="ABQ135" s="128"/>
      <c r="ABR135" s="128"/>
      <c r="ABS135" s="128"/>
      <c r="ABT135" s="128"/>
      <c r="ABU135" s="128"/>
      <c r="ABV135" s="128"/>
      <c r="ABW135" s="128"/>
      <c r="ABX135" s="128"/>
      <c r="ABY135" s="128"/>
      <c r="ABZ135" s="128"/>
      <c r="ACA135" s="128"/>
      <c r="ACB135" s="128"/>
      <c r="ACC135" s="128"/>
      <c r="ACD135" s="128"/>
      <c r="ACE135" s="128"/>
      <c r="ACF135" s="128"/>
      <c r="ACG135" s="128"/>
      <c r="ACH135" s="128"/>
      <c r="ACI135" s="128"/>
      <c r="ACJ135" s="128"/>
      <c r="ACK135" s="128"/>
      <c r="ACL135" s="128"/>
      <c r="ACM135" s="128"/>
      <c r="ACN135" s="128"/>
      <c r="ACO135" s="128"/>
      <c r="ACP135" s="128"/>
      <c r="ACQ135" s="128"/>
      <c r="ACR135" s="128"/>
      <c r="ACS135" s="128"/>
      <c r="ACT135" s="128"/>
      <c r="ACU135" s="128"/>
      <c r="ACV135" s="128"/>
      <c r="ACW135" s="128"/>
      <c r="ACX135" s="128"/>
      <c r="ACY135" s="128"/>
      <c r="ACZ135" s="128"/>
      <c r="ADA135" s="128"/>
      <c r="ADB135" s="128"/>
      <c r="ADC135" s="128"/>
      <c r="ADD135" s="128"/>
      <c r="ADE135" s="128"/>
      <c r="ADF135" s="128"/>
      <c r="ADG135" s="128"/>
      <c r="ADH135" s="128"/>
      <c r="ADI135" s="128"/>
      <c r="ADJ135" s="128"/>
      <c r="ADK135" s="128"/>
      <c r="ADL135" s="128"/>
      <c r="ADM135" s="128"/>
      <c r="ADN135" s="128"/>
      <c r="ADO135" s="128"/>
      <c r="ADP135" s="128"/>
      <c r="ADQ135" s="128"/>
      <c r="ADR135" s="128"/>
      <c r="ADS135" s="128"/>
      <c r="ADT135" s="128"/>
      <c r="ADU135" s="128"/>
      <c r="ADV135" s="128"/>
      <c r="ADW135" s="128"/>
      <c r="ADX135" s="128"/>
      <c r="ADY135" s="128"/>
      <c r="ADZ135" s="128"/>
      <c r="AEA135" s="128"/>
      <c r="AEB135" s="128"/>
      <c r="AEC135" s="128"/>
      <c r="AED135" s="128"/>
      <c r="AEE135" s="128"/>
      <c r="AEF135" s="128"/>
      <c r="AEG135" s="128"/>
      <c r="AEH135" s="128"/>
      <c r="AEI135" s="128"/>
      <c r="AEJ135" s="128"/>
      <c r="AEK135" s="128"/>
      <c r="AEL135" s="128"/>
      <c r="AEM135" s="128"/>
      <c r="AEN135" s="128"/>
      <c r="AEO135" s="128"/>
      <c r="AEP135" s="128"/>
      <c r="AEQ135" s="128"/>
      <c r="AER135" s="128"/>
      <c r="AES135" s="128"/>
      <c r="AET135" s="128"/>
      <c r="AEU135" s="128"/>
      <c r="AEV135" s="128"/>
      <c r="AEW135" s="128"/>
      <c r="AEX135" s="128"/>
      <c r="AEY135" s="128"/>
      <c r="AEZ135" s="128"/>
      <c r="AFA135" s="128"/>
      <c r="AFB135" s="128"/>
      <c r="AFC135" s="128"/>
      <c r="AFD135" s="128"/>
      <c r="AFE135" s="128"/>
      <c r="AFF135" s="128"/>
      <c r="AFG135" s="128"/>
      <c r="AFH135" s="128"/>
      <c r="AFI135" s="128"/>
      <c r="AFJ135" s="128"/>
      <c r="AFK135" s="128"/>
      <c r="AFL135" s="128"/>
      <c r="AFM135" s="128"/>
      <c r="AFN135" s="128"/>
      <c r="AFO135" s="128"/>
      <c r="AFP135" s="128"/>
      <c r="AFQ135" s="128"/>
      <c r="AFR135" s="128"/>
      <c r="AFS135" s="128"/>
      <c r="AFT135" s="128"/>
      <c r="AFU135" s="128"/>
      <c r="AFV135" s="128"/>
      <c r="AFW135" s="128"/>
      <c r="AFX135" s="128"/>
      <c r="AFY135" s="128"/>
      <c r="AFZ135" s="128"/>
      <c r="AGA135" s="128"/>
      <c r="AGB135" s="128"/>
      <c r="AGC135" s="128"/>
      <c r="AGD135" s="128"/>
      <c r="AGE135" s="128"/>
      <c r="AGF135" s="128"/>
      <c r="AGG135" s="128"/>
      <c r="AGH135" s="128"/>
      <c r="AGI135" s="128"/>
      <c r="AGJ135" s="128"/>
      <c r="AGK135" s="128"/>
      <c r="AGL135" s="128"/>
      <c r="AGM135" s="128"/>
      <c r="AGN135" s="128"/>
      <c r="AGO135" s="128"/>
      <c r="AGP135" s="128"/>
      <c r="AGQ135" s="128"/>
      <c r="AGR135" s="128"/>
      <c r="AGS135" s="128"/>
      <c r="AGT135" s="128"/>
      <c r="AGU135" s="128"/>
      <c r="AGV135" s="128"/>
      <c r="AGW135" s="128"/>
      <c r="AGX135" s="128"/>
      <c r="AGY135" s="128"/>
      <c r="AGZ135" s="128"/>
      <c r="AHA135" s="128"/>
      <c r="AHB135" s="128"/>
      <c r="AHC135" s="128"/>
      <c r="AHD135" s="128"/>
      <c r="AHE135" s="128"/>
      <c r="AHF135" s="128"/>
      <c r="AHG135" s="128"/>
      <c r="AHH135" s="128"/>
      <c r="AHI135" s="128"/>
      <c r="AHJ135" s="128"/>
      <c r="AHK135" s="128"/>
      <c r="AHL135" s="128"/>
      <c r="AHM135" s="128"/>
      <c r="AHN135" s="128"/>
      <c r="AHO135" s="128"/>
      <c r="AHP135" s="128"/>
      <c r="AHQ135" s="128"/>
      <c r="AHR135" s="128"/>
      <c r="AHS135" s="128"/>
      <c r="AHT135" s="128"/>
      <c r="AHU135" s="128"/>
      <c r="AHV135" s="128"/>
      <c r="AHW135" s="128"/>
      <c r="AHX135" s="128"/>
      <c r="AHY135" s="128"/>
      <c r="AHZ135" s="128"/>
      <c r="AIA135" s="128"/>
      <c r="AIB135" s="128"/>
      <c r="AIC135" s="128"/>
      <c r="AID135" s="128"/>
      <c r="AIE135" s="128"/>
      <c r="AIF135" s="128"/>
      <c r="AIG135" s="128"/>
      <c r="AIH135" s="128"/>
      <c r="AII135" s="128"/>
      <c r="AIJ135" s="128"/>
      <c r="AIK135" s="128"/>
      <c r="AIL135" s="128"/>
      <c r="AIM135" s="128"/>
      <c r="AIN135" s="128"/>
      <c r="AIO135" s="128"/>
      <c r="AIP135" s="128"/>
      <c r="AIQ135" s="128"/>
      <c r="AIR135" s="128"/>
      <c r="AIS135" s="128"/>
      <c r="AIT135" s="128"/>
      <c r="AIU135" s="128"/>
      <c r="AIV135" s="128"/>
      <c r="AIW135" s="128"/>
      <c r="AIX135" s="128"/>
      <c r="AIY135" s="128"/>
      <c r="AIZ135" s="128"/>
      <c r="AJA135" s="128"/>
      <c r="AJB135" s="128"/>
      <c r="AJC135" s="128"/>
      <c r="AJD135" s="128"/>
      <c r="AJE135" s="128"/>
      <c r="AJF135" s="128"/>
      <c r="AJG135" s="128"/>
      <c r="AJH135" s="128"/>
      <c r="AJI135" s="128"/>
      <c r="AJJ135" s="128"/>
      <c r="AJK135" s="128"/>
      <c r="AJL135" s="128"/>
      <c r="AJM135" s="128"/>
      <c r="AJN135" s="128"/>
      <c r="AJO135" s="128"/>
      <c r="AJP135" s="128"/>
      <c r="AJQ135" s="128"/>
      <c r="AJR135" s="128"/>
      <c r="AJS135" s="128"/>
      <c r="AJT135" s="128"/>
      <c r="AJU135" s="128"/>
      <c r="AJV135" s="128"/>
      <c r="AJW135" s="128"/>
      <c r="AJX135" s="128"/>
      <c r="AJY135" s="128"/>
      <c r="AJZ135" s="128"/>
      <c r="AKA135" s="128"/>
      <c r="AKB135" s="128"/>
      <c r="AKC135" s="128"/>
      <c r="AKD135" s="128"/>
      <c r="AKE135" s="128"/>
      <c r="AKF135" s="128"/>
      <c r="AKG135" s="128"/>
      <c r="AKH135" s="128"/>
      <c r="AKI135" s="128"/>
      <c r="AKJ135" s="128"/>
      <c r="AKK135" s="128"/>
      <c r="AKL135" s="128"/>
      <c r="AKM135" s="128"/>
      <c r="AKN135" s="128"/>
      <c r="AKO135" s="128"/>
      <c r="AKP135" s="128"/>
      <c r="AKQ135" s="128"/>
      <c r="AKR135" s="128"/>
      <c r="AKS135" s="128"/>
      <c r="AKT135" s="128"/>
      <c r="AKU135" s="128"/>
      <c r="AKV135" s="128"/>
      <c r="AKW135" s="128"/>
      <c r="AKX135" s="128"/>
      <c r="AKY135" s="128"/>
      <c r="AKZ135" s="128"/>
      <c r="ALA135" s="128"/>
      <c r="ALB135" s="128"/>
      <c r="ALC135" s="128"/>
      <c r="ALD135" s="128"/>
      <c r="ALE135" s="128"/>
      <c r="ALF135" s="128"/>
      <c r="ALG135" s="128"/>
      <c r="ALH135" s="128"/>
      <c r="ALI135" s="128"/>
      <c r="ALJ135" s="128"/>
      <c r="ALK135" s="128"/>
      <c r="ALL135" s="128"/>
      <c r="ALM135" s="128"/>
      <c r="ALN135" s="128"/>
      <c r="ALO135" s="128"/>
      <c r="ALP135" s="128"/>
      <c r="ALQ135" s="128"/>
      <c r="ALR135" s="128"/>
      <c r="ALS135" s="128"/>
      <c r="ALT135" s="128"/>
      <c r="ALU135" s="128"/>
      <c r="ALV135" s="128"/>
      <c r="ALW135" s="128"/>
      <c r="ALX135" s="128"/>
      <c r="ALY135" s="128"/>
      <c r="ALZ135" s="128"/>
      <c r="AMA135" s="128"/>
      <c r="AMB135" s="128"/>
      <c r="AMC135" s="128"/>
      <c r="AMD135" s="128"/>
      <c r="AME135" s="128"/>
      <c r="AMF135" s="128"/>
      <c r="AMG135" s="128"/>
      <c r="AMH135" s="128"/>
      <c r="AMI135" s="128"/>
      <c r="AMJ135" s="128"/>
      <c r="AMK135" s="128"/>
      <c r="AML135" s="128"/>
      <c r="AMM135" s="128"/>
      <c r="AMN135" s="128"/>
    </row>
    <row r="136" spans="1:1028" ht="15">
      <c r="A136" s="128"/>
      <c r="B136" s="128"/>
      <c r="C136" s="128"/>
      <c r="D136" s="128"/>
      <c r="E136" s="128"/>
      <c r="F136" s="96"/>
      <c r="G136" s="96"/>
      <c r="H136" s="96"/>
      <c r="I136" s="96"/>
      <c r="J136" s="96"/>
      <c r="K136" s="96"/>
      <c r="L136" s="96"/>
      <c r="M136" s="96"/>
      <c r="O136" s="96"/>
      <c r="P136" s="96"/>
      <c r="Q136" s="96"/>
      <c r="R136" s="96"/>
      <c r="AF136" s="96"/>
      <c r="AG136" s="96"/>
      <c r="AH136" s="96"/>
      <c r="AI136" s="96"/>
      <c r="AJ136" s="96"/>
      <c r="AK136" s="96"/>
      <c r="AL136" s="96"/>
      <c r="AM136" s="96"/>
      <c r="AN136" s="96"/>
      <c r="AO136" s="96"/>
      <c r="AP136" s="96"/>
      <c r="AQ136" s="128"/>
      <c r="AR136" s="128"/>
      <c r="AS136" s="128"/>
      <c r="AT136" s="128"/>
      <c r="AU136" s="128"/>
      <c r="AV136" s="128"/>
      <c r="AW136" s="128"/>
      <c r="AX136" s="128"/>
      <c r="AY136" s="128"/>
      <c r="AZ136" s="128"/>
      <c r="BA136" s="128"/>
      <c r="BB136" s="128"/>
      <c r="BC136" s="128"/>
      <c r="BD136" s="128"/>
      <c r="BE136" s="128"/>
      <c r="BF136" s="128"/>
      <c r="BG136" s="128"/>
      <c r="BH136" s="128"/>
      <c r="BI136" s="128"/>
      <c r="BJ136" s="128"/>
      <c r="BK136" s="128"/>
      <c r="BL136" s="128"/>
      <c r="BM136" s="128"/>
      <c r="BN136" s="128"/>
      <c r="BO136" s="128"/>
      <c r="BP136" s="128"/>
      <c r="BQ136" s="128"/>
      <c r="BR136" s="128"/>
      <c r="BS136" s="128"/>
      <c r="BT136" s="128"/>
      <c r="BU136" s="128"/>
      <c r="BV136" s="128"/>
      <c r="BW136" s="128"/>
      <c r="BX136" s="128"/>
      <c r="BY136" s="128"/>
      <c r="BZ136" s="128"/>
      <c r="CA136" s="128"/>
      <c r="CB136" s="128"/>
      <c r="CC136" s="128"/>
      <c r="CD136" s="128"/>
      <c r="CE136" s="128"/>
      <c r="CF136" s="128"/>
      <c r="CG136" s="128"/>
      <c r="CH136" s="128"/>
      <c r="CI136" s="128"/>
      <c r="CJ136" s="128"/>
      <c r="CK136" s="128"/>
      <c r="CL136" s="128"/>
      <c r="CM136" s="128"/>
      <c r="CN136" s="128"/>
      <c r="CO136" s="128"/>
      <c r="CP136" s="128"/>
      <c r="CQ136" s="128"/>
      <c r="CR136" s="128"/>
      <c r="CS136" s="128"/>
      <c r="CT136" s="128"/>
      <c r="CU136" s="128"/>
      <c r="CV136" s="128"/>
      <c r="CW136" s="128"/>
      <c r="CX136" s="128"/>
      <c r="CY136" s="128"/>
      <c r="CZ136" s="128"/>
      <c r="DA136" s="128"/>
      <c r="DB136" s="128"/>
      <c r="DC136" s="128"/>
      <c r="DD136" s="128"/>
      <c r="DE136" s="128"/>
      <c r="DF136" s="128"/>
      <c r="DG136" s="128"/>
      <c r="DH136" s="128"/>
      <c r="DI136" s="128"/>
      <c r="DJ136" s="128"/>
      <c r="DK136" s="128"/>
      <c r="DL136" s="128"/>
      <c r="DM136" s="128"/>
      <c r="DN136" s="128"/>
      <c r="DO136" s="128"/>
      <c r="DP136" s="128"/>
      <c r="DQ136" s="128"/>
      <c r="DR136" s="128"/>
      <c r="DS136" s="128"/>
      <c r="DT136" s="128"/>
      <c r="DU136" s="128"/>
      <c r="DV136" s="128"/>
      <c r="DW136" s="128"/>
      <c r="DX136" s="128"/>
      <c r="DY136" s="128"/>
      <c r="DZ136" s="128"/>
      <c r="EA136" s="128"/>
      <c r="EB136" s="128"/>
      <c r="EC136" s="128"/>
      <c r="ED136" s="128"/>
      <c r="EE136" s="128"/>
      <c r="EF136" s="128"/>
      <c r="EG136" s="128"/>
      <c r="EH136" s="128"/>
      <c r="EI136" s="128"/>
      <c r="EJ136" s="128"/>
      <c r="EK136" s="128"/>
      <c r="EL136" s="128"/>
      <c r="EM136" s="128"/>
      <c r="EN136" s="128"/>
      <c r="EO136" s="128"/>
      <c r="EP136" s="128"/>
      <c r="EQ136" s="128"/>
      <c r="ER136" s="128"/>
      <c r="ES136" s="128"/>
      <c r="ET136" s="128"/>
      <c r="EU136" s="128"/>
      <c r="EV136" s="128"/>
      <c r="EW136" s="128"/>
      <c r="EX136" s="128"/>
      <c r="EY136" s="128"/>
      <c r="EZ136" s="128"/>
      <c r="FA136" s="128"/>
      <c r="FB136" s="128"/>
      <c r="FC136" s="128"/>
      <c r="FD136" s="128"/>
      <c r="FE136" s="128"/>
      <c r="FF136" s="128"/>
      <c r="FG136" s="128"/>
      <c r="FH136" s="128"/>
      <c r="FI136" s="128"/>
      <c r="FJ136" s="128"/>
      <c r="FK136" s="128"/>
      <c r="FL136" s="128"/>
      <c r="FM136" s="128"/>
      <c r="FN136" s="128"/>
      <c r="FO136" s="128"/>
      <c r="FP136" s="128"/>
      <c r="FQ136" s="128"/>
      <c r="FR136" s="128"/>
      <c r="FS136" s="128"/>
      <c r="FT136" s="128"/>
      <c r="FU136" s="128"/>
      <c r="FV136" s="128"/>
      <c r="FW136" s="128"/>
      <c r="FX136" s="128"/>
      <c r="FY136" s="128"/>
      <c r="FZ136" s="128"/>
      <c r="GA136" s="128"/>
      <c r="GB136" s="128"/>
      <c r="GC136" s="128"/>
      <c r="GD136" s="128"/>
      <c r="GE136" s="128"/>
      <c r="GF136" s="128"/>
      <c r="GG136" s="128"/>
      <c r="GH136" s="128"/>
      <c r="GI136" s="128"/>
      <c r="GJ136" s="128"/>
      <c r="GK136" s="128"/>
      <c r="GL136" s="128"/>
      <c r="GM136" s="128"/>
      <c r="GN136" s="128"/>
      <c r="GO136" s="128"/>
      <c r="GP136" s="128"/>
      <c r="GQ136" s="128"/>
      <c r="GR136" s="128"/>
      <c r="GS136" s="128"/>
      <c r="GT136" s="128"/>
      <c r="GU136" s="128"/>
      <c r="GV136" s="128"/>
      <c r="GW136" s="128"/>
      <c r="GX136" s="128"/>
      <c r="GY136" s="128"/>
      <c r="GZ136" s="128"/>
      <c r="HA136" s="128"/>
      <c r="HB136" s="128"/>
      <c r="HC136" s="128"/>
      <c r="HD136" s="128"/>
      <c r="HE136" s="128"/>
      <c r="HF136" s="128"/>
      <c r="HG136" s="128"/>
      <c r="HH136" s="128"/>
      <c r="HI136" s="128"/>
      <c r="HJ136" s="128"/>
      <c r="HK136" s="128"/>
      <c r="HL136" s="128"/>
      <c r="HM136" s="128"/>
      <c r="HN136" s="128"/>
      <c r="HO136" s="128"/>
      <c r="HP136" s="128"/>
      <c r="HQ136" s="128"/>
      <c r="HR136" s="128"/>
      <c r="HS136" s="128"/>
      <c r="HT136" s="128"/>
      <c r="HU136" s="128"/>
      <c r="HV136" s="128"/>
      <c r="HW136" s="128"/>
      <c r="HX136" s="128"/>
      <c r="HY136" s="128"/>
      <c r="HZ136" s="128"/>
      <c r="IA136" s="128"/>
      <c r="IB136" s="128"/>
      <c r="IC136" s="128"/>
      <c r="ID136" s="128"/>
      <c r="IE136" s="128"/>
      <c r="IF136" s="128"/>
      <c r="IG136" s="128"/>
      <c r="IH136" s="128"/>
      <c r="II136" s="128"/>
      <c r="IJ136" s="128"/>
      <c r="IK136" s="128"/>
      <c r="IL136" s="128"/>
      <c r="IM136" s="128"/>
      <c r="IN136" s="128"/>
      <c r="IO136" s="128"/>
      <c r="IP136" s="128"/>
      <c r="IQ136" s="128"/>
      <c r="IR136" s="128"/>
      <c r="IS136" s="128"/>
      <c r="IT136" s="128"/>
      <c r="IU136" s="128"/>
      <c r="IV136" s="128"/>
      <c r="IW136" s="128"/>
      <c r="IX136" s="128"/>
      <c r="IY136" s="128"/>
      <c r="IZ136" s="128"/>
      <c r="JA136" s="128"/>
      <c r="JB136" s="128"/>
      <c r="JC136" s="128"/>
      <c r="JD136" s="128"/>
      <c r="JE136" s="128"/>
      <c r="JF136" s="128"/>
      <c r="JG136" s="128"/>
      <c r="JH136" s="128"/>
      <c r="JI136" s="128"/>
      <c r="JJ136" s="128"/>
      <c r="JK136" s="128"/>
      <c r="JL136" s="128"/>
      <c r="JM136" s="128"/>
      <c r="JN136" s="128"/>
      <c r="JO136" s="128"/>
      <c r="JP136" s="128"/>
      <c r="JQ136" s="128"/>
      <c r="JR136" s="128"/>
      <c r="JS136" s="128"/>
      <c r="JT136" s="128"/>
      <c r="JU136" s="128"/>
      <c r="JV136" s="128"/>
      <c r="JW136" s="128"/>
      <c r="JX136" s="128"/>
      <c r="JY136" s="128"/>
      <c r="JZ136" s="128"/>
      <c r="KA136" s="128"/>
      <c r="KB136" s="128"/>
      <c r="KC136" s="128"/>
      <c r="KD136" s="128"/>
      <c r="KE136" s="128"/>
      <c r="KF136" s="128"/>
      <c r="KG136" s="128"/>
      <c r="KH136" s="128"/>
      <c r="KI136" s="128"/>
      <c r="KJ136" s="128"/>
      <c r="KK136" s="128"/>
      <c r="KL136" s="128"/>
      <c r="KM136" s="128"/>
      <c r="KN136" s="128"/>
      <c r="KO136" s="128"/>
      <c r="KP136" s="128"/>
      <c r="KQ136" s="128"/>
      <c r="KR136" s="128"/>
      <c r="KS136" s="128"/>
      <c r="KT136" s="128"/>
      <c r="KU136" s="128"/>
      <c r="KV136" s="128"/>
      <c r="KW136" s="128"/>
      <c r="KX136" s="128"/>
      <c r="KY136" s="128"/>
      <c r="KZ136" s="128"/>
      <c r="LA136" s="128"/>
      <c r="LB136" s="128"/>
      <c r="LC136" s="128"/>
      <c r="LD136" s="128"/>
      <c r="LE136" s="128"/>
      <c r="LF136" s="128"/>
      <c r="LG136" s="128"/>
      <c r="LH136" s="128"/>
      <c r="LI136" s="128"/>
      <c r="LJ136" s="128"/>
      <c r="LK136" s="128"/>
      <c r="LL136" s="128"/>
      <c r="LM136" s="128"/>
      <c r="LN136" s="128"/>
      <c r="LO136" s="128"/>
      <c r="LP136" s="128"/>
      <c r="LQ136" s="128"/>
      <c r="LR136" s="128"/>
      <c r="LS136" s="128"/>
      <c r="LT136" s="128"/>
      <c r="LU136" s="128"/>
      <c r="LV136" s="128"/>
      <c r="LW136" s="128"/>
      <c r="LX136" s="128"/>
      <c r="LY136" s="128"/>
      <c r="LZ136" s="128"/>
      <c r="MA136" s="128"/>
      <c r="MB136" s="128"/>
      <c r="MC136" s="128"/>
      <c r="MD136" s="128"/>
      <c r="ME136" s="128"/>
      <c r="MF136" s="128"/>
      <c r="MG136" s="128"/>
      <c r="MH136" s="128"/>
      <c r="MI136" s="128"/>
      <c r="MJ136" s="128"/>
      <c r="MK136" s="128"/>
      <c r="ML136" s="128"/>
      <c r="MM136" s="128"/>
      <c r="MN136" s="128"/>
      <c r="MO136" s="128"/>
      <c r="MP136" s="128"/>
      <c r="MQ136" s="128"/>
      <c r="MR136" s="128"/>
      <c r="MS136" s="128"/>
      <c r="MT136" s="128"/>
      <c r="MU136" s="128"/>
      <c r="MV136" s="128"/>
      <c r="MW136" s="128"/>
      <c r="MX136" s="128"/>
      <c r="MY136" s="128"/>
      <c r="MZ136" s="128"/>
      <c r="NA136" s="128"/>
      <c r="NB136" s="128"/>
      <c r="NC136" s="128"/>
      <c r="ND136" s="128"/>
      <c r="NE136" s="128"/>
      <c r="NF136" s="128"/>
      <c r="NG136" s="128"/>
      <c r="NH136" s="128"/>
      <c r="NI136" s="128"/>
      <c r="NJ136" s="128"/>
      <c r="NK136" s="128"/>
      <c r="NL136" s="128"/>
      <c r="NM136" s="128"/>
      <c r="NN136" s="128"/>
      <c r="NO136" s="128"/>
      <c r="NP136" s="128"/>
      <c r="NQ136" s="128"/>
      <c r="NR136" s="128"/>
      <c r="NS136" s="128"/>
      <c r="NT136" s="128"/>
      <c r="NU136" s="128"/>
      <c r="NV136" s="128"/>
      <c r="NW136" s="128"/>
      <c r="NX136" s="128"/>
      <c r="NY136" s="128"/>
      <c r="NZ136" s="128"/>
      <c r="OA136" s="128"/>
      <c r="OB136" s="128"/>
      <c r="OC136" s="128"/>
      <c r="OD136" s="128"/>
      <c r="OE136" s="128"/>
      <c r="OF136" s="128"/>
      <c r="OG136" s="128"/>
      <c r="OH136" s="128"/>
      <c r="OI136" s="128"/>
      <c r="OJ136" s="128"/>
      <c r="OK136" s="128"/>
      <c r="OL136" s="128"/>
      <c r="OM136" s="128"/>
      <c r="ON136" s="128"/>
      <c r="OO136" s="128"/>
      <c r="OP136" s="128"/>
      <c r="OQ136" s="128"/>
      <c r="OR136" s="128"/>
      <c r="OS136" s="128"/>
      <c r="OT136" s="128"/>
      <c r="OU136" s="128"/>
      <c r="OV136" s="128"/>
      <c r="OW136" s="128"/>
      <c r="OX136" s="128"/>
      <c r="OY136" s="128"/>
      <c r="OZ136" s="128"/>
      <c r="PA136" s="128"/>
      <c r="PB136" s="128"/>
      <c r="PC136" s="128"/>
      <c r="PD136" s="128"/>
      <c r="PE136" s="128"/>
      <c r="PF136" s="128"/>
      <c r="PG136" s="128"/>
      <c r="PH136" s="128"/>
      <c r="PI136" s="128"/>
      <c r="PJ136" s="128"/>
      <c r="PK136" s="128"/>
      <c r="PL136" s="128"/>
      <c r="PM136" s="128"/>
      <c r="PN136" s="128"/>
      <c r="PO136" s="128"/>
      <c r="PP136" s="128"/>
      <c r="PQ136" s="128"/>
      <c r="PR136" s="128"/>
      <c r="PS136" s="128"/>
      <c r="PT136" s="128"/>
      <c r="PU136" s="128"/>
      <c r="PV136" s="128"/>
      <c r="PW136" s="128"/>
      <c r="PX136" s="128"/>
      <c r="PY136" s="128"/>
      <c r="PZ136" s="128"/>
      <c r="QA136" s="128"/>
      <c r="QB136" s="128"/>
      <c r="QC136" s="128"/>
      <c r="QD136" s="128"/>
      <c r="QE136" s="128"/>
      <c r="QF136" s="128"/>
      <c r="QG136" s="128"/>
      <c r="QH136" s="128"/>
      <c r="QI136" s="128"/>
      <c r="QJ136" s="128"/>
      <c r="QK136" s="128"/>
      <c r="QL136" s="128"/>
      <c r="QM136" s="128"/>
      <c r="QN136" s="128"/>
      <c r="QO136" s="128"/>
      <c r="QP136" s="128"/>
      <c r="QQ136" s="128"/>
      <c r="QR136" s="128"/>
      <c r="QS136" s="128"/>
      <c r="QT136" s="128"/>
      <c r="QU136" s="128"/>
      <c r="QV136" s="128"/>
      <c r="QW136" s="128"/>
      <c r="QX136" s="128"/>
      <c r="QY136" s="128"/>
      <c r="QZ136" s="128"/>
      <c r="RA136" s="128"/>
      <c r="RB136" s="128"/>
      <c r="RC136" s="128"/>
      <c r="RD136" s="128"/>
      <c r="RE136" s="128"/>
      <c r="RF136" s="128"/>
      <c r="RG136" s="128"/>
      <c r="RH136" s="128"/>
      <c r="RI136" s="128"/>
      <c r="RJ136" s="128"/>
      <c r="RK136" s="128"/>
      <c r="RL136" s="128"/>
      <c r="RM136" s="128"/>
      <c r="RN136" s="128"/>
      <c r="RO136" s="128"/>
      <c r="RP136" s="128"/>
      <c r="RQ136" s="128"/>
      <c r="RR136" s="128"/>
      <c r="RS136" s="128"/>
      <c r="RT136" s="128"/>
      <c r="RU136" s="128"/>
      <c r="RV136" s="128"/>
      <c r="RW136" s="128"/>
      <c r="RX136" s="128"/>
      <c r="RY136" s="128"/>
      <c r="RZ136" s="128"/>
      <c r="SA136" s="128"/>
      <c r="SB136" s="128"/>
      <c r="SC136" s="128"/>
      <c r="SD136" s="128"/>
      <c r="SE136" s="128"/>
      <c r="SF136" s="128"/>
      <c r="SG136" s="128"/>
      <c r="SH136" s="128"/>
      <c r="SI136" s="128"/>
      <c r="SJ136" s="128"/>
      <c r="SK136" s="128"/>
      <c r="SL136" s="128"/>
      <c r="SM136" s="128"/>
      <c r="SN136" s="128"/>
      <c r="SO136" s="128"/>
      <c r="SP136" s="128"/>
      <c r="SQ136" s="128"/>
      <c r="SR136" s="128"/>
      <c r="SS136" s="128"/>
      <c r="ST136" s="128"/>
      <c r="SU136" s="128"/>
      <c r="SV136" s="128"/>
      <c r="SW136" s="128"/>
      <c r="SX136" s="128"/>
      <c r="SY136" s="128"/>
      <c r="SZ136" s="128"/>
      <c r="TA136" s="128"/>
      <c r="TB136" s="128"/>
      <c r="TC136" s="128"/>
      <c r="TD136" s="128"/>
      <c r="TE136" s="128"/>
      <c r="TF136" s="128"/>
      <c r="TG136" s="128"/>
      <c r="TH136" s="128"/>
      <c r="TI136" s="128"/>
      <c r="TJ136" s="128"/>
      <c r="TK136" s="128"/>
      <c r="TL136" s="128"/>
      <c r="TM136" s="128"/>
      <c r="TN136" s="128"/>
      <c r="TO136" s="128"/>
      <c r="TP136" s="128"/>
      <c r="TQ136" s="128"/>
      <c r="TR136" s="128"/>
      <c r="TS136" s="128"/>
      <c r="TT136" s="128"/>
      <c r="TU136" s="128"/>
      <c r="TV136" s="128"/>
      <c r="TW136" s="128"/>
      <c r="TX136" s="128"/>
      <c r="TY136" s="128"/>
      <c r="TZ136" s="128"/>
      <c r="UA136" s="128"/>
      <c r="UB136" s="128"/>
      <c r="UC136" s="128"/>
      <c r="UD136" s="128"/>
      <c r="UE136" s="128"/>
      <c r="UF136" s="128"/>
      <c r="UG136" s="128"/>
      <c r="UH136" s="128"/>
      <c r="UI136" s="128"/>
      <c r="UJ136" s="128"/>
      <c r="UK136" s="128"/>
      <c r="UL136" s="128"/>
      <c r="UM136" s="128"/>
      <c r="UN136" s="128"/>
      <c r="UO136" s="128"/>
      <c r="UP136" s="128"/>
      <c r="UQ136" s="128"/>
      <c r="UR136" s="128"/>
      <c r="US136" s="128"/>
      <c r="UT136" s="128"/>
      <c r="UU136" s="128"/>
      <c r="UV136" s="128"/>
      <c r="UW136" s="128"/>
      <c r="UX136" s="128"/>
      <c r="UY136" s="128"/>
      <c r="UZ136" s="128"/>
      <c r="VA136" s="128"/>
      <c r="VB136" s="128"/>
      <c r="VC136" s="128"/>
      <c r="VD136" s="128"/>
      <c r="VE136" s="128"/>
      <c r="VF136" s="128"/>
      <c r="VG136" s="128"/>
      <c r="VH136" s="128"/>
      <c r="VI136" s="128"/>
      <c r="VJ136" s="128"/>
      <c r="VK136" s="128"/>
      <c r="VL136" s="128"/>
      <c r="VM136" s="128"/>
      <c r="VN136" s="128"/>
      <c r="VO136" s="128"/>
      <c r="VP136" s="128"/>
      <c r="VQ136" s="128"/>
      <c r="VR136" s="128"/>
      <c r="VS136" s="128"/>
      <c r="VT136" s="128"/>
      <c r="VU136" s="128"/>
      <c r="VV136" s="128"/>
      <c r="VW136" s="128"/>
      <c r="VX136" s="128"/>
      <c r="VY136" s="128"/>
      <c r="VZ136" s="128"/>
      <c r="WA136" s="128"/>
      <c r="WB136" s="128"/>
      <c r="WC136" s="128"/>
      <c r="WD136" s="128"/>
      <c r="WE136" s="128"/>
      <c r="WF136" s="128"/>
      <c r="WG136" s="128"/>
      <c r="WH136" s="128"/>
      <c r="WI136" s="128"/>
      <c r="WJ136" s="128"/>
      <c r="WK136" s="128"/>
      <c r="WL136" s="128"/>
      <c r="WM136" s="128"/>
      <c r="WN136" s="128"/>
      <c r="WO136" s="128"/>
      <c r="WP136" s="128"/>
      <c r="WQ136" s="128"/>
      <c r="WR136" s="128"/>
      <c r="WS136" s="128"/>
      <c r="WT136" s="128"/>
      <c r="WU136" s="128"/>
      <c r="WV136" s="128"/>
      <c r="WW136" s="128"/>
      <c r="WX136" s="128"/>
      <c r="WY136" s="128"/>
      <c r="WZ136" s="128"/>
      <c r="XA136" s="128"/>
      <c r="XB136" s="128"/>
      <c r="XC136" s="128"/>
      <c r="XD136" s="128"/>
      <c r="XE136" s="128"/>
      <c r="XF136" s="128"/>
      <c r="XG136" s="128"/>
      <c r="XH136" s="128"/>
      <c r="XI136" s="128"/>
      <c r="XJ136" s="128"/>
      <c r="XK136" s="128"/>
      <c r="XL136" s="128"/>
      <c r="XM136" s="128"/>
      <c r="XN136" s="128"/>
      <c r="XO136" s="128"/>
      <c r="XP136" s="128"/>
      <c r="XQ136" s="128"/>
      <c r="XR136" s="128"/>
      <c r="XS136" s="128"/>
      <c r="XT136" s="128"/>
      <c r="XU136" s="128"/>
      <c r="XV136" s="128"/>
      <c r="XW136" s="128"/>
      <c r="XX136" s="128"/>
      <c r="XY136" s="128"/>
      <c r="XZ136" s="128"/>
      <c r="YA136" s="128"/>
      <c r="YB136" s="128"/>
      <c r="YC136" s="128"/>
      <c r="YD136" s="128"/>
      <c r="YE136" s="128"/>
      <c r="YF136" s="128"/>
      <c r="YG136" s="128"/>
      <c r="YH136" s="128"/>
      <c r="YI136" s="128"/>
      <c r="YJ136" s="128"/>
      <c r="YK136" s="128"/>
      <c r="YL136" s="128"/>
      <c r="YM136" s="128"/>
      <c r="YN136" s="128"/>
      <c r="YO136" s="128"/>
      <c r="YP136" s="128"/>
      <c r="YQ136" s="128"/>
      <c r="YR136" s="128"/>
      <c r="YS136" s="128"/>
      <c r="YT136" s="128"/>
      <c r="YU136" s="128"/>
      <c r="YV136" s="128"/>
      <c r="YW136" s="128"/>
      <c r="YX136" s="128"/>
      <c r="YY136" s="128"/>
      <c r="YZ136" s="128"/>
      <c r="ZA136" s="128"/>
      <c r="ZB136" s="128"/>
      <c r="ZC136" s="128"/>
      <c r="ZD136" s="128"/>
      <c r="ZE136" s="128"/>
      <c r="ZF136" s="128"/>
      <c r="ZG136" s="128"/>
      <c r="ZH136" s="128"/>
      <c r="ZI136" s="128"/>
      <c r="ZJ136" s="128"/>
      <c r="ZK136" s="128"/>
      <c r="ZL136" s="128"/>
      <c r="ZM136" s="128"/>
      <c r="ZN136" s="128"/>
      <c r="ZO136" s="128"/>
      <c r="ZP136" s="128"/>
      <c r="ZQ136" s="128"/>
      <c r="ZR136" s="128"/>
      <c r="ZS136" s="128"/>
      <c r="ZT136" s="128"/>
      <c r="ZU136" s="128"/>
      <c r="ZV136" s="128"/>
      <c r="ZW136" s="128"/>
      <c r="ZX136" s="128"/>
      <c r="ZY136" s="128"/>
      <c r="ZZ136" s="128"/>
      <c r="AAA136" s="128"/>
      <c r="AAB136" s="128"/>
      <c r="AAC136" s="128"/>
      <c r="AAD136" s="128"/>
      <c r="AAE136" s="128"/>
      <c r="AAF136" s="128"/>
      <c r="AAG136" s="128"/>
      <c r="AAH136" s="128"/>
      <c r="AAI136" s="128"/>
      <c r="AAJ136" s="128"/>
      <c r="AAK136" s="128"/>
      <c r="AAL136" s="128"/>
      <c r="AAM136" s="128"/>
      <c r="AAN136" s="128"/>
      <c r="AAO136" s="128"/>
      <c r="AAP136" s="128"/>
      <c r="AAQ136" s="128"/>
      <c r="AAR136" s="128"/>
      <c r="AAS136" s="128"/>
      <c r="AAT136" s="128"/>
      <c r="AAU136" s="128"/>
      <c r="AAV136" s="128"/>
      <c r="AAW136" s="128"/>
      <c r="AAX136" s="128"/>
      <c r="AAY136" s="128"/>
      <c r="AAZ136" s="128"/>
      <c r="ABA136" s="128"/>
      <c r="ABB136" s="128"/>
      <c r="ABC136" s="128"/>
      <c r="ABD136" s="128"/>
      <c r="ABE136" s="128"/>
      <c r="ABF136" s="128"/>
      <c r="ABG136" s="128"/>
      <c r="ABH136" s="128"/>
      <c r="ABI136" s="128"/>
      <c r="ABJ136" s="128"/>
      <c r="ABK136" s="128"/>
      <c r="ABL136" s="128"/>
      <c r="ABM136" s="128"/>
      <c r="ABN136" s="128"/>
      <c r="ABO136" s="128"/>
      <c r="ABP136" s="128"/>
      <c r="ABQ136" s="128"/>
      <c r="ABR136" s="128"/>
      <c r="ABS136" s="128"/>
      <c r="ABT136" s="128"/>
      <c r="ABU136" s="128"/>
      <c r="ABV136" s="128"/>
      <c r="ABW136" s="128"/>
      <c r="ABX136" s="128"/>
      <c r="ABY136" s="128"/>
      <c r="ABZ136" s="128"/>
      <c r="ACA136" s="128"/>
      <c r="ACB136" s="128"/>
      <c r="ACC136" s="128"/>
      <c r="ACD136" s="128"/>
      <c r="ACE136" s="128"/>
      <c r="ACF136" s="128"/>
      <c r="ACG136" s="128"/>
      <c r="ACH136" s="128"/>
      <c r="ACI136" s="128"/>
      <c r="ACJ136" s="128"/>
      <c r="ACK136" s="128"/>
      <c r="ACL136" s="128"/>
      <c r="ACM136" s="128"/>
      <c r="ACN136" s="128"/>
      <c r="ACO136" s="128"/>
      <c r="ACP136" s="128"/>
      <c r="ACQ136" s="128"/>
      <c r="ACR136" s="128"/>
      <c r="ACS136" s="128"/>
      <c r="ACT136" s="128"/>
      <c r="ACU136" s="128"/>
      <c r="ACV136" s="128"/>
      <c r="ACW136" s="128"/>
      <c r="ACX136" s="128"/>
      <c r="ACY136" s="128"/>
      <c r="ACZ136" s="128"/>
      <c r="ADA136" s="128"/>
      <c r="ADB136" s="128"/>
      <c r="ADC136" s="128"/>
      <c r="ADD136" s="128"/>
      <c r="ADE136" s="128"/>
      <c r="ADF136" s="128"/>
      <c r="ADG136" s="128"/>
      <c r="ADH136" s="128"/>
      <c r="ADI136" s="128"/>
      <c r="ADJ136" s="128"/>
      <c r="ADK136" s="128"/>
      <c r="ADL136" s="128"/>
      <c r="ADM136" s="128"/>
      <c r="ADN136" s="128"/>
      <c r="ADO136" s="128"/>
      <c r="ADP136" s="128"/>
      <c r="ADQ136" s="128"/>
      <c r="ADR136" s="128"/>
      <c r="ADS136" s="128"/>
      <c r="ADT136" s="128"/>
      <c r="ADU136" s="128"/>
      <c r="ADV136" s="128"/>
      <c r="ADW136" s="128"/>
      <c r="ADX136" s="128"/>
      <c r="ADY136" s="128"/>
      <c r="ADZ136" s="128"/>
      <c r="AEA136" s="128"/>
      <c r="AEB136" s="128"/>
      <c r="AEC136" s="128"/>
      <c r="AED136" s="128"/>
      <c r="AEE136" s="128"/>
      <c r="AEF136" s="128"/>
      <c r="AEG136" s="128"/>
      <c r="AEH136" s="128"/>
      <c r="AEI136" s="128"/>
      <c r="AEJ136" s="128"/>
      <c r="AEK136" s="128"/>
      <c r="AEL136" s="128"/>
      <c r="AEM136" s="128"/>
      <c r="AEN136" s="128"/>
      <c r="AEO136" s="128"/>
      <c r="AEP136" s="128"/>
      <c r="AEQ136" s="128"/>
      <c r="AER136" s="128"/>
      <c r="AES136" s="128"/>
      <c r="AET136" s="128"/>
      <c r="AEU136" s="128"/>
      <c r="AEV136" s="128"/>
      <c r="AEW136" s="128"/>
      <c r="AEX136" s="128"/>
      <c r="AEY136" s="128"/>
      <c r="AEZ136" s="128"/>
      <c r="AFA136" s="128"/>
      <c r="AFB136" s="128"/>
      <c r="AFC136" s="128"/>
      <c r="AFD136" s="128"/>
      <c r="AFE136" s="128"/>
      <c r="AFF136" s="128"/>
      <c r="AFG136" s="128"/>
      <c r="AFH136" s="128"/>
      <c r="AFI136" s="128"/>
      <c r="AFJ136" s="128"/>
      <c r="AFK136" s="128"/>
      <c r="AFL136" s="128"/>
      <c r="AFM136" s="128"/>
      <c r="AFN136" s="128"/>
      <c r="AFO136" s="128"/>
      <c r="AFP136" s="128"/>
      <c r="AFQ136" s="128"/>
      <c r="AFR136" s="128"/>
      <c r="AFS136" s="128"/>
      <c r="AFT136" s="128"/>
      <c r="AFU136" s="128"/>
      <c r="AFV136" s="128"/>
      <c r="AFW136" s="128"/>
      <c r="AFX136" s="128"/>
      <c r="AFY136" s="128"/>
      <c r="AFZ136" s="128"/>
      <c r="AGA136" s="128"/>
      <c r="AGB136" s="128"/>
      <c r="AGC136" s="128"/>
      <c r="AGD136" s="128"/>
      <c r="AGE136" s="128"/>
      <c r="AGF136" s="128"/>
      <c r="AGG136" s="128"/>
      <c r="AGH136" s="128"/>
      <c r="AGI136" s="128"/>
      <c r="AGJ136" s="128"/>
      <c r="AGK136" s="128"/>
      <c r="AGL136" s="128"/>
      <c r="AGM136" s="128"/>
      <c r="AGN136" s="128"/>
      <c r="AGO136" s="128"/>
      <c r="AGP136" s="128"/>
      <c r="AGQ136" s="128"/>
      <c r="AGR136" s="128"/>
      <c r="AGS136" s="128"/>
      <c r="AGT136" s="128"/>
      <c r="AGU136" s="128"/>
      <c r="AGV136" s="128"/>
      <c r="AGW136" s="128"/>
      <c r="AGX136" s="128"/>
      <c r="AGY136" s="128"/>
      <c r="AGZ136" s="128"/>
      <c r="AHA136" s="128"/>
      <c r="AHB136" s="128"/>
      <c r="AHC136" s="128"/>
      <c r="AHD136" s="128"/>
      <c r="AHE136" s="128"/>
      <c r="AHF136" s="128"/>
      <c r="AHG136" s="128"/>
      <c r="AHH136" s="128"/>
      <c r="AHI136" s="128"/>
      <c r="AHJ136" s="128"/>
      <c r="AHK136" s="128"/>
      <c r="AHL136" s="128"/>
      <c r="AHM136" s="128"/>
      <c r="AHN136" s="128"/>
      <c r="AHO136" s="128"/>
      <c r="AHP136" s="128"/>
      <c r="AHQ136" s="128"/>
      <c r="AHR136" s="128"/>
      <c r="AHS136" s="128"/>
      <c r="AHT136" s="128"/>
      <c r="AHU136" s="128"/>
      <c r="AHV136" s="128"/>
      <c r="AHW136" s="128"/>
      <c r="AHX136" s="128"/>
      <c r="AHY136" s="128"/>
      <c r="AHZ136" s="128"/>
      <c r="AIA136" s="128"/>
      <c r="AIB136" s="128"/>
      <c r="AIC136" s="128"/>
      <c r="AID136" s="128"/>
      <c r="AIE136" s="128"/>
      <c r="AIF136" s="128"/>
      <c r="AIG136" s="128"/>
      <c r="AIH136" s="128"/>
      <c r="AII136" s="128"/>
      <c r="AIJ136" s="128"/>
      <c r="AIK136" s="128"/>
      <c r="AIL136" s="128"/>
      <c r="AIM136" s="128"/>
      <c r="AIN136" s="128"/>
      <c r="AIO136" s="128"/>
      <c r="AIP136" s="128"/>
      <c r="AIQ136" s="128"/>
      <c r="AIR136" s="128"/>
      <c r="AIS136" s="128"/>
      <c r="AIT136" s="128"/>
      <c r="AIU136" s="128"/>
      <c r="AIV136" s="128"/>
      <c r="AIW136" s="128"/>
      <c r="AIX136" s="128"/>
      <c r="AIY136" s="128"/>
      <c r="AIZ136" s="128"/>
      <c r="AJA136" s="128"/>
      <c r="AJB136" s="128"/>
      <c r="AJC136" s="128"/>
      <c r="AJD136" s="128"/>
      <c r="AJE136" s="128"/>
      <c r="AJF136" s="128"/>
      <c r="AJG136" s="128"/>
      <c r="AJH136" s="128"/>
      <c r="AJI136" s="128"/>
      <c r="AJJ136" s="128"/>
      <c r="AJK136" s="128"/>
      <c r="AJL136" s="128"/>
      <c r="AJM136" s="128"/>
      <c r="AJN136" s="128"/>
      <c r="AJO136" s="128"/>
      <c r="AJP136" s="128"/>
      <c r="AJQ136" s="128"/>
      <c r="AJR136" s="128"/>
      <c r="AJS136" s="128"/>
      <c r="AJT136" s="128"/>
      <c r="AJU136" s="128"/>
      <c r="AJV136" s="128"/>
      <c r="AJW136" s="128"/>
      <c r="AJX136" s="128"/>
      <c r="AJY136" s="128"/>
      <c r="AJZ136" s="128"/>
      <c r="AKA136" s="128"/>
      <c r="AKB136" s="128"/>
      <c r="AKC136" s="128"/>
      <c r="AKD136" s="128"/>
      <c r="AKE136" s="128"/>
      <c r="AKF136" s="128"/>
      <c r="AKG136" s="128"/>
      <c r="AKH136" s="128"/>
      <c r="AKI136" s="128"/>
      <c r="AKJ136" s="128"/>
      <c r="AKK136" s="128"/>
      <c r="AKL136" s="128"/>
      <c r="AKM136" s="128"/>
      <c r="AKN136" s="128"/>
      <c r="AKO136" s="128"/>
      <c r="AKP136" s="128"/>
      <c r="AKQ136" s="128"/>
      <c r="AKR136" s="128"/>
      <c r="AKS136" s="128"/>
      <c r="AKT136" s="128"/>
      <c r="AKU136" s="128"/>
      <c r="AKV136" s="128"/>
      <c r="AKW136" s="128"/>
      <c r="AKX136" s="128"/>
      <c r="AKY136" s="128"/>
      <c r="AKZ136" s="128"/>
      <c r="ALA136" s="128"/>
      <c r="ALB136" s="128"/>
      <c r="ALC136" s="128"/>
      <c r="ALD136" s="128"/>
      <c r="ALE136" s="128"/>
      <c r="ALF136" s="128"/>
      <c r="ALG136" s="128"/>
      <c r="ALH136" s="128"/>
      <c r="ALI136" s="128"/>
      <c r="ALJ136" s="128"/>
      <c r="ALK136" s="128"/>
      <c r="ALL136" s="128"/>
      <c r="ALM136" s="128"/>
      <c r="ALN136" s="128"/>
      <c r="ALO136" s="128"/>
      <c r="ALP136" s="128"/>
      <c r="ALQ136" s="128"/>
      <c r="ALR136" s="128"/>
      <c r="ALS136" s="128"/>
      <c r="ALT136" s="128"/>
      <c r="ALU136" s="128"/>
      <c r="ALV136" s="128"/>
      <c r="ALW136" s="128"/>
      <c r="ALX136" s="128"/>
      <c r="ALY136" s="128"/>
      <c r="ALZ136" s="128"/>
      <c r="AMA136" s="128"/>
      <c r="AMB136" s="128"/>
      <c r="AMC136" s="128"/>
      <c r="AMD136" s="128"/>
      <c r="AME136" s="128"/>
      <c r="AMF136" s="128"/>
      <c r="AMG136" s="128"/>
      <c r="AMH136" s="128"/>
      <c r="AMI136" s="128"/>
      <c r="AMJ136" s="128"/>
      <c r="AMK136" s="128"/>
      <c r="AML136" s="128"/>
      <c r="AMM136" s="128"/>
      <c r="AMN136" s="128"/>
    </row>
    <row r="137" spans="1:1028" ht="15">
      <c r="A137" s="128"/>
      <c r="B137" s="128"/>
      <c r="C137" s="128"/>
      <c r="D137" s="128"/>
      <c r="E137" s="128"/>
      <c r="F137" s="96"/>
      <c r="G137" s="96"/>
      <c r="H137" s="96"/>
      <c r="I137" s="96"/>
      <c r="J137" s="96"/>
      <c r="K137" s="96"/>
      <c r="L137" s="96"/>
      <c r="M137" s="96"/>
      <c r="O137" s="96"/>
      <c r="P137" s="96"/>
      <c r="Q137" s="96"/>
      <c r="R137" s="96"/>
      <c r="AF137" s="96"/>
      <c r="AG137" s="96"/>
      <c r="AH137" s="96"/>
      <c r="AI137" s="96"/>
      <c r="AJ137" s="96"/>
      <c r="AK137" s="96"/>
      <c r="AL137" s="96"/>
      <c r="AM137" s="96"/>
      <c r="AN137" s="96"/>
      <c r="AO137" s="96"/>
      <c r="AP137" s="96"/>
      <c r="AQ137" s="128"/>
      <c r="AR137" s="128"/>
      <c r="AS137" s="128"/>
      <c r="AT137" s="128"/>
      <c r="AU137" s="128"/>
      <c r="AV137" s="128"/>
      <c r="AW137" s="128"/>
      <c r="AX137" s="128"/>
      <c r="AY137" s="128"/>
      <c r="AZ137" s="128"/>
      <c r="BA137" s="128"/>
      <c r="BB137" s="128"/>
      <c r="BC137" s="128"/>
      <c r="BD137" s="128"/>
      <c r="BE137" s="128"/>
      <c r="BF137" s="128"/>
      <c r="BG137" s="128"/>
      <c r="BH137" s="128"/>
      <c r="BI137" s="128"/>
      <c r="BJ137" s="128"/>
      <c r="BK137" s="128"/>
      <c r="BL137" s="128"/>
      <c r="BM137" s="128"/>
      <c r="BN137" s="128"/>
      <c r="BO137" s="128"/>
      <c r="BP137" s="128"/>
      <c r="BQ137" s="128"/>
      <c r="BR137" s="128"/>
      <c r="BS137" s="128"/>
      <c r="BT137" s="128"/>
      <c r="BU137" s="128"/>
      <c r="BV137" s="128"/>
      <c r="BW137" s="128"/>
      <c r="BX137" s="128"/>
      <c r="BY137" s="128"/>
      <c r="BZ137" s="128"/>
      <c r="CA137" s="128"/>
      <c r="CB137" s="128"/>
      <c r="CC137" s="128"/>
      <c r="CD137" s="128"/>
      <c r="CE137" s="128"/>
      <c r="CF137" s="128"/>
      <c r="CG137" s="128"/>
      <c r="CH137" s="128"/>
      <c r="CI137" s="128"/>
      <c r="CJ137" s="128"/>
      <c r="CK137" s="128"/>
      <c r="CL137" s="128"/>
      <c r="CM137" s="128"/>
      <c r="CN137" s="128"/>
      <c r="CO137" s="128"/>
      <c r="CP137" s="128"/>
      <c r="CQ137" s="128"/>
      <c r="CR137" s="128"/>
      <c r="CS137" s="128"/>
      <c r="CT137" s="128"/>
      <c r="CU137" s="128"/>
      <c r="CV137" s="128"/>
      <c r="CW137" s="128"/>
      <c r="CX137" s="128"/>
      <c r="CY137" s="128"/>
      <c r="CZ137" s="128"/>
      <c r="DA137" s="128"/>
      <c r="DB137" s="128"/>
      <c r="DC137" s="128"/>
      <c r="DD137" s="128"/>
      <c r="DE137" s="128"/>
      <c r="DF137" s="128"/>
      <c r="DG137" s="128"/>
      <c r="DH137" s="128"/>
      <c r="DI137" s="128"/>
      <c r="DJ137" s="128"/>
      <c r="DK137" s="128"/>
      <c r="DL137" s="128"/>
      <c r="DM137" s="128"/>
      <c r="DN137" s="128"/>
      <c r="DO137" s="128"/>
      <c r="DP137" s="128"/>
      <c r="DQ137" s="128"/>
      <c r="DR137" s="128"/>
      <c r="DS137" s="128"/>
      <c r="DT137" s="128"/>
      <c r="DU137" s="128"/>
      <c r="DV137" s="128"/>
      <c r="DW137" s="128"/>
      <c r="DX137" s="128"/>
      <c r="DY137" s="128"/>
      <c r="DZ137" s="128"/>
      <c r="EA137" s="128"/>
      <c r="EB137" s="128"/>
      <c r="EC137" s="128"/>
      <c r="ED137" s="128"/>
      <c r="EE137" s="128"/>
      <c r="EF137" s="128"/>
      <c r="EG137" s="128"/>
      <c r="EH137" s="128"/>
      <c r="EI137" s="128"/>
      <c r="EJ137" s="128"/>
      <c r="EK137" s="128"/>
      <c r="EL137" s="128"/>
      <c r="EM137" s="128"/>
      <c r="EN137" s="128"/>
      <c r="EO137" s="128"/>
      <c r="EP137" s="128"/>
      <c r="EQ137" s="128"/>
      <c r="ER137" s="128"/>
      <c r="ES137" s="128"/>
      <c r="ET137" s="128"/>
      <c r="EU137" s="128"/>
      <c r="EV137" s="128"/>
      <c r="EW137" s="128"/>
      <c r="EX137" s="128"/>
      <c r="EY137" s="128"/>
      <c r="EZ137" s="128"/>
      <c r="FA137" s="128"/>
      <c r="FB137" s="128"/>
      <c r="FC137" s="128"/>
      <c r="FD137" s="128"/>
      <c r="FE137" s="128"/>
      <c r="FF137" s="128"/>
      <c r="FG137" s="128"/>
      <c r="FH137" s="128"/>
      <c r="FI137" s="128"/>
      <c r="FJ137" s="128"/>
      <c r="FK137" s="128"/>
      <c r="FL137" s="128"/>
      <c r="FM137" s="128"/>
      <c r="FN137" s="128"/>
      <c r="FO137" s="128"/>
      <c r="FP137" s="128"/>
      <c r="FQ137" s="128"/>
      <c r="FR137" s="128"/>
      <c r="FS137" s="128"/>
      <c r="FT137" s="128"/>
      <c r="FU137" s="128"/>
      <c r="FV137" s="128"/>
      <c r="FW137" s="128"/>
      <c r="FX137" s="128"/>
      <c r="FY137" s="128"/>
      <c r="FZ137" s="128"/>
      <c r="GA137" s="128"/>
      <c r="GB137" s="128"/>
      <c r="GC137" s="128"/>
      <c r="GD137" s="128"/>
      <c r="GE137" s="128"/>
      <c r="GF137" s="128"/>
      <c r="GG137" s="128"/>
      <c r="GH137" s="128"/>
      <c r="GI137" s="128"/>
      <c r="GJ137" s="128"/>
      <c r="GK137" s="128"/>
      <c r="GL137" s="128"/>
      <c r="GM137" s="128"/>
      <c r="GN137" s="128"/>
      <c r="GO137" s="128"/>
      <c r="GP137" s="128"/>
      <c r="GQ137" s="128"/>
      <c r="GR137" s="128"/>
      <c r="GS137" s="128"/>
      <c r="GT137" s="128"/>
      <c r="GU137" s="128"/>
      <c r="GV137" s="128"/>
      <c r="GW137" s="128"/>
      <c r="GX137" s="128"/>
      <c r="GY137" s="128"/>
      <c r="GZ137" s="128"/>
      <c r="HA137" s="128"/>
      <c r="HB137" s="128"/>
      <c r="HC137" s="128"/>
      <c r="HD137" s="128"/>
      <c r="HE137" s="128"/>
      <c r="HF137" s="128"/>
      <c r="HG137" s="128"/>
      <c r="HH137" s="128"/>
      <c r="HI137" s="128"/>
      <c r="HJ137" s="128"/>
      <c r="HK137" s="128"/>
      <c r="HL137" s="128"/>
      <c r="HM137" s="128"/>
      <c r="HN137" s="128"/>
      <c r="HO137" s="128"/>
      <c r="HP137" s="128"/>
      <c r="HQ137" s="128"/>
      <c r="HR137" s="128"/>
      <c r="HS137" s="128"/>
      <c r="HT137" s="128"/>
      <c r="HU137" s="128"/>
      <c r="HV137" s="128"/>
      <c r="HW137" s="128"/>
      <c r="HX137" s="128"/>
      <c r="HY137" s="128"/>
      <c r="HZ137" s="128"/>
      <c r="IA137" s="128"/>
      <c r="IB137" s="128"/>
      <c r="IC137" s="128"/>
      <c r="ID137" s="128"/>
      <c r="IE137" s="128"/>
      <c r="IF137" s="128"/>
      <c r="IG137" s="128"/>
      <c r="IH137" s="128"/>
      <c r="II137" s="128"/>
      <c r="IJ137" s="128"/>
      <c r="IK137" s="128"/>
      <c r="IL137" s="128"/>
      <c r="IM137" s="128"/>
      <c r="IN137" s="128"/>
      <c r="IO137" s="128"/>
      <c r="IP137" s="128"/>
      <c r="IQ137" s="128"/>
      <c r="IR137" s="128"/>
      <c r="IS137" s="128"/>
      <c r="IT137" s="128"/>
      <c r="IU137" s="128"/>
      <c r="IV137" s="128"/>
      <c r="IW137" s="128"/>
      <c r="IX137" s="128"/>
      <c r="IY137" s="128"/>
      <c r="IZ137" s="128"/>
      <c r="JA137" s="128"/>
      <c r="JB137" s="128"/>
      <c r="JC137" s="128"/>
      <c r="JD137" s="128"/>
      <c r="JE137" s="128"/>
      <c r="JF137" s="128"/>
      <c r="JG137" s="128"/>
      <c r="JH137" s="128"/>
      <c r="JI137" s="128"/>
      <c r="JJ137" s="128"/>
      <c r="JK137" s="128"/>
      <c r="JL137" s="128"/>
      <c r="JM137" s="128"/>
      <c r="JN137" s="128"/>
      <c r="JO137" s="128"/>
      <c r="JP137" s="128"/>
      <c r="JQ137" s="128"/>
      <c r="JR137" s="128"/>
      <c r="JS137" s="128"/>
      <c r="JT137" s="128"/>
      <c r="JU137" s="128"/>
      <c r="JV137" s="128"/>
      <c r="JW137" s="128"/>
      <c r="JX137" s="128"/>
      <c r="JY137" s="128"/>
      <c r="JZ137" s="128"/>
      <c r="KA137" s="128"/>
      <c r="KB137" s="128"/>
      <c r="KC137" s="128"/>
      <c r="KD137" s="128"/>
      <c r="KE137" s="128"/>
      <c r="KF137" s="128"/>
      <c r="KG137" s="128"/>
      <c r="KH137" s="128"/>
      <c r="KI137" s="128"/>
      <c r="KJ137" s="128"/>
      <c r="KK137" s="128"/>
      <c r="KL137" s="128"/>
      <c r="KM137" s="128"/>
      <c r="KN137" s="128"/>
      <c r="KO137" s="128"/>
      <c r="KP137" s="128"/>
      <c r="KQ137" s="128"/>
      <c r="KR137" s="128"/>
      <c r="KS137" s="128"/>
      <c r="KT137" s="128"/>
      <c r="KU137" s="128"/>
      <c r="KV137" s="128"/>
      <c r="KW137" s="128"/>
      <c r="KX137" s="128"/>
      <c r="KY137" s="128"/>
      <c r="KZ137" s="128"/>
      <c r="LA137" s="128"/>
      <c r="LB137" s="128"/>
      <c r="LC137" s="128"/>
      <c r="LD137" s="128"/>
      <c r="LE137" s="128"/>
      <c r="LF137" s="128"/>
      <c r="LG137" s="128"/>
      <c r="LH137" s="128"/>
      <c r="LI137" s="128"/>
      <c r="LJ137" s="128"/>
      <c r="LK137" s="128"/>
      <c r="LL137" s="128"/>
      <c r="LM137" s="128"/>
      <c r="LN137" s="128"/>
      <c r="LO137" s="128"/>
      <c r="LP137" s="128"/>
      <c r="LQ137" s="128"/>
      <c r="LR137" s="128"/>
      <c r="LS137" s="128"/>
      <c r="LT137" s="128"/>
      <c r="LU137" s="128"/>
      <c r="LV137" s="128"/>
      <c r="LW137" s="128"/>
      <c r="LX137" s="128"/>
      <c r="LY137" s="128"/>
      <c r="LZ137" s="128"/>
      <c r="MA137" s="128"/>
      <c r="MB137" s="128"/>
      <c r="MC137" s="128"/>
      <c r="MD137" s="128"/>
      <c r="ME137" s="128"/>
      <c r="MF137" s="128"/>
      <c r="MG137" s="128"/>
      <c r="MH137" s="128"/>
      <c r="MI137" s="128"/>
      <c r="MJ137" s="128"/>
      <c r="MK137" s="128"/>
      <c r="ML137" s="128"/>
      <c r="MM137" s="128"/>
      <c r="MN137" s="128"/>
      <c r="MO137" s="128"/>
      <c r="MP137" s="128"/>
      <c r="MQ137" s="128"/>
      <c r="MR137" s="128"/>
      <c r="MS137" s="128"/>
      <c r="MT137" s="128"/>
      <c r="MU137" s="128"/>
      <c r="MV137" s="128"/>
      <c r="MW137" s="128"/>
      <c r="MX137" s="128"/>
      <c r="MY137" s="128"/>
      <c r="MZ137" s="128"/>
      <c r="NA137" s="128"/>
      <c r="NB137" s="128"/>
      <c r="NC137" s="128"/>
      <c r="ND137" s="128"/>
      <c r="NE137" s="128"/>
      <c r="NF137" s="128"/>
      <c r="NG137" s="128"/>
      <c r="NH137" s="128"/>
      <c r="NI137" s="128"/>
      <c r="NJ137" s="128"/>
      <c r="NK137" s="128"/>
      <c r="NL137" s="128"/>
      <c r="NM137" s="128"/>
      <c r="NN137" s="128"/>
      <c r="NO137" s="128"/>
      <c r="NP137" s="128"/>
      <c r="NQ137" s="128"/>
      <c r="NR137" s="128"/>
      <c r="NS137" s="128"/>
      <c r="NT137" s="128"/>
      <c r="NU137" s="128"/>
      <c r="NV137" s="128"/>
      <c r="NW137" s="128"/>
      <c r="NX137" s="128"/>
      <c r="NY137" s="128"/>
      <c r="NZ137" s="128"/>
      <c r="OA137" s="128"/>
      <c r="OB137" s="128"/>
      <c r="OC137" s="128"/>
      <c r="OD137" s="128"/>
      <c r="OE137" s="128"/>
      <c r="OF137" s="128"/>
      <c r="OG137" s="128"/>
      <c r="OH137" s="128"/>
      <c r="OI137" s="128"/>
      <c r="OJ137" s="128"/>
      <c r="OK137" s="128"/>
      <c r="OL137" s="128"/>
      <c r="OM137" s="128"/>
      <c r="ON137" s="128"/>
      <c r="OO137" s="128"/>
      <c r="OP137" s="128"/>
      <c r="OQ137" s="128"/>
      <c r="OR137" s="128"/>
      <c r="OS137" s="128"/>
      <c r="OT137" s="128"/>
      <c r="OU137" s="128"/>
      <c r="OV137" s="128"/>
      <c r="OW137" s="128"/>
      <c r="OX137" s="128"/>
      <c r="OY137" s="128"/>
      <c r="OZ137" s="128"/>
      <c r="PA137" s="128"/>
      <c r="PB137" s="128"/>
      <c r="PC137" s="128"/>
      <c r="PD137" s="128"/>
      <c r="PE137" s="128"/>
      <c r="PF137" s="128"/>
      <c r="PG137" s="128"/>
      <c r="PH137" s="128"/>
      <c r="PI137" s="128"/>
      <c r="PJ137" s="128"/>
      <c r="PK137" s="128"/>
      <c r="PL137" s="128"/>
      <c r="PM137" s="128"/>
      <c r="PN137" s="128"/>
      <c r="PO137" s="128"/>
      <c r="PP137" s="128"/>
      <c r="PQ137" s="128"/>
      <c r="PR137" s="128"/>
      <c r="PS137" s="128"/>
      <c r="PT137" s="128"/>
      <c r="PU137" s="128"/>
      <c r="PV137" s="128"/>
      <c r="PW137" s="128"/>
      <c r="PX137" s="128"/>
      <c r="PY137" s="128"/>
      <c r="PZ137" s="128"/>
      <c r="QA137" s="128"/>
      <c r="QB137" s="128"/>
      <c r="QC137" s="128"/>
      <c r="QD137" s="128"/>
      <c r="QE137" s="128"/>
      <c r="QF137" s="128"/>
      <c r="QG137" s="128"/>
      <c r="QH137" s="128"/>
      <c r="QI137" s="128"/>
      <c r="QJ137" s="128"/>
      <c r="QK137" s="128"/>
      <c r="QL137" s="128"/>
      <c r="QM137" s="128"/>
      <c r="QN137" s="128"/>
      <c r="QO137" s="128"/>
      <c r="QP137" s="128"/>
      <c r="QQ137" s="128"/>
      <c r="QR137" s="128"/>
      <c r="QS137" s="128"/>
      <c r="QT137" s="128"/>
      <c r="QU137" s="128"/>
      <c r="QV137" s="128"/>
      <c r="QW137" s="128"/>
      <c r="QX137" s="128"/>
      <c r="QY137" s="128"/>
      <c r="QZ137" s="128"/>
      <c r="RA137" s="128"/>
      <c r="RB137" s="128"/>
      <c r="RC137" s="128"/>
      <c r="RD137" s="128"/>
      <c r="RE137" s="128"/>
      <c r="RF137" s="128"/>
      <c r="RG137" s="128"/>
      <c r="RH137" s="128"/>
      <c r="RI137" s="128"/>
      <c r="RJ137" s="128"/>
      <c r="RK137" s="128"/>
      <c r="RL137" s="128"/>
      <c r="RM137" s="128"/>
      <c r="RN137" s="128"/>
      <c r="RO137" s="128"/>
      <c r="RP137" s="128"/>
      <c r="RQ137" s="128"/>
      <c r="RR137" s="128"/>
      <c r="RS137" s="128"/>
      <c r="RT137" s="128"/>
      <c r="RU137" s="128"/>
      <c r="RV137" s="128"/>
      <c r="RW137" s="128"/>
      <c r="RX137" s="128"/>
      <c r="RY137" s="128"/>
      <c r="RZ137" s="128"/>
      <c r="SA137" s="128"/>
      <c r="SB137" s="128"/>
      <c r="SC137" s="128"/>
      <c r="SD137" s="128"/>
      <c r="SE137" s="128"/>
      <c r="SF137" s="128"/>
      <c r="SG137" s="128"/>
      <c r="SH137" s="128"/>
      <c r="SI137" s="128"/>
      <c r="SJ137" s="128"/>
      <c r="SK137" s="128"/>
      <c r="SL137" s="128"/>
      <c r="SM137" s="128"/>
      <c r="SN137" s="128"/>
      <c r="SO137" s="128"/>
      <c r="SP137" s="128"/>
      <c r="SQ137" s="128"/>
      <c r="SR137" s="128"/>
      <c r="SS137" s="128"/>
      <c r="ST137" s="128"/>
      <c r="SU137" s="128"/>
      <c r="SV137" s="128"/>
      <c r="SW137" s="128"/>
      <c r="SX137" s="128"/>
      <c r="SY137" s="128"/>
      <c r="SZ137" s="128"/>
      <c r="TA137" s="128"/>
      <c r="TB137" s="128"/>
      <c r="TC137" s="128"/>
      <c r="TD137" s="128"/>
      <c r="TE137" s="128"/>
      <c r="TF137" s="128"/>
      <c r="TG137" s="128"/>
      <c r="TH137" s="128"/>
      <c r="TI137" s="128"/>
      <c r="TJ137" s="128"/>
      <c r="TK137" s="128"/>
      <c r="TL137" s="128"/>
      <c r="TM137" s="128"/>
      <c r="TN137" s="128"/>
      <c r="TO137" s="128"/>
      <c r="TP137" s="128"/>
      <c r="TQ137" s="128"/>
      <c r="TR137" s="128"/>
      <c r="TS137" s="128"/>
      <c r="TT137" s="128"/>
      <c r="TU137" s="128"/>
      <c r="TV137" s="128"/>
      <c r="TW137" s="128"/>
      <c r="TX137" s="128"/>
      <c r="TY137" s="128"/>
      <c r="TZ137" s="128"/>
      <c r="UA137" s="128"/>
      <c r="UB137" s="128"/>
      <c r="UC137" s="128"/>
      <c r="UD137" s="128"/>
      <c r="UE137" s="128"/>
      <c r="UF137" s="128"/>
      <c r="UG137" s="128"/>
      <c r="UH137" s="128"/>
      <c r="UI137" s="128"/>
      <c r="UJ137" s="128"/>
      <c r="UK137" s="128"/>
      <c r="UL137" s="128"/>
      <c r="UM137" s="128"/>
      <c r="UN137" s="128"/>
      <c r="UO137" s="128"/>
      <c r="UP137" s="128"/>
      <c r="UQ137" s="128"/>
      <c r="UR137" s="128"/>
      <c r="US137" s="128"/>
      <c r="UT137" s="128"/>
      <c r="UU137" s="128"/>
      <c r="UV137" s="128"/>
      <c r="UW137" s="128"/>
      <c r="UX137" s="128"/>
      <c r="UY137" s="128"/>
      <c r="UZ137" s="128"/>
      <c r="VA137" s="128"/>
      <c r="VB137" s="128"/>
      <c r="VC137" s="128"/>
      <c r="VD137" s="128"/>
      <c r="VE137" s="128"/>
      <c r="VF137" s="128"/>
      <c r="VG137" s="128"/>
      <c r="VH137" s="128"/>
      <c r="VI137" s="128"/>
      <c r="VJ137" s="128"/>
      <c r="VK137" s="128"/>
      <c r="VL137" s="128"/>
      <c r="VM137" s="128"/>
      <c r="VN137" s="128"/>
      <c r="VO137" s="128"/>
      <c r="VP137" s="128"/>
      <c r="VQ137" s="128"/>
      <c r="VR137" s="128"/>
      <c r="VS137" s="128"/>
      <c r="VT137" s="128"/>
      <c r="VU137" s="128"/>
      <c r="VV137" s="128"/>
      <c r="VW137" s="128"/>
      <c r="VX137" s="128"/>
      <c r="VY137" s="128"/>
      <c r="VZ137" s="128"/>
      <c r="WA137" s="128"/>
      <c r="WB137" s="128"/>
      <c r="WC137" s="128"/>
      <c r="WD137" s="128"/>
      <c r="WE137" s="128"/>
      <c r="WF137" s="128"/>
      <c r="WG137" s="128"/>
      <c r="WH137" s="128"/>
      <c r="WI137" s="128"/>
      <c r="WJ137" s="128"/>
      <c r="WK137" s="128"/>
      <c r="WL137" s="128"/>
      <c r="WM137" s="128"/>
      <c r="WN137" s="128"/>
      <c r="WO137" s="128"/>
      <c r="WP137" s="128"/>
      <c r="WQ137" s="128"/>
      <c r="WR137" s="128"/>
      <c r="WS137" s="128"/>
      <c r="WT137" s="128"/>
      <c r="WU137" s="128"/>
      <c r="WV137" s="128"/>
      <c r="WW137" s="128"/>
      <c r="WX137" s="128"/>
      <c r="WY137" s="128"/>
      <c r="WZ137" s="128"/>
      <c r="XA137" s="128"/>
      <c r="XB137" s="128"/>
      <c r="XC137" s="128"/>
      <c r="XD137" s="128"/>
      <c r="XE137" s="128"/>
      <c r="XF137" s="128"/>
      <c r="XG137" s="128"/>
      <c r="XH137" s="128"/>
      <c r="XI137" s="128"/>
      <c r="XJ137" s="128"/>
      <c r="XK137" s="128"/>
      <c r="XL137" s="128"/>
      <c r="XM137" s="128"/>
      <c r="XN137" s="128"/>
      <c r="XO137" s="128"/>
      <c r="XP137" s="128"/>
      <c r="XQ137" s="128"/>
      <c r="XR137" s="128"/>
      <c r="XS137" s="128"/>
      <c r="XT137" s="128"/>
      <c r="XU137" s="128"/>
      <c r="XV137" s="128"/>
      <c r="XW137" s="128"/>
      <c r="XX137" s="128"/>
      <c r="XY137" s="128"/>
      <c r="XZ137" s="128"/>
      <c r="YA137" s="128"/>
      <c r="YB137" s="128"/>
      <c r="YC137" s="128"/>
      <c r="YD137" s="128"/>
      <c r="YE137" s="128"/>
      <c r="YF137" s="128"/>
      <c r="YG137" s="128"/>
      <c r="YH137" s="128"/>
      <c r="YI137" s="128"/>
      <c r="YJ137" s="128"/>
      <c r="YK137" s="128"/>
      <c r="YL137" s="128"/>
      <c r="YM137" s="128"/>
      <c r="YN137" s="128"/>
      <c r="YO137" s="128"/>
      <c r="YP137" s="128"/>
      <c r="YQ137" s="128"/>
      <c r="YR137" s="128"/>
      <c r="YS137" s="128"/>
      <c r="YT137" s="128"/>
      <c r="YU137" s="128"/>
      <c r="YV137" s="128"/>
      <c r="YW137" s="128"/>
      <c r="YX137" s="128"/>
      <c r="YY137" s="128"/>
      <c r="YZ137" s="128"/>
      <c r="ZA137" s="128"/>
      <c r="ZB137" s="128"/>
      <c r="ZC137" s="128"/>
      <c r="ZD137" s="128"/>
      <c r="ZE137" s="128"/>
      <c r="ZF137" s="128"/>
      <c r="ZG137" s="128"/>
      <c r="ZH137" s="128"/>
      <c r="ZI137" s="128"/>
      <c r="ZJ137" s="128"/>
      <c r="ZK137" s="128"/>
      <c r="ZL137" s="128"/>
      <c r="ZM137" s="128"/>
      <c r="ZN137" s="128"/>
      <c r="ZO137" s="128"/>
      <c r="ZP137" s="128"/>
      <c r="ZQ137" s="128"/>
      <c r="ZR137" s="128"/>
      <c r="ZS137" s="128"/>
      <c r="ZT137" s="128"/>
      <c r="ZU137" s="128"/>
      <c r="ZV137" s="128"/>
      <c r="ZW137" s="128"/>
      <c r="ZX137" s="128"/>
      <c r="ZY137" s="128"/>
      <c r="ZZ137" s="128"/>
      <c r="AAA137" s="128"/>
      <c r="AAB137" s="128"/>
      <c r="AAC137" s="128"/>
      <c r="AAD137" s="128"/>
      <c r="AAE137" s="128"/>
      <c r="AAF137" s="128"/>
      <c r="AAG137" s="128"/>
      <c r="AAH137" s="128"/>
      <c r="AAI137" s="128"/>
      <c r="AAJ137" s="128"/>
      <c r="AAK137" s="128"/>
      <c r="AAL137" s="128"/>
      <c r="AAM137" s="128"/>
      <c r="AAN137" s="128"/>
      <c r="AAO137" s="128"/>
      <c r="AAP137" s="128"/>
      <c r="AAQ137" s="128"/>
      <c r="AAR137" s="128"/>
      <c r="AAS137" s="128"/>
      <c r="AAT137" s="128"/>
      <c r="AAU137" s="128"/>
      <c r="AAV137" s="128"/>
      <c r="AAW137" s="128"/>
      <c r="AAX137" s="128"/>
      <c r="AAY137" s="128"/>
      <c r="AAZ137" s="128"/>
      <c r="ABA137" s="128"/>
      <c r="ABB137" s="128"/>
      <c r="ABC137" s="128"/>
      <c r="ABD137" s="128"/>
      <c r="ABE137" s="128"/>
      <c r="ABF137" s="128"/>
      <c r="ABG137" s="128"/>
      <c r="ABH137" s="128"/>
      <c r="ABI137" s="128"/>
      <c r="ABJ137" s="128"/>
      <c r="ABK137" s="128"/>
      <c r="ABL137" s="128"/>
      <c r="ABM137" s="128"/>
      <c r="ABN137" s="128"/>
      <c r="ABO137" s="128"/>
      <c r="ABP137" s="128"/>
      <c r="ABQ137" s="128"/>
      <c r="ABR137" s="128"/>
      <c r="ABS137" s="128"/>
      <c r="ABT137" s="128"/>
      <c r="ABU137" s="128"/>
      <c r="ABV137" s="128"/>
      <c r="ABW137" s="128"/>
      <c r="ABX137" s="128"/>
      <c r="ABY137" s="128"/>
      <c r="ABZ137" s="128"/>
      <c r="ACA137" s="128"/>
      <c r="ACB137" s="128"/>
      <c r="ACC137" s="128"/>
      <c r="ACD137" s="128"/>
      <c r="ACE137" s="128"/>
      <c r="ACF137" s="128"/>
      <c r="ACG137" s="128"/>
      <c r="ACH137" s="128"/>
      <c r="ACI137" s="128"/>
      <c r="ACJ137" s="128"/>
      <c r="ACK137" s="128"/>
      <c r="ACL137" s="128"/>
      <c r="ACM137" s="128"/>
      <c r="ACN137" s="128"/>
      <c r="ACO137" s="128"/>
      <c r="ACP137" s="128"/>
      <c r="ACQ137" s="128"/>
      <c r="ACR137" s="128"/>
      <c r="ACS137" s="128"/>
      <c r="ACT137" s="128"/>
      <c r="ACU137" s="128"/>
      <c r="ACV137" s="128"/>
      <c r="ACW137" s="128"/>
      <c r="ACX137" s="128"/>
      <c r="ACY137" s="128"/>
      <c r="ACZ137" s="128"/>
      <c r="ADA137" s="128"/>
      <c r="ADB137" s="128"/>
      <c r="ADC137" s="128"/>
      <c r="ADD137" s="128"/>
      <c r="ADE137" s="128"/>
      <c r="ADF137" s="128"/>
      <c r="ADG137" s="128"/>
      <c r="ADH137" s="128"/>
      <c r="ADI137" s="128"/>
      <c r="ADJ137" s="128"/>
      <c r="ADK137" s="128"/>
      <c r="ADL137" s="128"/>
      <c r="ADM137" s="128"/>
      <c r="ADN137" s="128"/>
      <c r="ADO137" s="128"/>
      <c r="ADP137" s="128"/>
      <c r="ADQ137" s="128"/>
      <c r="ADR137" s="128"/>
      <c r="ADS137" s="128"/>
      <c r="ADT137" s="128"/>
      <c r="ADU137" s="128"/>
      <c r="ADV137" s="128"/>
      <c r="ADW137" s="128"/>
      <c r="ADX137" s="128"/>
      <c r="ADY137" s="128"/>
      <c r="ADZ137" s="128"/>
      <c r="AEA137" s="128"/>
      <c r="AEB137" s="128"/>
      <c r="AEC137" s="128"/>
      <c r="AED137" s="128"/>
      <c r="AEE137" s="128"/>
      <c r="AEF137" s="128"/>
      <c r="AEG137" s="128"/>
      <c r="AEH137" s="128"/>
      <c r="AEI137" s="128"/>
      <c r="AEJ137" s="128"/>
      <c r="AEK137" s="128"/>
      <c r="AEL137" s="128"/>
      <c r="AEM137" s="128"/>
      <c r="AEN137" s="128"/>
      <c r="AEO137" s="128"/>
      <c r="AEP137" s="128"/>
      <c r="AEQ137" s="128"/>
      <c r="AER137" s="128"/>
      <c r="AES137" s="128"/>
      <c r="AET137" s="128"/>
      <c r="AEU137" s="128"/>
      <c r="AEV137" s="128"/>
      <c r="AEW137" s="128"/>
      <c r="AEX137" s="128"/>
      <c r="AEY137" s="128"/>
      <c r="AEZ137" s="128"/>
      <c r="AFA137" s="128"/>
      <c r="AFB137" s="128"/>
      <c r="AFC137" s="128"/>
      <c r="AFD137" s="128"/>
      <c r="AFE137" s="128"/>
      <c r="AFF137" s="128"/>
      <c r="AFG137" s="128"/>
      <c r="AFH137" s="128"/>
      <c r="AFI137" s="128"/>
      <c r="AFJ137" s="128"/>
      <c r="AFK137" s="128"/>
      <c r="AFL137" s="128"/>
      <c r="AFM137" s="128"/>
      <c r="AFN137" s="128"/>
      <c r="AFO137" s="128"/>
      <c r="AFP137" s="128"/>
      <c r="AFQ137" s="128"/>
      <c r="AFR137" s="128"/>
      <c r="AFS137" s="128"/>
      <c r="AFT137" s="128"/>
      <c r="AFU137" s="128"/>
      <c r="AFV137" s="128"/>
      <c r="AFW137" s="128"/>
      <c r="AFX137" s="128"/>
      <c r="AFY137" s="128"/>
      <c r="AFZ137" s="128"/>
      <c r="AGA137" s="128"/>
      <c r="AGB137" s="128"/>
      <c r="AGC137" s="128"/>
      <c r="AGD137" s="128"/>
      <c r="AGE137" s="128"/>
      <c r="AGF137" s="128"/>
      <c r="AGG137" s="128"/>
      <c r="AGH137" s="128"/>
      <c r="AGI137" s="128"/>
      <c r="AGJ137" s="128"/>
      <c r="AGK137" s="128"/>
      <c r="AGL137" s="128"/>
      <c r="AGM137" s="128"/>
      <c r="AGN137" s="128"/>
      <c r="AGO137" s="128"/>
      <c r="AGP137" s="128"/>
      <c r="AGQ137" s="128"/>
      <c r="AGR137" s="128"/>
      <c r="AGS137" s="128"/>
      <c r="AGT137" s="128"/>
      <c r="AGU137" s="128"/>
      <c r="AGV137" s="128"/>
      <c r="AGW137" s="128"/>
      <c r="AGX137" s="128"/>
      <c r="AGY137" s="128"/>
      <c r="AGZ137" s="128"/>
      <c r="AHA137" s="128"/>
      <c r="AHB137" s="128"/>
      <c r="AHC137" s="128"/>
      <c r="AHD137" s="128"/>
      <c r="AHE137" s="128"/>
      <c r="AHF137" s="128"/>
      <c r="AHG137" s="128"/>
      <c r="AHH137" s="128"/>
      <c r="AHI137" s="128"/>
      <c r="AHJ137" s="128"/>
      <c r="AHK137" s="128"/>
      <c r="AHL137" s="128"/>
      <c r="AHM137" s="128"/>
      <c r="AHN137" s="128"/>
      <c r="AHO137" s="128"/>
      <c r="AHP137" s="128"/>
      <c r="AHQ137" s="128"/>
      <c r="AHR137" s="128"/>
      <c r="AHS137" s="128"/>
      <c r="AHT137" s="128"/>
      <c r="AHU137" s="128"/>
      <c r="AHV137" s="128"/>
      <c r="AHW137" s="128"/>
      <c r="AHX137" s="128"/>
      <c r="AHY137" s="128"/>
      <c r="AHZ137" s="128"/>
      <c r="AIA137" s="128"/>
      <c r="AIB137" s="128"/>
      <c r="AIC137" s="128"/>
      <c r="AID137" s="128"/>
      <c r="AIE137" s="128"/>
      <c r="AIF137" s="128"/>
      <c r="AIG137" s="128"/>
      <c r="AIH137" s="128"/>
      <c r="AII137" s="128"/>
      <c r="AIJ137" s="128"/>
      <c r="AIK137" s="128"/>
      <c r="AIL137" s="128"/>
      <c r="AIM137" s="128"/>
      <c r="AIN137" s="128"/>
      <c r="AIO137" s="128"/>
      <c r="AIP137" s="128"/>
      <c r="AIQ137" s="128"/>
      <c r="AIR137" s="128"/>
      <c r="AIS137" s="128"/>
      <c r="AIT137" s="128"/>
      <c r="AIU137" s="128"/>
      <c r="AIV137" s="128"/>
      <c r="AIW137" s="128"/>
      <c r="AIX137" s="128"/>
      <c r="AIY137" s="128"/>
      <c r="AIZ137" s="128"/>
      <c r="AJA137" s="128"/>
      <c r="AJB137" s="128"/>
      <c r="AJC137" s="128"/>
      <c r="AJD137" s="128"/>
      <c r="AJE137" s="128"/>
      <c r="AJF137" s="128"/>
      <c r="AJG137" s="128"/>
      <c r="AJH137" s="128"/>
      <c r="AJI137" s="128"/>
      <c r="AJJ137" s="128"/>
      <c r="AJK137" s="128"/>
      <c r="AJL137" s="128"/>
      <c r="AJM137" s="128"/>
      <c r="AJN137" s="128"/>
      <c r="AJO137" s="128"/>
      <c r="AJP137" s="128"/>
      <c r="AJQ137" s="128"/>
      <c r="AJR137" s="128"/>
      <c r="AJS137" s="128"/>
      <c r="AJT137" s="128"/>
      <c r="AJU137" s="128"/>
      <c r="AJV137" s="128"/>
      <c r="AJW137" s="128"/>
      <c r="AJX137" s="128"/>
      <c r="AJY137" s="128"/>
      <c r="AJZ137" s="128"/>
      <c r="AKA137" s="128"/>
      <c r="AKB137" s="128"/>
      <c r="AKC137" s="128"/>
      <c r="AKD137" s="128"/>
      <c r="AKE137" s="128"/>
      <c r="AKF137" s="128"/>
      <c r="AKG137" s="128"/>
      <c r="AKH137" s="128"/>
      <c r="AKI137" s="128"/>
      <c r="AKJ137" s="128"/>
      <c r="AKK137" s="128"/>
      <c r="AKL137" s="128"/>
      <c r="AKM137" s="128"/>
      <c r="AKN137" s="128"/>
      <c r="AKO137" s="128"/>
      <c r="AKP137" s="128"/>
      <c r="AKQ137" s="128"/>
      <c r="AKR137" s="128"/>
      <c r="AKS137" s="128"/>
      <c r="AKT137" s="128"/>
      <c r="AKU137" s="128"/>
      <c r="AKV137" s="128"/>
      <c r="AKW137" s="128"/>
      <c r="AKX137" s="128"/>
      <c r="AKY137" s="128"/>
      <c r="AKZ137" s="128"/>
      <c r="ALA137" s="128"/>
      <c r="ALB137" s="128"/>
      <c r="ALC137" s="128"/>
      <c r="ALD137" s="128"/>
      <c r="ALE137" s="128"/>
      <c r="ALF137" s="128"/>
      <c r="ALG137" s="128"/>
      <c r="ALH137" s="128"/>
      <c r="ALI137" s="128"/>
      <c r="ALJ137" s="128"/>
      <c r="ALK137" s="128"/>
      <c r="ALL137" s="128"/>
      <c r="ALM137" s="128"/>
      <c r="ALN137" s="128"/>
      <c r="ALO137" s="128"/>
      <c r="ALP137" s="128"/>
      <c r="ALQ137" s="128"/>
      <c r="ALR137" s="128"/>
      <c r="ALS137" s="128"/>
      <c r="ALT137" s="128"/>
      <c r="ALU137" s="128"/>
      <c r="ALV137" s="128"/>
      <c r="ALW137" s="128"/>
      <c r="ALX137" s="128"/>
      <c r="ALY137" s="128"/>
      <c r="ALZ137" s="128"/>
      <c r="AMA137" s="128"/>
      <c r="AMB137" s="128"/>
      <c r="AMC137" s="128"/>
      <c r="AMD137" s="128"/>
      <c r="AME137" s="128"/>
      <c r="AMF137" s="128"/>
      <c r="AMG137" s="128"/>
      <c r="AMH137" s="128"/>
      <c r="AMI137" s="128"/>
      <c r="AMJ137" s="128"/>
      <c r="AMK137" s="128"/>
      <c r="AML137" s="128"/>
      <c r="AMM137" s="128"/>
      <c r="AMN137" s="128"/>
    </row>
    <row r="138" spans="1:1028" ht="15">
      <c r="A138" s="128"/>
      <c r="B138" s="128"/>
      <c r="C138" s="128"/>
      <c r="D138" s="128"/>
      <c r="E138" s="128"/>
      <c r="F138" s="96"/>
      <c r="G138" s="96"/>
      <c r="H138" s="96"/>
      <c r="I138" s="96"/>
      <c r="J138" s="96"/>
      <c r="K138" s="96"/>
      <c r="L138" s="96"/>
      <c r="M138" s="96"/>
      <c r="O138" s="96"/>
      <c r="P138" s="96"/>
      <c r="Q138" s="96"/>
      <c r="R138" s="96"/>
      <c r="AF138" s="96"/>
      <c r="AG138" s="96"/>
      <c r="AH138" s="96"/>
      <c r="AI138" s="96"/>
      <c r="AJ138" s="96"/>
      <c r="AK138" s="96"/>
      <c r="AL138" s="96"/>
      <c r="AM138" s="96"/>
      <c r="AN138" s="96"/>
      <c r="AO138" s="96"/>
      <c r="AP138" s="96"/>
      <c r="AQ138" s="128"/>
      <c r="AR138" s="128"/>
      <c r="AS138" s="128"/>
      <c r="AT138" s="128"/>
      <c r="AU138" s="128"/>
      <c r="AV138" s="128"/>
      <c r="AW138" s="128"/>
      <c r="AX138" s="128"/>
      <c r="AY138" s="128"/>
      <c r="AZ138" s="128"/>
      <c r="BA138" s="128"/>
      <c r="BB138" s="128"/>
      <c r="BC138" s="128"/>
      <c r="BD138" s="128"/>
      <c r="BE138" s="128"/>
      <c r="BF138" s="128"/>
      <c r="BG138" s="128"/>
      <c r="BH138" s="128"/>
      <c r="BI138" s="128"/>
      <c r="BJ138" s="128"/>
      <c r="BK138" s="128"/>
      <c r="BL138" s="128"/>
      <c r="BM138" s="128"/>
      <c r="BN138" s="128"/>
      <c r="BO138" s="128"/>
      <c r="BP138" s="128"/>
      <c r="BQ138" s="128"/>
      <c r="BR138" s="128"/>
      <c r="BS138" s="128"/>
      <c r="BT138" s="128"/>
      <c r="BU138" s="128"/>
      <c r="BV138" s="128"/>
      <c r="BW138" s="128"/>
      <c r="BX138" s="128"/>
      <c r="BY138" s="128"/>
      <c r="BZ138" s="128"/>
      <c r="CA138" s="128"/>
      <c r="CB138" s="128"/>
      <c r="CC138" s="128"/>
      <c r="CD138" s="128"/>
      <c r="CE138" s="128"/>
      <c r="CF138" s="128"/>
      <c r="CG138" s="128"/>
      <c r="CH138" s="128"/>
      <c r="CI138" s="128"/>
      <c r="CJ138" s="128"/>
      <c r="CK138" s="128"/>
      <c r="CL138" s="128"/>
      <c r="CM138" s="128"/>
      <c r="CN138" s="128"/>
      <c r="CO138" s="128"/>
      <c r="CP138" s="128"/>
      <c r="CQ138" s="128"/>
      <c r="CR138" s="128"/>
      <c r="CS138" s="128"/>
      <c r="CT138" s="128"/>
      <c r="CU138" s="128"/>
      <c r="CV138" s="128"/>
      <c r="CW138" s="128"/>
      <c r="CX138" s="128"/>
      <c r="CY138" s="128"/>
      <c r="CZ138" s="128"/>
      <c r="DA138" s="128"/>
      <c r="DB138" s="128"/>
      <c r="DC138" s="128"/>
      <c r="DD138" s="128"/>
      <c r="DE138" s="128"/>
      <c r="DF138" s="128"/>
      <c r="DG138" s="128"/>
      <c r="DH138" s="128"/>
      <c r="DI138" s="128"/>
      <c r="DJ138" s="128"/>
      <c r="DK138" s="128"/>
      <c r="DL138" s="128"/>
      <c r="DM138" s="128"/>
      <c r="DN138" s="128"/>
      <c r="DO138" s="128"/>
      <c r="DP138" s="128"/>
      <c r="DQ138" s="128"/>
      <c r="DR138" s="128"/>
      <c r="DS138" s="128"/>
      <c r="DT138" s="128"/>
      <c r="DU138" s="128"/>
      <c r="DV138" s="128"/>
      <c r="DW138" s="128"/>
      <c r="DX138" s="128"/>
      <c r="DY138" s="128"/>
      <c r="DZ138" s="128"/>
      <c r="EA138" s="128"/>
      <c r="EB138" s="128"/>
      <c r="EC138" s="128"/>
      <c r="ED138" s="128"/>
      <c r="EE138" s="128"/>
      <c r="EF138" s="128"/>
      <c r="EG138" s="128"/>
      <c r="EH138" s="128"/>
      <c r="EI138" s="128"/>
      <c r="EJ138" s="128"/>
      <c r="EK138" s="128"/>
      <c r="EL138" s="128"/>
      <c r="EM138" s="128"/>
      <c r="EN138" s="128"/>
      <c r="EO138" s="128"/>
      <c r="EP138" s="128"/>
      <c r="EQ138" s="128"/>
      <c r="ER138" s="128"/>
      <c r="ES138" s="128"/>
      <c r="ET138" s="128"/>
      <c r="EU138" s="128"/>
      <c r="EV138" s="128"/>
      <c r="EW138" s="128"/>
      <c r="EX138" s="128"/>
      <c r="EY138" s="128"/>
      <c r="EZ138" s="128"/>
      <c r="FA138" s="128"/>
      <c r="FB138" s="128"/>
      <c r="FC138" s="128"/>
      <c r="FD138" s="128"/>
      <c r="FE138" s="128"/>
      <c r="FF138" s="128"/>
      <c r="FG138" s="128"/>
      <c r="FH138" s="128"/>
      <c r="FI138" s="128"/>
      <c r="FJ138" s="128"/>
      <c r="FK138" s="128"/>
      <c r="FL138" s="128"/>
      <c r="FM138" s="128"/>
      <c r="FN138" s="128"/>
      <c r="FO138" s="128"/>
      <c r="FP138" s="128"/>
      <c r="FQ138" s="128"/>
      <c r="FR138" s="128"/>
      <c r="FS138" s="128"/>
      <c r="FT138" s="128"/>
      <c r="FU138" s="128"/>
      <c r="FV138" s="128"/>
      <c r="FW138" s="128"/>
      <c r="FX138" s="128"/>
      <c r="FY138" s="128"/>
      <c r="FZ138" s="128"/>
      <c r="GA138" s="128"/>
      <c r="GB138" s="128"/>
      <c r="GC138" s="128"/>
      <c r="GD138" s="128"/>
      <c r="GE138" s="128"/>
      <c r="GF138" s="128"/>
      <c r="GG138" s="128"/>
      <c r="GH138" s="128"/>
      <c r="GI138" s="128"/>
      <c r="GJ138" s="128"/>
      <c r="GK138" s="128"/>
      <c r="GL138" s="128"/>
      <c r="GM138" s="128"/>
      <c r="GN138" s="128"/>
      <c r="GO138" s="128"/>
      <c r="GP138" s="128"/>
      <c r="GQ138" s="128"/>
      <c r="GR138" s="128"/>
      <c r="GS138" s="128"/>
      <c r="GT138" s="128"/>
      <c r="GU138" s="128"/>
      <c r="GV138" s="128"/>
      <c r="GW138" s="128"/>
      <c r="GX138" s="128"/>
      <c r="GY138" s="128"/>
      <c r="GZ138" s="128"/>
      <c r="HA138" s="128"/>
      <c r="HB138" s="128"/>
      <c r="HC138" s="128"/>
      <c r="HD138" s="128"/>
      <c r="HE138" s="128"/>
      <c r="HF138" s="128"/>
      <c r="HG138" s="128"/>
      <c r="HH138" s="128"/>
      <c r="HI138" s="128"/>
      <c r="HJ138" s="128"/>
      <c r="HK138" s="128"/>
      <c r="HL138" s="128"/>
      <c r="HM138" s="128"/>
      <c r="HN138" s="128"/>
      <c r="HO138" s="128"/>
      <c r="HP138" s="128"/>
      <c r="HQ138" s="128"/>
      <c r="HR138" s="128"/>
      <c r="HS138" s="128"/>
      <c r="HT138" s="128"/>
      <c r="HU138" s="128"/>
      <c r="HV138" s="128"/>
      <c r="HW138" s="128"/>
      <c r="HX138" s="128"/>
      <c r="HY138" s="128"/>
      <c r="HZ138" s="128"/>
      <c r="IA138" s="128"/>
      <c r="IB138" s="128"/>
      <c r="IC138" s="128"/>
      <c r="ID138" s="128"/>
      <c r="IE138" s="128"/>
      <c r="IF138" s="128"/>
      <c r="IG138" s="128"/>
      <c r="IH138" s="128"/>
      <c r="II138" s="128"/>
      <c r="IJ138" s="128"/>
      <c r="IK138" s="128"/>
      <c r="IL138" s="128"/>
      <c r="IM138" s="128"/>
      <c r="IN138" s="128"/>
      <c r="IO138" s="128"/>
      <c r="IP138" s="128"/>
      <c r="IQ138" s="128"/>
      <c r="IR138" s="128"/>
      <c r="IS138" s="128"/>
      <c r="IT138" s="128"/>
      <c r="IU138" s="128"/>
      <c r="IV138" s="128"/>
      <c r="IW138" s="128"/>
      <c r="IX138" s="128"/>
      <c r="IY138" s="128"/>
      <c r="IZ138" s="128"/>
      <c r="JA138" s="128"/>
      <c r="JB138" s="128"/>
      <c r="JC138" s="128"/>
      <c r="JD138" s="128"/>
      <c r="JE138" s="128"/>
      <c r="JF138" s="128"/>
      <c r="JG138" s="128"/>
      <c r="JH138" s="128"/>
      <c r="JI138" s="128"/>
      <c r="JJ138" s="128"/>
      <c r="JK138" s="128"/>
      <c r="JL138" s="128"/>
      <c r="JM138" s="128"/>
      <c r="JN138" s="128"/>
      <c r="JO138" s="128"/>
      <c r="JP138" s="128"/>
      <c r="JQ138" s="128"/>
      <c r="JR138" s="128"/>
      <c r="JS138" s="128"/>
      <c r="JT138" s="128"/>
      <c r="JU138" s="128"/>
      <c r="JV138" s="128"/>
      <c r="JW138" s="128"/>
      <c r="JX138" s="128"/>
      <c r="JY138" s="128"/>
      <c r="JZ138" s="128"/>
      <c r="KA138" s="128"/>
      <c r="KB138" s="128"/>
      <c r="KC138" s="128"/>
      <c r="KD138" s="128"/>
      <c r="KE138" s="128"/>
      <c r="KF138" s="128"/>
      <c r="KG138" s="128"/>
      <c r="KH138" s="128"/>
      <c r="KI138" s="128"/>
      <c r="KJ138" s="128"/>
      <c r="KK138" s="128"/>
      <c r="KL138" s="128"/>
      <c r="KM138" s="128"/>
      <c r="KN138" s="128"/>
      <c r="KO138" s="128"/>
      <c r="KP138" s="128"/>
      <c r="KQ138" s="128"/>
      <c r="KR138" s="128"/>
      <c r="KS138" s="128"/>
      <c r="KT138" s="128"/>
      <c r="KU138" s="128"/>
      <c r="KV138" s="128"/>
      <c r="KW138" s="128"/>
      <c r="KX138" s="128"/>
      <c r="KY138" s="128"/>
      <c r="KZ138" s="128"/>
      <c r="LA138" s="128"/>
      <c r="LB138" s="128"/>
      <c r="LC138" s="128"/>
      <c r="LD138" s="128"/>
      <c r="LE138" s="128"/>
      <c r="LF138" s="128"/>
      <c r="LG138" s="128"/>
      <c r="LH138" s="128"/>
      <c r="LI138" s="128"/>
      <c r="LJ138" s="128"/>
      <c r="LK138" s="128"/>
      <c r="LL138" s="128"/>
      <c r="LM138" s="128"/>
      <c r="LN138" s="128"/>
      <c r="LO138" s="128"/>
      <c r="LP138" s="128"/>
      <c r="LQ138" s="128"/>
      <c r="LR138" s="128"/>
      <c r="LS138" s="128"/>
      <c r="LT138" s="128"/>
      <c r="LU138" s="128"/>
      <c r="LV138" s="128"/>
      <c r="LW138" s="128"/>
      <c r="LX138" s="128"/>
      <c r="LY138" s="128"/>
      <c r="LZ138" s="128"/>
      <c r="MA138" s="128"/>
      <c r="MB138" s="128"/>
      <c r="MC138" s="128"/>
      <c r="MD138" s="128"/>
      <c r="ME138" s="128"/>
      <c r="MF138" s="128"/>
      <c r="MG138" s="128"/>
      <c r="MH138" s="128"/>
      <c r="MI138" s="128"/>
      <c r="MJ138" s="128"/>
      <c r="MK138" s="128"/>
      <c r="ML138" s="128"/>
      <c r="MM138" s="128"/>
      <c r="MN138" s="128"/>
      <c r="MO138" s="128"/>
      <c r="MP138" s="128"/>
      <c r="MQ138" s="128"/>
      <c r="MR138" s="128"/>
      <c r="MS138" s="128"/>
      <c r="MT138" s="128"/>
      <c r="MU138" s="128"/>
      <c r="MV138" s="128"/>
      <c r="MW138" s="128"/>
      <c r="MX138" s="128"/>
      <c r="MY138" s="128"/>
      <c r="MZ138" s="128"/>
      <c r="NA138" s="128"/>
      <c r="NB138" s="128"/>
      <c r="NC138" s="128"/>
      <c r="ND138" s="128"/>
      <c r="NE138" s="128"/>
      <c r="NF138" s="128"/>
      <c r="NG138" s="128"/>
      <c r="NH138" s="128"/>
      <c r="NI138" s="128"/>
      <c r="NJ138" s="128"/>
      <c r="NK138" s="128"/>
      <c r="NL138" s="128"/>
      <c r="NM138" s="128"/>
      <c r="NN138" s="128"/>
      <c r="NO138" s="128"/>
      <c r="NP138" s="128"/>
      <c r="NQ138" s="128"/>
      <c r="NR138" s="128"/>
      <c r="NS138" s="128"/>
      <c r="NT138" s="128"/>
      <c r="NU138" s="128"/>
      <c r="NV138" s="128"/>
      <c r="NW138" s="128"/>
      <c r="NX138" s="128"/>
      <c r="NY138" s="128"/>
      <c r="NZ138" s="128"/>
      <c r="OA138" s="128"/>
      <c r="OB138" s="128"/>
      <c r="OC138" s="128"/>
      <c r="OD138" s="128"/>
      <c r="OE138" s="128"/>
      <c r="OF138" s="128"/>
      <c r="OG138" s="128"/>
      <c r="OH138" s="128"/>
      <c r="OI138" s="128"/>
      <c r="OJ138" s="128"/>
      <c r="OK138" s="128"/>
      <c r="OL138" s="128"/>
      <c r="OM138" s="128"/>
      <c r="ON138" s="128"/>
      <c r="OO138" s="128"/>
      <c r="OP138" s="128"/>
      <c r="OQ138" s="128"/>
      <c r="OR138" s="128"/>
      <c r="OS138" s="128"/>
      <c r="OT138" s="128"/>
      <c r="OU138" s="128"/>
      <c r="OV138" s="128"/>
      <c r="OW138" s="128"/>
      <c r="OX138" s="128"/>
      <c r="OY138" s="128"/>
      <c r="OZ138" s="128"/>
      <c r="PA138" s="128"/>
      <c r="PB138" s="128"/>
      <c r="PC138" s="128"/>
      <c r="PD138" s="128"/>
      <c r="PE138" s="128"/>
      <c r="PF138" s="128"/>
      <c r="PG138" s="128"/>
      <c r="PH138" s="128"/>
      <c r="PI138" s="128"/>
      <c r="PJ138" s="128"/>
      <c r="PK138" s="128"/>
      <c r="PL138" s="128"/>
      <c r="PM138" s="128"/>
      <c r="PN138" s="128"/>
      <c r="PO138" s="128"/>
      <c r="PP138" s="128"/>
      <c r="PQ138" s="128"/>
      <c r="PR138" s="128"/>
      <c r="PS138" s="128"/>
      <c r="PT138" s="128"/>
      <c r="PU138" s="128"/>
      <c r="PV138" s="128"/>
      <c r="PW138" s="128"/>
      <c r="PX138" s="128"/>
      <c r="PY138" s="128"/>
      <c r="PZ138" s="128"/>
      <c r="QA138" s="128"/>
      <c r="QB138" s="128"/>
      <c r="QC138" s="128"/>
      <c r="QD138" s="128"/>
      <c r="QE138" s="128"/>
      <c r="QF138" s="128"/>
      <c r="QG138" s="128"/>
      <c r="QH138" s="128"/>
      <c r="QI138" s="128"/>
      <c r="QJ138" s="128"/>
      <c r="QK138" s="128"/>
      <c r="QL138" s="128"/>
      <c r="QM138" s="128"/>
      <c r="QN138" s="128"/>
      <c r="QO138" s="128"/>
      <c r="QP138" s="128"/>
      <c r="QQ138" s="128"/>
      <c r="QR138" s="128"/>
      <c r="QS138" s="128"/>
      <c r="QT138" s="128"/>
      <c r="QU138" s="128"/>
      <c r="QV138" s="128"/>
      <c r="QW138" s="128"/>
      <c r="QX138" s="128"/>
      <c r="QY138" s="128"/>
      <c r="QZ138" s="128"/>
      <c r="RA138" s="128"/>
      <c r="RB138" s="128"/>
      <c r="RC138" s="128"/>
      <c r="RD138" s="128"/>
      <c r="RE138" s="128"/>
      <c r="RF138" s="128"/>
      <c r="RG138" s="128"/>
      <c r="RH138" s="128"/>
      <c r="RI138" s="128"/>
      <c r="RJ138" s="128"/>
      <c r="RK138" s="128"/>
      <c r="RL138" s="128"/>
      <c r="RM138" s="128"/>
      <c r="RN138" s="128"/>
      <c r="RO138" s="128"/>
      <c r="RP138" s="128"/>
      <c r="RQ138" s="128"/>
      <c r="RR138" s="128"/>
      <c r="RS138" s="128"/>
      <c r="RT138" s="128"/>
      <c r="RU138" s="128"/>
      <c r="RV138" s="128"/>
      <c r="RW138" s="128"/>
      <c r="RX138" s="128"/>
      <c r="RY138" s="128"/>
      <c r="RZ138" s="128"/>
      <c r="SA138" s="128"/>
      <c r="SB138" s="128"/>
      <c r="SC138" s="128"/>
      <c r="SD138" s="128"/>
      <c r="SE138" s="128"/>
      <c r="SF138" s="128"/>
      <c r="SG138" s="128"/>
      <c r="SH138" s="128"/>
      <c r="SI138" s="128"/>
      <c r="SJ138" s="128"/>
      <c r="SK138" s="128"/>
      <c r="SL138" s="128"/>
      <c r="SM138" s="128"/>
      <c r="SN138" s="128"/>
      <c r="SO138" s="128"/>
      <c r="SP138" s="128"/>
      <c r="SQ138" s="128"/>
      <c r="SR138" s="128"/>
      <c r="SS138" s="128"/>
      <c r="ST138" s="128"/>
      <c r="SU138" s="128"/>
      <c r="SV138" s="128"/>
      <c r="SW138" s="128"/>
      <c r="SX138" s="128"/>
      <c r="SY138" s="128"/>
      <c r="SZ138" s="128"/>
      <c r="TA138" s="128"/>
      <c r="TB138" s="128"/>
      <c r="TC138" s="128"/>
      <c r="TD138" s="128"/>
      <c r="TE138" s="128"/>
      <c r="TF138" s="128"/>
      <c r="TG138" s="128"/>
      <c r="TH138" s="128"/>
      <c r="TI138" s="128"/>
      <c r="TJ138" s="128"/>
      <c r="TK138" s="128"/>
      <c r="TL138" s="128"/>
      <c r="TM138" s="128"/>
      <c r="TN138" s="128"/>
      <c r="TO138" s="128"/>
      <c r="TP138" s="128"/>
      <c r="TQ138" s="128"/>
      <c r="TR138" s="128"/>
      <c r="TS138" s="128"/>
      <c r="TT138" s="128"/>
      <c r="TU138" s="128"/>
      <c r="TV138" s="128"/>
      <c r="TW138" s="128"/>
      <c r="TX138" s="128"/>
      <c r="TY138" s="128"/>
      <c r="TZ138" s="128"/>
      <c r="UA138" s="128"/>
      <c r="UB138" s="128"/>
      <c r="UC138" s="128"/>
      <c r="UD138" s="128"/>
      <c r="UE138" s="128"/>
      <c r="UF138" s="128"/>
      <c r="UG138" s="128"/>
      <c r="UH138" s="128"/>
      <c r="UI138" s="128"/>
      <c r="UJ138" s="128"/>
      <c r="UK138" s="128"/>
      <c r="UL138" s="128"/>
      <c r="UM138" s="128"/>
      <c r="UN138" s="128"/>
      <c r="UO138" s="128"/>
      <c r="UP138" s="128"/>
      <c r="UQ138" s="128"/>
      <c r="UR138" s="128"/>
      <c r="US138" s="128"/>
      <c r="UT138" s="128"/>
      <c r="UU138" s="128"/>
      <c r="UV138" s="128"/>
      <c r="UW138" s="128"/>
      <c r="UX138" s="128"/>
      <c r="UY138" s="128"/>
      <c r="UZ138" s="128"/>
      <c r="VA138" s="128"/>
      <c r="VB138" s="128"/>
      <c r="VC138" s="128"/>
      <c r="VD138" s="128"/>
      <c r="VE138" s="128"/>
      <c r="VF138" s="128"/>
      <c r="VG138" s="128"/>
      <c r="VH138" s="128"/>
      <c r="VI138" s="128"/>
      <c r="VJ138" s="128"/>
      <c r="VK138" s="128"/>
      <c r="VL138" s="128"/>
      <c r="VM138" s="128"/>
      <c r="VN138" s="128"/>
      <c r="VO138" s="128"/>
      <c r="VP138" s="128"/>
      <c r="VQ138" s="128"/>
      <c r="VR138" s="128"/>
      <c r="VS138" s="128"/>
      <c r="VT138" s="128"/>
      <c r="VU138" s="128"/>
      <c r="VV138" s="128"/>
      <c r="VW138" s="128"/>
      <c r="VX138" s="128"/>
      <c r="VY138" s="128"/>
      <c r="VZ138" s="128"/>
      <c r="WA138" s="128"/>
      <c r="WB138" s="128"/>
      <c r="WC138" s="128"/>
      <c r="WD138" s="128"/>
      <c r="WE138" s="128"/>
      <c r="WF138" s="128"/>
      <c r="WG138" s="128"/>
      <c r="WH138" s="128"/>
      <c r="WI138" s="128"/>
      <c r="WJ138" s="128"/>
      <c r="WK138" s="128"/>
      <c r="WL138" s="128"/>
      <c r="WM138" s="128"/>
      <c r="WN138" s="128"/>
      <c r="WO138" s="128"/>
      <c r="WP138" s="128"/>
      <c r="WQ138" s="128"/>
      <c r="WR138" s="128"/>
      <c r="WS138" s="128"/>
      <c r="WT138" s="128"/>
      <c r="WU138" s="128"/>
      <c r="WV138" s="128"/>
      <c r="WW138" s="128"/>
      <c r="WX138" s="128"/>
      <c r="WY138" s="128"/>
      <c r="WZ138" s="128"/>
      <c r="XA138" s="128"/>
      <c r="XB138" s="128"/>
      <c r="XC138" s="128"/>
      <c r="XD138" s="128"/>
      <c r="XE138" s="128"/>
      <c r="XF138" s="128"/>
      <c r="XG138" s="128"/>
      <c r="XH138" s="128"/>
      <c r="XI138" s="128"/>
      <c r="XJ138" s="128"/>
      <c r="XK138" s="128"/>
      <c r="XL138" s="128"/>
      <c r="XM138" s="128"/>
      <c r="XN138" s="128"/>
      <c r="XO138" s="128"/>
      <c r="XP138" s="128"/>
      <c r="XQ138" s="128"/>
      <c r="XR138" s="128"/>
      <c r="XS138" s="128"/>
      <c r="XT138" s="128"/>
      <c r="XU138" s="128"/>
      <c r="XV138" s="128"/>
      <c r="XW138" s="128"/>
      <c r="XX138" s="128"/>
      <c r="XY138" s="128"/>
      <c r="XZ138" s="128"/>
      <c r="YA138" s="128"/>
      <c r="YB138" s="128"/>
      <c r="YC138" s="128"/>
      <c r="YD138" s="128"/>
      <c r="YE138" s="128"/>
      <c r="YF138" s="128"/>
      <c r="YG138" s="128"/>
      <c r="YH138" s="128"/>
      <c r="YI138" s="128"/>
      <c r="YJ138" s="128"/>
      <c r="YK138" s="128"/>
      <c r="YL138" s="128"/>
      <c r="YM138" s="128"/>
      <c r="YN138" s="128"/>
      <c r="YO138" s="128"/>
      <c r="YP138" s="128"/>
      <c r="YQ138" s="128"/>
      <c r="YR138" s="128"/>
      <c r="YS138" s="128"/>
      <c r="YT138" s="128"/>
      <c r="YU138" s="128"/>
      <c r="YV138" s="128"/>
      <c r="YW138" s="128"/>
      <c r="YX138" s="128"/>
      <c r="YY138" s="128"/>
      <c r="YZ138" s="128"/>
      <c r="ZA138" s="128"/>
      <c r="ZB138" s="128"/>
      <c r="ZC138" s="128"/>
      <c r="ZD138" s="128"/>
      <c r="ZE138" s="128"/>
      <c r="ZF138" s="128"/>
      <c r="ZG138" s="128"/>
      <c r="ZH138" s="128"/>
      <c r="ZI138" s="128"/>
      <c r="ZJ138" s="128"/>
      <c r="ZK138" s="128"/>
      <c r="ZL138" s="128"/>
      <c r="ZM138" s="128"/>
      <c r="ZN138" s="128"/>
      <c r="ZO138" s="128"/>
      <c r="ZP138" s="128"/>
      <c r="ZQ138" s="128"/>
      <c r="ZR138" s="128"/>
      <c r="ZS138" s="128"/>
      <c r="ZT138" s="128"/>
      <c r="ZU138" s="128"/>
      <c r="ZV138" s="128"/>
      <c r="ZW138" s="128"/>
      <c r="ZX138" s="128"/>
      <c r="ZY138" s="128"/>
      <c r="ZZ138" s="128"/>
      <c r="AAA138" s="128"/>
      <c r="AAB138" s="128"/>
      <c r="AAC138" s="128"/>
      <c r="AAD138" s="128"/>
      <c r="AAE138" s="128"/>
      <c r="AAF138" s="128"/>
      <c r="AAG138" s="128"/>
      <c r="AAH138" s="128"/>
      <c r="AAI138" s="128"/>
      <c r="AAJ138" s="128"/>
      <c r="AAK138" s="128"/>
      <c r="AAL138" s="128"/>
      <c r="AAM138" s="128"/>
      <c r="AAN138" s="128"/>
      <c r="AAO138" s="128"/>
      <c r="AAP138" s="128"/>
      <c r="AAQ138" s="128"/>
      <c r="AAR138" s="128"/>
      <c r="AAS138" s="128"/>
      <c r="AAT138" s="128"/>
      <c r="AAU138" s="128"/>
      <c r="AAV138" s="128"/>
      <c r="AAW138" s="128"/>
      <c r="AAX138" s="128"/>
      <c r="AAY138" s="128"/>
      <c r="AAZ138" s="128"/>
      <c r="ABA138" s="128"/>
      <c r="ABB138" s="128"/>
      <c r="ABC138" s="128"/>
      <c r="ABD138" s="128"/>
      <c r="ABE138" s="128"/>
      <c r="ABF138" s="128"/>
      <c r="ABG138" s="128"/>
      <c r="ABH138" s="128"/>
      <c r="ABI138" s="128"/>
      <c r="ABJ138" s="128"/>
      <c r="ABK138" s="128"/>
      <c r="ABL138" s="128"/>
      <c r="ABM138" s="128"/>
      <c r="ABN138" s="128"/>
      <c r="ABO138" s="128"/>
      <c r="ABP138" s="128"/>
      <c r="ABQ138" s="128"/>
      <c r="ABR138" s="128"/>
      <c r="ABS138" s="128"/>
      <c r="ABT138" s="128"/>
      <c r="ABU138" s="128"/>
      <c r="ABV138" s="128"/>
      <c r="ABW138" s="128"/>
      <c r="ABX138" s="128"/>
      <c r="ABY138" s="128"/>
      <c r="ABZ138" s="128"/>
      <c r="ACA138" s="128"/>
      <c r="ACB138" s="128"/>
      <c r="ACC138" s="128"/>
      <c r="ACD138" s="128"/>
      <c r="ACE138" s="128"/>
      <c r="ACF138" s="128"/>
      <c r="ACG138" s="128"/>
      <c r="ACH138" s="128"/>
      <c r="ACI138" s="128"/>
      <c r="ACJ138" s="128"/>
      <c r="ACK138" s="128"/>
      <c r="ACL138" s="128"/>
      <c r="ACM138" s="128"/>
      <c r="ACN138" s="128"/>
      <c r="ACO138" s="128"/>
      <c r="ACP138" s="128"/>
      <c r="ACQ138" s="128"/>
      <c r="ACR138" s="128"/>
      <c r="ACS138" s="128"/>
      <c r="ACT138" s="128"/>
      <c r="ACU138" s="128"/>
      <c r="ACV138" s="128"/>
      <c r="ACW138" s="128"/>
      <c r="ACX138" s="128"/>
      <c r="ACY138" s="128"/>
      <c r="ACZ138" s="128"/>
      <c r="ADA138" s="128"/>
      <c r="ADB138" s="128"/>
      <c r="ADC138" s="128"/>
      <c r="ADD138" s="128"/>
      <c r="ADE138" s="128"/>
      <c r="ADF138" s="128"/>
      <c r="ADG138" s="128"/>
      <c r="ADH138" s="128"/>
      <c r="ADI138" s="128"/>
      <c r="ADJ138" s="128"/>
      <c r="ADK138" s="128"/>
      <c r="ADL138" s="128"/>
      <c r="ADM138" s="128"/>
      <c r="ADN138" s="128"/>
      <c r="ADO138" s="128"/>
      <c r="ADP138" s="128"/>
      <c r="ADQ138" s="128"/>
      <c r="ADR138" s="128"/>
      <c r="ADS138" s="128"/>
      <c r="ADT138" s="128"/>
      <c r="ADU138" s="128"/>
      <c r="ADV138" s="128"/>
      <c r="ADW138" s="128"/>
      <c r="ADX138" s="128"/>
      <c r="ADY138" s="128"/>
      <c r="ADZ138" s="128"/>
      <c r="AEA138" s="128"/>
      <c r="AEB138" s="128"/>
      <c r="AEC138" s="128"/>
      <c r="AED138" s="128"/>
      <c r="AEE138" s="128"/>
      <c r="AEF138" s="128"/>
      <c r="AEG138" s="128"/>
      <c r="AEH138" s="128"/>
      <c r="AEI138" s="128"/>
      <c r="AEJ138" s="128"/>
      <c r="AEK138" s="128"/>
      <c r="AEL138" s="128"/>
      <c r="AEM138" s="128"/>
      <c r="AEN138" s="128"/>
      <c r="AEO138" s="128"/>
      <c r="AEP138" s="128"/>
      <c r="AEQ138" s="128"/>
      <c r="AER138" s="128"/>
      <c r="AES138" s="128"/>
      <c r="AET138" s="128"/>
      <c r="AEU138" s="128"/>
      <c r="AEV138" s="128"/>
      <c r="AEW138" s="128"/>
      <c r="AEX138" s="128"/>
      <c r="AEY138" s="128"/>
      <c r="AEZ138" s="128"/>
      <c r="AFA138" s="128"/>
      <c r="AFB138" s="128"/>
      <c r="AFC138" s="128"/>
      <c r="AFD138" s="128"/>
      <c r="AFE138" s="128"/>
      <c r="AFF138" s="128"/>
      <c r="AFG138" s="128"/>
      <c r="AFH138" s="128"/>
      <c r="AFI138" s="128"/>
      <c r="AFJ138" s="128"/>
      <c r="AFK138" s="128"/>
      <c r="AFL138" s="128"/>
      <c r="AFM138" s="128"/>
      <c r="AFN138" s="128"/>
      <c r="AFO138" s="128"/>
      <c r="AFP138" s="128"/>
      <c r="AFQ138" s="128"/>
      <c r="AFR138" s="128"/>
      <c r="AFS138" s="128"/>
      <c r="AFT138" s="128"/>
      <c r="AFU138" s="128"/>
      <c r="AFV138" s="128"/>
      <c r="AFW138" s="128"/>
      <c r="AFX138" s="128"/>
      <c r="AFY138" s="128"/>
      <c r="AFZ138" s="128"/>
      <c r="AGA138" s="128"/>
      <c r="AGB138" s="128"/>
      <c r="AGC138" s="128"/>
      <c r="AGD138" s="128"/>
      <c r="AGE138" s="128"/>
      <c r="AGF138" s="128"/>
      <c r="AGG138" s="128"/>
      <c r="AGH138" s="128"/>
      <c r="AGI138" s="128"/>
      <c r="AGJ138" s="128"/>
      <c r="AGK138" s="128"/>
      <c r="AGL138" s="128"/>
      <c r="AGM138" s="128"/>
      <c r="AGN138" s="128"/>
      <c r="AGO138" s="128"/>
      <c r="AGP138" s="128"/>
      <c r="AGQ138" s="128"/>
      <c r="AGR138" s="128"/>
      <c r="AGS138" s="128"/>
      <c r="AGT138" s="128"/>
      <c r="AGU138" s="128"/>
      <c r="AGV138" s="128"/>
      <c r="AGW138" s="128"/>
      <c r="AGX138" s="128"/>
      <c r="AGY138" s="128"/>
      <c r="AGZ138" s="128"/>
      <c r="AHA138" s="128"/>
      <c r="AHB138" s="128"/>
      <c r="AHC138" s="128"/>
      <c r="AHD138" s="128"/>
      <c r="AHE138" s="128"/>
      <c r="AHF138" s="128"/>
      <c r="AHG138" s="128"/>
      <c r="AHH138" s="128"/>
      <c r="AHI138" s="128"/>
      <c r="AHJ138" s="128"/>
      <c r="AHK138" s="128"/>
      <c r="AHL138" s="128"/>
      <c r="AHM138" s="128"/>
      <c r="AHN138" s="128"/>
      <c r="AHO138" s="128"/>
      <c r="AHP138" s="128"/>
      <c r="AHQ138" s="128"/>
      <c r="AHR138" s="128"/>
      <c r="AHS138" s="128"/>
      <c r="AHT138" s="128"/>
      <c r="AHU138" s="128"/>
      <c r="AHV138" s="128"/>
      <c r="AHW138" s="128"/>
      <c r="AHX138" s="128"/>
      <c r="AHY138" s="128"/>
      <c r="AHZ138" s="128"/>
      <c r="AIA138" s="128"/>
      <c r="AIB138" s="128"/>
      <c r="AIC138" s="128"/>
      <c r="AID138" s="128"/>
      <c r="AIE138" s="128"/>
      <c r="AIF138" s="128"/>
      <c r="AIG138" s="128"/>
      <c r="AIH138" s="128"/>
      <c r="AII138" s="128"/>
      <c r="AIJ138" s="128"/>
      <c r="AIK138" s="128"/>
      <c r="AIL138" s="128"/>
      <c r="AIM138" s="128"/>
      <c r="AIN138" s="128"/>
      <c r="AIO138" s="128"/>
      <c r="AIP138" s="128"/>
      <c r="AIQ138" s="128"/>
      <c r="AIR138" s="128"/>
      <c r="AIS138" s="128"/>
      <c r="AIT138" s="128"/>
      <c r="AIU138" s="128"/>
      <c r="AIV138" s="128"/>
      <c r="AIW138" s="128"/>
      <c r="AIX138" s="128"/>
      <c r="AIY138" s="128"/>
      <c r="AIZ138" s="128"/>
      <c r="AJA138" s="128"/>
      <c r="AJB138" s="128"/>
      <c r="AJC138" s="128"/>
      <c r="AJD138" s="128"/>
      <c r="AJE138" s="128"/>
      <c r="AJF138" s="128"/>
      <c r="AJG138" s="128"/>
      <c r="AJH138" s="128"/>
      <c r="AJI138" s="128"/>
      <c r="AJJ138" s="128"/>
      <c r="AJK138" s="128"/>
      <c r="AJL138" s="128"/>
      <c r="AJM138" s="128"/>
      <c r="AJN138" s="128"/>
      <c r="AJO138" s="128"/>
      <c r="AJP138" s="128"/>
      <c r="AJQ138" s="128"/>
      <c r="AJR138" s="128"/>
      <c r="AJS138" s="128"/>
      <c r="AJT138" s="128"/>
      <c r="AJU138" s="128"/>
      <c r="AJV138" s="128"/>
      <c r="AJW138" s="128"/>
      <c r="AJX138" s="128"/>
      <c r="AJY138" s="128"/>
      <c r="AJZ138" s="128"/>
      <c r="AKA138" s="128"/>
      <c r="AKB138" s="128"/>
      <c r="AKC138" s="128"/>
      <c r="AKD138" s="128"/>
      <c r="AKE138" s="128"/>
      <c r="AKF138" s="128"/>
      <c r="AKG138" s="128"/>
      <c r="AKH138" s="128"/>
      <c r="AKI138" s="128"/>
      <c r="AKJ138" s="128"/>
      <c r="AKK138" s="128"/>
      <c r="AKL138" s="128"/>
      <c r="AKM138" s="128"/>
      <c r="AKN138" s="128"/>
      <c r="AKO138" s="128"/>
      <c r="AKP138" s="128"/>
      <c r="AKQ138" s="128"/>
      <c r="AKR138" s="128"/>
      <c r="AKS138" s="128"/>
      <c r="AKT138" s="128"/>
      <c r="AKU138" s="128"/>
      <c r="AKV138" s="128"/>
      <c r="AKW138" s="128"/>
      <c r="AKX138" s="128"/>
      <c r="AKY138" s="128"/>
      <c r="AKZ138" s="128"/>
      <c r="ALA138" s="128"/>
      <c r="ALB138" s="128"/>
      <c r="ALC138" s="128"/>
      <c r="ALD138" s="128"/>
      <c r="ALE138" s="128"/>
      <c r="ALF138" s="128"/>
      <c r="ALG138" s="128"/>
      <c r="ALH138" s="128"/>
      <c r="ALI138" s="128"/>
      <c r="ALJ138" s="128"/>
      <c r="ALK138" s="128"/>
      <c r="ALL138" s="128"/>
      <c r="ALM138" s="128"/>
      <c r="ALN138" s="128"/>
      <c r="ALO138" s="128"/>
      <c r="ALP138" s="128"/>
      <c r="ALQ138" s="128"/>
      <c r="ALR138" s="128"/>
      <c r="ALS138" s="128"/>
      <c r="ALT138" s="128"/>
      <c r="ALU138" s="128"/>
      <c r="ALV138" s="128"/>
      <c r="ALW138" s="128"/>
      <c r="ALX138" s="128"/>
      <c r="ALY138" s="128"/>
      <c r="ALZ138" s="128"/>
      <c r="AMA138" s="128"/>
      <c r="AMB138" s="128"/>
      <c r="AMC138" s="128"/>
      <c r="AMD138" s="128"/>
      <c r="AME138" s="128"/>
      <c r="AMF138" s="128"/>
      <c r="AMG138" s="128"/>
      <c r="AMH138" s="128"/>
      <c r="AMI138" s="128"/>
      <c r="AMJ138" s="128"/>
      <c r="AMK138" s="128"/>
      <c r="AML138" s="128"/>
      <c r="AMM138" s="128"/>
      <c r="AMN138" s="128"/>
    </row>
    <row r="139" spans="1:1028" ht="15">
      <c r="A139" s="130"/>
      <c r="B139" s="361"/>
      <c r="C139" s="361"/>
      <c r="D139" s="361"/>
      <c r="E139" s="361"/>
      <c r="F139" s="96"/>
      <c r="G139" s="96"/>
      <c r="H139" s="96"/>
      <c r="I139" s="96"/>
      <c r="J139" s="96"/>
      <c r="K139" s="96"/>
      <c r="L139" s="96"/>
      <c r="M139" s="96"/>
      <c r="N139" s="96"/>
      <c r="O139" s="96"/>
      <c r="P139" s="96"/>
      <c r="Q139" s="96"/>
      <c r="R139" s="96"/>
      <c r="S139" s="96"/>
      <c r="T139" s="96"/>
      <c r="U139" s="96"/>
      <c r="V139" s="96"/>
      <c r="W139" s="96"/>
      <c r="X139" s="96"/>
      <c r="Y139" s="96"/>
      <c r="Z139" s="96"/>
      <c r="AA139" s="96"/>
      <c r="AC139" s="96"/>
      <c r="AD139" s="96"/>
      <c r="AE139" s="96"/>
      <c r="AF139" s="96"/>
      <c r="AG139" s="96"/>
      <c r="AH139" s="96"/>
      <c r="AI139" s="96"/>
      <c r="AJ139" s="96"/>
      <c r="AK139" s="96"/>
      <c r="AL139" s="96"/>
      <c r="AM139" s="96"/>
      <c r="AN139" s="96"/>
      <c r="AO139" s="96"/>
      <c r="AP139" s="96"/>
      <c r="AQ139" s="128"/>
      <c r="AR139" s="128"/>
      <c r="AS139" s="128"/>
      <c r="AT139" s="128"/>
      <c r="AU139" s="128"/>
      <c r="AV139" s="128"/>
      <c r="AW139" s="128"/>
      <c r="AX139" s="128"/>
      <c r="AY139" s="128"/>
      <c r="AZ139" s="128"/>
      <c r="BA139" s="128"/>
      <c r="BB139" s="128"/>
      <c r="BC139" s="128"/>
      <c r="BD139" s="128"/>
      <c r="BE139" s="128"/>
      <c r="BF139" s="128"/>
      <c r="BG139" s="128"/>
      <c r="BH139" s="128"/>
      <c r="BI139" s="128"/>
      <c r="BJ139" s="128"/>
      <c r="BK139" s="128"/>
      <c r="BL139" s="128"/>
      <c r="BM139" s="128"/>
      <c r="BN139" s="128"/>
      <c r="BO139" s="128"/>
      <c r="BP139" s="128"/>
      <c r="BQ139" s="128"/>
      <c r="BR139" s="128"/>
      <c r="BS139" s="128"/>
      <c r="BT139" s="128"/>
      <c r="BU139" s="128"/>
      <c r="BV139" s="128"/>
      <c r="BW139" s="128"/>
      <c r="BX139" s="128"/>
      <c r="BY139" s="128"/>
      <c r="BZ139" s="128"/>
      <c r="CA139" s="128"/>
      <c r="CB139" s="128"/>
      <c r="CC139" s="128"/>
      <c r="CD139" s="128"/>
      <c r="CE139" s="128"/>
      <c r="CF139" s="128"/>
      <c r="CG139" s="128"/>
      <c r="CH139" s="128"/>
      <c r="CI139" s="128"/>
      <c r="CJ139" s="128"/>
      <c r="CK139" s="128"/>
      <c r="CL139" s="128"/>
      <c r="CM139" s="128"/>
      <c r="CN139" s="128"/>
      <c r="CO139" s="128"/>
      <c r="CP139" s="128"/>
      <c r="CQ139" s="128"/>
      <c r="CR139" s="128"/>
      <c r="CS139" s="128"/>
      <c r="CT139" s="128"/>
      <c r="CU139" s="128"/>
      <c r="CV139" s="128"/>
      <c r="CW139" s="128"/>
      <c r="CX139" s="128"/>
      <c r="CY139" s="128"/>
      <c r="CZ139" s="128"/>
      <c r="DA139" s="128"/>
      <c r="DB139" s="128"/>
      <c r="DC139" s="128"/>
      <c r="DD139" s="128"/>
      <c r="DE139" s="128"/>
      <c r="DF139" s="128"/>
      <c r="DG139" s="128"/>
      <c r="DH139" s="128"/>
      <c r="DI139" s="128"/>
      <c r="DJ139" s="128"/>
      <c r="DK139" s="128"/>
      <c r="DL139" s="128"/>
      <c r="DM139" s="128"/>
      <c r="DN139" s="128"/>
      <c r="DO139" s="128"/>
      <c r="DP139" s="128"/>
      <c r="DQ139" s="128"/>
      <c r="DR139" s="128"/>
      <c r="DS139" s="128"/>
      <c r="DT139" s="128"/>
      <c r="DU139" s="128"/>
      <c r="DV139" s="128"/>
      <c r="DW139" s="128"/>
      <c r="DX139" s="128"/>
      <c r="DY139" s="128"/>
      <c r="DZ139" s="128"/>
      <c r="EA139" s="128"/>
      <c r="EB139" s="128"/>
      <c r="EC139" s="128"/>
      <c r="ED139" s="128"/>
      <c r="EE139" s="128"/>
      <c r="EF139" s="128"/>
      <c r="EG139" s="128"/>
      <c r="EH139" s="128"/>
      <c r="EI139" s="128"/>
      <c r="EJ139" s="128"/>
      <c r="EK139" s="128"/>
      <c r="EL139" s="128"/>
      <c r="EM139" s="128"/>
      <c r="EN139" s="128"/>
      <c r="EO139" s="128"/>
      <c r="EP139" s="128"/>
      <c r="EQ139" s="128"/>
      <c r="ER139" s="128"/>
      <c r="ES139" s="128"/>
      <c r="ET139" s="128"/>
      <c r="EU139" s="128"/>
      <c r="EV139" s="128"/>
      <c r="EW139" s="128"/>
      <c r="EX139" s="128"/>
      <c r="EY139" s="128"/>
      <c r="EZ139" s="128"/>
      <c r="FA139" s="128"/>
      <c r="FB139" s="128"/>
      <c r="FC139" s="128"/>
      <c r="FD139" s="128"/>
      <c r="FE139" s="128"/>
      <c r="FF139" s="128"/>
      <c r="FG139" s="128"/>
      <c r="FH139" s="128"/>
      <c r="FI139" s="128"/>
      <c r="FJ139" s="128"/>
      <c r="FK139" s="128"/>
      <c r="FL139" s="128"/>
      <c r="FM139" s="128"/>
      <c r="FN139" s="128"/>
      <c r="FO139" s="128"/>
      <c r="FP139" s="128"/>
      <c r="FQ139" s="128"/>
      <c r="FR139" s="128"/>
      <c r="FS139" s="128"/>
      <c r="FT139" s="128"/>
      <c r="FU139" s="128"/>
      <c r="FV139" s="128"/>
      <c r="FW139" s="128"/>
      <c r="FX139" s="128"/>
      <c r="FY139" s="128"/>
      <c r="FZ139" s="128"/>
      <c r="GA139" s="128"/>
      <c r="GB139" s="128"/>
      <c r="GC139" s="128"/>
      <c r="GD139" s="128"/>
      <c r="GE139" s="128"/>
      <c r="GF139" s="128"/>
      <c r="GG139" s="128"/>
      <c r="GH139" s="128"/>
      <c r="GI139" s="128"/>
      <c r="GJ139" s="128"/>
      <c r="GK139" s="128"/>
      <c r="GL139" s="128"/>
      <c r="GM139" s="128"/>
      <c r="GN139" s="128"/>
      <c r="GO139" s="128"/>
      <c r="GP139" s="128"/>
      <c r="GQ139" s="128"/>
      <c r="GR139" s="128"/>
      <c r="GS139" s="128"/>
      <c r="GT139" s="128"/>
      <c r="GU139" s="128"/>
      <c r="GV139" s="128"/>
      <c r="GW139" s="128"/>
      <c r="GX139" s="128"/>
      <c r="GY139" s="128"/>
      <c r="GZ139" s="128"/>
      <c r="HA139" s="128"/>
      <c r="HB139" s="128"/>
      <c r="HC139" s="128"/>
      <c r="HD139" s="128"/>
      <c r="HE139" s="128"/>
      <c r="HF139" s="128"/>
      <c r="HG139" s="128"/>
      <c r="HH139" s="128"/>
      <c r="HI139" s="128"/>
      <c r="HJ139" s="128"/>
      <c r="HK139" s="128"/>
      <c r="HL139" s="128"/>
      <c r="HM139" s="128"/>
      <c r="HN139" s="128"/>
      <c r="HO139" s="128"/>
      <c r="HP139" s="128"/>
      <c r="HQ139" s="128"/>
      <c r="HR139" s="128"/>
      <c r="HS139" s="128"/>
      <c r="HT139" s="128"/>
      <c r="HU139" s="128"/>
      <c r="HV139" s="128"/>
      <c r="HW139" s="128"/>
      <c r="HX139" s="128"/>
      <c r="HY139" s="128"/>
      <c r="HZ139" s="128"/>
      <c r="IA139" s="128"/>
      <c r="IB139" s="128"/>
      <c r="IC139" s="128"/>
      <c r="ID139" s="128"/>
      <c r="IE139" s="128"/>
      <c r="IF139" s="128"/>
      <c r="IG139" s="128"/>
      <c r="IH139" s="128"/>
      <c r="II139" s="128"/>
      <c r="IJ139" s="128"/>
      <c r="IK139" s="128"/>
      <c r="IL139" s="128"/>
      <c r="IM139" s="128"/>
      <c r="IN139" s="128"/>
      <c r="IO139" s="128"/>
      <c r="IP139" s="128"/>
      <c r="IQ139" s="128"/>
      <c r="IR139" s="128"/>
      <c r="IS139" s="128"/>
      <c r="IT139" s="128"/>
      <c r="IU139" s="128"/>
      <c r="IV139" s="128"/>
      <c r="IW139" s="128"/>
      <c r="IX139" s="128"/>
      <c r="IY139" s="128"/>
      <c r="IZ139" s="128"/>
      <c r="JA139" s="128"/>
      <c r="JB139" s="128"/>
      <c r="JC139" s="128"/>
      <c r="JD139" s="128"/>
      <c r="JE139" s="128"/>
      <c r="JF139" s="128"/>
      <c r="JG139" s="128"/>
      <c r="JH139" s="128"/>
      <c r="JI139" s="128"/>
      <c r="JJ139" s="128"/>
      <c r="JK139" s="128"/>
      <c r="JL139" s="128"/>
      <c r="JM139" s="128"/>
      <c r="JN139" s="128"/>
      <c r="JO139" s="128"/>
      <c r="JP139" s="128"/>
      <c r="JQ139" s="128"/>
      <c r="JR139" s="128"/>
      <c r="JS139" s="128"/>
      <c r="JT139" s="128"/>
      <c r="JU139" s="128"/>
      <c r="JV139" s="128"/>
      <c r="JW139" s="128"/>
      <c r="JX139" s="128"/>
      <c r="JY139" s="128"/>
      <c r="JZ139" s="128"/>
      <c r="KA139" s="128"/>
      <c r="KB139" s="128"/>
      <c r="KC139" s="128"/>
      <c r="KD139" s="128"/>
      <c r="KE139" s="128"/>
      <c r="KF139" s="128"/>
      <c r="KG139" s="128"/>
      <c r="KH139" s="128"/>
      <c r="KI139" s="128"/>
      <c r="KJ139" s="128"/>
      <c r="KK139" s="128"/>
      <c r="KL139" s="128"/>
      <c r="KM139" s="128"/>
      <c r="KN139" s="128"/>
      <c r="KO139" s="128"/>
      <c r="KP139" s="128"/>
      <c r="KQ139" s="128"/>
      <c r="KR139" s="128"/>
      <c r="KS139" s="128"/>
      <c r="KT139" s="128"/>
      <c r="KU139" s="128"/>
      <c r="KV139" s="128"/>
      <c r="KW139" s="128"/>
      <c r="KX139" s="128"/>
      <c r="KY139" s="128"/>
      <c r="KZ139" s="128"/>
      <c r="LA139" s="128"/>
      <c r="LB139" s="128"/>
      <c r="LC139" s="128"/>
      <c r="LD139" s="128"/>
      <c r="LE139" s="128"/>
      <c r="LF139" s="128"/>
      <c r="LG139" s="128"/>
      <c r="LH139" s="128"/>
      <c r="LI139" s="128"/>
      <c r="LJ139" s="128"/>
      <c r="LK139" s="128"/>
      <c r="LL139" s="128"/>
      <c r="LM139" s="128"/>
      <c r="LN139" s="128"/>
      <c r="LO139" s="128"/>
      <c r="LP139" s="128"/>
      <c r="LQ139" s="128"/>
      <c r="LR139" s="128"/>
      <c r="LS139" s="128"/>
      <c r="LT139" s="128"/>
      <c r="LU139" s="128"/>
      <c r="LV139" s="128"/>
      <c r="LW139" s="128"/>
      <c r="LX139" s="128"/>
      <c r="LY139" s="128"/>
      <c r="LZ139" s="128"/>
      <c r="MA139" s="128"/>
      <c r="MB139" s="128"/>
      <c r="MC139" s="128"/>
      <c r="MD139" s="128"/>
      <c r="ME139" s="128"/>
      <c r="MF139" s="128"/>
      <c r="MG139" s="128"/>
      <c r="MH139" s="128"/>
      <c r="MI139" s="128"/>
      <c r="MJ139" s="128"/>
      <c r="MK139" s="128"/>
      <c r="ML139" s="128"/>
      <c r="MM139" s="128"/>
      <c r="MN139" s="128"/>
      <c r="MO139" s="128"/>
      <c r="MP139" s="128"/>
      <c r="MQ139" s="128"/>
      <c r="MR139" s="128"/>
      <c r="MS139" s="128"/>
      <c r="MT139" s="128"/>
      <c r="MU139" s="128"/>
      <c r="MV139" s="128"/>
      <c r="MW139" s="128"/>
      <c r="MX139" s="128"/>
      <c r="MY139" s="128"/>
      <c r="MZ139" s="128"/>
      <c r="NA139" s="128"/>
      <c r="NB139" s="128"/>
      <c r="NC139" s="128"/>
      <c r="ND139" s="128"/>
      <c r="NE139" s="128"/>
      <c r="NF139" s="128"/>
      <c r="NG139" s="128"/>
      <c r="NH139" s="128"/>
      <c r="NI139" s="128"/>
      <c r="NJ139" s="128"/>
      <c r="NK139" s="128"/>
      <c r="NL139" s="128"/>
      <c r="NM139" s="128"/>
      <c r="NN139" s="128"/>
      <c r="NO139" s="128"/>
      <c r="NP139" s="128"/>
      <c r="NQ139" s="128"/>
      <c r="NR139" s="128"/>
      <c r="NS139" s="128"/>
      <c r="NT139" s="128"/>
      <c r="NU139" s="128"/>
      <c r="NV139" s="128"/>
      <c r="NW139" s="128"/>
      <c r="NX139" s="128"/>
      <c r="NY139" s="128"/>
      <c r="NZ139" s="128"/>
      <c r="OA139" s="128"/>
      <c r="OB139" s="128"/>
      <c r="OC139" s="128"/>
      <c r="OD139" s="128"/>
      <c r="OE139" s="128"/>
      <c r="OF139" s="128"/>
      <c r="OG139" s="128"/>
      <c r="OH139" s="128"/>
      <c r="OI139" s="128"/>
      <c r="OJ139" s="128"/>
      <c r="OK139" s="128"/>
      <c r="OL139" s="128"/>
      <c r="OM139" s="128"/>
      <c r="ON139" s="128"/>
      <c r="OO139" s="128"/>
      <c r="OP139" s="128"/>
      <c r="OQ139" s="128"/>
      <c r="OR139" s="128"/>
      <c r="OS139" s="128"/>
      <c r="OT139" s="128"/>
      <c r="OU139" s="128"/>
      <c r="OV139" s="128"/>
      <c r="OW139" s="128"/>
      <c r="OX139" s="128"/>
      <c r="OY139" s="128"/>
      <c r="OZ139" s="128"/>
      <c r="PA139" s="128"/>
      <c r="PB139" s="128"/>
      <c r="PC139" s="128"/>
      <c r="PD139" s="128"/>
      <c r="PE139" s="128"/>
      <c r="PF139" s="128"/>
      <c r="PG139" s="128"/>
      <c r="PH139" s="128"/>
      <c r="PI139" s="128"/>
      <c r="PJ139" s="128"/>
      <c r="PK139" s="128"/>
      <c r="PL139" s="128"/>
      <c r="PM139" s="128"/>
      <c r="PN139" s="128"/>
      <c r="PO139" s="128"/>
      <c r="PP139" s="128"/>
      <c r="PQ139" s="128"/>
      <c r="PR139" s="128"/>
      <c r="PS139" s="128"/>
      <c r="PT139" s="128"/>
      <c r="PU139" s="128"/>
      <c r="PV139" s="128"/>
      <c r="PW139" s="128"/>
      <c r="PX139" s="128"/>
      <c r="PY139" s="128"/>
      <c r="PZ139" s="128"/>
      <c r="QA139" s="128"/>
      <c r="QB139" s="128"/>
      <c r="QC139" s="128"/>
      <c r="QD139" s="128"/>
      <c r="QE139" s="128"/>
      <c r="QF139" s="128"/>
      <c r="QG139" s="128"/>
      <c r="QH139" s="128"/>
      <c r="QI139" s="128"/>
      <c r="QJ139" s="128"/>
      <c r="QK139" s="128"/>
      <c r="QL139" s="128"/>
      <c r="QM139" s="128"/>
      <c r="QN139" s="128"/>
      <c r="QO139" s="128"/>
      <c r="QP139" s="128"/>
      <c r="QQ139" s="128"/>
      <c r="QR139" s="128"/>
      <c r="QS139" s="128"/>
      <c r="QT139" s="128"/>
      <c r="QU139" s="128"/>
      <c r="QV139" s="128"/>
      <c r="QW139" s="128"/>
      <c r="QX139" s="128"/>
      <c r="QY139" s="128"/>
      <c r="QZ139" s="128"/>
      <c r="RA139" s="128"/>
      <c r="RB139" s="128"/>
      <c r="RC139" s="128"/>
      <c r="RD139" s="128"/>
      <c r="RE139" s="128"/>
      <c r="RF139" s="128"/>
      <c r="RG139" s="128"/>
      <c r="RH139" s="128"/>
      <c r="RI139" s="128"/>
      <c r="RJ139" s="128"/>
      <c r="RK139" s="128"/>
      <c r="RL139" s="128"/>
      <c r="RM139" s="128"/>
      <c r="RN139" s="128"/>
      <c r="RO139" s="128"/>
      <c r="RP139" s="128"/>
      <c r="RQ139" s="128"/>
      <c r="RR139" s="128"/>
      <c r="RS139" s="128"/>
      <c r="RT139" s="128"/>
      <c r="RU139" s="128"/>
      <c r="RV139" s="128"/>
      <c r="RW139" s="128"/>
      <c r="RX139" s="128"/>
      <c r="RY139" s="128"/>
      <c r="RZ139" s="128"/>
      <c r="SA139" s="128"/>
      <c r="SB139" s="128"/>
      <c r="SC139" s="128"/>
      <c r="SD139" s="128"/>
      <c r="SE139" s="128"/>
      <c r="SF139" s="128"/>
      <c r="SG139" s="128"/>
      <c r="SH139" s="128"/>
      <c r="SI139" s="128"/>
      <c r="SJ139" s="128"/>
      <c r="SK139" s="128"/>
      <c r="SL139" s="128"/>
      <c r="SM139" s="128"/>
      <c r="SN139" s="128"/>
      <c r="SO139" s="128"/>
      <c r="SP139" s="128"/>
      <c r="SQ139" s="128"/>
      <c r="SR139" s="128"/>
      <c r="SS139" s="128"/>
      <c r="ST139" s="128"/>
      <c r="SU139" s="128"/>
      <c r="SV139" s="128"/>
      <c r="SW139" s="128"/>
      <c r="SX139" s="128"/>
      <c r="SY139" s="128"/>
      <c r="SZ139" s="128"/>
      <c r="TA139" s="128"/>
      <c r="TB139" s="128"/>
      <c r="TC139" s="128"/>
      <c r="TD139" s="128"/>
      <c r="TE139" s="128"/>
      <c r="TF139" s="128"/>
      <c r="TG139" s="128"/>
      <c r="TH139" s="128"/>
      <c r="TI139" s="128"/>
      <c r="TJ139" s="128"/>
      <c r="TK139" s="128"/>
      <c r="TL139" s="128"/>
      <c r="TM139" s="128"/>
      <c r="TN139" s="128"/>
      <c r="TO139" s="128"/>
      <c r="TP139" s="128"/>
      <c r="TQ139" s="128"/>
      <c r="TR139" s="128"/>
      <c r="TS139" s="128"/>
      <c r="TT139" s="128"/>
      <c r="TU139" s="128"/>
      <c r="TV139" s="128"/>
      <c r="TW139" s="128"/>
      <c r="TX139" s="128"/>
      <c r="TY139" s="128"/>
      <c r="TZ139" s="128"/>
      <c r="UA139" s="128"/>
      <c r="UB139" s="128"/>
      <c r="UC139" s="128"/>
      <c r="UD139" s="128"/>
      <c r="UE139" s="128"/>
      <c r="UF139" s="128"/>
      <c r="UG139" s="128"/>
      <c r="UH139" s="128"/>
      <c r="UI139" s="128"/>
      <c r="UJ139" s="128"/>
      <c r="UK139" s="128"/>
      <c r="UL139" s="128"/>
      <c r="UM139" s="128"/>
      <c r="UN139" s="128"/>
      <c r="UO139" s="128"/>
      <c r="UP139" s="128"/>
      <c r="UQ139" s="128"/>
      <c r="UR139" s="128"/>
      <c r="US139" s="128"/>
      <c r="UT139" s="128"/>
      <c r="UU139" s="128"/>
      <c r="UV139" s="128"/>
      <c r="UW139" s="128"/>
      <c r="UX139" s="128"/>
      <c r="UY139" s="128"/>
      <c r="UZ139" s="128"/>
      <c r="VA139" s="128"/>
      <c r="VB139" s="128"/>
      <c r="VC139" s="128"/>
      <c r="VD139" s="128"/>
      <c r="VE139" s="128"/>
      <c r="VF139" s="128"/>
      <c r="VG139" s="128"/>
      <c r="VH139" s="128"/>
      <c r="VI139" s="128"/>
      <c r="VJ139" s="128"/>
      <c r="VK139" s="128"/>
      <c r="VL139" s="128"/>
      <c r="VM139" s="128"/>
      <c r="VN139" s="128"/>
      <c r="VO139" s="128"/>
      <c r="VP139" s="128"/>
      <c r="VQ139" s="128"/>
      <c r="VR139" s="128"/>
      <c r="VS139" s="128"/>
      <c r="VT139" s="128"/>
      <c r="VU139" s="128"/>
      <c r="VV139" s="128"/>
      <c r="VW139" s="128"/>
      <c r="VX139" s="128"/>
      <c r="VY139" s="128"/>
      <c r="VZ139" s="128"/>
      <c r="WA139" s="128"/>
      <c r="WB139" s="128"/>
      <c r="WC139" s="128"/>
      <c r="WD139" s="128"/>
      <c r="WE139" s="128"/>
      <c r="WF139" s="128"/>
      <c r="WG139" s="128"/>
      <c r="WH139" s="128"/>
      <c r="WI139" s="128"/>
      <c r="WJ139" s="128"/>
      <c r="WK139" s="128"/>
      <c r="WL139" s="128"/>
      <c r="WM139" s="128"/>
      <c r="WN139" s="128"/>
      <c r="WO139" s="128"/>
      <c r="WP139" s="128"/>
      <c r="WQ139" s="128"/>
      <c r="WR139" s="128"/>
      <c r="WS139" s="128"/>
      <c r="WT139" s="128"/>
      <c r="WU139" s="128"/>
      <c r="WV139" s="128"/>
      <c r="WW139" s="128"/>
      <c r="WX139" s="128"/>
      <c r="WY139" s="128"/>
      <c r="WZ139" s="128"/>
      <c r="XA139" s="128"/>
      <c r="XB139" s="128"/>
      <c r="XC139" s="128"/>
      <c r="XD139" s="128"/>
      <c r="XE139" s="128"/>
      <c r="XF139" s="128"/>
      <c r="XG139" s="128"/>
      <c r="XH139" s="128"/>
      <c r="XI139" s="128"/>
      <c r="XJ139" s="128"/>
      <c r="XK139" s="128"/>
      <c r="XL139" s="128"/>
      <c r="XM139" s="128"/>
      <c r="XN139" s="128"/>
      <c r="XO139" s="128"/>
      <c r="XP139" s="128"/>
      <c r="XQ139" s="128"/>
      <c r="XR139" s="128"/>
      <c r="XS139" s="128"/>
      <c r="XT139" s="128"/>
      <c r="XU139" s="128"/>
      <c r="XV139" s="128"/>
      <c r="XW139" s="128"/>
      <c r="XX139" s="128"/>
      <c r="XY139" s="128"/>
      <c r="XZ139" s="128"/>
      <c r="YA139" s="128"/>
      <c r="YB139" s="128"/>
      <c r="YC139" s="128"/>
      <c r="YD139" s="128"/>
      <c r="YE139" s="128"/>
      <c r="YF139" s="128"/>
      <c r="YG139" s="128"/>
      <c r="YH139" s="128"/>
      <c r="YI139" s="128"/>
      <c r="YJ139" s="128"/>
      <c r="YK139" s="128"/>
      <c r="YL139" s="128"/>
      <c r="YM139" s="128"/>
      <c r="YN139" s="128"/>
      <c r="YO139" s="128"/>
      <c r="YP139" s="128"/>
      <c r="YQ139" s="128"/>
      <c r="YR139" s="128"/>
      <c r="YS139" s="128"/>
      <c r="YT139" s="128"/>
      <c r="YU139" s="128"/>
      <c r="YV139" s="128"/>
      <c r="YW139" s="128"/>
      <c r="YX139" s="128"/>
      <c r="YY139" s="128"/>
      <c r="YZ139" s="128"/>
      <c r="ZA139" s="128"/>
      <c r="ZB139" s="128"/>
      <c r="ZC139" s="128"/>
      <c r="ZD139" s="128"/>
      <c r="ZE139" s="128"/>
      <c r="ZF139" s="128"/>
      <c r="ZG139" s="128"/>
      <c r="ZH139" s="128"/>
      <c r="ZI139" s="128"/>
      <c r="ZJ139" s="128"/>
      <c r="ZK139" s="128"/>
      <c r="ZL139" s="128"/>
      <c r="ZM139" s="128"/>
      <c r="ZN139" s="128"/>
      <c r="ZO139" s="128"/>
      <c r="ZP139" s="128"/>
      <c r="ZQ139" s="128"/>
      <c r="ZR139" s="128"/>
      <c r="ZS139" s="128"/>
      <c r="ZT139" s="128"/>
      <c r="ZU139" s="128"/>
      <c r="ZV139" s="128"/>
      <c r="ZW139" s="128"/>
      <c r="ZX139" s="128"/>
      <c r="ZY139" s="128"/>
      <c r="ZZ139" s="128"/>
      <c r="AAA139" s="128"/>
      <c r="AAB139" s="128"/>
      <c r="AAC139" s="128"/>
      <c r="AAD139" s="128"/>
      <c r="AAE139" s="128"/>
      <c r="AAF139" s="128"/>
      <c r="AAG139" s="128"/>
      <c r="AAH139" s="128"/>
      <c r="AAI139" s="128"/>
      <c r="AAJ139" s="128"/>
      <c r="AAK139" s="128"/>
      <c r="AAL139" s="128"/>
      <c r="AAM139" s="128"/>
      <c r="AAN139" s="128"/>
      <c r="AAO139" s="128"/>
      <c r="AAP139" s="128"/>
      <c r="AAQ139" s="128"/>
      <c r="AAR139" s="128"/>
      <c r="AAS139" s="128"/>
      <c r="AAT139" s="128"/>
      <c r="AAU139" s="128"/>
      <c r="AAV139" s="128"/>
      <c r="AAW139" s="128"/>
      <c r="AAX139" s="128"/>
      <c r="AAY139" s="128"/>
      <c r="AAZ139" s="128"/>
      <c r="ABA139" s="128"/>
      <c r="ABB139" s="128"/>
      <c r="ABC139" s="128"/>
      <c r="ABD139" s="128"/>
      <c r="ABE139" s="128"/>
      <c r="ABF139" s="128"/>
      <c r="ABG139" s="128"/>
      <c r="ABH139" s="128"/>
      <c r="ABI139" s="128"/>
      <c r="ABJ139" s="128"/>
      <c r="ABK139" s="128"/>
      <c r="ABL139" s="128"/>
      <c r="ABM139" s="128"/>
      <c r="ABN139" s="128"/>
      <c r="ABO139" s="128"/>
      <c r="ABP139" s="128"/>
      <c r="ABQ139" s="128"/>
      <c r="ABR139" s="128"/>
      <c r="ABS139" s="128"/>
      <c r="ABT139" s="128"/>
      <c r="ABU139" s="128"/>
      <c r="ABV139" s="128"/>
      <c r="ABW139" s="128"/>
      <c r="ABX139" s="128"/>
      <c r="ABY139" s="128"/>
      <c r="ABZ139" s="128"/>
      <c r="ACA139" s="128"/>
      <c r="ACB139" s="128"/>
      <c r="ACC139" s="128"/>
      <c r="ACD139" s="128"/>
      <c r="ACE139" s="128"/>
      <c r="ACF139" s="128"/>
      <c r="ACG139" s="128"/>
      <c r="ACH139" s="128"/>
      <c r="ACI139" s="128"/>
      <c r="ACJ139" s="128"/>
      <c r="ACK139" s="128"/>
      <c r="ACL139" s="128"/>
      <c r="ACM139" s="128"/>
      <c r="ACN139" s="128"/>
      <c r="ACO139" s="128"/>
      <c r="ACP139" s="128"/>
      <c r="ACQ139" s="128"/>
      <c r="ACR139" s="128"/>
      <c r="ACS139" s="128"/>
      <c r="ACT139" s="128"/>
      <c r="ACU139" s="128"/>
      <c r="ACV139" s="128"/>
      <c r="ACW139" s="128"/>
      <c r="ACX139" s="128"/>
      <c r="ACY139" s="128"/>
      <c r="ACZ139" s="128"/>
      <c r="ADA139" s="128"/>
      <c r="ADB139" s="128"/>
      <c r="ADC139" s="128"/>
      <c r="ADD139" s="128"/>
      <c r="ADE139" s="128"/>
      <c r="ADF139" s="128"/>
      <c r="ADG139" s="128"/>
      <c r="ADH139" s="128"/>
      <c r="ADI139" s="128"/>
      <c r="ADJ139" s="128"/>
      <c r="ADK139" s="128"/>
      <c r="ADL139" s="128"/>
      <c r="ADM139" s="128"/>
      <c r="ADN139" s="128"/>
      <c r="ADO139" s="128"/>
      <c r="ADP139" s="128"/>
      <c r="ADQ139" s="128"/>
      <c r="ADR139" s="128"/>
      <c r="ADS139" s="128"/>
      <c r="ADT139" s="128"/>
      <c r="ADU139" s="128"/>
      <c r="ADV139" s="128"/>
      <c r="ADW139" s="128"/>
      <c r="ADX139" s="128"/>
      <c r="ADY139" s="128"/>
      <c r="ADZ139" s="128"/>
      <c r="AEA139" s="128"/>
      <c r="AEB139" s="128"/>
      <c r="AEC139" s="128"/>
      <c r="AED139" s="128"/>
      <c r="AEE139" s="128"/>
      <c r="AEF139" s="128"/>
      <c r="AEG139" s="128"/>
      <c r="AEH139" s="128"/>
      <c r="AEI139" s="128"/>
      <c r="AEJ139" s="128"/>
      <c r="AEK139" s="128"/>
      <c r="AEL139" s="128"/>
      <c r="AEM139" s="128"/>
      <c r="AEN139" s="128"/>
      <c r="AEO139" s="128"/>
      <c r="AEP139" s="128"/>
      <c r="AEQ139" s="128"/>
      <c r="AER139" s="128"/>
      <c r="AES139" s="128"/>
      <c r="AET139" s="128"/>
      <c r="AEU139" s="128"/>
      <c r="AEV139" s="128"/>
      <c r="AEW139" s="128"/>
      <c r="AEX139" s="128"/>
      <c r="AEY139" s="128"/>
      <c r="AEZ139" s="128"/>
      <c r="AFA139" s="128"/>
      <c r="AFB139" s="128"/>
      <c r="AFC139" s="128"/>
      <c r="AFD139" s="128"/>
      <c r="AFE139" s="128"/>
      <c r="AFF139" s="128"/>
      <c r="AFG139" s="128"/>
      <c r="AFH139" s="128"/>
      <c r="AFI139" s="128"/>
      <c r="AFJ139" s="128"/>
      <c r="AFK139" s="128"/>
      <c r="AFL139" s="128"/>
      <c r="AFM139" s="128"/>
      <c r="AFN139" s="128"/>
      <c r="AFO139" s="128"/>
      <c r="AFP139" s="128"/>
      <c r="AFQ139" s="128"/>
      <c r="AFR139" s="128"/>
      <c r="AFS139" s="128"/>
      <c r="AFT139" s="128"/>
      <c r="AFU139" s="128"/>
      <c r="AFV139" s="128"/>
      <c r="AFW139" s="128"/>
      <c r="AFX139" s="128"/>
      <c r="AFY139" s="128"/>
      <c r="AFZ139" s="128"/>
      <c r="AGA139" s="128"/>
      <c r="AGB139" s="128"/>
      <c r="AGC139" s="128"/>
      <c r="AGD139" s="128"/>
      <c r="AGE139" s="128"/>
      <c r="AGF139" s="128"/>
      <c r="AGG139" s="128"/>
      <c r="AGH139" s="128"/>
      <c r="AGI139" s="128"/>
      <c r="AGJ139" s="128"/>
      <c r="AGK139" s="128"/>
      <c r="AGL139" s="128"/>
      <c r="AGM139" s="128"/>
      <c r="AGN139" s="128"/>
      <c r="AGO139" s="128"/>
      <c r="AGP139" s="128"/>
      <c r="AGQ139" s="128"/>
      <c r="AGR139" s="128"/>
      <c r="AGS139" s="128"/>
      <c r="AGT139" s="128"/>
      <c r="AGU139" s="128"/>
      <c r="AGV139" s="128"/>
      <c r="AGW139" s="128"/>
      <c r="AGX139" s="128"/>
      <c r="AGY139" s="128"/>
      <c r="AGZ139" s="128"/>
      <c r="AHA139" s="128"/>
      <c r="AHB139" s="128"/>
      <c r="AHC139" s="128"/>
      <c r="AHD139" s="128"/>
      <c r="AHE139" s="128"/>
      <c r="AHF139" s="128"/>
      <c r="AHG139" s="128"/>
      <c r="AHH139" s="128"/>
      <c r="AHI139" s="128"/>
      <c r="AHJ139" s="128"/>
      <c r="AHK139" s="128"/>
      <c r="AHL139" s="128"/>
      <c r="AHM139" s="128"/>
      <c r="AHN139" s="128"/>
      <c r="AHO139" s="128"/>
      <c r="AHP139" s="128"/>
      <c r="AHQ139" s="128"/>
      <c r="AHR139" s="128"/>
      <c r="AHS139" s="128"/>
      <c r="AHT139" s="128"/>
      <c r="AHU139" s="128"/>
      <c r="AHV139" s="128"/>
      <c r="AHW139" s="128"/>
      <c r="AHX139" s="128"/>
      <c r="AHY139" s="128"/>
      <c r="AHZ139" s="128"/>
      <c r="AIA139" s="128"/>
      <c r="AIB139" s="128"/>
      <c r="AIC139" s="128"/>
      <c r="AID139" s="128"/>
      <c r="AIE139" s="128"/>
      <c r="AIF139" s="128"/>
      <c r="AIG139" s="128"/>
      <c r="AIH139" s="128"/>
      <c r="AII139" s="128"/>
      <c r="AIJ139" s="128"/>
      <c r="AIK139" s="128"/>
      <c r="AIL139" s="128"/>
      <c r="AIM139" s="128"/>
      <c r="AIN139" s="128"/>
      <c r="AIO139" s="128"/>
      <c r="AIP139" s="128"/>
      <c r="AIQ139" s="128"/>
      <c r="AIR139" s="128"/>
      <c r="AIS139" s="128"/>
      <c r="AIT139" s="128"/>
      <c r="AIU139" s="128"/>
      <c r="AIV139" s="128"/>
      <c r="AIW139" s="128"/>
      <c r="AIX139" s="128"/>
      <c r="AIY139" s="128"/>
      <c r="AIZ139" s="128"/>
      <c r="AJA139" s="128"/>
      <c r="AJB139" s="128"/>
      <c r="AJC139" s="128"/>
      <c r="AJD139" s="128"/>
      <c r="AJE139" s="128"/>
      <c r="AJF139" s="128"/>
      <c r="AJG139" s="128"/>
      <c r="AJH139" s="128"/>
      <c r="AJI139" s="128"/>
      <c r="AJJ139" s="128"/>
      <c r="AJK139" s="128"/>
      <c r="AJL139" s="128"/>
      <c r="AJM139" s="128"/>
      <c r="AJN139" s="128"/>
      <c r="AJO139" s="128"/>
      <c r="AJP139" s="128"/>
      <c r="AJQ139" s="128"/>
      <c r="AJR139" s="128"/>
      <c r="AJS139" s="128"/>
      <c r="AJT139" s="128"/>
      <c r="AJU139" s="128"/>
      <c r="AJV139" s="128"/>
      <c r="AJW139" s="128"/>
      <c r="AJX139" s="128"/>
      <c r="AJY139" s="128"/>
      <c r="AJZ139" s="128"/>
      <c r="AKA139" s="128"/>
      <c r="AKB139" s="128"/>
      <c r="AKC139" s="128"/>
      <c r="AKD139" s="128"/>
      <c r="AKE139" s="128"/>
      <c r="AKF139" s="128"/>
      <c r="AKG139" s="128"/>
      <c r="AKH139" s="128"/>
      <c r="AKI139" s="128"/>
      <c r="AKJ139" s="128"/>
      <c r="AKK139" s="128"/>
      <c r="AKL139" s="128"/>
      <c r="AKM139" s="128"/>
      <c r="AKN139" s="128"/>
      <c r="AKO139" s="128"/>
      <c r="AKP139" s="128"/>
      <c r="AKQ139" s="128"/>
      <c r="AKR139" s="128"/>
      <c r="AKS139" s="128"/>
      <c r="AKT139" s="128"/>
      <c r="AKU139" s="128"/>
      <c r="AKV139" s="128"/>
      <c r="AKW139" s="128"/>
      <c r="AKX139" s="128"/>
      <c r="AKY139" s="128"/>
      <c r="AKZ139" s="128"/>
      <c r="ALA139" s="128"/>
      <c r="ALB139" s="128"/>
      <c r="ALC139" s="128"/>
      <c r="ALD139" s="128"/>
      <c r="ALE139" s="128"/>
      <c r="ALF139" s="128"/>
      <c r="ALG139" s="128"/>
      <c r="ALH139" s="128"/>
      <c r="ALI139" s="128"/>
      <c r="ALJ139" s="128"/>
      <c r="ALK139" s="128"/>
      <c r="ALL139" s="128"/>
      <c r="ALM139" s="128"/>
      <c r="ALN139" s="128"/>
      <c r="ALO139" s="128"/>
      <c r="ALP139" s="128"/>
      <c r="ALQ139" s="128"/>
      <c r="ALR139" s="128"/>
      <c r="ALS139" s="128"/>
      <c r="ALT139" s="128"/>
      <c r="ALU139" s="128"/>
      <c r="ALV139" s="128"/>
      <c r="ALW139" s="128"/>
      <c r="ALX139" s="128"/>
      <c r="ALY139" s="128"/>
      <c r="ALZ139" s="128"/>
      <c r="AMA139" s="128"/>
      <c r="AMB139" s="128"/>
      <c r="AMC139" s="128"/>
      <c r="AMD139" s="128"/>
      <c r="AME139" s="128"/>
      <c r="AMF139" s="128"/>
      <c r="AMG139" s="128"/>
      <c r="AMH139" s="128"/>
      <c r="AMI139" s="128"/>
      <c r="AMJ139" s="128"/>
      <c r="AMK139" s="128"/>
      <c r="AML139" s="128"/>
      <c r="AMM139" s="128"/>
      <c r="AMN139" s="128"/>
    </row>
    <row r="140" spans="1:1028" ht="15">
      <c r="A140" s="362"/>
      <c r="B140" s="363"/>
      <c r="C140" s="363"/>
      <c r="D140" s="363"/>
      <c r="E140" s="363"/>
      <c r="F140" s="96"/>
      <c r="G140" s="96"/>
      <c r="H140" s="96"/>
      <c r="I140" s="96"/>
      <c r="J140" s="96"/>
      <c r="K140" s="96"/>
      <c r="L140" s="96"/>
      <c r="M140" s="96"/>
      <c r="N140" s="96"/>
      <c r="O140" s="96"/>
      <c r="P140" s="96"/>
      <c r="Q140" s="96"/>
      <c r="R140" s="96"/>
      <c r="S140" s="96"/>
      <c r="T140" s="96"/>
      <c r="U140" s="96"/>
      <c r="V140" s="96"/>
      <c r="W140" s="96"/>
      <c r="X140" s="96"/>
      <c r="Y140" s="96"/>
      <c r="Z140" s="96"/>
      <c r="AA140" s="96"/>
      <c r="AC140" s="96"/>
      <c r="AD140" s="96"/>
      <c r="AE140" s="96"/>
      <c r="AF140" s="96"/>
      <c r="AG140" s="96"/>
      <c r="AH140" s="96"/>
      <c r="AI140" s="96"/>
      <c r="AJ140" s="96"/>
      <c r="AK140" s="96"/>
      <c r="AL140" s="96"/>
      <c r="AM140" s="96"/>
      <c r="AN140" s="96"/>
      <c r="AO140" s="96"/>
      <c r="AP140" s="96"/>
      <c r="AQ140" s="128"/>
      <c r="AR140" s="128"/>
      <c r="AS140" s="128"/>
      <c r="AT140" s="128"/>
      <c r="AU140" s="128"/>
      <c r="AV140" s="128"/>
      <c r="AW140" s="128"/>
      <c r="AX140" s="128"/>
      <c r="AY140" s="128"/>
      <c r="AZ140" s="128"/>
      <c r="BA140" s="128"/>
      <c r="BB140" s="128"/>
      <c r="BC140" s="128"/>
      <c r="BD140" s="128"/>
      <c r="BE140" s="128"/>
      <c r="BF140" s="128"/>
      <c r="BG140" s="128"/>
      <c r="BH140" s="128"/>
      <c r="BI140" s="128"/>
      <c r="BJ140" s="128"/>
      <c r="BK140" s="128"/>
      <c r="BL140" s="128"/>
      <c r="BM140" s="128"/>
      <c r="BN140" s="128"/>
      <c r="BO140" s="128"/>
      <c r="BP140" s="128"/>
      <c r="BQ140" s="128"/>
      <c r="BR140" s="128"/>
      <c r="BS140" s="128"/>
      <c r="BT140" s="128"/>
      <c r="BU140" s="128"/>
      <c r="BV140" s="128"/>
      <c r="BW140" s="128"/>
      <c r="BX140" s="128"/>
      <c r="BY140" s="128"/>
      <c r="BZ140" s="128"/>
      <c r="CA140" s="128"/>
      <c r="CB140" s="128"/>
      <c r="CC140" s="128"/>
      <c r="CD140" s="128"/>
      <c r="CE140" s="128"/>
      <c r="CF140" s="128"/>
      <c r="CG140" s="128"/>
      <c r="CH140" s="128"/>
      <c r="CI140" s="128"/>
      <c r="CJ140" s="128"/>
      <c r="CK140" s="128"/>
      <c r="CL140" s="128"/>
      <c r="CM140" s="128"/>
      <c r="CN140" s="128"/>
      <c r="CO140" s="128"/>
      <c r="CP140" s="128"/>
      <c r="CQ140" s="128"/>
      <c r="CR140" s="128"/>
      <c r="CS140" s="128"/>
      <c r="CT140" s="128"/>
      <c r="CU140" s="128"/>
      <c r="CV140" s="128"/>
      <c r="CW140" s="128"/>
      <c r="CX140" s="128"/>
      <c r="CY140" s="128"/>
      <c r="CZ140" s="128"/>
      <c r="DA140" s="128"/>
      <c r="DB140" s="128"/>
      <c r="DC140" s="128"/>
      <c r="DD140" s="128"/>
      <c r="DE140" s="128"/>
      <c r="DF140" s="128"/>
      <c r="DG140" s="128"/>
      <c r="DH140" s="128"/>
      <c r="DI140" s="128"/>
      <c r="DJ140" s="128"/>
      <c r="DK140" s="128"/>
      <c r="DL140" s="128"/>
      <c r="DM140" s="128"/>
      <c r="DN140" s="128"/>
      <c r="DO140" s="128"/>
      <c r="DP140" s="128"/>
      <c r="DQ140" s="128"/>
      <c r="DR140" s="128"/>
      <c r="DS140" s="128"/>
      <c r="DT140" s="128"/>
      <c r="DU140" s="128"/>
      <c r="DV140" s="128"/>
      <c r="DW140" s="128"/>
      <c r="DX140" s="128"/>
      <c r="DY140" s="128"/>
      <c r="DZ140" s="128"/>
      <c r="EA140" s="128"/>
      <c r="EB140" s="128"/>
      <c r="EC140" s="128"/>
      <c r="ED140" s="128"/>
      <c r="EE140" s="128"/>
      <c r="EF140" s="128"/>
      <c r="EG140" s="128"/>
      <c r="EH140" s="128"/>
      <c r="EI140" s="128"/>
      <c r="EJ140" s="128"/>
      <c r="EK140" s="128"/>
      <c r="EL140" s="128"/>
      <c r="EM140" s="128"/>
      <c r="EN140" s="128"/>
      <c r="EO140" s="128"/>
      <c r="EP140" s="128"/>
      <c r="EQ140" s="128"/>
      <c r="ER140" s="128"/>
      <c r="ES140" s="128"/>
      <c r="ET140" s="128"/>
      <c r="EU140" s="128"/>
      <c r="EV140" s="128"/>
      <c r="EW140" s="128"/>
      <c r="EX140" s="128"/>
      <c r="EY140" s="128"/>
      <c r="EZ140" s="128"/>
      <c r="FA140" s="128"/>
      <c r="FB140" s="128"/>
      <c r="FC140" s="128"/>
      <c r="FD140" s="128"/>
      <c r="FE140" s="128"/>
      <c r="FF140" s="128"/>
      <c r="FG140" s="128"/>
      <c r="FH140" s="128"/>
      <c r="FI140" s="128"/>
      <c r="FJ140" s="128"/>
      <c r="FK140" s="128"/>
      <c r="FL140" s="128"/>
      <c r="FM140" s="128"/>
      <c r="FN140" s="128"/>
      <c r="FO140" s="128"/>
      <c r="FP140" s="128"/>
      <c r="FQ140" s="128"/>
      <c r="FR140" s="128"/>
      <c r="FS140" s="128"/>
      <c r="FT140" s="128"/>
      <c r="FU140" s="128"/>
      <c r="FV140" s="128"/>
      <c r="FW140" s="128"/>
      <c r="FX140" s="128"/>
      <c r="FY140" s="128"/>
      <c r="FZ140" s="128"/>
      <c r="GA140" s="128"/>
      <c r="GB140" s="128"/>
      <c r="GC140" s="128"/>
      <c r="GD140" s="128"/>
      <c r="GE140" s="128"/>
      <c r="GF140" s="128"/>
      <c r="GG140" s="128"/>
      <c r="GH140" s="128"/>
      <c r="GI140" s="128"/>
      <c r="GJ140" s="128"/>
      <c r="GK140" s="128"/>
      <c r="GL140" s="128"/>
      <c r="GM140" s="128"/>
      <c r="GN140" s="128"/>
      <c r="GO140" s="128"/>
      <c r="GP140" s="128"/>
      <c r="GQ140" s="128"/>
      <c r="GR140" s="128"/>
      <c r="GS140" s="128"/>
      <c r="GT140" s="128"/>
      <c r="GU140" s="128"/>
      <c r="GV140" s="128"/>
      <c r="GW140" s="128"/>
      <c r="GX140" s="128"/>
      <c r="GY140" s="128"/>
      <c r="GZ140" s="128"/>
      <c r="HA140" s="128"/>
      <c r="HB140" s="128"/>
      <c r="HC140" s="128"/>
      <c r="HD140" s="128"/>
      <c r="HE140" s="128"/>
      <c r="HF140" s="128"/>
      <c r="HG140" s="128"/>
      <c r="HH140" s="128"/>
      <c r="HI140" s="128"/>
      <c r="HJ140" s="128"/>
      <c r="HK140" s="128"/>
      <c r="HL140" s="128"/>
      <c r="HM140" s="128"/>
      <c r="HN140" s="128"/>
      <c r="HO140" s="128"/>
      <c r="HP140" s="128"/>
      <c r="HQ140" s="128"/>
      <c r="HR140" s="128"/>
      <c r="HS140" s="128"/>
      <c r="HT140" s="128"/>
      <c r="HU140" s="128"/>
      <c r="HV140" s="128"/>
      <c r="HW140" s="128"/>
      <c r="HX140" s="128"/>
      <c r="HY140" s="128"/>
      <c r="HZ140" s="128"/>
      <c r="IA140" s="128"/>
      <c r="IB140" s="128"/>
      <c r="IC140" s="128"/>
      <c r="ID140" s="128"/>
      <c r="IE140" s="128"/>
      <c r="IF140" s="128"/>
      <c r="IG140" s="128"/>
      <c r="IH140" s="128"/>
      <c r="II140" s="128"/>
      <c r="IJ140" s="128"/>
      <c r="IK140" s="128"/>
      <c r="IL140" s="128"/>
      <c r="IM140" s="128"/>
      <c r="IN140" s="128"/>
      <c r="IO140" s="128"/>
      <c r="IP140" s="128"/>
      <c r="IQ140" s="128"/>
      <c r="IR140" s="128"/>
      <c r="IS140" s="128"/>
      <c r="IT140" s="128"/>
      <c r="IU140" s="128"/>
      <c r="IV140" s="128"/>
      <c r="IW140" s="128"/>
      <c r="IX140" s="128"/>
      <c r="IY140" s="128"/>
      <c r="IZ140" s="128"/>
      <c r="JA140" s="128"/>
      <c r="JB140" s="128"/>
      <c r="JC140" s="128"/>
      <c r="JD140" s="128"/>
      <c r="JE140" s="128"/>
      <c r="JF140" s="128"/>
      <c r="JG140" s="128"/>
      <c r="JH140" s="128"/>
      <c r="JI140" s="128"/>
      <c r="JJ140" s="128"/>
      <c r="JK140" s="128"/>
      <c r="JL140" s="128"/>
      <c r="JM140" s="128"/>
      <c r="JN140" s="128"/>
      <c r="JO140" s="128"/>
      <c r="JP140" s="128"/>
      <c r="JQ140" s="128"/>
      <c r="JR140" s="128"/>
      <c r="JS140" s="128"/>
      <c r="JT140" s="128"/>
      <c r="JU140" s="128"/>
      <c r="JV140" s="128"/>
      <c r="JW140" s="128"/>
      <c r="JX140" s="128"/>
      <c r="JY140" s="128"/>
      <c r="JZ140" s="128"/>
      <c r="KA140" s="128"/>
      <c r="KB140" s="128"/>
      <c r="KC140" s="128"/>
      <c r="KD140" s="128"/>
      <c r="KE140" s="128"/>
      <c r="KF140" s="128"/>
      <c r="KG140" s="128"/>
      <c r="KH140" s="128"/>
      <c r="KI140" s="128"/>
      <c r="KJ140" s="128"/>
      <c r="KK140" s="128"/>
      <c r="KL140" s="128"/>
      <c r="KM140" s="128"/>
      <c r="KN140" s="128"/>
      <c r="KO140" s="128"/>
      <c r="KP140" s="128"/>
      <c r="KQ140" s="128"/>
      <c r="KR140" s="128"/>
      <c r="KS140" s="128"/>
      <c r="KT140" s="128"/>
      <c r="KU140" s="128"/>
      <c r="KV140" s="128"/>
      <c r="KW140" s="128"/>
      <c r="KX140" s="128"/>
      <c r="KY140" s="128"/>
      <c r="KZ140" s="128"/>
      <c r="LA140" s="128"/>
      <c r="LB140" s="128"/>
      <c r="LC140" s="128"/>
      <c r="LD140" s="128"/>
      <c r="LE140" s="128"/>
      <c r="LF140" s="128"/>
      <c r="LG140" s="128"/>
      <c r="LH140" s="128"/>
      <c r="LI140" s="128"/>
      <c r="LJ140" s="128"/>
      <c r="LK140" s="128"/>
      <c r="LL140" s="128"/>
      <c r="LM140" s="128"/>
      <c r="LN140" s="128"/>
      <c r="LO140" s="128"/>
      <c r="LP140" s="128"/>
      <c r="LQ140" s="128"/>
      <c r="LR140" s="128"/>
      <c r="LS140" s="128"/>
      <c r="LT140" s="128"/>
      <c r="LU140" s="128"/>
      <c r="LV140" s="128"/>
      <c r="LW140" s="128"/>
      <c r="LX140" s="128"/>
      <c r="LY140" s="128"/>
      <c r="LZ140" s="128"/>
      <c r="MA140" s="128"/>
      <c r="MB140" s="128"/>
      <c r="MC140" s="128"/>
      <c r="MD140" s="128"/>
      <c r="ME140" s="128"/>
      <c r="MF140" s="128"/>
      <c r="MG140" s="128"/>
      <c r="MH140" s="128"/>
      <c r="MI140" s="128"/>
      <c r="MJ140" s="128"/>
      <c r="MK140" s="128"/>
      <c r="ML140" s="128"/>
      <c r="MM140" s="128"/>
      <c r="MN140" s="128"/>
      <c r="MO140" s="128"/>
      <c r="MP140" s="128"/>
      <c r="MQ140" s="128"/>
      <c r="MR140" s="128"/>
      <c r="MS140" s="128"/>
      <c r="MT140" s="128"/>
      <c r="MU140" s="128"/>
      <c r="MV140" s="128"/>
      <c r="MW140" s="128"/>
      <c r="MX140" s="128"/>
      <c r="MY140" s="128"/>
      <c r="MZ140" s="128"/>
      <c r="NA140" s="128"/>
      <c r="NB140" s="128"/>
      <c r="NC140" s="128"/>
      <c r="ND140" s="128"/>
      <c r="NE140" s="128"/>
      <c r="NF140" s="128"/>
      <c r="NG140" s="128"/>
      <c r="NH140" s="128"/>
      <c r="NI140" s="128"/>
      <c r="NJ140" s="128"/>
      <c r="NK140" s="128"/>
      <c r="NL140" s="128"/>
      <c r="NM140" s="128"/>
      <c r="NN140" s="128"/>
      <c r="NO140" s="128"/>
      <c r="NP140" s="128"/>
      <c r="NQ140" s="128"/>
      <c r="NR140" s="128"/>
      <c r="NS140" s="128"/>
      <c r="NT140" s="128"/>
      <c r="NU140" s="128"/>
      <c r="NV140" s="128"/>
      <c r="NW140" s="128"/>
      <c r="NX140" s="128"/>
      <c r="NY140" s="128"/>
      <c r="NZ140" s="128"/>
      <c r="OA140" s="128"/>
      <c r="OB140" s="128"/>
      <c r="OC140" s="128"/>
      <c r="OD140" s="128"/>
      <c r="OE140" s="128"/>
      <c r="OF140" s="128"/>
      <c r="OG140" s="128"/>
      <c r="OH140" s="128"/>
      <c r="OI140" s="128"/>
      <c r="OJ140" s="128"/>
      <c r="OK140" s="128"/>
      <c r="OL140" s="128"/>
      <c r="OM140" s="128"/>
      <c r="ON140" s="128"/>
      <c r="OO140" s="128"/>
      <c r="OP140" s="128"/>
      <c r="OQ140" s="128"/>
      <c r="OR140" s="128"/>
      <c r="OS140" s="128"/>
      <c r="OT140" s="128"/>
      <c r="OU140" s="128"/>
      <c r="OV140" s="128"/>
      <c r="OW140" s="128"/>
      <c r="OX140" s="128"/>
      <c r="OY140" s="128"/>
      <c r="OZ140" s="128"/>
      <c r="PA140" s="128"/>
      <c r="PB140" s="128"/>
      <c r="PC140" s="128"/>
      <c r="PD140" s="128"/>
      <c r="PE140" s="128"/>
      <c r="PF140" s="128"/>
      <c r="PG140" s="128"/>
      <c r="PH140" s="128"/>
      <c r="PI140" s="128"/>
      <c r="PJ140" s="128"/>
      <c r="PK140" s="128"/>
      <c r="PL140" s="128"/>
      <c r="PM140" s="128"/>
      <c r="PN140" s="128"/>
      <c r="PO140" s="128"/>
      <c r="PP140" s="128"/>
      <c r="PQ140" s="128"/>
      <c r="PR140" s="128"/>
      <c r="PS140" s="128"/>
      <c r="PT140" s="128"/>
      <c r="PU140" s="128"/>
      <c r="PV140" s="128"/>
      <c r="PW140" s="128"/>
      <c r="PX140" s="128"/>
      <c r="PY140" s="128"/>
      <c r="PZ140" s="128"/>
      <c r="QA140" s="128"/>
      <c r="QB140" s="128"/>
      <c r="QC140" s="128"/>
      <c r="QD140" s="128"/>
      <c r="QE140" s="128"/>
      <c r="QF140" s="128"/>
      <c r="QG140" s="128"/>
      <c r="QH140" s="128"/>
      <c r="QI140" s="128"/>
      <c r="QJ140" s="128"/>
      <c r="QK140" s="128"/>
      <c r="QL140" s="128"/>
      <c r="QM140" s="128"/>
      <c r="QN140" s="128"/>
      <c r="QO140" s="128"/>
      <c r="QP140" s="128"/>
      <c r="QQ140" s="128"/>
      <c r="QR140" s="128"/>
      <c r="QS140" s="128"/>
      <c r="QT140" s="128"/>
      <c r="QU140" s="128"/>
      <c r="QV140" s="128"/>
      <c r="QW140" s="128"/>
      <c r="QX140" s="128"/>
      <c r="QY140" s="128"/>
      <c r="QZ140" s="128"/>
      <c r="RA140" s="128"/>
      <c r="RB140" s="128"/>
      <c r="RC140" s="128"/>
      <c r="RD140" s="128"/>
      <c r="RE140" s="128"/>
      <c r="RF140" s="128"/>
      <c r="RG140" s="128"/>
      <c r="RH140" s="128"/>
      <c r="RI140" s="128"/>
      <c r="RJ140" s="128"/>
      <c r="RK140" s="128"/>
      <c r="RL140" s="128"/>
      <c r="RM140" s="128"/>
      <c r="RN140" s="128"/>
      <c r="RO140" s="128"/>
      <c r="RP140" s="128"/>
      <c r="RQ140" s="128"/>
      <c r="RR140" s="128"/>
      <c r="RS140" s="128"/>
      <c r="RT140" s="128"/>
      <c r="RU140" s="128"/>
      <c r="RV140" s="128"/>
      <c r="RW140" s="128"/>
      <c r="RX140" s="128"/>
      <c r="RY140" s="128"/>
      <c r="RZ140" s="128"/>
      <c r="SA140" s="128"/>
      <c r="SB140" s="128"/>
      <c r="SC140" s="128"/>
      <c r="SD140" s="128"/>
      <c r="SE140" s="128"/>
      <c r="SF140" s="128"/>
      <c r="SG140" s="128"/>
      <c r="SH140" s="128"/>
      <c r="SI140" s="128"/>
      <c r="SJ140" s="128"/>
      <c r="SK140" s="128"/>
      <c r="SL140" s="128"/>
      <c r="SM140" s="128"/>
      <c r="SN140" s="128"/>
      <c r="SO140" s="128"/>
      <c r="SP140" s="128"/>
      <c r="SQ140" s="128"/>
      <c r="SR140" s="128"/>
      <c r="SS140" s="128"/>
      <c r="ST140" s="128"/>
      <c r="SU140" s="128"/>
      <c r="SV140" s="128"/>
      <c r="SW140" s="128"/>
      <c r="SX140" s="128"/>
      <c r="SY140" s="128"/>
      <c r="SZ140" s="128"/>
      <c r="TA140" s="128"/>
      <c r="TB140" s="128"/>
      <c r="TC140" s="128"/>
      <c r="TD140" s="128"/>
      <c r="TE140" s="128"/>
      <c r="TF140" s="128"/>
      <c r="TG140" s="128"/>
      <c r="TH140" s="128"/>
      <c r="TI140" s="128"/>
      <c r="TJ140" s="128"/>
      <c r="TK140" s="128"/>
      <c r="TL140" s="128"/>
      <c r="TM140" s="128"/>
      <c r="TN140" s="128"/>
      <c r="TO140" s="128"/>
      <c r="TP140" s="128"/>
      <c r="TQ140" s="128"/>
      <c r="TR140" s="128"/>
      <c r="TS140" s="128"/>
      <c r="TT140" s="128"/>
      <c r="TU140" s="128"/>
      <c r="TV140" s="128"/>
      <c r="TW140" s="128"/>
      <c r="TX140" s="128"/>
      <c r="TY140" s="128"/>
      <c r="TZ140" s="128"/>
      <c r="UA140" s="128"/>
      <c r="UB140" s="128"/>
      <c r="UC140" s="128"/>
      <c r="UD140" s="128"/>
      <c r="UE140" s="128"/>
      <c r="UF140" s="128"/>
      <c r="UG140" s="128"/>
      <c r="UH140" s="128"/>
      <c r="UI140" s="128"/>
      <c r="UJ140" s="128"/>
      <c r="UK140" s="128"/>
      <c r="UL140" s="128"/>
      <c r="UM140" s="128"/>
      <c r="UN140" s="128"/>
      <c r="UO140" s="128"/>
      <c r="UP140" s="128"/>
      <c r="UQ140" s="128"/>
      <c r="UR140" s="128"/>
      <c r="US140" s="128"/>
      <c r="UT140" s="128"/>
      <c r="UU140" s="128"/>
      <c r="UV140" s="128"/>
      <c r="UW140" s="128"/>
      <c r="UX140" s="128"/>
      <c r="UY140" s="128"/>
      <c r="UZ140" s="128"/>
      <c r="VA140" s="128"/>
      <c r="VB140" s="128"/>
      <c r="VC140" s="128"/>
      <c r="VD140" s="128"/>
      <c r="VE140" s="128"/>
      <c r="VF140" s="128"/>
      <c r="VG140" s="128"/>
      <c r="VH140" s="128"/>
      <c r="VI140" s="128"/>
      <c r="VJ140" s="128"/>
      <c r="VK140" s="128"/>
      <c r="VL140" s="128"/>
      <c r="VM140" s="128"/>
      <c r="VN140" s="128"/>
      <c r="VO140" s="128"/>
      <c r="VP140" s="128"/>
      <c r="VQ140" s="128"/>
      <c r="VR140" s="128"/>
      <c r="VS140" s="128"/>
      <c r="VT140" s="128"/>
      <c r="VU140" s="128"/>
      <c r="VV140" s="128"/>
      <c r="VW140" s="128"/>
      <c r="VX140" s="128"/>
      <c r="VY140" s="128"/>
      <c r="VZ140" s="128"/>
      <c r="WA140" s="128"/>
      <c r="WB140" s="128"/>
      <c r="WC140" s="128"/>
      <c r="WD140" s="128"/>
      <c r="WE140" s="128"/>
      <c r="WF140" s="128"/>
      <c r="WG140" s="128"/>
      <c r="WH140" s="128"/>
      <c r="WI140" s="128"/>
      <c r="WJ140" s="128"/>
      <c r="WK140" s="128"/>
      <c r="WL140" s="128"/>
      <c r="WM140" s="128"/>
      <c r="WN140" s="128"/>
      <c r="WO140" s="128"/>
      <c r="WP140" s="128"/>
      <c r="WQ140" s="128"/>
      <c r="WR140" s="128"/>
      <c r="WS140" s="128"/>
      <c r="WT140" s="128"/>
      <c r="WU140" s="128"/>
      <c r="WV140" s="128"/>
      <c r="WW140" s="128"/>
      <c r="WX140" s="128"/>
      <c r="WY140" s="128"/>
      <c r="WZ140" s="128"/>
      <c r="XA140" s="128"/>
      <c r="XB140" s="128"/>
      <c r="XC140" s="128"/>
      <c r="XD140" s="128"/>
      <c r="XE140" s="128"/>
      <c r="XF140" s="128"/>
      <c r="XG140" s="128"/>
      <c r="XH140" s="128"/>
      <c r="XI140" s="128"/>
      <c r="XJ140" s="128"/>
      <c r="XK140" s="128"/>
      <c r="XL140" s="128"/>
      <c r="XM140" s="128"/>
      <c r="XN140" s="128"/>
      <c r="XO140" s="128"/>
      <c r="XP140" s="128"/>
      <c r="XQ140" s="128"/>
      <c r="XR140" s="128"/>
      <c r="XS140" s="128"/>
      <c r="XT140" s="128"/>
      <c r="XU140" s="128"/>
      <c r="XV140" s="128"/>
      <c r="XW140" s="128"/>
      <c r="XX140" s="128"/>
      <c r="XY140" s="128"/>
      <c r="XZ140" s="128"/>
      <c r="YA140" s="128"/>
      <c r="YB140" s="128"/>
      <c r="YC140" s="128"/>
      <c r="YD140" s="128"/>
      <c r="YE140" s="128"/>
      <c r="YF140" s="128"/>
      <c r="YG140" s="128"/>
      <c r="YH140" s="128"/>
      <c r="YI140" s="128"/>
      <c r="YJ140" s="128"/>
      <c r="YK140" s="128"/>
      <c r="YL140" s="128"/>
      <c r="YM140" s="128"/>
      <c r="YN140" s="128"/>
      <c r="YO140" s="128"/>
      <c r="YP140" s="128"/>
      <c r="YQ140" s="128"/>
      <c r="YR140" s="128"/>
      <c r="YS140" s="128"/>
      <c r="YT140" s="128"/>
      <c r="YU140" s="128"/>
      <c r="YV140" s="128"/>
      <c r="YW140" s="128"/>
      <c r="YX140" s="128"/>
      <c r="YY140" s="128"/>
      <c r="YZ140" s="128"/>
      <c r="ZA140" s="128"/>
      <c r="ZB140" s="128"/>
      <c r="ZC140" s="128"/>
      <c r="ZD140" s="128"/>
      <c r="ZE140" s="128"/>
      <c r="ZF140" s="128"/>
      <c r="ZG140" s="128"/>
      <c r="ZH140" s="128"/>
      <c r="ZI140" s="128"/>
      <c r="ZJ140" s="128"/>
      <c r="ZK140" s="128"/>
      <c r="ZL140" s="128"/>
      <c r="ZM140" s="128"/>
      <c r="ZN140" s="128"/>
      <c r="ZO140" s="128"/>
      <c r="ZP140" s="128"/>
      <c r="ZQ140" s="128"/>
      <c r="ZR140" s="128"/>
      <c r="ZS140" s="128"/>
      <c r="ZT140" s="128"/>
      <c r="ZU140" s="128"/>
      <c r="ZV140" s="128"/>
      <c r="ZW140" s="128"/>
      <c r="ZX140" s="128"/>
      <c r="ZY140" s="128"/>
      <c r="ZZ140" s="128"/>
      <c r="AAA140" s="128"/>
      <c r="AAB140" s="128"/>
      <c r="AAC140" s="128"/>
      <c r="AAD140" s="128"/>
      <c r="AAE140" s="128"/>
      <c r="AAF140" s="128"/>
      <c r="AAG140" s="128"/>
      <c r="AAH140" s="128"/>
      <c r="AAI140" s="128"/>
      <c r="AAJ140" s="128"/>
      <c r="AAK140" s="128"/>
      <c r="AAL140" s="128"/>
      <c r="AAM140" s="128"/>
      <c r="AAN140" s="128"/>
      <c r="AAO140" s="128"/>
      <c r="AAP140" s="128"/>
      <c r="AAQ140" s="128"/>
      <c r="AAR140" s="128"/>
      <c r="AAS140" s="128"/>
      <c r="AAT140" s="128"/>
      <c r="AAU140" s="128"/>
      <c r="AAV140" s="128"/>
      <c r="AAW140" s="128"/>
      <c r="AAX140" s="128"/>
      <c r="AAY140" s="128"/>
      <c r="AAZ140" s="128"/>
      <c r="ABA140" s="128"/>
      <c r="ABB140" s="128"/>
      <c r="ABC140" s="128"/>
      <c r="ABD140" s="128"/>
      <c r="ABE140" s="128"/>
      <c r="ABF140" s="128"/>
      <c r="ABG140" s="128"/>
      <c r="ABH140" s="128"/>
      <c r="ABI140" s="128"/>
      <c r="ABJ140" s="128"/>
      <c r="ABK140" s="128"/>
      <c r="ABL140" s="128"/>
      <c r="ABM140" s="128"/>
      <c r="ABN140" s="128"/>
      <c r="ABO140" s="128"/>
      <c r="ABP140" s="128"/>
      <c r="ABQ140" s="128"/>
      <c r="ABR140" s="128"/>
      <c r="ABS140" s="128"/>
      <c r="ABT140" s="128"/>
      <c r="ABU140" s="128"/>
      <c r="ABV140" s="128"/>
      <c r="ABW140" s="128"/>
      <c r="ABX140" s="128"/>
      <c r="ABY140" s="128"/>
      <c r="ABZ140" s="128"/>
      <c r="ACA140" s="128"/>
      <c r="ACB140" s="128"/>
      <c r="ACC140" s="128"/>
      <c r="ACD140" s="128"/>
      <c r="ACE140" s="128"/>
      <c r="ACF140" s="128"/>
      <c r="ACG140" s="128"/>
      <c r="ACH140" s="128"/>
      <c r="ACI140" s="128"/>
      <c r="ACJ140" s="128"/>
      <c r="ACK140" s="128"/>
      <c r="ACL140" s="128"/>
      <c r="ACM140" s="128"/>
      <c r="ACN140" s="128"/>
      <c r="ACO140" s="128"/>
      <c r="ACP140" s="128"/>
      <c r="ACQ140" s="128"/>
      <c r="ACR140" s="128"/>
      <c r="ACS140" s="128"/>
      <c r="ACT140" s="128"/>
      <c r="ACU140" s="128"/>
      <c r="ACV140" s="128"/>
      <c r="ACW140" s="128"/>
      <c r="ACX140" s="128"/>
      <c r="ACY140" s="128"/>
      <c r="ACZ140" s="128"/>
      <c r="ADA140" s="128"/>
      <c r="ADB140" s="128"/>
      <c r="ADC140" s="128"/>
      <c r="ADD140" s="128"/>
      <c r="ADE140" s="128"/>
      <c r="ADF140" s="128"/>
      <c r="ADG140" s="128"/>
      <c r="ADH140" s="128"/>
      <c r="ADI140" s="128"/>
      <c r="ADJ140" s="128"/>
      <c r="ADK140" s="128"/>
      <c r="ADL140" s="128"/>
      <c r="ADM140" s="128"/>
      <c r="ADN140" s="128"/>
      <c r="ADO140" s="128"/>
      <c r="ADP140" s="128"/>
      <c r="ADQ140" s="128"/>
      <c r="ADR140" s="128"/>
      <c r="ADS140" s="128"/>
      <c r="ADT140" s="128"/>
      <c r="ADU140" s="128"/>
      <c r="ADV140" s="128"/>
      <c r="ADW140" s="128"/>
      <c r="ADX140" s="128"/>
      <c r="ADY140" s="128"/>
      <c r="ADZ140" s="128"/>
      <c r="AEA140" s="128"/>
      <c r="AEB140" s="128"/>
      <c r="AEC140" s="128"/>
      <c r="AED140" s="128"/>
      <c r="AEE140" s="128"/>
      <c r="AEF140" s="128"/>
      <c r="AEG140" s="128"/>
      <c r="AEH140" s="128"/>
      <c r="AEI140" s="128"/>
      <c r="AEJ140" s="128"/>
      <c r="AEK140" s="128"/>
      <c r="AEL140" s="128"/>
      <c r="AEM140" s="128"/>
      <c r="AEN140" s="128"/>
      <c r="AEO140" s="128"/>
      <c r="AEP140" s="128"/>
      <c r="AEQ140" s="128"/>
      <c r="AER140" s="128"/>
      <c r="AES140" s="128"/>
      <c r="AET140" s="128"/>
      <c r="AEU140" s="128"/>
      <c r="AEV140" s="128"/>
      <c r="AEW140" s="128"/>
      <c r="AEX140" s="128"/>
      <c r="AEY140" s="128"/>
      <c r="AEZ140" s="128"/>
      <c r="AFA140" s="128"/>
      <c r="AFB140" s="128"/>
      <c r="AFC140" s="128"/>
      <c r="AFD140" s="128"/>
      <c r="AFE140" s="128"/>
      <c r="AFF140" s="128"/>
      <c r="AFG140" s="128"/>
      <c r="AFH140" s="128"/>
      <c r="AFI140" s="128"/>
      <c r="AFJ140" s="128"/>
      <c r="AFK140" s="128"/>
      <c r="AFL140" s="128"/>
      <c r="AFM140" s="128"/>
      <c r="AFN140" s="128"/>
      <c r="AFO140" s="128"/>
      <c r="AFP140" s="128"/>
      <c r="AFQ140" s="128"/>
      <c r="AFR140" s="128"/>
      <c r="AFS140" s="128"/>
      <c r="AFT140" s="128"/>
      <c r="AFU140" s="128"/>
      <c r="AFV140" s="128"/>
      <c r="AFW140" s="128"/>
      <c r="AFX140" s="128"/>
      <c r="AFY140" s="128"/>
      <c r="AFZ140" s="128"/>
      <c r="AGA140" s="128"/>
      <c r="AGB140" s="128"/>
      <c r="AGC140" s="128"/>
      <c r="AGD140" s="128"/>
      <c r="AGE140" s="128"/>
      <c r="AGF140" s="128"/>
      <c r="AGG140" s="128"/>
      <c r="AGH140" s="128"/>
      <c r="AGI140" s="128"/>
      <c r="AGJ140" s="128"/>
      <c r="AGK140" s="128"/>
      <c r="AGL140" s="128"/>
      <c r="AGM140" s="128"/>
      <c r="AGN140" s="128"/>
      <c r="AGO140" s="128"/>
      <c r="AGP140" s="128"/>
      <c r="AGQ140" s="128"/>
      <c r="AGR140" s="128"/>
      <c r="AGS140" s="128"/>
      <c r="AGT140" s="128"/>
      <c r="AGU140" s="128"/>
      <c r="AGV140" s="128"/>
      <c r="AGW140" s="128"/>
      <c r="AGX140" s="128"/>
      <c r="AGY140" s="128"/>
      <c r="AGZ140" s="128"/>
      <c r="AHA140" s="128"/>
      <c r="AHB140" s="128"/>
      <c r="AHC140" s="128"/>
      <c r="AHD140" s="128"/>
      <c r="AHE140" s="128"/>
      <c r="AHF140" s="128"/>
      <c r="AHG140" s="128"/>
      <c r="AHH140" s="128"/>
      <c r="AHI140" s="128"/>
      <c r="AHJ140" s="128"/>
      <c r="AHK140" s="128"/>
      <c r="AHL140" s="128"/>
      <c r="AHM140" s="128"/>
      <c r="AHN140" s="128"/>
      <c r="AHO140" s="128"/>
      <c r="AHP140" s="128"/>
      <c r="AHQ140" s="128"/>
      <c r="AHR140" s="128"/>
      <c r="AHS140" s="128"/>
      <c r="AHT140" s="128"/>
      <c r="AHU140" s="128"/>
      <c r="AHV140" s="128"/>
      <c r="AHW140" s="128"/>
      <c r="AHX140" s="128"/>
      <c r="AHY140" s="128"/>
      <c r="AHZ140" s="128"/>
      <c r="AIA140" s="128"/>
      <c r="AIB140" s="128"/>
      <c r="AIC140" s="128"/>
      <c r="AID140" s="128"/>
      <c r="AIE140" s="128"/>
      <c r="AIF140" s="128"/>
      <c r="AIG140" s="128"/>
      <c r="AIH140" s="128"/>
      <c r="AII140" s="128"/>
      <c r="AIJ140" s="128"/>
      <c r="AIK140" s="128"/>
      <c r="AIL140" s="128"/>
      <c r="AIM140" s="128"/>
      <c r="AIN140" s="128"/>
      <c r="AIO140" s="128"/>
      <c r="AIP140" s="128"/>
      <c r="AIQ140" s="128"/>
      <c r="AIR140" s="128"/>
      <c r="AIS140" s="128"/>
      <c r="AIT140" s="128"/>
      <c r="AIU140" s="128"/>
      <c r="AIV140" s="128"/>
      <c r="AIW140" s="128"/>
      <c r="AIX140" s="128"/>
      <c r="AIY140" s="128"/>
      <c r="AIZ140" s="128"/>
      <c r="AJA140" s="128"/>
      <c r="AJB140" s="128"/>
      <c r="AJC140" s="128"/>
      <c r="AJD140" s="128"/>
      <c r="AJE140" s="128"/>
      <c r="AJF140" s="128"/>
      <c r="AJG140" s="128"/>
      <c r="AJH140" s="128"/>
      <c r="AJI140" s="128"/>
      <c r="AJJ140" s="128"/>
      <c r="AJK140" s="128"/>
      <c r="AJL140" s="128"/>
      <c r="AJM140" s="128"/>
      <c r="AJN140" s="128"/>
      <c r="AJO140" s="128"/>
      <c r="AJP140" s="128"/>
      <c r="AJQ140" s="128"/>
      <c r="AJR140" s="128"/>
      <c r="AJS140" s="128"/>
      <c r="AJT140" s="128"/>
      <c r="AJU140" s="128"/>
      <c r="AJV140" s="128"/>
      <c r="AJW140" s="128"/>
      <c r="AJX140" s="128"/>
      <c r="AJY140" s="128"/>
      <c r="AJZ140" s="128"/>
      <c r="AKA140" s="128"/>
      <c r="AKB140" s="128"/>
      <c r="AKC140" s="128"/>
      <c r="AKD140" s="128"/>
      <c r="AKE140" s="128"/>
      <c r="AKF140" s="128"/>
      <c r="AKG140" s="128"/>
      <c r="AKH140" s="128"/>
      <c r="AKI140" s="128"/>
      <c r="AKJ140" s="128"/>
      <c r="AKK140" s="128"/>
      <c r="AKL140" s="128"/>
      <c r="AKM140" s="128"/>
      <c r="AKN140" s="128"/>
      <c r="AKO140" s="128"/>
      <c r="AKP140" s="128"/>
      <c r="AKQ140" s="128"/>
      <c r="AKR140" s="128"/>
      <c r="AKS140" s="128"/>
      <c r="AKT140" s="128"/>
      <c r="AKU140" s="128"/>
      <c r="AKV140" s="128"/>
      <c r="AKW140" s="128"/>
      <c r="AKX140" s="128"/>
      <c r="AKY140" s="128"/>
      <c r="AKZ140" s="128"/>
      <c r="ALA140" s="128"/>
      <c r="ALB140" s="128"/>
      <c r="ALC140" s="128"/>
      <c r="ALD140" s="128"/>
      <c r="ALE140" s="128"/>
      <c r="ALF140" s="128"/>
      <c r="ALG140" s="128"/>
      <c r="ALH140" s="128"/>
      <c r="ALI140" s="128"/>
      <c r="ALJ140" s="128"/>
      <c r="ALK140" s="128"/>
      <c r="ALL140" s="128"/>
      <c r="ALM140" s="128"/>
      <c r="ALN140" s="128"/>
      <c r="ALO140" s="128"/>
      <c r="ALP140" s="128"/>
      <c r="ALQ140" s="128"/>
      <c r="ALR140" s="128"/>
      <c r="ALS140" s="128"/>
      <c r="ALT140" s="128"/>
      <c r="ALU140" s="128"/>
      <c r="ALV140" s="128"/>
      <c r="ALW140" s="128"/>
      <c r="ALX140" s="128"/>
      <c r="ALY140" s="128"/>
      <c r="ALZ140" s="128"/>
      <c r="AMA140" s="128"/>
      <c r="AMB140" s="128"/>
      <c r="AMC140" s="128"/>
      <c r="AMD140" s="128"/>
      <c r="AME140" s="128"/>
      <c r="AMF140" s="128"/>
      <c r="AMG140" s="128"/>
      <c r="AMH140" s="128"/>
      <c r="AMI140" s="128"/>
      <c r="AMJ140" s="128"/>
      <c r="AMK140" s="128"/>
      <c r="AML140" s="128"/>
      <c r="AMM140" s="128"/>
      <c r="AMN140" s="128"/>
    </row>
    <row r="141" spans="1:1028" ht="15">
      <c r="A141" s="362"/>
      <c r="B141" s="363"/>
      <c r="C141" s="363"/>
      <c r="D141" s="363"/>
      <c r="E141" s="363"/>
      <c r="F141" s="96"/>
      <c r="G141" s="96"/>
      <c r="H141" s="96"/>
      <c r="I141" s="96"/>
      <c r="J141" s="96"/>
      <c r="K141" s="96"/>
      <c r="L141" s="96"/>
      <c r="M141" s="96"/>
      <c r="N141" s="96"/>
      <c r="O141" s="96"/>
      <c r="P141" s="96"/>
      <c r="Q141" s="96"/>
      <c r="R141" s="96"/>
      <c r="S141" s="96"/>
      <c r="T141" s="96"/>
      <c r="U141" s="96"/>
      <c r="V141" s="96"/>
      <c r="W141" s="96"/>
      <c r="X141" s="96"/>
      <c r="Y141" s="96"/>
      <c r="Z141" s="96"/>
      <c r="AA141" s="96"/>
      <c r="AC141" s="96"/>
      <c r="AD141" s="96"/>
      <c r="AE141" s="96"/>
      <c r="AF141" s="96"/>
      <c r="AG141" s="96"/>
      <c r="AH141" s="96"/>
      <c r="AI141" s="96"/>
      <c r="AJ141" s="96"/>
      <c r="AK141" s="96"/>
      <c r="AL141" s="96"/>
      <c r="AM141" s="96"/>
      <c r="AN141" s="96"/>
      <c r="AO141" s="96"/>
      <c r="AP141" s="96"/>
      <c r="AQ141" s="128"/>
      <c r="AR141" s="128"/>
      <c r="AS141" s="128"/>
      <c r="AT141" s="128"/>
      <c r="AU141" s="128"/>
      <c r="AV141" s="128"/>
      <c r="AW141" s="128"/>
      <c r="AX141" s="128"/>
      <c r="AY141" s="128"/>
      <c r="AZ141" s="128"/>
      <c r="BA141" s="128"/>
      <c r="BB141" s="128"/>
      <c r="BC141" s="128"/>
      <c r="BD141" s="128"/>
      <c r="BE141" s="128"/>
      <c r="BF141" s="128"/>
      <c r="BG141" s="128"/>
      <c r="BH141" s="128"/>
      <c r="BI141" s="128"/>
      <c r="BJ141" s="128"/>
      <c r="BK141" s="128"/>
      <c r="BL141" s="128"/>
      <c r="BM141" s="128"/>
      <c r="BN141" s="128"/>
      <c r="BO141" s="128"/>
      <c r="BP141" s="128"/>
      <c r="BQ141" s="128"/>
      <c r="BR141" s="128"/>
      <c r="BS141" s="128"/>
      <c r="BT141" s="128"/>
      <c r="BU141" s="128"/>
      <c r="BV141" s="128"/>
      <c r="BW141" s="128"/>
      <c r="BX141" s="128"/>
      <c r="BY141" s="128"/>
      <c r="BZ141" s="128"/>
      <c r="CA141" s="128"/>
      <c r="CB141" s="128"/>
      <c r="CC141" s="128"/>
      <c r="CD141" s="128"/>
      <c r="CE141" s="128"/>
      <c r="CF141" s="128"/>
      <c r="CG141" s="128"/>
      <c r="CH141" s="128"/>
      <c r="CI141" s="128"/>
      <c r="CJ141" s="128"/>
      <c r="CK141" s="128"/>
      <c r="CL141" s="128"/>
      <c r="CM141" s="128"/>
      <c r="CN141" s="128"/>
      <c r="CO141" s="128"/>
      <c r="CP141" s="128"/>
      <c r="CQ141" s="128"/>
      <c r="CR141" s="128"/>
      <c r="CS141" s="128"/>
      <c r="CT141" s="128"/>
      <c r="CU141" s="128"/>
      <c r="CV141" s="128"/>
      <c r="CW141" s="128"/>
      <c r="CX141" s="128"/>
      <c r="CY141" s="128"/>
      <c r="CZ141" s="128"/>
      <c r="DA141" s="128"/>
      <c r="DB141" s="128"/>
      <c r="DC141" s="128"/>
      <c r="DD141" s="128"/>
      <c r="DE141" s="128"/>
      <c r="DF141" s="128"/>
      <c r="DG141" s="128"/>
      <c r="DH141" s="128"/>
      <c r="DI141" s="128"/>
      <c r="DJ141" s="128"/>
      <c r="DK141" s="128"/>
      <c r="DL141" s="128"/>
      <c r="DM141" s="128"/>
      <c r="DN141" s="128"/>
      <c r="DO141" s="128"/>
      <c r="DP141" s="128"/>
      <c r="DQ141" s="128"/>
      <c r="DR141" s="128"/>
      <c r="DS141" s="128"/>
      <c r="DT141" s="128"/>
      <c r="DU141" s="128"/>
      <c r="DV141" s="128"/>
      <c r="DW141" s="128"/>
      <c r="DX141" s="128"/>
      <c r="DY141" s="128"/>
      <c r="DZ141" s="128"/>
      <c r="EA141" s="128"/>
      <c r="EB141" s="128"/>
      <c r="EC141" s="128"/>
      <c r="ED141" s="128"/>
      <c r="EE141" s="128"/>
      <c r="EF141" s="128"/>
      <c r="EG141" s="128"/>
      <c r="EH141" s="128"/>
      <c r="EI141" s="128"/>
      <c r="EJ141" s="128"/>
      <c r="EK141" s="128"/>
      <c r="EL141" s="128"/>
      <c r="EM141" s="128"/>
      <c r="EN141" s="128"/>
      <c r="EO141" s="128"/>
      <c r="EP141" s="128"/>
      <c r="EQ141" s="128"/>
      <c r="ER141" s="128"/>
      <c r="ES141" s="128"/>
      <c r="ET141" s="128"/>
      <c r="EU141" s="128"/>
      <c r="EV141" s="128"/>
      <c r="EW141" s="128"/>
      <c r="EX141" s="128"/>
      <c r="EY141" s="128"/>
      <c r="EZ141" s="128"/>
      <c r="FA141" s="128"/>
      <c r="FB141" s="128"/>
      <c r="FC141" s="128"/>
      <c r="FD141" s="128"/>
      <c r="FE141" s="128"/>
      <c r="FF141" s="128"/>
      <c r="FG141" s="128"/>
      <c r="FH141" s="128"/>
      <c r="FI141" s="128"/>
      <c r="FJ141" s="128"/>
      <c r="FK141" s="128"/>
      <c r="FL141" s="128"/>
      <c r="FM141" s="128"/>
      <c r="FN141" s="128"/>
      <c r="FO141" s="128"/>
      <c r="FP141" s="128"/>
      <c r="FQ141" s="128"/>
      <c r="FR141" s="128"/>
      <c r="FS141" s="128"/>
      <c r="FT141" s="128"/>
      <c r="FU141" s="128"/>
      <c r="FV141" s="128"/>
      <c r="FW141" s="128"/>
      <c r="FX141" s="128"/>
      <c r="FY141" s="128"/>
      <c r="FZ141" s="128"/>
      <c r="GA141" s="128"/>
      <c r="GB141" s="128"/>
      <c r="GC141" s="128"/>
      <c r="GD141" s="128"/>
      <c r="GE141" s="128"/>
      <c r="GF141" s="128"/>
      <c r="GG141" s="128"/>
      <c r="GH141" s="128"/>
      <c r="GI141" s="128"/>
      <c r="GJ141" s="128"/>
      <c r="GK141" s="128"/>
      <c r="GL141" s="128"/>
      <c r="GM141" s="128"/>
      <c r="GN141" s="128"/>
      <c r="GO141" s="128"/>
      <c r="GP141" s="128"/>
      <c r="GQ141" s="128"/>
      <c r="GR141" s="128"/>
      <c r="GS141" s="128"/>
      <c r="GT141" s="128"/>
      <c r="GU141" s="128"/>
      <c r="GV141" s="128"/>
      <c r="GW141" s="128"/>
      <c r="GX141" s="128"/>
      <c r="GY141" s="128"/>
      <c r="GZ141" s="128"/>
      <c r="HA141" s="128"/>
      <c r="HB141" s="128"/>
      <c r="HC141" s="128"/>
      <c r="HD141" s="128"/>
      <c r="HE141" s="128"/>
      <c r="HF141" s="128"/>
      <c r="HG141" s="128"/>
      <c r="HH141" s="128"/>
      <c r="HI141" s="128"/>
      <c r="HJ141" s="128"/>
      <c r="HK141" s="128"/>
      <c r="HL141" s="128"/>
      <c r="HM141" s="128"/>
      <c r="HN141" s="128"/>
      <c r="HO141" s="128"/>
      <c r="HP141" s="128"/>
      <c r="HQ141" s="128"/>
      <c r="HR141" s="128"/>
      <c r="HS141" s="128"/>
      <c r="HT141" s="128"/>
      <c r="HU141" s="128"/>
      <c r="HV141" s="128"/>
      <c r="HW141" s="128"/>
      <c r="HX141" s="128"/>
      <c r="HY141" s="128"/>
      <c r="HZ141" s="128"/>
      <c r="IA141" s="128"/>
      <c r="IB141" s="128"/>
      <c r="IC141" s="128"/>
      <c r="ID141" s="128"/>
      <c r="IE141" s="128"/>
      <c r="IF141" s="128"/>
      <c r="IG141" s="128"/>
      <c r="IH141" s="128"/>
      <c r="II141" s="128"/>
      <c r="IJ141" s="128"/>
      <c r="IK141" s="128"/>
      <c r="IL141" s="128"/>
      <c r="IM141" s="128"/>
      <c r="IN141" s="128"/>
      <c r="IO141" s="128"/>
      <c r="IP141" s="128"/>
      <c r="IQ141" s="128"/>
      <c r="IR141" s="128"/>
      <c r="IS141" s="128"/>
      <c r="IT141" s="128"/>
      <c r="IU141" s="128"/>
      <c r="IV141" s="128"/>
      <c r="IW141" s="128"/>
      <c r="IX141" s="128"/>
      <c r="IY141" s="128"/>
      <c r="IZ141" s="128"/>
      <c r="JA141" s="128"/>
      <c r="JB141" s="128"/>
      <c r="JC141" s="128"/>
      <c r="JD141" s="128"/>
      <c r="JE141" s="128"/>
      <c r="JF141" s="128"/>
      <c r="JG141" s="128"/>
      <c r="JH141" s="128"/>
      <c r="JI141" s="128"/>
      <c r="JJ141" s="128"/>
      <c r="JK141" s="128"/>
      <c r="JL141" s="128"/>
      <c r="JM141" s="128"/>
      <c r="JN141" s="128"/>
      <c r="JO141" s="128"/>
      <c r="JP141" s="128"/>
      <c r="JQ141" s="128"/>
      <c r="JR141" s="128"/>
      <c r="JS141" s="128"/>
      <c r="JT141" s="128"/>
      <c r="JU141" s="128"/>
      <c r="JV141" s="128"/>
      <c r="JW141" s="128"/>
      <c r="JX141" s="128"/>
      <c r="JY141" s="128"/>
      <c r="JZ141" s="128"/>
      <c r="KA141" s="128"/>
      <c r="KB141" s="128"/>
      <c r="KC141" s="128"/>
      <c r="KD141" s="128"/>
      <c r="KE141" s="128"/>
      <c r="KF141" s="128"/>
      <c r="KG141" s="128"/>
      <c r="KH141" s="128"/>
      <c r="KI141" s="128"/>
      <c r="KJ141" s="128"/>
      <c r="KK141" s="128"/>
      <c r="KL141" s="128"/>
      <c r="KM141" s="128"/>
      <c r="KN141" s="128"/>
      <c r="KO141" s="128"/>
      <c r="KP141" s="128"/>
      <c r="KQ141" s="128"/>
      <c r="KR141" s="128"/>
      <c r="KS141" s="128"/>
      <c r="KT141" s="128"/>
      <c r="KU141" s="128"/>
      <c r="KV141" s="128"/>
      <c r="KW141" s="128"/>
      <c r="KX141" s="128"/>
      <c r="KY141" s="128"/>
      <c r="KZ141" s="128"/>
      <c r="LA141" s="128"/>
      <c r="LB141" s="128"/>
      <c r="LC141" s="128"/>
      <c r="LD141" s="128"/>
      <c r="LE141" s="128"/>
      <c r="LF141" s="128"/>
      <c r="LG141" s="128"/>
      <c r="LH141" s="128"/>
      <c r="LI141" s="128"/>
      <c r="LJ141" s="128"/>
      <c r="LK141" s="128"/>
      <c r="LL141" s="128"/>
      <c r="LM141" s="128"/>
      <c r="LN141" s="128"/>
      <c r="LO141" s="128"/>
      <c r="LP141" s="128"/>
      <c r="LQ141" s="128"/>
      <c r="LR141" s="128"/>
      <c r="LS141" s="128"/>
      <c r="LT141" s="128"/>
      <c r="LU141" s="128"/>
      <c r="LV141" s="128"/>
      <c r="LW141" s="128"/>
      <c r="LX141" s="128"/>
      <c r="LY141" s="128"/>
      <c r="LZ141" s="128"/>
      <c r="MA141" s="128"/>
      <c r="MB141" s="128"/>
      <c r="MC141" s="128"/>
      <c r="MD141" s="128"/>
      <c r="ME141" s="128"/>
      <c r="MF141" s="128"/>
      <c r="MG141" s="128"/>
      <c r="MH141" s="128"/>
      <c r="MI141" s="128"/>
      <c r="MJ141" s="128"/>
      <c r="MK141" s="128"/>
      <c r="ML141" s="128"/>
      <c r="MM141" s="128"/>
      <c r="MN141" s="128"/>
      <c r="MO141" s="128"/>
      <c r="MP141" s="128"/>
      <c r="MQ141" s="128"/>
      <c r="MR141" s="128"/>
      <c r="MS141" s="128"/>
      <c r="MT141" s="128"/>
      <c r="MU141" s="128"/>
      <c r="MV141" s="128"/>
      <c r="MW141" s="128"/>
      <c r="MX141" s="128"/>
      <c r="MY141" s="128"/>
      <c r="MZ141" s="128"/>
      <c r="NA141" s="128"/>
      <c r="NB141" s="128"/>
      <c r="NC141" s="128"/>
      <c r="ND141" s="128"/>
      <c r="NE141" s="128"/>
      <c r="NF141" s="128"/>
      <c r="NG141" s="128"/>
      <c r="NH141" s="128"/>
      <c r="NI141" s="128"/>
      <c r="NJ141" s="128"/>
      <c r="NK141" s="128"/>
      <c r="NL141" s="128"/>
      <c r="NM141" s="128"/>
      <c r="NN141" s="128"/>
      <c r="NO141" s="128"/>
      <c r="NP141" s="128"/>
      <c r="NQ141" s="128"/>
      <c r="NR141" s="128"/>
      <c r="NS141" s="128"/>
      <c r="NT141" s="128"/>
      <c r="NU141" s="128"/>
      <c r="NV141" s="128"/>
      <c r="NW141" s="128"/>
      <c r="NX141" s="128"/>
      <c r="NY141" s="128"/>
      <c r="NZ141" s="128"/>
      <c r="OA141" s="128"/>
      <c r="OB141" s="128"/>
      <c r="OC141" s="128"/>
      <c r="OD141" s="128"/>
      <c r="OE141" s="128"/>
      <c r="OF141" s="128"/>
      <c r="OG141" s="128"/>
      <c r="OH141" s="128"/>
      <c r="OI141" s="128"/>
      <c r="OJ141" s="128"/>
      <c r="OK141" s="128"/>
      <c r="OL141" s="128"/>
      <c r="OM141" s="128"/>
      <c r="ON141" s="128"/>
      <c r="OO141" s="128"/>
      <c r="OP141" s="128"/>
      <c r="OQ141" s="128"/>
      <c r="OR141" s="128"/>
      <c r="OS141" s="128"/>
      <c r="OT141" s="128"/>
      <c r="OU141" s="128"/>
      <c r="OV141" s="128"/>
      <c r="OW141" s="128"/>
      <c r="OX141" s="128"/>
      <c r="OY141" s="128"/>
      <c r="OZ141" s="128"/>
      <c r="PA141" s="128"/>
      <c r="PB141" s="128"/>
      <c r="PC141" s="128"/>
      <c r="PD141" s="128"/>
      <c r="PE141" s="128"/>
      <c r="PF141" s="128"/>
      <c r="PG141" s="128"/>
      <c r="PH141" s="128"/>
      <c r="PI141" s="128"/>
      <c r="PJ141" s="128"/>
      <c r="PK141" s="128"/>
      <c r="PL141" s="128"/>
      <c r="PM141" s="128"/>
      <c r="PN141" s="128"/>
      <c r="PO141" s="128"/>
      <c r="PP141" s="128"/>
      <c r="PQ141" s="128"/>
      <c r="PR141" s="128"/>
      <c r="PS141" s="128"/>
      <c r="PT141" s="128"/>
      <c r="PU141" s="128"/>
      <c r="PV141" s="128"/>
      <c r="PW141" s="128"/>
      <c r="PX141" s="128"/>
      <c r="PY141" s="128"/>
      <c r="PZ141" s="128"/>
      <c r="QA141" s="128"/>
      <c r="QB141" s="128"/>
      <c r="QC141" s="128"/>
      <c r="QD141" s="128"/>
      <c r="QE141" s="128"/>
      <c r="QF141" s="128"/>
      <c r="QG141" s="128"/>
      <c r="QH141" s="128"/>
      <c r="QI141" s="128"/>
      <c r="QJ141" s="128"/>
      <c r="QK141" s="128"/>
      <c r="QL141" s="128"/>
      <c r="QM141" s="128"/>
      <c r="QN141" s="128"/>
      <c r="QO141" s="128"/>
      <c r="QP141" s="128"/>
      <c r="QQ141" s="128"/>
      <c r="QR141" s="128"/>
      <c r="QS141" s="128"/>
      <c r="QT141" s="128"/>
      <c r="QU141" s="128"/>
      <c r="QV141" s="128"/>
      <c r="QW141" s="128"/>
      <c r="QX141" s="128"/>
      <c r="QY141" s="128"/>
      <c r="QZ141" s="128"/>
      <c r="RA141" s="128"/>
      <c r="RB141" s="128"/>
      <c r="RC141" s="128"/>
      <c r="RD141" s="128"/>
      <c r="RE141" s="128"/>
      <c r="RF141" s="128"/>
      <c r="RG141" s="128"/>
      <c r="RH141" s="128"/>
      <c r="RI141" s="128"/>
      <c r="RJ141" s="128"/>
      <c r="RK141" s="128"/>
      <c r="RL141" s="128"/>
      <c r="RM141" s="128"/>
      <c r="RN141" s="128"/>
      <c r="RO141" s="128"/>
      <c r="RP141" s="128"/>
      <c r="RQ141" s="128"/>
      <c r="RR141" s="128"/>
      <c r="RS141" s="128"/>
      <c r="RT141" s="128"/>
      <c r="RU141" s="128"/>
      <c r="RV141" s="128"/>
      <c r="RW141" s="128"/>
      <c r="RX141" s="128"/>
      <c r="RY141" s="128"/>
      <c r="RZ141" s="128"/>
      <c r="SA141" s="128"/>
      <c r="SB141" s="128"/>
      <c r="SC141" s="128"/>
      <c r="SD141" s="128"/>
      <c r="SE141" s="128"/>
      <c r="SF141" s="128"/>
      <c r="SG141" s="128"/>
      <c r="SH141" s="128"/>
      <c r="SI141" s="128"/>
      <c r="SJ141" s="128"/>
      <c r="SK141" s="128"/>
      <c r="SL141" s="128"/>
      <c r="SM141" s="128"/>
      <c r="SN141" s="128"/>
      <c r="SO141" s="128"/>
      <c r="SP141" s="128"/>
      <c r="SQ141" s="128"/>
      <c r="SR141" s="128"/>
      <c r="SS141" s="128"/>
      <c r="ST141" s="128"/>
      <c r="SU141" s="128"/>
      <c r="SV141" s="128"/>
      <c r="SW141" s="128"/>
      <c r="SX141" s="128"/>
      <c r="SY141" s="128"/>
      <c r="SZ141" s="128"/>
      <c r="TA141" s="128"/>
      <c r="TB141" s="128"/>
      <c r="TC141" s="128"/>
      <c r="TD141" s="128"/>
      <c r="TE141" s="128"/>
      <c r="TF141" s="128"/>
      <c r="TG141" s="128"/>
      <c r="TH141" s="128"/>
      <c r="TI141" s="128"/>
      <c r="TJ141" s="128"/>
      <c r="TK141" s="128"/>
      <c r="TL141" s="128"/>
      <c r="TM141" s="128"/>
      <c r="TN141" s="128"/>
      <c r="TO141" s="128"/>
      <c r="TP141" s="128"/>
      <c r="TQ141" s="128"/>
      <c r="TR141" s="128"/>
      <c r="TS141" s="128"/>
      <c r="TT141" s="128"/>
      <c r="TU141" s="128"/>
      <c r="TV141" s="128"/>
      <c r="TW141" s="128"/>
      <c r="TX141" s="128"/>
      <c r="TY141" s="128"/>
      <c r="TZ141" s="128"/>
      <c r="UA141" s="128"/>
      <c r="UB141" s="128"/>
      <c r="UC141" s="128"/>
      <c r="UD141" s="128"/>
      <c r="UE141" s="128"/>
      <c r="UF141" s="128"/>
      <c r="UG141" s="128"/>
      <c r="UH141" s="128"/>
      <c r="UI141" s="128"/>
      <c r="UJ141" s="128"/>
      <c r="UK141" s="128"/>
      <c r="UL141" s="128"/>
      <c r="UM141" s="128"/>
      <c r="UN141" s="128"/>
      <c r="UO141" s="128"/>
      <c r="UP141" s="128"/>
      <c r="UQ141" s="128"/>
      <c r="UR141" s="128"/>
      <c r="US141" s="128"/>
      <c r="UT141" s="128"/>
      <c r="UU141" s="128"/>
      <c r="UV141" s="128"/>
      <c r="UW141" s="128"/>
      <c r="UX141" s="128"/>
      <c r="UY141" s="128"/>
      <c r="UZ141" s="128"/>
      <c r="VA141" s="128"/>
      <c r="VB141" s="128"/>
      <c r="VC141" s="128"/>
      <c r="VD141" s="128"/>
      <c r="VE141" s="128"/>
      <c r="VF141" s="128"/>
      <c r="VG141" s="128"/>
      <c r="VH141" s="128"/>
      <c r="VI141" s="128"/>
      <c r="VJ141" s="128"/>
      <c r="VK141" s="128"/>
      <c r="VL141" s="128"/>
      <c r="VM141" s="128"/>
      <c r="VN141" s="128"/>
      <c r="VO141" s="128"/>
      <c r="VP141" s="128"/>
      <c r="VQ141" s="128"/>
      <c r="VR141" s="128"/>
      <c r="VS141" s="128"/>
      <c r="VT141" s="128"/>
      <c r="VU141" s="128"/>
      <c r="VV141" s="128"/>
      <c r="VW141" s="128"/>
      <c r="VX141" s="128"/>
      <c r="VY141" s="128"/>
      <c r="VZ141" s="128"/>
      <c r="WA141" s="128"/>
      <c r="WB141" s="128"/>
      <c r="WC141" s="128"/>
      <c r="WD141" s="128"/>
      <c r="WE141" s="128"/>
      <c r="WF141" s="128"/>
      <c r="WG141" s="128"/>
      <c r="WH141" s="128"/>
      <c r="WI141" s="128"/>
      <c r="WJ141" s="128"/>
      <c r="WK141" s="128"/>
      <c r="WL141" s="128"/>
      <c r="WM141" s="128"/>
      <c r="WN141" s="128"/>
      <c r="WO141" s="128"/>
      <c r="WP141" s="128"/>
      <c r="WQ141" s="128"/>
      <c r="WR141" s="128"/>
      <c r="WS141" s="128"/>
      <c r="WT141" s="128"/>
      <c r="WU141" s="128"/>
      <c r="WV141" s="128"/>
      <c r="WW141" s="128"/>
      <c r="WX141" s="128"/>
      <c r="WY141" s="128"/>
      <c r="WZ141" s="128"/>
      <c r="XA141" s="128"/>
      <c r="XB141" s="128"/>
      <c r="XC141" s="128"/>
      <c r="XD141" s="128"/>
      <c r="XE141" s="128"/>
      <c r="XF141" s="128"/>
      <c r="XG141" s="128"/>
      <c r="XH141" s="128"/>
      <c r="XI141" s="128"/>
      <c r="XJ141" s="128"/>
      <c r="XK141" s="128"/>
      <c r="XL141" s="128"/>
      <c r="XM141" s="128"/>
      <c r="XN141" s="128"/>
      <c r="XO141" s="128"/>
      <c r="XP141" s="128"/>
      <c r="XQ141" s="128"/>
      <c r="XR141" s="128"/>
      <c r="XS141" s="128"/>
      <c r="XT141" s="128"/>
      <c r="XU141" s="128"/>
      <c r="XV141" s="128"/>
      <c r="XW141" s="128"/>
      <c r="XX141" s="128"/>
      <c r="XY141" s="128"/>
      <c r="XZ141" s="128"/>
      <c r="YA141" s="128"/>
      <c r="YB141" s="128"/>
      <c r="YC141" s="128"/>
      <c r="YD141" s="128"/>
      <c r="YE141" s="128"/>
      <c r="YF141" s="128"/>
      <c r="YG141" s="128"/>
      <c r="YH141" s="128"/>
      <c r="YI141" s="128"/>
      <c r="YJ141" s="128"/>
      <c r="YK141" s="128"/>
      <c r="YL141" s="128"/>
      <c r="YM141" s="128"/>
      <c r="YN141" s="128"/>
      <c r="YO141" s="128"/>
      <c r="YP141" s="128"/>
      <c r="YQ141" s="128"/>
      <c r="YR141" s="128"/>
      <c r="YS141" s="128"/>
      <c r="YT141" s="128"/>
      <c r="YU141" s="128"/>
      <c r="YV141" s="128"/>
      <c r="YW141" s="128"/>
      <c r="YX141" s="128"/>
      <c r="YY141" s="128"/>
      <c r="YZ141" s="128"/>
      <c r="ZA141" s="128"/>
      <c r="ZB141" s="128"/>
      <c r="ZC141" s="128"/>
      <c r="ZD141" s="128"/>
      <c r="ZE141" s="128"/>
      <c r="ZF141" s="128"/>
      <c r="ZG141" s="128"/>
      <c r="ZH141" s="128"/>
      <c r="ZI141" s="128"/>
      <c r="ZJ141" s="128"/>
      <c r="ZK141" s="128"/>
      <c r="ZL141" s="128"/>
      <c r="ZM141" s="128"/>
      <c r="ZN141" s="128"/>
      <c r="ZO141" s="128"/>
      <c r="ZP141" s="128"/>
      <c r="ZQ141" s="128"/>
      <c r="ZR141" s="128"/>
      <c r="ZS141" s="128"/>
      <c r="ZT141" s="128"/>
      <c r="ZU141" s="128"/>
      <c r="ZV141" s="128"/>
      <c r="ZW141" s="128"/>
      <c r="ZX141" s="128"/>
      <c r="ZY141" s="128"/>
      <c r="ZZ141" s="128"/>
      <c r="AAA141" s="128"/>
      <c r="AAB141" s="128"/>
      <c r="AAC141" s="128"/>
      <c r="AAD141" s="128"/>
      <c r="AAE141" s="128"/>
      <c r="AAF141" s="128"/>
      <c r="AAG141" s="128"/>
      <c r="AAH141" s="128"/>
      <c r="AAI141" s="128"/>
      <c r="AAJ141" s="128"/>
      <c r="AAK141" s="128"/>
      <c r="AAL141" s="128"/>
      <c r="AAM141" s="128"/>
      <c r="AAN141" s="128"/>
      <c r="AAO141" s="128"/>
      <c r="AAP141" s="128"/>
      <c r="AAQ141" s="128"/>
      <c r="AAR141" s="128"/>
      <c r="AAS141" s="128"/>
      <c r="AAT141" s="128"/>
      <c r="AAU141" s="128"/>
      <c r="AAV141" s="128"/>
      <c r="AAW141" s="128"/>
      <c r="AAX141" s="128"/>
      <c r="AAY141" s="128"/>
      <c r="AAZ141" s="128"/>
      <c r="ABA141" s="128"/>
      <c r="ABB141" s="128"/>
      <c r="ABC141" s="128"/>
      <c r="ABD141" s="128"/>
      <c r="ABE141" s="128"/>
      <c r="ABF141" s="128"/>
      <c r="ABG141" s="128"/>
      <c r="ABH141" s="128"/>
      <c r="ABI141" s="128"/>
      <c r="ABJ141" s="128"/>
      <c r="ABK141" s="128"/>
      <c r="ABL141" s="128"/>
      <c r="ABM141" s="128"/>
      <c r="ABN141" s="128"/>
      <c r="ABO141" s="128"/>
      <c r="ABP141" s="128"/>
      <c r="ABQ141" s="128"/>
      <c r="ABR141" s="128"/>
      <c r="ABS141" s="128"/>
      <c r="ABT141" s="128"/>
      <c r="ABU141" s="128"/>
      <c r="ABV141" s="128"/>
      <c r="ABW141" s="128"/>
      <c r="ABX141" s="128"/>
      <c r="ABY141" s="128"/>
      <c r="ABZ141" s="128"/>
      <c r="ACA141" s="128"/>
      <c r="ACB141" s="128"/>
      <c r="ACC141" s="128"/>
      <c r="ACD141" s="128"/>
      <c r="ACE141" s="128"/>
      <c r="ACF141" s="128"/>
      <c r="ACG141" s="128"/>
      <c r="ACH141" s="128"/>
      <c r="ACI141" s="128"/>
      <c r="ACJ141" s="128"/>
      <c r="ACK141" s="128"/>
      <c r="ACL141" s="128"/>
      <c r="ACM141" s="128"/>
      <c r="ACN141" s="128"/>
      <c r="ACO141" s="128"/>
      <c r="ACP141" s="128"/>
      <c r="ACQ141" s="128"/>
      <c r="ACR141" s="128"/>
      <c r="ACS141" s="128"/>
      <c r="ACT141" s="128"/>
      <c r="ACU141" s="128"/>
      <c r="ACV141" s="128"/>
      <c r="ACW141" s="128"/>
      <c r="ACX141" s="128"/>
      <c r="ACY141" s="128"/>
      <c r="ACZ141" s="128"/>
      <c r="ADA141" s="128"/>
      <c r="ADB141" s="128"/>
      <c r="ADC141" s="128"/>
      <c r="ADD141" s="128"/>
      <c r="ADE141" s="128"/>
      <c r="ADF141" s="128"/>
      <c r="ADG141" s="128"/>
      <c r="ADH141" s="128"/>
      <c r="ADI141" s="128"/>
      <c r="ADJ141" s="128"/>
      <c r="ADK141" s="128"/>
      <c r="ADL141" s="128"/>
      <c r="ADM141" s="128"/>
      <c r="ADN141" s="128"/>
      <c r="ADO141" s="128"/>
      <c r="ADP141" s="128"/>
      <c r="ADQ141" s="128"/>
      <c r="ADR141" s="128"/>
      <c r="ADS141" s="128"/>
      <c r="ADT141" s="128"/>
      <c r="ADU141" s="128"/>
      <c r="ADV141" s="128"/>
      <c r="ADW141" s="128"/>
      <c r="ADX141" s="128"/>
      <c r="ADY141" s="128"/>
      <c r="ADZ141" s="128"/>
      <c r="AEA141" s="128"/>
      <c r="AEB141" s="128"/>
      <c r="AEC141" s="128"/>
      <c r="AED141" s="128"/>
      <c r="AEE141" s="128"/>
      <c r="AEF141" s="128"/>
      <c r="AEG141" s="128"/>
      <c r="AEH141" s="128"/>
      <c r="AEI141" s="128"/>
      <c r="AEJ141" s="128"/>
      <c r="AEK141" s="128"/>
      <c r="AEL141" s="128"/>
      <c r="AEM141" s="128"/>
      <c r="AEN141" s="128"/>
      <c r="AEO141" s="128"/>
      <c r="AEP141" s="128"/>
      <c r="AEQ141" s="128"/>
      <c r="AER141" s="128"/>
      <c r="AES141" s="128"/>
      <c r="AET141" s="128"/>
      <c r="AEU141" s="128"/>
      <c r="AEV141" s="128"/>
      <c r="AEW141" s="128"/>
      <c r="AEX141" s="128"/>
      <c r="AEY141" s="128"/>
      <c r="AEZ141" s="128"/>
      <c r="AFA141" s="128"/>
      <c r="AFB141" s="128"/>
      <c r="AFC141" s="128"/>
      <c r="AFD141" s="128"/>
      <c r="AFE141" s="128"/>
      <c r="AFF141" s="128"/>
      <c r="AFG141" s="128"/>
      <c r="AFH141" s="128"/>
      <c r="AFI141" s="128"/>
      <c r="AFJ141" s="128"/>
      <c r="AFK141" s="128"/>
      <c r="AFL141" s="128"/>
      <c r="AFM141" s="128"/>
      <c r="AFN141" s="128"/>
      <c r="AFO141" s="128"/>
      <c r="AFP141" s="128"/>
      <c r="AFQ141" s="128"/>
      <c r="AFR141" s="128"/>
      <c r="AFS141" s="128"/>
      <c r="AFT141" s="128"/>
      <c r="AFU141" s="128"/>
      <c r="AFV141" s="128"/>
      <c r="AFW141" s="128"/>
      <c r="AFX141" s="128"/>
      <c r="AFY141" s="128"/>
      <c r="AFZ141" s="128"/>
      <c r="AGA141" s="128"/>
      <c r="AGB141" s="128"/>
      <c r="AGC141" s="128"/>
      <c r="AGD141" s="128"/>
      <c r="AGE141" s="128"/>
      <c r="AGF141" s="128"/>
      <c r="AGG141" s="128"/>
      <c r="AGH141" s="128"/>
      <c r="AGI141" s="128"/>
      <c r="AGJ141" s="128"/>
      <c r="AGK141" s="128"/>
      <c r="AGL141" s="128"/>
      <c r="AGM141" s="128"/>
      <c r="AGN141" s="128"/>
      <c r="AGO141" s="128"/>
      <c r="AGP141" s="128"/>
      <c r="AGQ141" s="128"/>
      <c r="AGR141" s="128"/>
      <c r="AGS141" s="128"/>
      <c r="AGT141" s="128"/>
      <c r="AGU141" s="128"/>
      <c r="AGV141" s="128"/>
      <c r="AGW141" s="128"/>
      <c r="AGX141" s="128"/>
      <c r="AGY141" s="128"/>
      <c r="AGZ141" s="128"/>
      <c r="AHA141" s="128"/>
      <c r="AHB141" s="128"/>
      <c r="AHC141" s="128"/>
      <c r="AHD141" s="128"/>
      <c r="AHE141" s="128"/>
      <c r="AHF141" s="128"/>
      <c r="AHG141" s="128"/>
      <c r="AHH141" s="128"/>
      <c r="AHI141" s="128"/>
      <c r="AHJ141" s="128"/>
      <c r="AHK141" s="128"/>
      <c r="AHL141" s="128"/>
      <c r="AHM141" s="128"/>
      <c r="AHN141" s="128"/>
      <c r="AHO141" s="128"/>
      <c r="AHP141" s="128"/>
      <c r="AHQ141" s="128"/>
      <c r="AHR141" s="128"/>
      <c r="AHS141" s="128"/>
      <c r="AHT141" s="128"/>
      <c r="AHU141" s="128"/>
      <c r="AHV141" s="128"/>
      <c r="AHW141" s="128"/>
      <c r="AHX141" s="128"/>
      <c r="AHY141" s="128"/>
      <c r="AHZ141" s="128"/>
      <c r="AIA141" s="128"/>
      <c r="AIB141" s="128"/>
      <c r="AIC141" s="128"/>
      <c r="AID141" s="128"/>
      <c r="AIE141" s="128"/>
      <c r="AIF141" s="128"/>
      <c r="AIG141" s="128"/>
      <c r="AIH141" s="128"/>
      <c r="AII141" s="128"/>
      <c r="AIJ141" s="128"/>
      <c r="AIK141" s="128"/>
      <c r="AIL141" s="128"/>
      <c r="AIM141" s="128"/>
      <c r="AIN141" s="128"/>
      <c r="AIO141" s="128"/>
      <c r="AIP141" s="128"/>
      <c r="AIQ141" s="128"/>
      <c r="AIR141" s="128"/>
      <c r="AIS141" s="128"/>
      <c r="AIT141" s="128"/>
      <c r="AIU141" s="128"/>
      <c r="AIV141" s="128"/>
      <c r="AIW141" s="128"/>
      <c r="AIX141" s="128"/>
      <c r="AIY141" s="128"/>
      <c r="AIZ141" s="128"/>
      <c r="AJA141" s="128"/>
      <c r="AJB141" s="128"/>
      <c r="AJC141" s="128"/>
      <c r="AJD141" s="128"/>
      <c r="AJE141" s="128"/>
      <c r="AJF141" s="128"/>
      <c r="AJG141" s="128"/>
      <c r="AJH141" s="128"/>
      <c r="AJI141" s="128"/>
      <c r="AJJ141" s="128"/>
      <c r="AJK141" s="128"/>
      <c r="AJL141" s="128"/>
      <c r="AJM141" s="128"/>
      <c r="AJN141" s="128"/>
      <c r="AJO141" s="128"/>
      <c r="AJP141" s="128"/>
      <c r="AJQ141" s="128"/>
      <c r="AJR141" s="128"/>
      <c r="AJS141" s="128"/>
      <c r="AJT141" s="128"/>
      <c r="AJU141" s="128"/>
      <c r="AJV141" s="128"/>
      <c r="AJW141" s="128"/>
      <c r="AJX141" s="128"/>
      <c r="AJY141" s="128"/>
      <c r="AJZ141" s="128"/>
      <c r="AKA141" s="128"/>
      <c r="AKB141" s="128"/>
      <c r="AKC141" s="128"/>
      <c r="AKD141" s="128"/>
      <c r="AKE141" s="128"/>
      <c r="AKF141" s="128"/>
      <c r="AKG141" s="128"/>
      <c r="AKH141" s="128"/>
      <c r="AKI141" s="128"/>
      <c r="AKJ141" s="128"/>
      <c r="AKK141" s="128"/>
      <c r="AKL141" s="128"/>
      <c r="AKM141" s="128"/>
      <c r="AKN141" s="128"/>
      <c r="AKO141" s="128"/>
      <c r="AKP141" s="128"/>
      <c r="AKQ141" s="128"/>
      <c r="AKR141" s="128"/>
      <c r="AKS141" s="128"/>
      <c r="AKT141" s="128"/>
      <c r="AKU141" s="128"/>
      <c r="AKV141" s="128"/>
      <c r="AKW141" s="128"/>
      <c r="AKX141" s="128"/>
      <c r="AKY141" s="128"/>
      <c r="AKZ141" s="128"/>
      <c r="ALA141" s="128"/>
      <c r="ALB141" s="128"/>
      <c r="ALC141" s="128"/>
      <c r="ALD141" s="128"/>
      <c r="ALE141" s="128"/>
      <c r="ALF141" s="128"/>
      <c r="ALG141" s="128"/>
      <c r="ALH141" s="128"/>
      <c r="ALI141" s="128"/>
      <c r="ALJ141" s="128"/>
      <c r="ALK141" s="128"/>
      <c r="ALL141" s="128"/>
      <c r="ALM141" s="128"/>
      <c r="ALN141" s="128"/>
      <c r="ALO141" s="128"/>
      <c r="ALP141" s="128"/>
      <c r="ALQ141" s="128"/>
      <c r="ALR141" s="128"/>
      <c r="ALS141" s="128"/>
      <c r="ALT141" s="128"/>
      <c r="ALU141" s="128"/>
      <c r="ALV141" s="128"/>
      <c r="ALW141" s="128"/>
      <c r="ALX141" s="128"/>
      <c r="ALY141" s="128"/>
      <c r="ALZ141" s="128"/>
      <c r="AMA141" s="128"/>
      <c r="AMB141" s="128"/>
      <c r="AMC141" s="128"/>
      <c r="AMD141" s="128"/>
      <c r="AME141" s="128"/>
      <c r="AMF141" s="128"/>
      <c r="AMG141" s="128"/>
      <c r="AMH141" s="128"/>
      <c r="AMI141" s="128"/>
      <c r="AMJ141" s="128"/>
      <c r="AMK141" s="128"/>
      <c r="AML141" s="128"/>
      <c r="AMM141" s="128"/>
      <c r="AMN141" s="128"/>
    </row>
    <row r="142" spans="1:1028" ht="15">
      <c r="A142" s="362"/>
      <c r="B142" s="363"/>
      <c r="C142" s="363"/>
      <c r="D142" s="363"/>
      <c r="E142" s="363"/>
      <c r="F142" s="96"/>
      <c r="G142" s="96"/>
      <c r="H142" s="96"/>
      <c r="I142" s="96"/>
      <c r="J142" s="96"/>
      <c r="K142" s="96"/>
      <c r="L142" s="96"/>
      <c r="M142" s="96"/>
      <c r="N142" s="96"/>
      <c r="O142" s="96"/>
      <c r="P142" s="96"/>
      <c r="Q142" s="96"/>
      <c r="R142" s="96"/>
      <c r="S142" s="96"/>
      <c r="T142" s="96"/>
      <c r="U142" s="96"/>
      <c r="V142" s="96"/>
      <c r="W142" s="96"/>
      <c r="X142" s="96"/>
      <c r="Y142" s="96"/>
      <c r="Z142" s="96"/>
      <c r="AA142" s="96"/>
      <c r="AC142" s="96"/>
      <c r="AD142" s="96"/>
      <c r="AE142" s="96"/>
      <c r="AF142" s="96"/>
      <c r="AG142" s="96"/>
      <c r="AH142" s="96"/>
      <c r="AI142" s="96"/>
      <c r="AJ142" s="96"/>
      <c r="AK142" s="96"/>
      <c r="AL142" s="96"/>
      <c r="AM142" s="96"/>
      <c r="AN142" s="96"/>
      <c r="AO142" s="96"/>
      <c r="AP142" s="96"/>
      <c r="AQ142" s="128"/>
      <c r="AR142" s="128"/>
      <c r="AS142" s="128"/>
      <c r="AT142" s="128"/>
      <c r="AU142" s="128"/>
      <c r="AV142" s="128"/>
      <c r="AW142" s="128"/>
      <c r="AX142" s="128"/>
      <c r="AY142" s="128"/>
      <c r="AZ142" s="128"/>
      <c r="BA142" s="128"/>
      <c r="BB142" s="128"/>
      <c r="BC142" s="128"/>
      <c r="BD142" s="128"/>
      <c r="BE142" s="128"/>
      <c r="BF142" s="128"/>
      <c r="BG142" s="128"/>
      <c r="BH142" s="128"/>
      <c r="BI142" s="128"/>
      <c r="BJ142" s="128"/>
      <c r="BK142" s="128"/>
      <c r="BL142" s="128"/>
      <c r="BM142" s="128"/>
      <c r="BN142" s="128"/>
      <c r="BO142" s="128"/>
      <c r="BP142" s="128"/>
      <c r="BQ142" s="128"/>
      <c r="BR142" s="128"/>
      <c r="BS142" s="128"/>
      <c r="BT142" s="128"/>
      <c r="BU142" s="128"/>
      <c r="BV142" s="128"/>
      <c r="BW142" s="128"/>
      <c r="BX142" s="128"/>
      <c r="BY142" s="128"/>
      <c r="BZ142" s="128"/>
      <c r="CA142" s="128"/>
      <c r="CB142" s="128"/>
      <c r="CC142" s="128"/>
      <c r="CD142" s="128"/>
      <c r="CE142" s="128"/>
      <c r="CF142" s="128"/>
      <c r="CG142" s="128"/>
      <c r="CH142" s="128"/>
      <c r="CI142" s="128"/>
      <c r="CJ142" s="128"/>
      <c r="CK142" s="128"/>
      <c r="CL142" s="128"/>
      <c r="CM142" s="128"/>
      <c r="CN142" s="128"/>
      <c r="CO142" s="128"/>
      <c r="CP142" s="128"/>
      <c r="CQ142" s="128"/>
      <c r="CR142" s="128"/>
      <c r="CS142" s="128"/>
      <c r="CT142" s="128"/>
      <c r="CU142" s="128"/>
      <c r="CV142" s="128"/>
      <c r="CW142" s="128"/>
      <c r="CX142" s="128"/>
      <c r="CY142" s="128"/>
      <c r="CZ142" s="128"/>
      <c r="DA142" s="128"/>
      <c r="DB142" s="128"/>
      <c r="DC142" s="128"/>
      <c r="DD142" s="128"/>
      <c r="DE142" s="128"/>
      <c r="DF142" s="128"/>
      <c r="DG142" s="128"/>
      <c r="DH142" s="128"/>
      <c r="DI142" s="128"/>
      <c r="DJ142" s="128"/>
      <c r="DK142" s="128"/>
      <c r="DL142" s="128"/>
      <c r="DM142" s="128"/>
      <c r="DN142" s="128"/>
      <c r="DO142" s="128"/>
      <c r="DP142" s="128"/>
      <c r="DQ142" s="128"/>
      <c r="DR142" s="128"/>
      <c r="DS142" s="128"/>
      <c r="DT142" s="128"/>
      <c r="DU142" s="128"/>
      <c r="DV142" s="128"/>
      <c r="DW142" s="128"/>
      <c r="DX142" s="128"/>
      <c r="DY142" s="128"/>
      <c r="DZ142" s="128"/>
      <c r="EA142" s="128"/>
      <c r="EB142" s="128"/>
      <c r="EC142" s="128"/>
      <c r="ED142" s="128"/>
      <c r="EE142" s="128"/>
      <c r="EF142" s="128"/>
      <c r="EG142" s="128"/>
      <c r="EH142" s="128"/>
      <c r="EI142" s="128"/>
      <c r="EJ142" s="128"/>
      <c r="EK142" s="128"/>
      <c r="EL142" s="128"/>
      <c r="EM142" s="128"/>
      <c r="EN142" s="128"/>
      <c r="EO142" s="128"/>
      <c r="EP142" s="128"/>
      <c r="EQ142" s="128"/>
      <c r="ER142" s="128"/>
      <c r="ES142" s="128"/>
      <c r="ET142" s="128"/>
      <c r="EU142" s="128"/>
      <c r="EV142" s="128"/>
      <c r="EW142" s="128"/>
      <c r="EX142" s="128"/>
      <c r="EY142" s="128"/>
      <c r="EZ142" s="128"/>
      <c r="FA142" s="128"/>
      <c r="FB142" s="128"/>
      <c r="FC142" s="128"/>
      <c r="FD142" s="128"/>
      <c r="FE142" s="128"/>
      <c r="FF142" s="128"/>
      <c r="FG142" s="128"/>
      <c r="FH142" s="128"/>
      <c r="FI142" s="128"/>
      <c r="FJ142" s="128"/>
      <c r="FK142" s="128"/>
      <c r="FL142" s="128"/>
      <c r="FM142" s="128"/>
      <c r="FN142" s="128"/>
      <c r="FO142" s="128"/>
      <c r="FP142" s="128"/>
      <c r="FQ142" s="128"/>
      <c r="FR142" s="128"/>
      <c r="FS142" s="128"/>
      <c r="FT142" s="128"/>
      <c r="FU142" s="128"/>
      <c r="FV142" s="128"/>
      <c r="FW142" s="128"/>
      <c r="FX142" s="128"/>
      <c r="FY142" s="128"/>
      <c r="FZ142" s="128"/>
      <c r="GA142" s="128"/>
      <c r="GB142" s="128"/>
      <c r="GC142" s="128"/>
      <c r="GD142" s="128"/>
      <c r="GE142" s="128"/>
      <c r="GF142" s="128"/>
      <c r="GG142" s="128"/>
      <c r="GH142" s="128"/>
      <c r="GI142" s="128"/>
      <c r="GJ142" s="128"/>
      <c r="GK142" s="128"/>
      <c r="GL142" s="128"/>
      <c r="GM142" s="128"/>
      <c r="GN142" s="128"/>
      <c r="GO142" s="128"/>
      <c r="GP142" s="128"/>
      <c r="GQ142" s="128"/>
      <c r="GR142" s="128"/>
      <c r="GS142" s="128"/>
      <c r="GT142" s="128"/>
      <c r="GU142" s="128"/>
      <c r="GV142" s="128"/>
      <c r="GW142" s="128"/>
      <c r="GX142" s="128"/>
      <c r="GY142" s="128"/>
      <c r="GZ142" s="128"/>
      <c r="HA142" s="128"/>
      <c r="HB142" s="128"/>
      <c r="HC142" s="128"/>
      <c r="HD142" s="128"/>
      <c r="HE142" s="128"/>
      <c r="HF142" s="128"/>
      <c r="HG142" s="128"/>
      <c r="HH142" s="128"/>
      <c r="HI142" s="128"/>
      <c r="HJ142" s="128"/>
      <c r="HK142" s="128"/>
      <c r="HL142" s="128"/>
      <c r="HM142" s="128"/>
      <c r="HN142" s="128"/>
      <c r="HO142" s="128"/>
      <c r="HP142" s="128"/>
      <c r="HQ142" s="128"/>
      <c r="HR142" s="128"/>
      <c r="HS142" s="128"/>
      <c r="HT142" s="128"/>
      <c r="HU142" s="128"/>
      <c r="HV142" s="128"/>
      <c r="HW142" s="128"/>
      <c r="HX142" s="128"/>
      <c r="HY142" s="128"/>
      <c r="HZ142" s="128"/>
      <c r="IA142" s="128"/>
      <c r="IB142" s="128"/>
      <c r="IC142" s="128"/>
      <c r="ID142" s="128"/>
      <c r="IE142" s="128"/>
      <c r="IF142" s="128"/>
      <c r="IG142" s="128"/>
      <c r="IH142" s="128"/>
      <c r="II142" s="128"/>
      <c r="IJ142" s="128"/>
      <c r="IK142" s="128"/>
      <c r="IL142" s="128"/>
      <c r="IM142" s="128"/>
      <c r="IN142" s="128"/>
      <c r="IO142" s="128"/>
      <c r="IP142" s="128"/>
      <c r="IQ142" s="128"/>
      <c r="IR142" s="128"/>
      <c r="IS142" s="128"/>
      <c r="IT142" s="128"/>
      <c r="IU142" s="128"/>
      <c r="IV142" s="128"/>
      <c r="IW142" s="128"/>
      <c r="IX142" s="128"/>
      <c r="IY142" s="128"/>
      <c r="IZ142" s="128"/>
      <c r="JA142" s="128"/>
      <c r="JB142" s="128"/>
      <c r="JC142" s="128"/>
      <c r="JD142" s="128"/>
      <c r="JE142" s="128"/>
      <c r="JF142" s="128"/>
      <c r="JG142" s="128"/>
      <c r="JH142" s="128"/>
      <c r="JI142" s="128"/>
      <c r="JJ142" s="128"/>
      <c r="JK142" s="128"/>
      <c r="JL142" s="128"/>
      <c r="JM142" s="128"/>
      <c r="JN142" s="128"/>
      <c r="JO142" s="128"/>
      <c r="JP142" s="128"/>
      <c r="JQ142" s="128"/>
      <c r="JR142" s="128"/>
      <c r="JS142" s="128"/>
      <c r="JT142" s="128"/>
      <c r="JU142" s="128"/>
      <c r="JV142" s="128"/>
      <c r="JW142" s="128"/>
      <c r="JX142" s="128"/>
      <c r="JY142" s="128"/>
      <c r="JZ142" s="128"/>
      <c r="KA142" s="128"/>
      <c r="KB142" s="128"/>
      <c r="KC142" s="128"/>
      <c r="KD142" s="128"/>
      <c r="KE142" s="128"/>
      <c r="KF142" s="128"/>
      <c r="KG142" s="128"/>
      <c r="KH142" s="128"/>
      <c r="KI142" s="128"/>
      <c r="KJ142" s="128"/>
      <c r="KK142" s="128"/>
      <c r="KL142" s="128"/>
      <c r="KM142" s="128"/>
      <c r="KN142" s="128"/>
      <c r="KO142" s="128"/>
      <c r="KP142" s="128"/>
      <c r="KQ142" s="128"/>
      <c r="KR142" s="128"/>
      <c r="KS142" s="128"/>
      <c r="KT142" s="128"/>
      <c r="KU142" s="128"/>
      <c r="KV142" s="128"/>
      <c r="KW142" s="128"/>
      <c r="KX142" s="128"/>
      <c r="KY142" s="128"/>
      <c r="KZ142" s="128"/>
      <c r="LA142" s="128"/>
      <c r="LB142" s="128"/>
      <c r="LC142" s="128"/>
      <c r="LD142" s="128"/>
      <c r="LE142" s="128"/>
      <c r="LF142" s="128"/>
      <c r="LG142" s="128"/>
      <c r="LH142" s="128"/>
      <c r="LI142" s="128"/>
      <c r="LJ142" s="128"/>
      <c r="LK142" s="128"/>
      <c r="LL142" s="128"/>
      <c r="LM142" s="128"/>
      <c r="LN142" s="128"/>
      <c r="LO142" s="128"/>
      <c r="LP142" s="128"/>
      <c r="LQ142" s="128"/>
      <c r="LR142" s="128"/>
      <c r="LS142" s="128"/>
      <c r="LT142" s="128"/>
      <c r="LU142" s="128"/>
      <c r="LV142" s="128"/>
      <c r="LW142" s="128"/>
      <c r="LX142" s="128"/>
      <c r="LY142" s="128"/>
      <c r="LZ142" s="128"/>
      <c r="MA142" s="128"/>
      <c r="MB142" s="128"/>
      <c r="MC142" s="128"/>
      <c r="MD142" s="128"/>
      <c r="ME142" s="128"/>
      <c r="MF142" s="128"/>
      <c r="MG142" s="128"/>
      <c r="MH142" s="128"/>
      <c r="MI142" s="128"/>
      <c r="MJ142" s="128"/>
      <c r="MK142" s="128"/>
      <c r="ML142" s="128"/>
      <c r="MM142" s="128"/>
      <c r="MN142" s="128"/>
      <c r="MO142" s="128"/>
      <c r="MP142" s="128"/>
      <c r="MQ142" s="128"/>
      <c r="MR142" s="128"/>
      <c r="MS142" s="128"/>
      <c r="MT142" s="128"/>
      <c r="MU142" s="128"/>
      <c r="MV142" s="128"/>
      <c r="MW142" s="128"/>
      <c r="MX142" s="128"/>
      <c r="MY142" s="128"/>
      <c r="MZ142" s="128"/>
      <c r="NA142" s="128"/>
      <c r="NB142" s="128"/>
      <c r="NC142" s="128"/>
      <c r="ND142" s="128"/>
      <c r="NE142" s="128"/>
      <c r="NF142" s="128"/>
      <c r="NG142" s="128"/>
      <c r="NH142" s="128"/>
      <c r="NI142" s="128"/>
      <c r="NJ142" s="128"/>
      <c r="NK142" s="128"/>
      <c r="NL142" s="128"/>
      <c r="NM142" s="128"/>
      <c r="NN142" s="128"/>
      <c r="NO142" s="128"/>
      <c r="NP142" s="128"/>
      <c r="NQ142" s="128"/>
      <c r="NR142" s="128"/>
      <c r="NS142" s="128"/>
      <c r="NT142" s="128"/>
      <c r="NU142" s="128"/>
      <c r="NV142" s="128"/>
      <c r="NW142" s="128"/>
      <c r="NX142" s="128"/>
      <c r="NY142" s="128"/>
      <c r="NZ142" s="128"/>
      <c r="OA142" s="128"/>
      <c r="OB142" s="128"/>
      <c r="OC142" s="128"/>
      <c r="OD142" s="128"/>
      <c r="OE142" s="128"/>
      <c r="OF142" s="128"/>
      <c r="OG142" s="128"/>
      <c r="OH142" s="128"/>
      <c r="OI142" s="128"/>
      <c r="OJ142" s="128"/>
      <c r="OK142" s="128"/>
      <c r="OL142" s="128"/>
      <c r="OM142" s="128"/>
      <c r="ON142" s="128"/>
      <c r="OO142" s="128"/>
      <c r="OP142" s="128"/>
      <c r="OQ142" s="128"/>
      <c r="OR142" s="128"/>
      <c r="OS142" s="128"/>
      <c r="OT142" s="128"/>
      <c r="OU142" s="128"/>
      <c r="OV142" s="128"/>
      <c r="OW142" s="128"/>
      <c r="OX142" s="128"/>
      <c r="OY142" s="128"/>
      <c r="OZ142" s="128"/>
      <c r="PA142" s="128"/>
      <c r="PB142" s="128"/>
      <c r="PC142" s="128"/>
      <c r="PD142" s="128"/>
      <c r="PE142" s="128"/>
      <c r="PF142" s="128"/>
      <c r="PG142" s="128"/>
      <c r="PH142" s="128"/>
      <c r="PI142" s="128"/>
      <c r="PJ142" s="128"/>
      <c r="PK142" s="128"/>
      <c r="PL142" s="128"/>
      <c r="PM142" s="128"/>
      <c r="PN142" s="128"/>
      <c r="PO142" s="128"/>
      <c r="PP142" s="128"/>
      <c r="PQ142" s="128"/>
      <c r="PR142" s="128"/>
      <c r="PS142" s="128"/>
      <c r="PT142" s="128"/>
      <c r="PU142" s="128"/>
      <c r="PV142" s="128"/>
      <c r="PW142" s="128"/>
      <c r="PX142" s="128"/>
      <c r="PY142" s="128"/>
      <c r="PZ142" s="128"/>
      <c r="QA142" s="128"/>
      <c r="QB142" s="128"/>
      <c r="QC142" s="128"/>
      <c r="QD142" s="128"/>
      <c r="QE142" s="128"/>
      <c r="QF142" s="128"/>
      <c r="QG142" s="128"/>
      <c r="QH142" s="128"/>
      <c r="QI142" s="128"/>
      <c r="QJ142" s="128"/>
      <c r="QK142" s="128"/>
      <c r="QL142" s="128"/>
      <c r="QM142" s="128"/>
      <c r="QN142" s="128"/>
      <c r="QO142" s="128"/>
      <c r="QP142" s="128"/>
      <c r="QQ142" s="128"/>
      <c r="QR142" s="128"/>
      <c r="QS142" s="128"/>
      <c r="QT142" s="128"/>
      <c r="QU142" s="128"/>
      <c r="QV142" s="128"/>
      <c r="QW142" s="128"/>
      <c r="QX142" s="128"/>
      <c r="QY142" s="128"/>
      <c r="QZ142" s="128"/>
      <c r="RA142" s="128"/>
      <c r="RB142" s="128"/>
      <c r="RC142" s="128"/>
      <c r="RD142" s="128"/>
      <c r="RE142" s="128"/>
      <c r="RF142" s="128"/>
      <c r="RG142" s="128"/>
      <c r="RH142" s="128"/>
      <c r="RI142" s="128"/>
      <c r="RJ142" s="128"/>
      <c r="RK142" s="128"/>
      <c r="RL142" s="128"/>
      <c r="RM142" s="128"/>
      <c r="RN142" s="128"/>
      <c r="RO142" s="128"/>
      <c r="RP142" s="128"/>
      <c r="RQ142" s="128"/>
      <c r="RR142" s="128"/>
      <c r="RS142" s="128"/>
      <c r="RT142" s="128"/>
      <c r="RU142" s="128"/>
      <c r="RV142" s="128"/>
      <c r="RW142" s="128"/>
      <c r="RX142" s="128"/>
      <c r="RY142" s="128"/>
      <c r="RZ142" s="128"/>
      <c r="SA142" s="128"/>
      <c r="SB142" s="128"/>
      <c r="SC142" s="128"/>
      <c r="SD142" s="128"/>
      <c r="SE142" s="128"/>
      <c r="SF142" s="128"/>
      <c r="SG142" s="128"/>
      <c r="SH142" s="128"/>
      <c r="SI142" s="128"/>
      <c r="SJ142" s="128"/>
      <c r="SK142" s="128"/>
      <c r="SL142" s="128"/>
      <c r="SM142" s="128"/>
      <c r="SN142" s="128"/>
      <c r="SO142" s="128"/>
      <c r="SP142" s="128"/>
      <c r="SQ142" s="128"/>
      <c r="SR142" s="128"/>
      <c r="SS142" s="128"/>
      <c r="ST142" s="128"/>
      <c r="SU142" s="128"/>
      <c r="SV142" s="128"/>
      <c r="SW142" s="128"/>
      <c r="SX142" s="128"/>
      <c r="SY142" s="128"/>
      <c r="SZ142" s="128"/>
      <c r="TA142" s="128"/>
      <c r="TB142" s="128"/>
      <c r="TC142" s="128"/>
      <c r="TD142" s="128"/>
      <c r="TE142" s="128"/>
      <c r="TF142" s="128"/>
      <c r="TG142" s="128"/>
      <c r="TH142" s="128"/>
      <c r="TI142" s="128"/>
      <c r="TJ142" s="128"/>
      <c r="TK142" s="128"/>
      <c r="TL142" s="128"/>
      <c r="TM142" s="128"/>
      <c r="TN142" s="128"/>
      <c r="TO142" s="128"/>
      <c r="TP142" s="128"/>
      <c r="TQ142" s="128"/>
      <c r="TR142" s="128"/>
      <c r="TS142" s="128"/>
      <c r="TT142" s="128"/>
      <c r="TU142" s="128"/>
      <c r="TV142" s="128"/>
      <c r="TW142" s="128"/>
      <c r="TX142" s="128"/>
      <c r="TY142" s="128"/>
      <c r="TZ142" s="128"/>
      <c r="UA142" s="128"/>
      <c r="UB142" s="128"/>
      <c r="UC142" s="128"/>
      <c r="UD142" s="128"/>
      <c r="UE142" s="128"/>
      <c r="UF142" s="128"/>
      <c r="UG142" s="128"/>
      <c r="UH142" s="128"/>
      <c r="UI142" s="128"/>
      <c r="UJ142" s="128"/>
      <c r="UK142" s="128"/>
      <c r="UL142" s="128"/>
      <c r="UM142" s="128"/>
      <c r="UN142" s="128"/>
      <c r="UO142" s="128"/>
      <c r="UP142" s="128"/>
      <c r="UQ142" s="128"/>
      <c r="UR142" s="128"/>
      <c r="US142" s="128"/>
      <c r="UT142" s="128"/>
      <c r="UU142" s="128"/>
      <c r="UV142" s="128"/>
      <c r="UW142" s="128"/>
      <c r="UX142" s="128"/>
      <c r="UY142" s="128"/>
      <c r="UZ142" s="128"/>
      <c r="VA142" s="128"/>
      <c r="VB142" s="128"/>
      <c r="VC142" s="128"/>
      <c r="VD142" s="128"/>
      <c r="VE142" s="128"/>
      <c r="VF142" s="128"/>
      <c r="VG142" s="128"/>
      <c r="VH142" s="128"/>
      <c r="VI142" s="128"/>
      <c r="VJ142" s="128"/>
      <c r="VK142" s="128"/>
      <c r="VL142" s="128"/>
      <c r="VM142" s="128"/>
      <c r="VN142" s="128"/>
      <c r="VO142" s="128"/>
      <c r="VP142" s="128"/>
      <c r="VQ142" s="128"/>
      <c r="VR142" s="128"/>
      <c r="VS142" s="128"/>
      <c r="VT142" s="128"/>
      <c r="VU142" s="128"/>
      <c r="VV142" s="128"/>
      <c r="VW142" s="128"/>
      <c r="VX142" s="128"/>
      <c r="VY142" s="128"/>
      <c r="VZ142" s="128"/>
      <c r="WA142" s="128"/>
      <c r="WB142" s="128"/>
      <c r="WC142" s="128"/>
      <c r="WD142" s="128"/>
      <c r="WE142" s="128"/>
      <c r="WF142" s="128"/>
      <c r="WG142" s="128"/>
      <c r="WH142" s="128"/>
      <c r="WI142" s="128"/>
      <c r="WJ142" s="128"/>
      <c r="WK142" s="128"/>
      <c r="WL142" s="128"/>
      <c r="WM142" s="128"/>
      <c r="WN142" s="128"/>
      <c r="WO142" s="128"/>
      <c r="WP142" s="128"/>
      <c r="WQ142" s="128"/>
      <c r="WR142" s="128"/>
      <c r="WS142" s="128"/>
      <c r="WT142" s="128"/>
      <c r="WU142" s="128"/>
      <c r="WV142" s="128"/>
      <c r="WW142" s="128"/>
      <c r="WX142" s="128"/>
      <c r="WY142" s="128"/>
      <c r="WZ142" s="128"/>
      <c r="XA142" s="128"/>
      <c r="XB142" s="128"/>
      <c r="XC142" s="128"/>
      <c r="XD142" s="128"/>
      <c r="XE142" s="128"/>
      <c r="XF142" s="128"/>
      <c r="XG142" s="128"/>
      <c r="XH142" s="128"/>
      <c r="XI142" s="128"/>
      <c r="XJ142" s="128"/>
      <c r="XK142" s="128"/>
      <c r="XL142" s="128"/>
      <c r="XM142" s="128"/>
      <c r="XN142" s="128"/>
      <c r="XO142" s="128"/>
      <c r="XP142" s="128"/>
      <c r="XQ142" s="128"/>
      <c r="XR142" s="128"/>
      <c r="XS142" s="128"/>
      <c r="XT142" s="128"/>
      <c r="XU142" s="128"/>
      <c r="XV142" s="128"/>
      <c r="XW142" s="128"/>
      <c r="XX142" s="128"/>
      <c r="XY142" s="128"/>
      <c r="XZ142" s="128"/>
      <c r="YA142" s="128"/>
      <c r="YB142" s="128"/>
      <c r="YC142" s="128"/>
      <c r="YD142" s="128"/>
      <c r="YE142" s="128"/>
      <c r="YF142" s="128"/>
      <c r="YG142" s="128"/>
      <c r="YH142" s="128"/>
      <c r="YI142" s="128"/>
      <c r="YJ142" s="128"/>
      <c r="YK142" s="128"/>
      <c r="YL142" s="128"/>
      <c r="YM142" s="128"/>
      <c r="YN142" s="128"/>
      <c r="YO142" s="128"/>
      <c r="YP142" s="128"/>
      <c r="YQ142" s="128"/>
      <c r="YR142" s="128"/>
      <c r="YS142" s="128"/>
      <c r="YT142" s="128"/>
      <c r="YU142" s="128"/>
      <c r="YV142" s="128"/>
      <c r="YW142" s="128"/>
      <c r="YX142" s="128"/>
      <c r="YY142" s="128"/>
      <c r="YZ142" s="128"/>
      <c r="ZA142" s="128"/>
      <c r="ZB142" s="128"/>
      <c r="ZC142" s="128"/>
      <c r="ZD142" s="128"/>
      <c r="ZE142" s="128"/>
      <c r="ZF142" s="128"/>
      <c r="ZG142" s="128"/>
      <c r="ZH142" s="128"/>
      <c r="ZI142" s="128"/>
      <c r="ZJ142" s="128"/>
      <c r="ZK142" s="128"/>
      <c r="ZL142" s="128"/>
      <c r="ZM142" s="128"/>
      <c r="ZN142" s="128"/>
      <c r="ZO142" s="128"/>
      <c r="ZP142" s="128"/>
      <c r="ZQ142" s="128"/>
      <c r="ZR142" s="128"/>
      <c r="ZS142" s="128"/>
      <c r="ZT142" s="128"/>
      <c r="ZU142" s="128"/>
      <c r="ZV142" s="128"/>
      <c r="ZW142" s="128"/>
      <c r="ZX142" s="128"/>
      <c r="ZY142" s="128"/>
      <c r="ZZ142" s="128"/>
      <c r="AAA142" s="128"/>
      <c r="AAB142" s="128"/>
      <c r="AAC142" s="128"/>
      <c r="AAD142" s="128"/>
      <c r="AAE142" s="128"/>
      <c r="AAF142" s="128"/>
      <c r="AAG142" s="128"/>
      <c r="AAH142" s="128"/>
      <c r="AAI142" s="128"/>
      <c r="AAJ142" s="128"/>
      <c r="AAK142" s="128"/>
      <c r="AAL142" s="128"/>
      <c r="AAM142" s="128"/>
      <c r="AAN142" s="128"/>
      <c r="AAO142" s="128"/>
      <c r="AAP142" s="128"/>
      <c r="AAQ142" s="128"/>
      <c r="AAR142" s="128"/>
      <c r="AAS142" s="128"/>
      <c r="AAT142" s="128"/>
      <c r="AAU142" s="128"/>
      <c r="AAV142" s="128"/>
      <c r="AAW142" s="128"/>
      <c r="AAX142" s="128"/>
      <c r="AAY142" s="128"/>
      <c r="AAZ142" s="128"/>
      <c r="ABA142" s="128"/>
      <c r="ABB142" s="128"/>
      <c r="ABC142" s="128"/>
      <c r="ABD142" s="128"/>
      <c r="ABE142" s="128"/>
      <c r="ABF142" s="128"/>
      <c r="ABG142" s="128"/>
      <c r="ABH142" s="128"/>
      <c r="ABI142" s="128"/>
      <c r="ABJ142" s="128"/>
      <c r="ABK142" s="128"/>
      <c r="ABL142" s="128"/>
      <c r="ABM142" s="128"/>
      <c r="ABN142" s="128"/>
      <c r="ABO142" s="128"/>
      <c r="ABP142" s="128"/>
      <c r="ABQ142" s="128"/>
      <c r="ABR142" s="128"/>
      <c r="ABS142" s="128"/>
      <c r="ABT142" s="128"/>
      <c r="ABU142" s="128"/>
      <c r="ABV142" s="128"/>
      <c r="ABW142" s="128"/>
      <c r="ABX142" s="128"/>
      <c r="ABY142" s="128"/>
      <c r="ABZ142" s="128"/>
      <c r="ACA142" s="128"/>
      <c r="ACB142" s="128"/>
      <c r="ACC142" s="128"/>
      <c r="ACD142" s="128"/>
      <c r="ACE142" s="128"/>
      <c r="ACF142" s="128"/>
      <c r="ACG142" s="128"/>
      <c r="ACH142" s="128"/>
      <c r="ACI142" s="128"/>
      <c r="ACJ142" s="128"/>
      <c r="ACK142" s="128"/>
      <c r="ACL142" s="128"/>
      <c r="ACM142" s="128"/>
      <c r="ACN142" s="128"/>
      <c r="ACO142" s="128"/>
      <c r="ACP142" s="128"/>
      <c r="ACQ142" s="128"/>
      <c r="ACR142" s="128"/>
      <c r="ACS142" s="128"/>
      <c r="ACT142" s="128"/>
      <c r="ACU142" s="128"/>
      <c r="ACV142" s="128"/>
      <c r="ACW142" s="128"/>
      <c r="ACX142" s="128"/>
      <c r="ACY142" s="128"/>
      <c r="ACZ142" s="128"/>
      <c r="ADA142" s="128"/>
      <c r="ADB142" s="128"/>
      <c r="ADC142" s="128"/>
      <c r="ADD142" s="128"/>
      <c r="ADE142" s="128"/>
      <c r="ADF142" s="128"/>
      <c r="ADG142" s="128"/>
      <c r="ADH142" s="128"/>
      <c r="ADI142" s="128"/>
      <c r="ADJ142" s="128"/>
      <c r="ADK142" s="128"/>
      <c r="ADL142" s="128"/>
      <c r="ADM142" s="128"/>
      <c r="ADN142" s="128"/>
      <c r="ADO142" s="128"/>
      <c r="ADP142" s="128"/>
      <c r="ADQ142" s="128"/>
      <c r="ADR142" s="128"/>
      <c r="ADS142" s="128"/>
      <c r="ADT142" s="128"/>
      <c r="ADU142" s="128"/>
      <c r="ADV142" s="128"/>
      <c r="ADW142" s="128"/>
      <c r="ADX142" s="128"/>
      <c r="ADY142" s="128"/>
      <c r="ADZ142" s="128"/>
      <c r="AEA142" s="128"/>
      <c r="AEB142" s="128"/>
      <c r="AEC142" s="128"/>
      <c r="AED142" s="128"/>
      <c r="AEE142" s="128"/>
      <c r="AEF142" s="128"/>
      <c r="AEG142" s="128"/>
      <c r="AEH142" s="128"/>
      <c r="AEI142" s="128"/>
      <c r="AEJ142" s="128"/>
      <c r="AEK142" s="128"/>
      <c r="AEL142" s="128"/>
      <c r="AEM142" s="128"/>
      <c r="AEN142" s="128"/>
      <c r="AEO142" s="128"/>
      <c r="AEP142" s="128"/>
      <c r="AEQ142" s="128"/>
      <c r="AER142" s="128"/>
      <c r="AES142" s="128"/>
      <c r="AET142" s="128"/>
      <c r="AEU142" s="128"/>
      <c r="AEV142" s="128"/>
      <c r="AEW142" s="128"/>
      <c r="AEX142" s="128"/>
      <c r="AEY142" s="128"/>
      <c r="AEZ142" s="128"/>
      <c r="AFA142" s="128"/>
      <c r="AFB142" s="128"/>
      <c r="AFC142" s="128"/>
      <c r="AFD142" s="128"/>
      <c r="AFE142" s="128"/>
      <c r="AFF142" s="128"/>
      <c r="AFG142" s="128"/>
      <c r="AFH142" s="128"/>
      <c r="AFI142" s="128"/>
      <c r="AFJ142" s="128"/>
      <c r="AFK142" s="128"/>
      <c r="AFL142" s="128"/>
      <c r="AFM142" s="128"/>
      <c r="AFN142" s="128"/>
      <c r="AFO142" s="128"/>
      <c r="AFP142" s="128"/>
      <c r="AFQ142" s="128"/>
      <c r="AFR142" s="128"/>
      <c r="AFS142" s="128"/>
      <c r="AFT142" s="128"/>
      <c r="AFU142" s="128"/>
      <c r="AFV142" s="128"/>
      <c r="AFW142" s="128"/>
      <c r="AFX142" s="128"/>
      <c r="AFY142" s="128"/>
      <c r="AFZ142" s="128"/>
      <c r="AGA142" s="128"/>
      <c r="AGB142" s="128"/>
      <c r="AGC142" s="128"/>
      <c r="AGD142" s="128"/>
      <c r="AGE142" s="128"/>
      <c r="AGF142" s="128"/>
      <c r="AGG142" s="128"/>
      <c r="AGH142" s="128"/>
      <c r="AGI142" s="128"/>
      <c r="AGJ142" s="128"/>
      <c r="AGK142" s="128"/>
      <c r="AGL142" s="128"/>
      <c r="AGM142" s="128"/>
      <c r="AGN142" s="128"/>
      <c r="AGO142" s="128"/>
      <c r="AGP142" s="128"/>
      <c r="AGQ142" s="128"/>
      <c r="AGR142" s="128"/>
      <c r="AGS142" s="128"/>
      <c r="AGT142" s="128"/>
      <c r="AGU142" s="128"/>
      <c r="AGV142" s="128"/>
      <c r="AGW142" s="128"/>
      <c r="AGX142" s="128"/>
      <c r="AGY142" s="128"/>
      <c r="AGZ142" s="128"/>
      <c r="AHA142" s="128"/>
      <c r="AHB142" s="128"/>
      <c r="AHC142" s="128"/>
      <c r="AHD142" s="128"/>
      <c r="AHE142" s="128"/>
      <c r="AHF142" s="128"/>
      <c r="AHG142" s="128"/>
      <c r="AHH142" s="128"/>
      <c r="AHI142" s="128"/>
      <c r="AHJ142" s="128"/>
      <c r="AHK142" s="128"/>
      <c r="AHL142" s="128"/>
      <c r="AHM142" s="128"/>
      <c r="AHN142" s="128"/>
      <c r="AHO142" s="128"/>
      <c r="AHP142" s="128"/>
      <c r="AHQ142" s="128"/>
      <c r="AHR142" s="128"/>
      <c r="AHS142" s="128"/>
      <c r="AHT142" s="128"/>
      <c r="AHU142" s="128"/>
      <c r="AHV142" s="128"/>
      <c r="AHW142" s="128"/>
      <c r="AHX142" s="128"/>
      <c r="AHY142" s="128"/>
      <c r="AHZ142" s="128"/>
      <c r="AIA142" s="128"/>
      <c r="AIB142" s="128"/>
      <c r="AIC142" s="128"/>
      <c r="AID142" s="128"/>
      <c r="AIE142" s="128"/>
      <c r="AIF142" s="128"/>
      <c r="AIG142" s="128"/>
      <c r="AIH142" s="128"/>
      <c r="AII142" s="128"/>
      <c r="AIJ142" s="128"/>
      <c r="AIK142" s="128"/>
      <c r="AIL142" s="128"/>
      <c r="AIM142" s="128"/>
      <c r="AIN142" s="128"/>
      <c r="AIO142" s="128"/>
      <c r="AIP142" s="128"/>
      <c r="AIQ142" s="128"/>
      <c r="AIR142" s="128"/>
      <c r="AIS142" s="128"/>
      <c r="AIT142" s="128"/>
      <c r="AIU142" s="128"/>
      <c r="AIV142" s="128"/>
      <c r="AIW142" s="128"/>
      <c r="AIX142" s="128"/>
      <c r="AIY142" s="128"/>
      <c r="AIZ142" s="128"/>
      <c r="AJA142" s="128"/>
      <c r="AJB142" s="128"/>
      <c r="AJC142" s="128"/>
      <c r="AJD142" s="128"/>
      <c r="AJE142" s="128"/>
      <c r="AJF142" s="128"/>
      <c r="AJG142" s="128"/>
      <c r="AJH142" s="128"/>
      <c r="AJI142" s="128"/>
      <c r="AJJ142" s="128"/>
      <c r="AJK142" s="128"/>
      <c r="AJL142" s="128"/>
      <c r="AJM142" s="128"/>
      <c r="AJN142" s="128"/>
      <c r="AJO142" s="128"/>
      <c r="AJP142" s="128"/>
      <c r="AJQ142" s="128"/>
      <c r="AJR142" s="128"/>
      <c r="AJS142" s="128"/>
      <c r="AJT142" s="128"/>
      <c r="AJU142" s="128"/>
      <c r="AJV142" s="128"/>
      <c r="AJW142" s="128"/>
      <c r="AJX142" s="128"/>
      <c r="AJY142" s="128"/>
      <c r="AJZ142" s="128"/>
      <c r="AKA142" s="128"/>
      <c r="AKB142" s="128"/>
      <c r="AKC142" s="128"/>
      <c r="AKD142" s="128"/>
      <c r="AKE142" s="128"/>
      <c r="AKF142" s="128"/>
      <c r="AKG142" s="128"/>
      <c r="AKH142" s="128"/>
      <c r="AKI142" s="128"/>
      <c r="AKJ142" s="128"/>
      <c r="AKK142" s="128"/>
      <c r="AKL142" s="128"/>
      <c r="AKM142" s="128"/>
      <c r="AKN142" s="128"/>
      <c r="AKO142" s="128"/>
      <c r="AKP142" s="128"/>
      <c r="AKQ142" s="128"/>
      <c r="AKR142" s="128"/>
      <c r="AKS142" s="128"/>
      <c r="AKT142" s="128"/>
      <c r="AKU142" s="128"/>
      <c r="AKV142" s="128"/>
      <c r="AKW142" s="128"/>
      <c r="AKX142" s="128"/>
      <c r="AKY142" s="128"/>
      <c r="AKZ142" s="128"/>
      <c r="ALA142" s="128"/>
      <c r="ALB142" s="128"/>
      <c r="ALC142" s="128"/>
      <c r="ALD142" s="128"/>
      <c r="ALE142" s="128"/>
      <c r="ALF142" s="128"/>
      <c r="ALG142" s="128"/>
      <c r="ALH142" s="128"/>
      <c r="ALI142" s="128"/>
      <c r="ALJ142" s="128"/>
      <c r="ALK142" s="128"/>
      <c r="ALL142" s="128"/>
      <c r="ALM142" s="128"/>
      <c r="ALN142" s="128"/>
      <c r="ALO142" s="128"/>
      <c r="ALP142" s="128"/>
      <c r="ALQ142" s="128"/>
      <c r="ALR142" s="128"/>
      <c r="ALS142" s="128"/>
      <c r="ALT142" s="128"/>
      <c r="ALU142" s="128"/>
      <c r="ALV142" s="128"/>
      <c r="ALW142" s="128"/>
      <c r="ALX142" s="128"/>
      <c r="ALY142" s="128"/>
      <c r="ALZ142" s="128"/>
      <c r="AMA142" s="128"/>
      <c r="AMB142" s="128"/>
      <c r="AMC142" s="128"/>
      <c r="AMD142" s="128"/>
      <c r="AME142" s="128"/>
      <c r="AMF142" s="128"/>
      <c r="AMG142" s="128"/>
      <c r="AMH142" s="128"/>
      <c r="AMI142" s="128"/>
      <c r="AMJ142" s="128"/>
      <c r="AMK142" s="128"/>
      <c r="AML142" s="128"/>
      <c r="AMM142" s="128"/>
      <c r="AMN142" s="128"/>
    </row>
    <row r="143" spans="1:1028" ht="15">
      <c r="A143" s="362"/>
      <c r="B143" s="363"/>
      <c r="C143" s="363"/>
      <c r="D143" s="363"/>
      <c r="E143" s="363"/>
      <c r="F143" s="96"/>
      <c r="G143" s="96"/>
      <c r="H143" s="96"/>
      <c r="I143" s="96"/>
      <c r="J143" s="96"/>
      <c r="K143" s="96"/>
      <c r="L143" s="96"/>
      <c r="M143" s="96"/>
      <c r="N143" s="96"/>
      <c r="O143" s="96"/>
      <c r="P143" s="96"/>
      <c r="Q143" s="96"/>
      <c r="R143" s="96"/>
      <c r="S143" s="96"/>
      <c r="T143" s="96"/>
      <c r="U143" s="96"/>
      <c r="V143" s="96"/>
      <c r="W143" s="96"/>
      <c r="X143" s="96"/>
      <c r="Y143" s="96"/>
      <c r="Z143" s="96"/>
      <c r="AA143" s="96"/>
      <c r="AC143" s="96"/>
      <c r="AD143" s="96"/>
      <c r="AE143" s="96"/>
      <c r="AF143" s="96"/>
      <c r="AG143" s="96"/>
      <c r="AH143" s="96"/>
      <c r="AI143" s="96"/>
      <c r="AJ143" s="96"/>
      <c r="AK143" s="96"/>
      <c r="AL143" s="96"/>
      <c r="AM143" s="96"/>
      <c r="AN143" s="96"/>
      <c r="AO143" s="96"/>
      <c r="AP143" s="96"/>
      <c r="AQ143" s="128"/>
      <c r="AR143" s="128"/>
      <c r="AS143" s="128"/>
      <c r="AT143" s="128"/>
      <c r="AU143" s="128"/>
      <c r="AV143" s="128"/>
      <c r="AW143" s="128"/>
      <c r="AX143" s="128"/>
      <c r="AY143" s="128"/>
      <c r="AZ143" s="128"/>
      <c r="BA143" s="128"/>
      <c r="BB143" s="128"/>
      <c r="BC143" s="128"/>
      <c r="BD143" s="128"/>
      <c r="BE143" s="128"/>
      <c r="BF143" s="128"/>
      <c r="BG143" s="128"/>
      <c r="BH143" s="128"/>
      <c r="BI143" s="128"/>
      <c r="BJ143" s="128"/>
      <c r="BK143" s="128"/>
      <c r="BL143" s="128"/>
      <c r="BM143" s="128"/>
      <c r="BN143" s="128"/>
      <c r="BO143" s="128"/>
      <c r="BP143" s="128"/>
      <c r="BQ143" s="128"/>
      <c r="BR143" s="128"/>
      <c r="BS143" s="128"/>
      <c r="BT143" s="128"/>
      <c r="BU143" s="128"/>
      <c r="BV143" s="128"/>
      <c r="BW143" s="128"/>
      <c r="BX143" s="128"/>
      <c r="BY143" s="128"/>
      <c r="BZ143" s="128"/>
      <c r="CA143" s="128"/>
      <c r="CB143" s="128"/>
      <c r="CC143" s="128"/>
      <c r="CD143" s="128"/>
      <c r="CE143" s="128"/>
      <c r="CF143" s="128"/>
      <c r="CG143" s="128"/>
      <c r="CH143" s="128"/>
      <c r="CI143" s="128"/>
      <c r="CJ143" s="128"/>
      <c r="CK143" s="128"/>
      <c r="CL143" s="128"/>
      <c r="CM143" s="128"/>
      <c r="CN143" s="128"/>
      <c r="CO143" s="128"/>
      <c r="CP143" s="128"/>
      <c r="CQ143" s="128"/>
      <c r="CR143" s="128"/>
      <c r="CS143" s="128"/>
      <c r="CT143" s="128"/>
      <c r="CU143" s="128"/>
      <c r="CV143" s="128"/>
      <c r="CW143" s="128"/>
      <c r="CX143" s="128"/>
      <c r="CY143" s="128"/>
      <c r="CZ143" s="128"/>
      <c r="DA143" s="128"/>
      <c r="DB143" s="128"/>
      <c r="DC143" s="128"/>
      <c r="DD143" s="128"/>
      <c r="DE143" s="128"/>
      <c r="DF143" s="128"/>
      <c r="DG143" s="128"/>
      <c r="DH143" s="128"/>
      <c r="DI143" s="128"/>
      <c r="DJ143" s="128"/>
      <c r="DK143" s="128"/>
      <c r="DL143" s="128"/>
      <c r="DM143" s="128"/>
      <c r="DN143" s="128"/>
      <c r="DO143" s="128"/>
      <c r="DP143" s="128"/>
      <c r="DQ143" s="128"/>
      <c r="DR143" s="128"/>
      <c r="DS143" s="128"/>
      <c r="DT143" s="128"/>
      <c r="DU143" s="128"/>
      <c r="DV143" s="128"/>
      <c r="DW143" s="128"/>
      <c r="DX143" s="128"/>
      <c r="DY143" s="128"/>
      <c r="DZ143" s="128"/>
      <c r="EA143" s="128"/>
      <c r="EB143" s="128"/>
      <c r="EC143" s="128"/>
      <c r="ED143" s="128"/>
      <c r="EE143" s="128"/>
      <c r="EF143" s="128"/>
      <c r="EG143" s="128"/>
      <c r="EH143" s="128"/>
      <c r="EI143" s="128"/>
      <c r="EJ143" s="128"/>
      <c r="EK143" s="128"/>
      <c r="EL143" s="128"/>
      <c r="EM143" s="128"/>
      <c r="EN143" s="128"/>
      <c r="EO143" s="128"/>
      <c r="EP143" s="128"/>
      <c r="EQ143" s="128"/>
      <c r="ER143" s="128"/>
      <c r="ES143" s="128"/>
      <c r="ET143" s="128"/>
      <c r="EU143" s="128"/>
      <c r="EV143" s="128"/>
      <c r="EW143" s="128"/>
      <c r="EX143" s="128"/>
      <c r="EY143" s="128"/>
      <c r="EZ143" s="128"/>
      <c r="FA143" s="128"/>
      <c r="FB143" s="128"/>
      <c r="FC143" s="128"/>
      <c r="FD143" s="128"/>
      <c r="FE143" s="128"/>
      <c r="FF143" s="128"/>
      <c r="FG143" s="128"/>
      <c r="FH143" s="128"/>
      <c r="FI143" s="128"/>
      <c r="FJ143" s="128"/>
      <c r="FK143" s="128"/>
      <c r="FL143" s="128"/>
      <c r="FM143" s="128"/>
      <c r="FN143" s="128"/>
      <c r="FO143" s="128"/>
      <c r="FP143" s="128"/>
      <c r="FQ143" s="128"/>
      <c r="FR143" s="128"/>
      <c r="FS143" s="128"/>
      <c r="FT143" s="128"/>
      <c r="FU143" s="128"/>
      <c r="FV143" s="128"/>
      <c r="FW143" s="128"/>
      <c r="FX143" s="128"/>
      <c r="FY143" s="128"/>
      <c r="FZ143" s="128"/>
      <c r="GA143" s="128"/>
      <c r="GB143" s="128"/>
      <c r="GC143" s="128"/>
      <c r="GD143" s="128"/>
      <c r="GE143" s="128"/>
      <c r="GF143" s="128"/>
      <c r="GG143" s="128"/>
      <c r="GH143" s="128"/>
      <c r="GI143" s="128"/>
      <c r="GJ143" s="128"/>
      <c r="GK143" s="128"/>
      <c r="GL143" s="128"/>
      <c r="GM143" s="128"/>
      <c r="GN143" s="128"/>
      <c r="GO143" s="128"/>
      <c r="GP143" s="128"/>
      <c r="GQ143" s="128"/>
      <c r="GR143" s="128"/>
      <c r="GS143" s="128"/>
      <c r="GT143" s="128"/>
      <c r="GU143" s="128"/>
      <c r="GV143" s="128"/>
      <c r="GW143" s="128"/>
      <c r="GX143" s="128"/>
      <c r="GY143" s="128"/>
      <c r="GZ143" s="128"/>
      <c r="HA143" s="128"/>
      <c r="HB143" s="128"/>
      <c r="HC143" s="128"/>
      <c r="HD143" s="128"/>
      <c r="HE143" s="128"/>
      <c r="HF143" s="128"/>
      <c r="HG143" s="128"/>
      <c r="HH143" s="128"/>
      <c r="HI143" s="128"/>
      <c r="HJ143" s="128"/>
      <c r="HK143" s="128"/>
      <c r="HL143" s="128"/>
      <c r="HM143" s="128"/>
      <c r="HN143" s="128"/>
      <c r="HO143" s="128"/>
      <c r="HP143" s="128"/>
      <c r="HQ143" s="128"/>
      <c r="HR143" s="128"/>
      <c r="HS143" s="128"/>
      <c r="HT143" s="128"/>
      <c r="HU143" s="128"/>
      <c r="HV143" s="128"/>
      <c r="HW143" s="128"/>
      <c r="HX143" s="128"/>
      <c r="HY143" s="128"/>
      <c r="HZ143" s="128"/>
      <c r="IA143" s="128"/>
      <c r="IB143" s="128"/>
      <c r="IC143" s="128"/>
      <c r="ID143" s="128"/>
      <c r="IE143" s="128"/>
      <c r="IF143" s="128"/>
      <c r="IG143" s="128"/>
      <c r="IH143" s="128"/>
      <c r="II143" s="128"/>
      <c r="IJ143" s="128"/>
      <c r="IK143" s="128"/>
      <c r="IL143" s="128"/>
      <c r="IM143" s="128"/>
      <c r="IN143" s="128"/>
      <c r="IO143" s="128"/>
      <c r="IP143" s="128"/>
      <c r="IQ143" s="128"/>
      <c r="IR143" s="128"/>
      <c r="IS143" s="128"/>
      <c r="IT143" s="128"/>
      <c r="IU143" s="128"/>
      <c r="IV143" s="128"/>
      <c r="IW143" s="128"/>
      <c r="IX143" s="128"/>
      <c r="IY143" s="128"/>
      <c r="IZ143" s="128"/>
      <c r="JA143" s="128"/>
      <c r="JB143" s="128"/>
      <c r="JC143" s="128"/>
      <c r="JD143" s="128"/>
      <c r="JE143" s="128"/>
      <c r="JF143" s="128"/>
      <c r="JG143" s="128"/>
      <c r="JH143" s="128"/>
      <c r="JI143" s="128"/>
      <c r="JJ143" s="128"/>
      <c r="JK143" s="128"/>
      <c r="JL143" s="128"/>
      <c r="JM143" s="128"/>
      <c r="JN143" s="128"/>
      <c r="JO143" s="128"/>
      <c r="JP143" s="128"/>
      <c r="JQ143" s="128"/>
      <c r="JR143" s="128"/>
      <c r="JS143" s="128"/>
      <c r="JT143" s="128"/>
      <c r="JU143" s="128"/>
      <c r="JV143" s="128"/>
      <c r="JW143" s="128"/>
      <c r="JX143" s="128"/>
      <c r="JY143" s="128"/>
      <c r="JZ143" s="128"/>
      <c r="KA143" s="128"/>
      <c r="KB143" s="128"/>
      <c r="KC143" s="128"/>
      <c r="KD143" s="128"/>
      <c r="KE143" s="128"/>
      <c r="KF143" s="128"/>
      <c r="KG143" s="128"/>
      <c r="KH143" s="128"/>
      <c r="KI143" s="128"/>
      <c r="KJ143" s="128"/>
      <c r="KK143" s="128"/>
      <c r="KL143" s="128"/>
      <c r="KM143" s="128"/>
      <c r="KN143" s="128"/>
      <c r="KO143" s="128"/>
      <c r="KP143" s="128"/>
      <c r="KQ143" s="128"/>
      <c r="KR143" s="128"/>
      <c r="KS143" s="128"/>
      <c r="KT143" s="128"/>
      <c r="KU143" s="128"/>
      <c r="KV143" s="128"/>
      <c r="KW143" s="128"/>
      <c r="KX143" s="128"/>
      <c r="KY143" s="128"/>
      <c r="KZ143" s="128"/>
      <c r="LA143" s="128"/>
      <c r="LB143" s="128"/>
      <c r="LC143" s="128"/>
      <c r="LD143" s="128"/>
      <c r="LE143" s="128"/>
      <c r="LF143" s="128"/>
      <c r="LG143" s="128"/>
      <c r="LH143" s="128"/>
      <c r="LI143" s="128"/>
      <c r="LJ143" s="128"/>
      <c r="LK143" s="128"/>
      <c r="LL143" s="128"/>
      <c r="LM143" s="128"/>
      <c r="LN143" s="128"/>
      <c r="LO143" s="128"/>
      <c r="LP143" s="128"/>
      <c r="LQ143" s="128"/>
      <c r="LR143" s="128"/>
      <c r="LS143" s="128"/>
      <c r="LT143" s="128"/>
      <c r="LU143" s="128"/>
      <c r="LV143" s="128"/>
      <c r="LW143" s="128"/>
      <c r="LX143" s="128"/>
      <c r="LY143" s="128"/>
      <c r="LZ143" s="128"/>
      <c r="MA143" s="128"/>
      <c r="MB143" s="128"/>
      <c r="MC143" s="128"/>
      <c r="MD143" s="128"/>
      <c r="ME143" s="128"/>
      <c r="MF143" s="128"/>
      <c r="MG143" s="128"/>
      <c r="MH143" s="128"/>
      <c r="MI143" s="128"/>
      <c r="MJ143" s="128"/>
      <c r="MK143" s="128"/>
      <c r="ML143" s="128"/>
      <c r="MM143" s="128"/>
      <c r="MN143" s="128"/>
      <c r="MO143" s="128"/>
      <c r="MP143" s="128"/>
      <c r="MQ143" s="128"/>
      <c r="MR143" s="128"/>
      <c r="MS143" s="128"/>
      <c r="MT143" s="128"/>
      <c r="MU143" s="128"/>
      <c r="MV143" s="128"/>
      <c r="MW143" s="128"/>
      <c r="MX143" s="128"/>
      <c r="MY143" s="128"/>
      <c r="MZ143" s="128"/>
      <c r="NA143" s="128"/>
      <c r="NB143" s="128"/>
      <c r="NC143" s="128"/>
      <c r="ND143" s="128"/>
      <c r="NE143" s="128"/>
      <c r="NF143" s="128"/>
      <c r="NG143" s="128"/>
      <c r="NH143" s="128"/>
      <c r="NI143" s="128"/>
      <c r="NJ143" s="128"/>
      <c r="NK143" s="128"/>
      <c r="NL143" s="128"/>
      <c r="NM143" s="128"/>
      <c r="NN143" s="128"/>
      <c r="NO143" s="128"/>
      <c r="NP143" s="128"/>
      <c r="NQ143" s="128"/>
      <c r="NR143" s="128"/>
      <c r="NS143" s="128"/>
      <c r="NT143" s="128"/>
      <c r="NU143" s="128"/>
      <c r="NV143" s="128"/>
      <c r="NW143" s="128"/>
      <c r="NX143" s="128"/>
      <c r="NY143" s="128"/>
      <c r="NZ143" s="128"/>
      <c r="OA143" s="128"/>
      <c r="OB143" s="128"/>
      <c r="OC143" s="128"/>
      <c r="OD143" s="128"/>
      <c r="OE143" s="128"/>
      <c r="OF143" s="128"/>
      <c r="OG143" s="128"/>
      <c r="OH143" s="128"/>
      <c r="OI143" s="128"/>
      <c r="OJ143" s="128"/>
      <c r="OK143" s="128"/>
      <c r="OL143" s="128"/>
      <c r="OM143" s="128"/>
      <c r="ON143" s="128"/>
      <c r="OO143" s="128"/>
      <c r="OP143" s="128"/>
      <c r="OQ143" s="128"/>
      <c r="OR143" s="128"/>
      <c r="OS143" s="128"/>
      <c r="OT143" s="128"/>
      <c r="OU143" s="128"/>
      <c r="OV143" s="128"/>
      <c r="OW143" s="128"/>
      <c r="OX143" s="128"/>
      <c r="OY143" s="128"/>
      <c r="OZ143" s="128"/>
      <c r="PA143" s="128"/>
      <c r="PB143" s="128"/>
      <c r="PC143" s="128"/>
      <c r="PD143" s="128"/>
      <c r="PE143" s="128"/>
      <c r="PF143" s="128"/>
      <c r="PG143" s="128"/>
      <c r="PH143" s="128"/>
      <c r="PI143" s="128"/>
      <c r="PJ143" s="128"/>
      <c r="PK143" s="128"/>
      <c r="PL143" s="128"/>
      <c r="PM143" s="128"/>
      <c r="PN143" s="128"/>
      <c r="PO143" s="128"/>
      <c r="PP143" s="128"/>
      <c r="PQ143" s="128"/>
      <c r="PR143" s="128"/>
      <c r="PS143" s="128"/>
      <c r="PT143" s="128"/>
      <c r="PU143" s="128"/>
      <c r="PV143" s="128"/>
      <c r="PW143" s="128"/>
      <c r="PX143" s="128"/>
      <c r="PY143" s="128"/>
      <c r="PZ143" s="128"/>
      <c r="QA143" s="128"/>
      <c r="QB143" s="128"/>
      <c r="QC143" s="128"/>
      <c r="QD143" s="128"/>
      <c r="QE143" s="128"/>
      <c r="QF143" s="128"/>
      <c r="QG143" s="128"/>
      <c r="QH143" s="128"/>
      <c r="QI143" s="128"/>
      <c r="QJ143" s="128"/>
      <c r="QK143" s="128"/>
      <c r="QL143" s="128"/>
      <c r="QM143" s="128"/>
      <c r="QN143" s="128"/>
      <c r="QO143" s="128"/>
      <c r="QP143" s="128"/>
      <c r="QQ143" s="128"/>
      <c r="QR143" s="128"/>
      <c r="QS143" s="128"/>
      <c r="QT143" s="128"/>
      <c r="QU143" s="128"/>
      <c r="QV143" s="128"/>
      <c r="QW143" s="128"/>
      <c r="QX143" s="128"/>
      <c r="QY143" s="128"/>
      <c r="QZ143" s="128"/>
      <c r="RA143" s="128"/>
      <c r="RB143" s="128"/>
      <c r="RC143" s="128"/>
      <c r="RD143" s="128"/>
      <c r="RE143" s="128"/>
      <c r="RF143" s="128"/>
      <c r="RG143" s="128"/>
      <c r="RH143" s="128"/>
      <c r="RI143" s="128"/>
      <c r="RJ143" s="128"/>
      <c r="RK143" s="128"/>
      <c r="RL143" s="128"/>
      <c r="RM143" s="128"/>
      <c r="RN143" s="128"/>
      <c r="RO143" s="128"/>
      <c r="RP143" s="128"/>
      <c r="RQ143" s="128"/>
      <c r="RR143" s="128"/>
      <c r="RS143" s="128"/>
      <c r="RT143" s="128"/>
      <c r="RU143" s="128"/>
      <c r="RV143" s="128"/>
      <c r="RW143" s="128"/>
      <c r="RX143" s="128"/>
      <c r="RY143" s="128"/>
      <c r="RZ143" s="128"/>
      <c r="SA143" s="128"/>
      <c r="SB143" s="128"/>
      <c r="SC143" s="128"/>
      <c r="SD143" s="128"/>
      <c r="SE143" s="128"/>
      <c r="SF143" s="128"/>
      <c r="SG143" s="128"/>
      <c r="SH143" s="128"/>
      <c r="SI143" s="128"/>
      <c r="SJ143" s="128"/>
      <c r="SK143" s="128"/>
      <c r="SL143" s="128"/>
      <c r="SM143" s="128"/>
      <c r="SN143" s="128"/>
      <c r="SO143" s="128"/>
      <c r="SP143" s="128"/>
      <c r="SQ143" s="128"/>
      <c r="SR143" s="128"/>
      <c r="SS143" s="128"/>
      <c r="ST143" s="128"/>
      <c r="SU143" s="128"/>
      <c r="SV143" s="128"/>
      <c r="SW143" s="128"/>
      <c r="SX143" s="128"/>
      <c r="SY143" s="128"/>
      <c r="SZ143" s="128"/>
      <c r="TA143" s="128"/>
      <c r="TB143" s="128"/>
      <c r="TC143" s="128"/>
      <c r="TD143" s="128"/>
      <c r="TE143" s="128"/>
      <c r="TF143" s="128"/>
      <c r="TG143" s="128"/>
      <c r="TH143" s="128"/>
      <c r="TI143" s="128"/>
      <c r="TJ143" s="128"/>
      <c r="TK143" s="128"/>
      <c r="TL143" s="128"/>
      <c r="TM143" s="128"/>
      <c r="TN143" s="128"/>
      <c r="TO143" s="128"/>
      <c r="TP143" s="128"/>
      <c r="TQ143" s="128"/>
      <c r="TR143" s="128"/>
      <c r="TS143" s="128"/>
      <c r="TT143" s="128"/>
      <c r="TU143" s="128"/>
      <c r="TV143" s="128"/>
      <c r="TW143" s="128"/>
      <c r="TX143" s="128"/>
      <c r="TY143" s="128"/>
      <c r="TZ143" s="128"/>
      <c r="UA143" s="128"/>
      <c r="UB143" s="128"/>
      <c r="UC143" s="128"/>
      <c r="UD143" s="128"/>
      <c r="UE143" s="128"/>
      <c r="UF143" s="128"/>
      <c r="UG143" s="128"/>
      <c r="UH143" s="128"/>
      <c r="UI143" s="128"/>
      <c r="UJ143" s="128"/>
      <c r="UK143" s="128"/>
      <c r="UL143" s="128"/>
      <c r="UM143" s="128"/>
      <c r="UN143" s="128"/>
      <c r="UO143" s="128"/>
      <c r="UP143" s="128"/>
      <c r="UQ143" s="128"/>
      <c r="UR143" s="128"/>
      <c r="US143" s="128"/>
      <c r="UT143" s="128"/>
      <c r="UU143" s="128"/>
      <c r="UV143" s="128"/>
      <c r="UW143" s="128"/>
      <c r="UX143" s="128"/>
      <c r="UY143" s="128"/>
      <c r="UZ143" s="128"/>
      <c r="VA143" s="128"/>
      <c r="VB143" s="128"/>
      <c r="VC143" s="128"/>
      <c r="VD143" s="128"/>
      <c r="VE143" s="128"/>
      <c r="VF143" s="128"/>
      <c r="VG143" s="128"/>
      <c r="VH143" s="128"/>
      <c r="VI143" s="128"/>
      <c r="VJ143" s="128"/>
      <c r="VK143" s="128"/>
      <c r="VL143" s="128"/>
      <c r="VM143" s="128"/>
      <c r="VN143" s="128"/>
      <c r="VO143" s="128"/>
      <c r="VP143" s="128"/>
      <c r="VQ143" s="128"/>
      <c r="VR143" s="128"/>
      <c r="VS143" s="128"/>
      <c r="VT143" s="128"/>
      <c r="VU143" s="128"/>
      <c r="VV143" s="128"/>
      <c r="VW143" s="128"/>
      <c r="VX143" s="128"/>
      <c r="VY143" s="128"/>
      <c r="VZ143" s="128"/>
      <c r="WA143" s="128"/>
      <c r="WB143" s="128"/>
      <c r="WC143" s="128"/>
      <c r="WD143" s="128"/>
      <c r="WE143" s="128"/>
      <c r="WF143" s="128"/>
      <c r="WG143" s="128"/>
      <c r="WH143" s="128"/>
      <c r="WI143" s="128"/>
      <c r="WJ143" s="128"/>
      <c r="WK143" s="128"/>
      <c r="WL143" s="128"/>
      <c r="WM143" s="128"/>
      <c r="WN143" s="128"/>
      <c r="WO143" s="128"/>
      <c r="WP143" s="128"/>
      <c r="WQ143" s="128"/>
      <c r="WR143" s="128"/>
      <c r="WS143" s="128"/>
      <c r="WT143" s="128"/>
      <c r="WU143" s="128"/>
      <c r="WV143" s="128"/>
      <c r="WW143" s="128"/>
      <c r="WX143" s="128"/>
      <c r="WY143" s="128"/>
      <c r="WZ143" s="128"/>
      <c r="XA143" s="128"/>
      <c r="XB143" s="128"/>
      <c r="XC143" s="128"/>
      <c r="XD143" s="128"/>
      <c r="XE143" s="128"/>
      <c r="XF143" s="128"/>
      <c r="XG143" s="128"/>
      <c r="XH143" s="128"/>
      <c r="XI143" s="128"/>
      <c r="XJ143" s="128"/>
      <c r="XK143" s="128"/>
      <c r="XL143" s="128"/>
      <c r="XM143" s="128"/>
      <c r="XN143" s="128"/>
      <c r="XO143" s="128"/>
      <c r="XP143" s="128"/>
      <c r="XQ143" s="128"/>
      <c r="XR143" s="128"/>
      <c r="XS143" s="128"/>
      <c r="XT143" s="128"/>
      <c r="XU143" s="128"/>
      <c r="XV143" s="128"/>
      <c r="XW143" s="128"/>
      <c r="XX143" s="128"/>
      <c r="XY143" s="128"/>
      <c r="XZ143" s="128"/>
      <c r="YA143" s="128"/>
      <c r="YB143" s="128"/>
      <c r="YC143" s="128"/>
      <c r="YD143" s="128"/>
      <c r="YE143" s="128"/>
      <c r="YF143" s="128"/>
      <c r="YG143" s="128"/>
      <c r="YH143" s="128"/>
      <c r="YI143" s="128"/>
      <c r="YJ143" s="128"/>
      <c r="YK143" s="128"/>
      <c r="YL143" s="128"/>
      <c r="YM143" s="128"/>
      <c r="YN143" s="128"/>
      <c r="YO143" s="128"/>
      <c r="YP143" s="128"/>
      <c r="YQ143" s="128"/>
      <c r="YR143" s="128"/>
      <c r="YS143" s="128"/>
      <c r="YT143" s="128"/>
      <c r="YU143" s="128"/>
      <c r="YV143" s="128"/>
      <c r="YW143" s="128"/>
      <c r="YX143" s="128"/>
      <c r="YY143" s="128"/>
      <c r="YZ143" s="128"/>
      <c r="ZA143" s="128"/>
      <c r="ZB143" s="128"/>
      <c r="ZC143" s="128"/>
      <c r="ZD143" s="128"/>
      <c r="ZE143" s="128"/>
      <c r="ZF143" s="128"/>
      <c r="ZG143" s="128"/>
      <c r="ZH143" s="128"/>
      <c r="ZI143" s="128"/>
      <c r="ZJ143" s="128"/>
      <c r="ZK143" s="128"/>
      <c r="ZL143" s="128"/>
      <c r="ZM143" s="128"/>
      <c r="ZN143" s="128"/>
      <c r="ZO143" s="128"/>
      <c r="ZP143" s="128"/>
      <c r="ZQ143" s="128"/>
      <c r="ZR143" s="128"/>
      <c r="ZS143" s="128"/>
      <c r="ZT143" s="128"/>
      <c r="ZU143" s="128"/>
      <c r="ZV143" s="128"/>
      <c r="ZW143" s="128"/>
      <c r="ZX143" s="128"/>
      <c r="ZY143" s="128"/>
      <c r="ZZ143" s="128"/>
      <c r="AAA143" s="128"/>
      <c r="AAB143" s="128"/>
      <c r="AAC143" s="128"/>
      <c r="AAD143" s="128"/>
      <c r="AAE143" s="128"/>
      <c r="AAF143" s="128"/>
      <c r="AAG143" s="128"/>
      <c r="AAH143" s="128"/>
      <c r="AAI143" s="128"/>
      <c r="AAJ143" s="128"/>
      <c r="AAK143" s="128"/>
      <c r="AAL143" s="128"/>
      <c r="AAM143" s="128"/>
      <c r="AAN143" s="128"/>
      <c r="AAO143" s="128"/>
      <c r="AAP143" s="128"/>
      <c r="AAQ143" s="128"/>
      <c r="AAR143" s="128"/>
      <c r="AAS143" s="128"/>
      <c r="AAT143" s="128"/>
      <c r="AAU143" s="128"/>
      <c r="AAV143" s="128"/>
      <c r="AAW143" s="128"/>
      <c r="AAX143" s="128"/>
      <c r="AAY143" s="128"/>
      <c r="AAZ143" s="128"/>
      <c r="ABA143" s="128"/>
      <c r="ABB143" s="128"/>
      <c r="ABC143" s="128"/>
      <c r="ABD143" s="128"/>
      <c r="ABE143" s="128"/>
      <c r="ABF143" s="128"/>
      <c r="ABG143" s="128"/>
      <c r="ABH143" s="128"/>
      <c r="ABI143" s="128"/>
      <c r="ABJ143" s="128"/>
      <c r="ABK143" s="128"/>
      <c r="ABL143" s="128"/>
      <c r="ABM143" s="128"/>
      <c r="ABN143" s="128"/>
      <c r="ABO143" s="128"/>
      <c r="ABP143" s="128"/>
      <c r="ABQ143" s="128"/>
      <c r="ABR143" s="128"/>
      <c r="ABS143" s="128"/>
      <c r="ABT143" s="128"/>
      <c r="ABU143" s="128"/>
      <c r="ABV143" s="128"/>
      <c r="ABW143" s="128"/>
      <c r="ABX143" s="128"/>
      <c r="ABY143" s="128"/>
      <c r="ABZ143" s="128"/>
      <c r="ACA143" s="128"/>
      <c r="ACB143" s="128"/>
      <c r="ACC143" s="128"/>
      <c r="ACD143" s="128"/>
      <c r="ACE143" s="128"/>
      <c r="ACF143" s="128"/>
      <c r="ACG143" s="128"/>
      <c r="ACH143" s="128"/>
      <c r="ACI143" s="128"/>
      <c r="ACJ143" s="128"/>
      <c r="ACK143" s="128"/>
      <c r="ACL143" s="128"/>
      <c r="ACM143" s="128"/>
      <c r="ACN143" s="128"/>
      <c r="ACO143" s="128"/>
      <c r="ACP143" s="128"/>
      <c r="ACQ143" s="128"/>
      <c r="ACR143" s="128"/>
      <c r="ACS143" s="128"/>
      <c r="ACT143" s="128"/>
      <c r="ACU143" s="128"/>
      <c r="ACV143" s="128"/>
      <c r="ACW143" s="128"/>
      <c r="ACX143" s="128"/>
      <c r="ACY143" s="128"/>
      <c r="ACZ143" s="128"/>
      <c r="ADA143" s="128"/>
      <c r="ADB143" s="128"/>
      <c r="ADC143" s="128"/>
      <c r="ADD143" s="128"/>
      <c r="ADE143" s="128"/>
      <c r="ADF143" s="128"/>
      <c r="ADG143" s="128"/>
      <c r="ADH143" s="128"/>
      <c r="ADI143" s="128"/>
      <c r="ADJ143" s="128"/>
      <c r="ADK143" s="128"/>
      <c r="ADL143" s="128"/>
      <c r="ADM143" s="128"/>
      <c r="ADN143" s="128"/>
      <c r="ADO143" s="128"/>
      <c r="ADP143" s="128"/>
      <c r="ADQ143" s="128"/>
      <c r="ADR143" s="128"/>
      <c r="ADS143" s="128"/>
      <c r="ADT143" s="128"/>
      <c r="ADU143" s="128"/>
      <c r="ADV143" s="128"/>
      <c r="ADW143" s="128"/>
      <c r="ADX143" s="128"/>
      <c r="ADY143" s="128"/>
      <c r="ADZ143" s="128"/>
      <c r="AEA143" s="128"/>
      <c r="AEB143" s="128"/>
      <c r="AEC143" s="128"/>
      <c r="AED143" s="128"/>
      <c r="AEE143" s="128"/>
      <c r="AEF143" s="128"/>
      <c r="AEG143" s="128"/>
      <c r="AEH143" s="128"/>
      <c r="AEI143" s="128"/>
      <c r="AEJ143" s="128"/>
      <c r="AEK143" s="128"/>
      <c r="AEL143" s="128"/>
      <c r="AEM143" s="128"/>
      <c r="AEN143" s="128"/>
      <c r="AEO143" s="128"/>
      <c r="AEP143" s="128"/>
      <c r="AEQ143" s="128"/>
      <c r="AER143" s="128"/>
      <c r="AES143" s="128"/>
      <c r="AET143" s="128"/>
      <c r="AEU143" s="128"/>
      <c r="AEV143" s="128"/>
      <c r="AEW143" s="128"/>
      <c r="AEX143" s="128"/>
      <c r="AEY143" s="128"/>
      <c r="AEZ143" s="128"/>
      <c r="AFA143" s="128"/>
      <c r="AFB143" s="128"/>
      <c r="AFC143" s="128"/>
      <c r="AFD143" s="128"/>
      <c r="AFE143" s="128"/>
      <c r="AFF143" s="128"/>
      <c r="AFG143" s="128"/>
      <c r="AFH143" s="128"/>
      <c r="AFI143" s="128"/>
      <c r="AFJ143" s="128"/>
      <c r="AFK143" s="128"/>
      <c r="AFL143" s="128"/>
      <c r="AFM143" s="128"/>
      <c r="AFN143" s="128"/>
      <c r="AFO143" s="128"/>
      <c r="AFP143" s="128"/>
      <c r="AFQ143" s="128"/>
      <c r="AFR143" s="128"/>
      <c r="AFS143" s="128"/>
      <c r="AFT143" s="128"/>
      <c r="AFU143" s="128"/>
      <c r="AFV143" s="128"/>
      <c r="AFW143" s="128"/>
      <c r="AFX143" s="128"/>
      <c r="AFY143" s="128"/>
      <c r="AFZ143" s="128"/>
      <c r="AGA143" s="128"/>
      <c r="AGB143" s="128"/>
      <c r="AGC143" s="128"/>
      <c r="AGD143" s="128"/>
      <c r="AGE143" s="128"/>
      <c r="AGF143" s="128"/>
      <c r="AGG143" s="128"/>
      <c r="AGH143" s="128"/>
      <c r="AGI143" s="128"/>
      <c r="AGJ143" s="128"/>
      <c r="AGK143" s="128"/>
      <c r="AGL143" s="128"/>
      <c r="AGM143" s="128"/>
      <c r="AGN143" s="128"/>
      <c r="AGO143" s="128"/>
      <c r="AGP143" s="128"/>
      <c r="AGQ143" s="128"/>
      <c r="AGR143" s="128"/>
      <c r="AGS143" s="128"/>
      <c r="AGT143" s="128"/>
      <c r="AGU143" s="128"/>
      <c r="AGV143" s="128"/>
      <c r="AGW143" s="128"/>
      <c r="AGX143" s="128"/>
      <c r="AGY143" s="128"/>
      <c r="AGZ143" s="128"/>
      <c r="AHA143" s="128"/>
      <c r="AHB143" s="128"/>
      <c r="AHC143" s="128"/>
      <c r="AHD143" s="128"/>
      <c r="AHE143" s="128"/>
      <c r="AHF143" s="128"/>
      <c r="AHG143" s="128"/>
      <c r="AHH143" s="128"/>
      <c r="AHI143" s="128"/>
      <c r="AHJ143" s="128"/>
      <c r="AHK143" s="128"/>
      <c r="AHL143" s="128"/>
      <c r="AHM143" s="128"/>
      <c r="AHN143" s="128"/>
      <c r="AHO143" s="128"/>
      <c r="AHP143" s="128"/>
      <c r="AHQ143" s="128"/>
      <c r="AHR143" s="128"/>
      <c r="AHS143" s="128"/>
      <c r="AHT143" s="128"/>
      <c r="AHU143" s="128"/>
      <c r="AHV143" s="128"/>
      <c r="AHW143" s="128"/>
      <c r="AHX143" s="128"/>
      <c r="AHY143" s="128"/>
      <c r="AHZ143" s="128"/>
      <c r="AIA143" s="128"/>
      <c r="AIB143" s="128"/>
      <c r="AIC143" s="128"/>
      <c r="AID143" s="128"/>
      <c r="AIE143" s="128"/>
      <c r="AIF143" s="128"/>
      <c r="AIG143" s="128"/>
      <c r="AIH143" s="128"/>
      <c r="AII143" s="128"/>
      <c r="AIJ143" s="128"/>
      <c r="AIK143" s="128"/>
      <c r="AIL143" s="128"/>
      <c r="AIM143" s="128"/>
      <c r="AIN143" s="128"/>
      <c r="AIO143" s="128"/>
      <c r="AIP143" s="128"/>
      <c r="AIQ143" s="128"/>
      <c r="AIR143" s="128"/>
      <c r="AIS143" s="128"/>
      <c r="AIT143" s="128"/>
      <c r="AIU143" s="128"/>
      <c r="AIV143" s="128"/>
      <c r="AIW143" s="128"/>
      <c r="AIX143" s="128"/>
      <c r="AIY143" s="128"/>
      <c r="AIZ143" s="128"/>
      <c r="AJA143" s="128"/>
      <c r="AJB143" s="128"/>
      <c r="AJC143" s="128"/>
      <c r="AJD143" s="128"/>
      <c r="AJE143" s="128"/>
      <c r="AJF143" s="128"/>
      <c r="AJG143" s="128"/>
      <c r="AJH143" s="128"/>
      <c r="AJI143" s="128"/>
      <c r="AJJ143" s="128"/>
      <c r="AJK143" s="128"/>
      <c r="AJL143" s="128"/>
      <c r="AJM143" s="128"/>
      <c r="AJN143" s="128"/>
      <c r="AJO143" s="128"/>
      <c r="AJP143" s="128"/>
      <c r="AJQ143" s="128"/>
      <c r="AJR143" s="128"/>
      <c r="AJS143" s="128"/>
      <c r="AJT143" s="128"/>
      <c r="AJU143" s="128"/>
      <c r="AJV143" s="128"/>
      <c r="AJW143" s="128"/>
      <c r="AJX143" s="128"/>
      <c r="AJY143" s="128"/>
      <c r="AJZ143" s="128"/>
      <c r="AKA143" s="128"/>
      <c r="AKB143" s="128"/>
      <c r="AKC143" s="128"/>
      <c r="AKD143" s="128"/>
      <c r="AKE143" s="128"/>
      <c r="AKF143" s="128"/>
      <c r="AKG143" s="128"/>
      <c r="AKH143" s="128"/>
      <c r="AKI143" s="128"/>
      <c r="AKJ143" s="128"/>
      <c r="AKK143" s="128"/>
      <c r="AKL143" s="128"/>
      <c r="AKM143" s="128"/>
      <c r="AKN143" s="128"/>
      <c r="AKO143" s="128"/>
      <c r="AKP143" s="128"/>
      <c r="AKQ143" s="128"/>
      <c r="AKR143" s="128"/>
      <c r="AKS143" s="128"/>
      <c r="AKT143" s="128"/>
      <c r="AKU143" s="128"/>
      <c r="AKV143" s="128"/>
      <c r="AKW143" s="128"/>
      <c r="AKX143" s="128"/>
      <c r="AKY143" s="128"/>
      <c r="AKZ143" s="128"/>
      <c r="ALA143" s="128"/>
      <c r="ALB143" s="128"/>
      <c r="ALC143" s="128"/>
      <c r="ALD143" s="128"/>
      <c r="ALE143" s="128"/>
      <c r="ALF143" s="128"/>
      <c r="ALG143" s="128"/>
      <c r="ALH143" s="128"/>
      <c r="ALI143" s="128"/>
      <c r="ALJ143" s="128"/>
      <c r="ALK143" s="128"/>
      <c r="ALL143" s="128"/>
      <c r="ALM143" s="128"/>
      <c r="ALN143" s="128"/>
      <c r="ALO143" s="128"/>
      <c r="ALP143" s="128"/>
      <c r="ALQ143" s="128"/>
      <c r="ALR143" s="128"/>
      <c r="ALS143" s="128"/>
      <c r="ALT143" s="128"/>
      <c r="ALU143" s="128"/>
      <c r="ALV143" s="128"/>
      <c r="ALW143" s="128"/>
      <c r="ALX143" s="128"/>
      <c r="ALY143" s="128"/>
      <c r="ALZ143" s="128"/>
      <c r="AMA143" s="128"/>
      <c r="AMB143" s="128"/>
      <c r="AMC143" s="128"/>
      <c r="AMD143" s="128"/>
      <c r="AME143" s="128"/>
      <c r="AMF143" s="128"/>
      <c r="AMG143" s="128"/>
      <c r="AMH143" s="128"/>
      <c r="AMI143" s="128"/>
      <c r="AMJ143" s="128"/>
      <c r="AMK143" s="128"/>
      <c r="AML143" s="128"/>
      <c r="AMM143" s="128"/>
      <c r="AMN143" s="128"/>
    </row>
    <row r="144" spans="1:1028" ht="15">
      <c r="A144" s="362"/>
      <c r="B144" s="363"/>
      <c r="C144" s="363"/>
      <c r="D144" s="363"/>
      <c r="E144" s="363"/>
      <c r="F144" s="96"/>
      <c r="G144" s="96"/>
      <c r="H144" s="96"/>
      <c r="I144" s="96"/>
      <c r="J144" s="96"/>
      <c r="K144" s="96"/>
      <c r="L144" s="96"/>
      <c r="M144" s="96"/>
      <c r="N144" s="96"/>
      <c r="O144" s="96"/>
      <c r="P144" s="96"/>
      <c r="Q144" s="96"/>
      <c r="R144" s="96"/>
      <c r="S144" s="96"/>
      <c r="T144" s="96"/>
      <c r="U144" s="96"/>
      <c r="V144" s="96"/>
      <c r="W144" s="96"/>
      <c r="X144" s="96"/>
      <c r="Y144" s="96"/>
      <c r="Z144" s="96"/>
      <c r="AA144" s="96"/>
      <c r="AC144" s="96"/>
      <c r="AD144" s="96"/>
      <c r="AE144" s="96"/>
      <c r="AF144" s="96"/>
      <c r="AG144" s="96"/>
      <c r="AH144" s="96"/>
      <c r="AI144" s="96"/>
      <c r="AJ144" s="96"/>
      <c r="AK144" s="96"/>
      <c r="AL144" s="96"/>
      <c r="AM144" s="96"/>
      <c r="AN144" s="96"/>
      <c r="AO144" s="96"/>
      <c r="AP144" s="96"/>
      <c r="AQ144" s="128"/>
      <c r="AR144" s="128"/>
      <c r="AS144" s="128"/>
      <c r="AT144" s="128"/>
      <c r="AU144" s="128"/>
      <c r="AV144" s="128"/>
      <c r="AW144" s="128"/>
      <c r="AX144" s="128"/>
      <c r="AY144" s="128"/>
      <c r="AZ144" s="128"/>
      <c r="BA144" s="128"/>
      <c r="BB144" s="128"/>
      <c r="BC144" s="128"/>
      <c r="BD144" s="128"/>
      <c r="BE144" s="128"/>
      <c r="BF144" s="128"/>
      <c r="BG144" s="128"/>
      <c r="BH144" s="128"/>
      <c r="BI144" s="128"/>
      <c r="BJ144" s="128"/>
      <c r="BK144" s="128"/>
      <c r="BL144" s="128"/>
      <c r="BM144" s="128"/>
      <c r="BN144" s="128"/>
      <c r="BO144" s="128"/>
      <c r="BP144" s="128"/>
      <c r="BQ144" s="128"/>
      <c r="BR144" s="128"/>
      <c r="BS144" s="128"/>
      <c r="BT144" s="128"/>
      <c r="BU144" s="128"/>
      <c r="BV144" s="128"/>
      <c r="BW144" s="128"/>
      <c r="BX144" s="128"/>
      <c r="BY144" s="128"/>
      <c r="BZ144" s="128"/>
      <c r="CA144" s="128"/>
      <c r="CB144" s="128"/>
      <c r="CC144" s="128"/>
      <c r="CD144" s="128"/>
      <c r="CE144" s="128"/>
      <c r="CF144" s="128"/>
      <c r="CG144" s="128"/>
      <c r="CH144" s="128"/>
      <c r="CI144" s="128"/>
      <c r="CJ144" s="128"/>
      <c r="CK144" s="128"/>
      <c r="CL144" s="128"/>
      <c r="CM144" s="128"/>
      <c r="CN144" s="128"/>
      <c r="CO144" s="128"/>
      <c r="CP144" s="128"/>
      <c r="CQ144" s="128"/>
      <c r="CR144" s="128"/>
      <c r="CS144" s="128"/>
      <c r="CT144" s="128"/>
      <c r="CU144" s="128"/>
      <c r="CV144" s="128"/>
      <c r="CW144" s="128"/>
      <c r="CX144" s="128"/>
      <c r="CY144" s="128"/>
      <c r="CZ144" s="128"/>
      <c r="DA144" s="128"/>
      <c r="DB144" s="128"/>
      <c r="DC144" s="128"/>
      <c r="DD144" s="128"/>
      <c r="DE144" s="128"/>
      <c r="DF144" s="128"/>
      <c r="DG144" s="128"/>
      <c r="DH144" s="128"/>
      <c r="DI144" s="128"/>
      <c r="DJ144" s="128"/>
      <c r="DK144" s="128"/>
      <c r="DL144" s="128"/>
      <c r="DM144" s="128"/>
      <c r="DN144" s="128"/>
      <c r="DO144" s="128"/>
      <c r="DP144" s="128"/>
      <c r="DQ144" s="128"/>
      <c r="DR144" s="128"/>
      <c r="DS144" s="128"/>
      <c r="DT144" s="128"/>
      <c r="DU144" s="128"/>
      <c r="DV144" s="128"/>
      <c r="DW144" s="128"/>
      <c r="DX144" s="128"/>
      <c r="DY144" s="128"/>
      <c r="DZ144" s="128"/>
      <c r="EA144" s="128"/>
      <c r="EB144" s="128"/>
      <c r="EC144" s="128"/>
      <c r="ED144" s="128"/>
      <c r="EE144" s="128"/>
      <c r="EF144" s="128"/>
      <c r="EG144" s="128"/>
      <c r="EH144" s="128"/>
      <c r="EI144" s="128"/>
      <c r="EJ144" s="128"/>
      <c r="EK144" s="128"/>
      <c r="EL144" s="128"/>
      <c r="EM144" s="128"/>
      <c r="EN144" s="128"/>
      <c r="EO144" s="128"/>
      <c r="EP144" s="128"/>
      <c r="EQ144" s="128"/>
      <c r="ER144" s="128"/>
      <c r="ES144" s="128"/>
      <c r="ET144" s="128"/>
      <c r="EU144" s="128"/>
      <c r="EV144" s="128"/>
      <c r="EW144" s="128"/>
      <c r="EX144" s="128"/>
      <c r="EY144" s="128"/>
      <c r="EZ144" s="128"/>
      <c r="FA144" s="128"/>
      <c r="FB144" s="128"/>
      <c r="FC144" s="128"/>
      <c r="FD144" s="128"/>
      <c r="FE144" s="128"/>
      <c r="FF144" s="128"/>
      <c r="FG144" s="128"/>
      <c r="FH144" s="128"/>
      <c r="FI144" s="128"/>
      <c r="FJ144" s="128"/>
      <c r="FK144" s="128"/>
      <c r="FL144" s="128"/>
      <c r="FM144" s="128"/>
      <c r="FN144" s="128"/>
      <c r="FO144" s="128"/>
      <c r="FP144" s="128"/>
      <c r="FQ144" s="128"/>
      <c r="FR144" s="128"/>
      <c r="FS144" s="128"/>
      <c r="FT144" s="128"/>
      <c r="FU144" s="128"/>
      <c r="FV144" s="128"/>
      <c r="FW144" s="128"/>
      <c r="FX144" s="128"/>
      <c r="FY144" s="128"/>
      <c r="FZ144" s="128"/>
      <c r="GA144" s="128"/>
      <c r="GB144" s="128"/>
      <c r="GC144" s="128"/>
      <c r="GD144" s="128"/>
      <c r="GE144" s="128"/>
      <c r="GF144" s="128"/>
      <c r="GG144" s="128"/>
      <c r="GH144" s="128"/>
      <c r="GI144" s="128"/>
      <c r="GJ144" s="128"/>
      <c r="GK144" s="128"/>
      <c r="GL144" s="128"/>
      <c r="GM144" s="128"/>
      <c r="GN144" s="128"/>
      <c r="GO144" s="128"/>
      <c r="GP144" s="128"/>
      <c r="GQ144" s="128"/>
      <c r="GR144" s="128"/>
      <c r="GS144" s="128"/>
      <c r="GT144" s="128"/>
      <c r="GU144" s="128"/>
      <c r="GV144" s="128"/>
      <c r="GW144" s="128"/>
      <c r="GX144" s="128"/>
      <c r="GY144" s="128"/>
      <c r="GZ144" s="128"/>
      <c r="HA144" s="128"/>
      <c r="HB144" s="128"/>
      <c r="HC144" s="128"/>
      <c r="HD144" s="128"/>
      <c r="HE144" s="128"/>
      <c r="HF144" s="128"/>
      <c r="HG144" s="128"/>
      <c r="HH144" s="128"/>
      <c r="HI144" s="128"/>
      <c r="HJ144" s="128"/>
      <c r="HK144" s="128"/>
      <c r="HL144" s="128"/>
      <c r="HM144" s="128"/>
      <c r="HN144" s="128"/>
      <c r="HO144" s="128"/>
      <c r="HP144" s="128"/>
      <c r="HQ144" s="128"/>
      <c r="HR144" s="128"/>
      <c r="HS144" s="128"/>
      <c r="HT144" s="128"/>
      <c r="HU144" s="128"/>
      <c r="HV144" s="128"/>
      <c r="HW144" s="128"/>
      <c r="HX144" s="128"/>
      <c r="HY144" s="128"/>
      <c r="HZ144" s="128"/>
      <c r="IA144" s="128"/>
      <c r="IB144" s="128"/>
      <c r="IC144" s="128"/>
      <c r="ID144" s="128"/>
      <c r="IE144" s="128"/>
      <c r="IF144" s="128"/>
      <c r="IG144" s="128"/>
      <c r="IH144" s="128"/>
      <c r="II144" s="128"/>
      <c r="IJ144" s="128"/>
      <c r="IK144" s="128"/>
      <c r="IL144" s="128"/>
      <c r="IM144" s="128"/>
      <c r="IN144" s="128"/>
      <c r="IO144" s="128"/>
      <c r="IP144" s="128"/>
      <c r="IQ144" s="128"/>
      <c r="IR144" s="128"/>
      <c r="IS144" s="128"/>
      <c r="IT144" s="128"/>
      <c r="IU144" s="128"/>
      <c r="IV144" s="128"/>
      <c r="IW144" s="128"/>
      <c r="IX144" s="128"/>
      <c r="IY144" s="128"/>
      <c r="IZ144" s="128"/>
      <c r="JA144" s="128"/>
      <c r="JB144" s="128"/>
      <c r="JC144" s="128"/>
      <c r="JD144" s="128"/>
      <c r="JE144" s="128"/>
      <c r="JF144" s="128"/>
      <c r="JG144" s="128"/>
      <c r="JH144" s="128"/>
      <c r="JI144" s="128"/>
      <c r="JJ144" s="128"/>
      <c r="JK144" s="128"/>
      <c r="JL144" s="128"/>
      <c r="JM144" s="128"/>
      <c r="JN144" s="128"/>
      <c r="JO144" s="128"/>
      <c r="JP144" s="128"/>
      <c r="JQ144" s="128"/>
      <c r="JR144" s="128"/>
      <c r="JS144" s="128"/>
      <c r="JT144" s="128"/>
      <c r="JU144" s="128"/>
      <c r="JV144" s="128"/>
      <c r="JW144" s="128"/>
      <c r="JX144" s="128"/>
      <c r="JY144" s="128"/>
      <c r="JZ144" s="128"/>
      <c r="KA144" s="128"/>
      <c r="KB144" s="128"/>
      <c r="KC144" s="128"/>
      <c r="KD144" s="128"/>
      <c r="KE144" s="128"/>
      <c r="KF144" s="128"/>
      <c r="KG144" s="128"/>
      <c r="KH144" s="128"/>
      <c r="KI144" s="128"/>
      <c r="KJ144" s="128"/>
      <c r="KK144" s="128"/>
      <c r="KL144" s="128"/>
      <c r="KM144" s="128"/>
      <c r="KN144" s="128"/>
      <c r="KO144" s="128"/>
      <c r="KP144" s="128"/>
      <c r="KQ144" s="128"/>
      <c r="KR144" s="128"/>
      <c r="KS144" s="128"/>
      <c r="KT144" s="128"/>
      <c r="KU144" s="128"/>
      <c r="KV144" s="128"/>
      <c r="KW144" s="128"/>
      <c r="KX144" s="128"/>
      <c r="KY144" s="128"/>
      <c r="KZ144" s="128"/>
      <c r="LA144" s="128"/>
      <c r="LB144" s="128"/>
      <c r="LC144" s="128"/>
      <c r="LD144" s="128"/>
      <c r="LE144" s="128"/>
      <c r="LF144" s="128"/>
      <c r="LG144" s="128"/>
      <c r="LH144" s="128"/>
      <c r="LI144" s="128"/>
      <c r="LJ144" s="128"/>
      <c r="LK144" s="128"/>
      <c r="LL144" s="128"/>
      <c r="LM144" s="128"/>
      <c r="LN144" s="128"/>
      <c r="LO144" s="128"/>
      <c r="LP144" s="128"/>
      <c r="LQ144" s="128"/>
      <c r="LR144" s="128"/>
      <c r="LS144" s="128"/>
      <c r="LT144" s="128"/>
      <c r="LU144" s="128"/>
      <c r="LV144" s="128"/>
      <c r="LW144" s="128"/>
      <c r="LX144" s="128"/>
      <c r="LY144" s="128"/>
      <c r="LZ144" s="128"/>
      <c r="MA144" s="128"/>
      <c r="MB144" s="128"/>
      <c r="MC144" s="128"/>
      <c r="MD144" s="128"/>
      <c r="ME144" s="128"/>
      <c r="MF144" s="128"/>
      <c r="MG144" s="128"/>
      <c r="MH144" s="128"/>
      <c r="MI144" s="128"/>
      <c r="MJ144" s="128"/>
      <c r="MK144" s="128"/>
      <c r="ML144" s="128"/>
      <c r="MM144" s="128"/>
      <c r="MN144" s="128"/>
      <c r="MO144" s="128"/>
      <c r="MP144" s="128"/>
      <c r="MQ144" s="128"/>
      <c r="MR144" s="128"/>
      <c r="MS144" s="128"/>
      <c r="MT144" s="128"/>
      <c r="MU144" s="128"/>
      <c r="MV144" s="128"/>
      <c r="MW144" s="128"/>
      <c r="MX144" s="128"/>
      <c r="MY144" s="128"/>
      <c r="MZ144" s="128"/>
      <c r="NA144" s="128"/>
      <c r="NB144" s="128"/>
      <c r="NC144" s="128"/>
      <c r="ND144" s="128"/>
      <c r="NE144" s="128"/>
      <c r="NF144" s="128"/>
      <c r="NG144" s="128"/>
      <c r="NH144" s="128"/>
      <c r="NI144" s="128"/>
      <c r="NJ144" s="128"/>
      <c r="NK144" s="128"/>
      <c r="NL144" s="128"/>
      <c r="NM144" s="128"/>
      <c r="NN144" s="128"/>
      <c r="NO144" s="128"/>
      <c r="NP144" s="128"/>
      <c r="NQ144" s="128"/>
      <c r="NR144" s="128"/>
      <c r="NS144" s="128"/>
      <c r="NT144" s="128"/>
      <c r="NU144" s="128"/>
      <c r="NV144" s="128"/>
      <c r="NW144" s="128"/>
      <c r="NX144" s="128"/>
      <c r="NY144" s="128"/>
      <c r="NZ144" s="128"/>
      <c r="OA144" s="128"/>
      <c r="OB144" s="128"/>
      <c r="OC144" s="128"/>
      <c r="OD144" s="128"/>
      <c r="OE144" s="128"/>
      <c r="OF144" s="128"/>
      <c r="OG144" s="128"/>
      <c r="OH144" s="128"/>
      <c r="OI144" s="128"/>
      <c r="OJ144" s="128"/>
      <c r="OK144" s="128"/>
      <c r="OL144" s="128"/>
      <c r="OM144" s="128"/>
      <c r="ON144" s="128"/>
      <c r="OO144" s="128"/>
      <c r="OP144" s="128"/>
      <c r="OQ144" s="128"/>
      <c r="OR144" s="128"/>
      <c r="OS144" s="128"/>
      <c r="OT144" s="128"/>
      <c r="OU144" s="128"/>
      <c r="OV144" s="128"/>
      <c r="OW144" s="128"/>
      <c r="OX144" s="128"/>
      <c r="OY144" s="128"/>
      <c r="OZ144" s="128"/>
      <c r="PA144" s="128"/>
      <c r="PB144" s="128"/>
      <c r="PC144" s="128"/>
      <c r="PD144" s="128"/>
      <c r="PE144" s="128"/>
      <c r="PF144" s="128"/>
      <c r="PG144" s="128"/>
      <c r="PH144" s="128"/>
      <c r="PI144" s="128"/>
      <c r="PJ144" s="128"/>
      <c r="PK144" s="128"/>
      <c r="PL144" s="128"/>
      <c r="PM144" s="128"/>
      <c r="PN144" s="128"/>
      <c r="PO144" s="128"/>
      <c r="PP144" s="128"/>
      <c r="PQ144" s="128"/>
      <c r="PR144" s="128"/>
      <c r="PS144" s="128"/>
      <c r="PT144" s="128"/>
      <c r="PU144" s="128"/>
      <c r="PV144" s="128"/>
      <c r="PW144" s="128"/>
      <c r="PX144" s="128"/>
      <c r="PY144" s="128"/>
      <c r="PZ144" s="128"/>
      <c r="QA144" s="128"/>
      <c r="QB144" s="128"/>
      <c r="QC144" s="128"/>
      <c r="QD144" s="128"/>
      <c r="QE144" s="128"/>
      <c r="QF144" s="128"/>
      <c r="QG144" s="128"/>
      <c r="QH144" s="128"/>
      <c r="QI144" s="128"/>
      <c r="QJ144" s="128"/>
      <c r="QK144" s="128"/>
      <c r="QL144" s="128"/>
      <c r="QM144" s="128"/>
      <c r="QN144" s="128"/>
      <c r="QO144" s="128"/>
      <c r="QP144" s="128"/>
      <c r="QQ144" s="128"/>
      <c r="QR144" s="128"/>
      <c r="QS144" s="128"/>
      <c r="QT144" s="128"/>
      <c r="QU144" s="128"/>
      <c r="QV144" s="128"/>
      <c r="QW144" s="128"/>
      <c r="QX144" s="128"/>
      <c r="QY144" s="128"/>
      <c r="QZ144" s="128"/>
      <c r="RA144" s="128"/>
      <c r="RB144" s="128"/>
      <c r="RC144" s="128"/>
      <c r="RD144" s="128"/>
      <c r="RE144" s="128"/>
      <c r="RF144" s="128"/>
      <c r="RG144" s="128"/>
      <c r="RH144" s="128"/>
      <c r="RI144" s="128"/>
      <c r="RJ144" s="128"/>
      <c r="RK144" s="128"/>
      <c r="RL144" s="128"/>
      <c r="RM144" s="128"/>
      <c r="RN144" s="128"/>
      <c r="RO144" s="128"/>
      <c r="RP144" s="128"/>
      <c r="RQ144" s="128"/>
      <c r="RR144" s="128"/>
      <c r="RS144" s="128"/>
      <c r="RT144" s="128"/>
      <c r="RU144" s="128"/>
      <c r="RV144" s="128"/>
      <c r="RW144" s="128"/>
      <c r="RX144" s="128"/>
      <c r="RY144" s="128"/>
      <c r="RZ144" s="128"/>
      <c r="SA144" s="128"/>
      <c r="SB144" s="128"/>
      <c r="SC144" s="128"/>
      <c r="SD144" s="128"/>
      <c r="SE144" s="128"/>
      <c r="SF144" s="128"/>
      <c r="SG144" s="128"/>
      <c r="SH144" s="128"/>
      <c r="SI144" s="128"/>
      <c r="SJ144" s="128"/>
      <c r="SK144" s="128"/>
      <c r="SL144" s="128"/>
      <c r="SM144" s="128"/>
      <c r="SN144" s="128"/>
      <c r="SO144" s="128"/>
      <c r="SP144" s="128"/>
      <c r="SQ144" s="128"/>
      <c r="SR144" s="128"/>
      <c r="SS144" s="128"/>
      <c r="ST144" s="128"/>
      <c r="SU144" s="128"/>
      <c r="SV144" s="128"/>
      <c r="SW144" s="128"/>
      <c r="SX144" s="128"/>
      <c r="SY144" s="128"/>
      <c r="SZ144" s="128"/>
      <c r="TA144" s="128"/>
      <c r="TB144" s="128"/>
      <c r="TC144" s="128"/>
      <c r="TD144" s="128"/>
      <c r="TE144" s="128"/>
      <c r="TF144" s="128"/>
      <c r="TG144" s="128"/>
      <c r="TH144" s="128"/>
      <c r="TI144" s="128"/>
      <c r="TJ144" s="128"/>
      <c r="TK144" s="128"/>
      <c r="TL144" s="128"/>
      <c r="TM144" s="128"/>
      <c r="TN144" s="128"/>
      <c r="TO144" s="128"/>
      <c r="TP144" s="128"/>
      <c r="TQ144" s="128"/>
      <c r="TR144" s="128"/>
      <c r="TS144" s="128"/>
      <c r="TT144" s="128"/>
      <c r="TU144" s="128"/>
      <c r="TV144" s="128"/>
      <c r="TW144" s="128"/>
      <c r="TX144" s="128"/>
      <c r="TY144" s="128"/>
      <c r="TZ144" s="128"/>
      <c r="UA144" s="128"/>
      <c r="UB144" s="128"/>
      <c r="UC144" s="128"/>
      <c r="UD144" s="128"/>
      <c r="UE144" s="128"/>
      <c r="UF144" s="128"/>
      <c r="UG144" s="128"/>
      <c r="UH144" s="128"/>
      <c r="UI144" s="128"/>
      <c r="UJ144" s="128"/>
      <c r="UK144" s="128"/>
      <c r="UL144" s="128"/>
      <c r="UM144" s="128"/>
      <c r="UN144" s="128"/>
      <c r="UO144" s="128"/>
      <c r="UP144" s="128"/>
      <c r="UQ144" s="128"/>
      <c r="UR144" s="128"/>
      <c r="US144" s="128"/>
      <c r="UT144" s="128"/>
      <c r="UU144" s="128"/>
      <c r="UV144" s="128"/>
      <c r="UW144" s="128"/>
      <c r="UX144" s="128"/>
      <c r="UY144" s="128"/>
      <c r="UZ144" s="128"/>
      <c r="VA144" s="128"/>
      <c r="VB144" s="128"/>
      <c r="VC144" s="128"/>
      <c r="VD144" s="128"/>
      <c r="VE144" s="128"/>
      <c r="VF144" s="128"/>
      <c r="VG144" s="128"/>
      <c r="VH144" s="128"/>
      <c r="VI144" s="128"/>
      <c r="VJ144" s="128"/>
      <c r="VK144" s="128"/>
      <c r="VL144" s="128"/>
      <c r="VM144" s="128"/>
      <c r="VN144" s="128"/>
      <c r="VO144" s="128"/>
      <c r="VP144" s="128"/>
      <c r="VQ144" s="128"/>
      <c r="VR144" s="128"/>
      <c r="VS144" s="128"/>
      <c r="VT144" s="128"/>
      <c r="VU144" s="128"/>
      <c r="VV144" s="128"/>
      <c r="VW144" s="128"/>
      <c r="VX144" s="128"/>
      <c r="VY144" s="128"/>
      <c r="VZ144" s="128"/>
      <c r="WA144" s="128"/>
      <c r="WB144" s="128"/>
      <c r="WC144" s="128"/>
      <c r="WD144" s="128"/>
      <c r="WE144" s="128"/>
      <c r="WF144" s="128"/>
      <c r="WG144" s="128"/>
      <c r="WH144" s="128"/>
      <c r="WI144" s="128"/>
      <c r="WJ144" s="128"/>
      <c r="WK144" s="128"/>
      <c r="WL144" s="128"/>
      <c r="WM144" s="128"/>
      <c r="WN144" s="128"/>
      <c r="WO144" s="128"/>
      <c r="WP144" s="128"/>
      <c r="WQ144" s="128"/>
      <c r="WR144" s="128"/>
      <c r="WS144" s="128"/>
      <c r="WT144" s="128"/>
      <c r="WU144" s="128"/>
      <c r="WV144" s="128"/>
      <c r="WW144" s="128"/>
      <c r="WX144" s="128"/>
      <c r="WY144" s="128"/>
      <c r="WZ144" s="128"/>
      <c r="XA144" s="128"/>
      <c r="XB144" s="128"/>
      <c r="XC144" s="128"/>
      <c r="XD144" s="128"/>
      <c r="XE144" s="128"/>
      <c r="XF144" s="128"/>
      <c r="XG144" s="128"/>
      <c r="XH144" s="128"/>
      <c r="XI144" s="128"/>
      <c r="XJ144" s="128"/>
      <c r="XK144" s="128"/>
      <c r="XL144" s="128"/>
      <c r="XM144" s="128"/>
      <c r="XN144" s="128"/>
      <c r="XO144" s="128"/>
      <c r="XP144" s="128"/>
      <c r="XQ144" s="128"/>
      <c r="XR144" s="128"/>
      <c r="XS144" s="128"/>
      <c r="XT144" s="128"/>
      <c r="XU144" s="128"/>
      <c r="XV144" s="128"/>
      <c r="XW144" s="128"/>
      <c r="XX144" s="128"/>
      <c r="XY144" s="128"/>
      <c r="XZ144" s="128"/>
      <c r="YA144" s="128"/>
      <c r="YB144" s="128"/>
      <c r="YC144" s="128"/>
      <c r="YD144" s="128"/>
      <c r="YE144" s="128"/>
      <c r="YF144" s="128"/>
      <c r="YG144" s="128"/>
      <c r="YH144" s="128"/>
      <c r="YI144" s="128"/>
      <c r="YJ144" s="128"/>
      <c r="YK144" s="128"/>
      <c r="YL144" s="128"/>
      <c r="YM144" s="128"/>
      <c r="YN144" s="128"/>
      <c r="YO144" s="128"/>
      <c r="YP144" s="128"/>
      <c r="YQ144" s="128"/>
      <c r="YR144" s="128"/>
      <c r="YS144" s="128"/>
      <c r="YT144" s="128"/>
      <c r="YU144" s="128"/>
      <c r="YV144" s="128"/>
      <c r="YW144" s="128"/>
      <c r="YX144" s="128"/>
      <c r="YY144" s="128"/>
      <c r="YZ144" s="128"/>
      <c r="ZA144" s="128"/>
      <c r="ZB144" s="128"/>
      <c r="ZC144" s="128"/>
      <c r="ZD144" s="128"/>
      <c r="ZE144" s="128"/>
      <c r="ZF144" s="128"/>
      <c r="ZG144" s="128"/>
      <c r="ZH144" s="128"/>
      <c r="ZI144" s="128"/>
      <c r="ZJ144" s="128"/>
      <c r="ZK144" s="128"/>
      <c r="ZL144" s="128"/>
      <c r="ZM144" s="128"/>
      <c r="ZN144" s="128"/>
      <c r="ZO144" s="128"/>
      <c r="ZP144" s="128"/>
      <c r="ZQ144" s="128"/>
      <c r="ZR144" s="128"/>
      <c r="ZS144" s="128"/>
      <c r="ZT144" s="128"/>
      <c r="ZU144" s="128"/>
      <c r="ZV144" s="128"/>
      <c r="ZW144" s="128"/>
      <c r="ZX144" s="128"/>
      <c r="ZY144" s="128"/>
      <c r="ZZ144" s="128"/>
      <c r="AAA144" s="128"/>
      <c r="AAB144" s="128"/>
      <c r="AAC144" s="128"/>
      <c r="AAD144" s="128"/>
      <c r="AAE144" s="128"/>
      <c r="AAF144" s="128"/>
      <c r="AAG144" s="128"/>
      <c r="AAH144" s="128"/>
      <c r="AAI144" s="128"/>
      <c r="AAJ144" s="128"/>
      <c r="AAK144" s="128"/>
      <c r="AAL144" s="128"/>
      <c r="AAM144" s="128"/>
      <c r="AAN144" s="128"/>
      <c r="AAO144" s="128"/>
      <c r="AAP144" s="128"/>
      <c r="AAQ144" s="128"/>
      <c r="AAR144" s="128"/>
      <c r="AAS144" s="128"/>
      <c r="AAT144" s="128"/>
      <c r="AAU144" s="128"/>
      <c r="AAV144" s="128"/>
      <c r="AAW144" s="128"/>
      <c r="AAX144" s="128"/>
      <c r="AAY144" s="128"/>
      <c r="AAZ144" s="128"/>
      <c r="ABA144" s="128"/>
      <c r="ABB144" s="128"/>
      <c r="ABC144" s="128"/>
      <c r="ABD144" s="128"/>
      <c r="ABE144" s="128"/>
      <c r="ABF144" s="128"/>
      <c r="ABG144" s="128"/>
      <c r="ABH144" s="128"/>
      <c r="ABI144" s="128"/>
      <c r="ABJ144" s="128"/>
      <c r="ABK144" s="128"/>
      <c r="ABL144" s="128"/>
      <c r="ABM144" s="128"/>
      <c r="ABN144" s="128"/>
      <c r="ABO144" s="128"/>
      <c r="ABP144" s="128"/>
      <c r="ABQ144" s="128"/>
      <c r="ABR144" s="128"/>
      <c r="ABS144" s="128"/>
      <c r="ABT144" s="128"/>
      <c r="ABU144" s="128"/>
      <c r="ABV144" s="128"/>
      <c r="ABW144" s="128"/>
      <c r="ABX144" s="128"/>
      <c r="ABY144" s="128"/>
      <c r="ABZ144" s="128"/>
      <c r="ACA144" s="128"/>
      <c r="ACB144" s="128"/>
      <c r="ACC144" s="128"/>
      <c r="ACD144" s="128"/>
      <c r="ACE144" s="128"/>
      <c r="ACF144" s="128"/>
      <c r="ACG144" s="128"/>
      <c r="ACH144" s="128"/>
      <c r="ACI144" s="128"/>
      <c r="ACJ144" s="128"/>
      <c r="ACK144" s="128"/>
      <c r="ACL144" s="128"/>
      <c r="ACM144" s="128"/>
      <c r="ACN144" s="128"/>
      <c r="ACO144" s="128"/>
      <c r="ACP144" s="128"/>
      <c r="ACQ144" s="128"/>
      <c r="ACR144" s="128"/>
      <c r="ACS144" s="128"/>
      <c r="ACT144" s="128"/>
      <c r="ACU144" s="128"/>
      <c r="ACV144" s="128"/>
      <c r="ACW144" s="128"/>
      <c r="ACX144" s="128"/>
      <c r="ACY144" s="128"/>
      <c r="ACZ144" s="128"/>
      <c r="ADA144" s="128"/>
      <c r="ADB144" s="128"/>
      <c r="ADC144" s="128"/>
      <c r="ADD144" s="128"/>
      <c r="ADE144" s="128"/>
      <c r="ADF144" s="128"/>
      <c r="ADG144" s="128"/>
      <c r="ADH144" s="128"/>
      <c r="ADI144" s="128"/>
      <c r="ADJ144" s="128"/>
      <c r="ADK144" s="128"/>
      <c r="ADL144" s="128"/>
      <c r="ADM144" s="128"/>
      <c r="ADN144" s="128"/>
      <c r="ADO144" s="128"/>
      <c r="ADP144" s="128"/>
      <c r="ADQ144" s="128"/>
      <c r="ADR144" s="128"/>
      <c r="ADS144" s="128"/>
      <c r="ADT144" s="128"/>
      <c r="ADU144" s="128"/>
      <c r="ADV144" s="128"/>
      <c r="ADW144" s="128"/>
      <c r="ADX144" s="128"/>
      <c r="ADY144" s="128"/>
      <c r="ADZ144" s="128"/>
      <c r="AEA144" s="128"/>
      <c r="AEB144" s="128"/>
      <c r="AEC144" s="128"/>
      <c r="AED144" s="128"/>
      <c r="AEE144" s="128"/>
      <c r="AEF144" s="128"/>
      <c r="AEG144" s="128"/>
      <c r="AEH144" s="128"/>
      <c r="AEI144" s="128"/>
      <c r="AEJ144" s="128"/>
      <c r="AEK144" s="128"/>
      <c r="AEL144" s="128"/>
      <c r="AEM144" s="128"/>
      <c r="AEN144" s="128"/>
      <c r="AEO144" s="128"/>
      <c r="AEP144" s="128"/>
      <c r="AEQ144" s="128"/>
      <c r="AER144" s="128"/>
      <c r="AES144" s="128"/>
      <c r="AET144" s="128"/>
      <c r="AEU144" s="128"/>
      <c r="AEV144" s="128"/>
      <c r="AEW144" s="128"/>
      <c r="AEX144" s="128"/>
      <c r="AEY144" s="128"/>
      <c r="AEZ144" s="128"/>
      <c r="AFA144" s="128"/>
      <c r="AFB144" s="128"/>
      <c r="AFC144" s="128"/>
      <c r="AFD144" s="128"/>
      <c r="AFE144" s="128"/>
      <c r="AFF144" s="128"/>
      <c r="AFG144" s="128"/>
      <c r="AFH144" s="128"/>
      <c r="AFI144" s="128"/>
      <c r="AFJ144" s="128"/>
      <c r="AFK144" s="128"/>
      <c r="AFL144" s="128"/>
      <c r="AFM144" s="128"/>
      <c r="AFN144" s="128"/>
      <c r="AFO144" s="128"/>
      <c r="AFP144" s="128"/>
      <c r="AFQ144" s="128"/>
      <c r="AFR144" s="128"/>
      <c r="AFS144" s="128"/>
      <c r="AFT144" s="128"/>
      <c r="AFU144" s="128"/>
      <c r="AFV144" s="128"/>
      <c r="AFW144" s="128"/>
      <c r="AFX144" s="128"/>
      <c r="AFY144" s="128"/>
      <c r="AFZ144" s="128"/>
      <c r="AGA144" s="128"/>
      <c r="AGB144" s="128"/>
      <c r="AGC144" s="128"/>
      <c r="AGD144" s="128"/>
      <c r="AGE144" s="128"/>
      <c r="AGF144" s="128"/>
      <c r="AGG144" s="128"/>
      <c r="AGH144" s="128"/>
      <c r="AGI144" s="128"/>
      <c r="AGJ144" s="128"/>
      <c r="AGK144" s="128"/>
      <c r="AGL144" s="128"/>
      <c r="AGM144" s="128"/>
      <c r="AGN144" s="128"/>
      <c r="AGO144" s="128"/>
      <c r="AGP144" s="128"/>
      <c r="AGQ144" s="128"/>
      <c r="AGR144" s="128"/>
      <c r="AGS144" s="128"/>
      <c r="AGT144" s="128"/>
      <c r="AGU144" s="128"/>
      <c r="AGV144" s="128"/>
      <c r="AGW144" s="128"/>
      <c r="AGX144" s="128"/>
      <c r="AGY144" s="128"/>
      <c r="AGZ144" s="128"/>
      <c r="AHA144" s="128"/>
      <c r="AHB144" s="128"/>
      <c r="AHC144" s="128"/>
      <c r="AHD144" s="128"/>
      <c r="AHE144" s="128"/>
      <c r="AHF144" s="128"/>
      <c r="AHG144" s="128"/>
      <c r="AHH144" s="128"/>
      <c r="AHI144" s="128"/>
      <c r="AHJ144" s="128"/>
      <c r="AHK144" s="128"/>
      <c r="AHL144" s="128"/>
      <c r="AHM144" s="128"/>
      <c r="AHN144" s="128"/>
      <c r="AHO144" s="128"/>
      <c r="AHP144" s="128"/>
      <c r="AHQ144" s="128"/>
      <c r="AHR144" s="128"/>
      <c r="AHS144" s="128"/>
      <c r="AHT144" s="128"/>
      <c r="AHU144" s="128"/>
      <c r="AHV144" s="128"/>
      <c r="AHW144" s="128"/>
      <c r="AHX144" s="128"/>
      <c r="AHY144" s="128"/>
      <c r="AHZ144" s="128"/>
      <c r="AIA144" s="128"/>
      <c r="AIB144" s="128"/>
      <c r="AIC144" s="128"/>
      <c r="AID144" s="128"/>
      <c r="AIE144" s="128"/>
      <c r="AIF144" s="128"/>
      <c r="AIG144" s="128"/>
      <c r="AIH144" s="128"/>
      <c r="AII144" s="128"/>
      <c r="AIJ144" s="128"/>
      <c r="AIK144" s="128"/>
      <c r="AIL144" s="128"/>
      <c r="AIM144" s="128"/>
      <c r="AIN144" s="128"/>
      <c r="AIO144" s="128"/>
      <c r="AIP144" s="128"/>
      <c r="AIQ144" s="128"/>
      <c r="AIR144" s="128"/>
      <c r="AIS144" s="128"/>
      <c r="AIT144" s="128"/>
      <c r="AIU144" s="128"/>
      <c r="AIV144" s="128"/>
      <c r="AIW144" s="128"/>
      <c r="AIX144" s="128"/>
      <c r="AIY144" s="128"/>
      <c r="AIZ144" s="128"/>
      <c r="AJA144" s="128"/>
      <c r="AJB144" s="128"/>
      <c r="AJC144" s="128"/>
      <c r="AJD144" s="128"/>
      <c r="AJE144" s="128"/>
      <c r="AJF144" s="128"/>
      <c r="AJG144" s="128"/>
      <c r="AJH144" s="128"/>
      <c r="AJI144" s="128"/>
      <c r="AJJ144" s="128"/>
      <c r="AJK144" s="128"/>
      <c r="AJL144" s="128"/>
      <c r="AJM144" s="128"/>
      <c r="AJN144" s="128"/>
      <c r="AJO144" s="128"/>
      <c r="AJP144" s="128"/>
      <c r="AJQ144" s="128"/>
      <c r="AJR144" s="128"/>
      <c r="AJS144" s="128"/>
      <c r="AJT144" s="128"/>
      <c r="AJU144" s="128"/>
      <c r="AJV144" s="128"/>
      <c r="AJW144" s="128"/>
      <c r="AJX144" s="128"/>
      <c r="AJY144" s="128"/>
      <c r="AJZ144" s="128"/>
      <c r="AKA144" s="128"/>
      <c r="AKB144" s="128"/>
      <c r="AKC144" s="128"/>
      <c r="AKD144" s="128"/>
      <c r="AKE144" s="128"/>
      <c r="AKF144" s="128"/>
      <c r="AKG144" s="128"/>
      <c r="AKH144" s="128"/>
      <c r="AKI144" s="128"/>
      <c r="AKJ144" s="128"/>
      <c r="AKK144" s="128"/>
      <c r="AKL144" s="128"/>
      <c r="AKM144" s="128"/>
      <c r="AKN144" s="128"/>
      <c r="AKO144" s="128"/>
      <c r="AKP144" s="128"/>
      <c r="AKQ144" s="128"/>
      <c r="AKR144" s="128"/>
      <c r="AKS144" s="128"/>
      <c r="AKT144" s="128"/>
      <c r="AKU144" s="128"/>
      <c r="AKV144" s="128"/>
      <c r="AKW144" s="128"/>
      <c r="AKX144" s="128"/>
      <c r="AKY144" s="128"/>
      <c r="AKZ144" s="128"/>
      <c r="ALA144" s="128"/>
      <c r="ALB144" s="128"/>
      <c r="ALC144" s="128"/>
      <c r="ALD144" s="128"/>
      <c r="ALE144" s="128"/>
      <c r="ALF144" s="128"/>
      <c r="ALG144" s="128"/>
      <c r="ALH144" s="128"/>
      <c r="ALI144" s="128"/>
      <c r="ALJ144" s="128"/>
      <c r="ALK144" s="128"/>
      <c r="ALL144" s="128"/>
      <c r="ALM144" s="128"/>
      <c r="ALN144" s="128"/>
      <c r="ALO144" s="128"/>
      <c r="ALP144" s="128"/>
      <c r="ALQ144" s="128"/>
      <c r="ALR144" s="128"/>
      <c r="ALS144" s="128"/>
      <c r="ALT144" s="128"/>
      <c r="ALU144" s="128"/>
      <c r="ALV144" s="128"/>
      <c r="ALW144" s="128"/>
      <c r="ALX144" s="128"/>
      <c r="ALY144" s="128"/>
      <c r="ALZ144" s="128"/>
      <c r="AMA144" s="128"/>
      <c r="AMB144" s="128"/>
      <c r="AMC144" s="128"/>
      <c r="AMD144" s="128"/>
      <c r="AME144" s="128"/>
      <c r="AMF144" s="128"/>
      <c r="AMG144" s="128"/>
      <c r="AMH144" s="128"/>
      <c r="AMI144" s="128"/>
      <c r="AMJ144" s="128"/>
      <c r="AMK144" s="128"/>
      <c r="AML144" s="128"/>
      <c r="AMM144" s="128"/>
      <c r="AMN144" s="128"/>
    </row>
    <row r="145" spans="1:1031" ht="15">
      <c r="A145" s="362"/>
      <c r="B145" s="363"/>
      <c r="C145" s="363"/>
      <c r="D145" s="363"/>
      <c r="E145" s="363"/>
      <c r="F145" s="96"/>
      <c r="G145" s="96"/>
      <c r="H145" s="96"/>
      <c r="I145" s="96"/>
      <c r="J145" s="96"/>
      <c r="K145" s="96"/>
      <c r="L145" s="96"/>
      <c r="M145" s="96"/>
      <c r="N145" s="96"/>
      <c r="O145" s="96"/>
      <c r="P145" s="96"/>
      <c r="Q145" s="96"/>
      <c r="R145" s="96"/>
      <c r="S145" s="96"/>
      <c r="T145" s="96"/>
      <c r="U145" s="96"/>
      <c r="V145" s="96"/>
      <c r="W145" s="96"/>
      <c r="X145" s="96"/>
      <c r="Y145" s="96"/>
      <c r="Z145" s="96"/>
      <c r="AA145" s="96"/>
      <c r="AC145" s="96"/>
      <c r="AD145" s="96"/>
      <c r="AE145" s="96"/>
      <c r="AF145" s="96"/>
      <c r="AG145" s="96"/>
      <c r="AH145" s="96"/>
      <c r="AI145" s="96"/>
      <c r="AJ145" s="96"/>
      <c r="AK145" s="96"/>
      <c r="AL145" s="96"/>
      <c r="AM145" s="96"/>
      <c r="AN145" s="96"/>
      <c r="AO145" s="96"/>
      <c r="AP145" s="96"/>
      <c r="AQ145" s="128"/>
      <c r="AR145" s="128"/>
      <c r="AS145" s="128"/>
      <c r="AT145" s="128"/>
      <c r="AU145" s="128"/>
      <c r="AV145" s="128"/>
      <c r="AW145" s="128"/>
      <c r="AX145" s="128"/>
      <c r="AY145" s="128"/>
      <c r="AZ145" s="128"/>
      <c r="BA145" s="128"/>
      <c r="BB145" s="128"/>
      <c r="BC145" s="128"/>
      <c r="BD145" s="128"/>
      <c r="BE145" s="128"/>
      <c r="BF145" s="128"/>
      <c r="BG145" s="128"/>
      <c r="BH145" s="128"/>
      <c r="BI145" s="128"/>
      <c r="BJ145" s="128"/>
      <c r="BK145" s="128"/>
      <c r="BL145" s="128"/>
      <c r="BM145" s="128"/>
      <c r="BN145" s="128"/>
      <c r="BO145" s="128"/>
      <c r="BP145" s="128"/>
      <c r="BQ145" s="128"/>
      <c r="BR145" s="128"/>
      <c r="BS145" s="128"/>
      <c r="BT145" s="128"/>
      <c r="BU145" s="128"/>
      <c r="BV145" s="128"/>
      <c r="BW145" s="128"/>
      <c r="BX145" s="128"/>
      <c r="BY145" s="128"/>
      <c r="BZ145" s="128"/>
      <c r="CA145" s="128"/>
      <c r="CB145" s="128"/>
      <c r="CC145" s="128"/>
      <c r="CD145" s="128"/>
      <c r="CE145" s="128"/>
      <c r="CF145" s="128"/>
      <c r="CG145" s="128"/>
      <c r="CH145" s="128"/>
      <c r="CI145" s="128"/>
      <c r="CJ145" s="128"/>
      <c r="CK145" s="128"/>
      <c r="CL145" s="128"/>
      <c r="CM145" s="128"/>
      <c r="CN145" s="128"/>
      <c r="CO145" s="128"/>
      <c r="CP145" s="128"/>
      <c r="CQ145" s="128"/>
      <c r="CR145" s="128"/>
      <c r="CS145" s="128"/>
      <c r="CT145" s="128"/>
      <c r="CU145" s="128"/>
      <c r="CV145" s="128"/>
      <c r="CW145" s="128"/>
      <c r="CX145" s="128"/>
      <c r="CY145" s="128"/>
      <c r="CZ145" s="128"/>
      <c r="DA145" s="128"/>
      <c r="DB145" s="128"/>
      <c r="DC145" s="128"/>
      <c r="DD145" s="128"/>
      <c r="DE145" s="128"/>
      <c r="DF145" s="128"/>
      <c r="DG145" s="128"/>
      <c r="DH145" s="128"/>
      <c r="DI145" s="128"/>
      <c r="DJ145" s="128"/>
      <c r="DK145" s="128"/>
      <c r="DL145" s="128"/>
      <c r="DM145" s="128"/>
      <c r="DN145" s="128"/>
      <c r="DO145" s="128"/>
      <c r="DP145" s="128"/>
      <c r="DQ145" s="128"/>
      <c r="DR145" s="128"/>
      <c r="DS145" s="128"/>
      <c r="DT145" s="128"/>
      <c r="DU145" s="128"/>
      <c r="DV145" s="128"/>
      <c r="DW145" s="128"/>
      <c r="DX145" s="128"/>
      <c r="DY145" s="128"/>
      <c r="DZ145" s="128"/>
      <c r="EA145" s="128"/>
      <c r="EB145" s="128"/>
      <c r="EC145" s="128"/>
      <c r="ED145" s="128"/>
      <c r="EE145" s="128"/>
      <c r="EF145" s="128"/>
      <c r="EG145" s="128"/>
      <c r="EH145" s="128"/>
      <c r="EI145" s="128"/>
      <c r="EJ145" s="128"/>
      <c r="EK145" s="128"/>
      <c r="EL145" s="128"/>
      <c r="EM145" s="128"/>
      <c r="EN145" s="128"/>
      <c r="EO145" s="128"/>
      <c r="EP145" s="128"/>
      <c r="EQ145" s="128"/>
      <c r="ER145" s="128"/>
      <c r="ES145" s="128"/>
      <c r="ET145" s="128"/>
      <c r="EU145" s="128"/>
      <c r="EV145" s="128"/>
      <c r="EW145" s="128"/>
      <c r="EX145" s="128"/>
      <c r="EY145" s="128"/>
      <c r="EZ145" s="128"/>
      <c r="FA145" s="128"/>
      <c r="FB145" s="128"/>
      <c r="FC145" s="128"/>
      <c r="FD145" s="128"/>
      <c r="FE145" s="128"/>
      <c r="FF145" s="128"/>
      <c r="FG145" s="128"/>
      <c r="FH145" s="128"/>
      <c r="FI145" s="128"/>
      <c r="FJ145" s="128"/>
      <c r="FK145" s="128"/>
      <c r="FL145" s="128"/>
      <c r="FM145" s="128"/>
      <c r="FN145" s="128"/>
      <c r="FO145" s="128"/>
      <c r="FP145" s="128"/>
      <c r="FQ145" s="128"/>
      <c r="FR145" s="128"/>
      <c r="FS145" s="128"/>
      <c r="FT145" s="128"/>
      <c r="FU145" s="128"/>
      <c r="FV145" s="128"/>
      <c r="FW145" s="128"/>
      <c r="FX145" s="128"/>
      <c r="FY145" s="128"/>
      <c r="FZ145" s="128"/>
      <c r="GA145" s="128"/>
      <c r="GB145" s="128"/>
      <c r="GC145" s="128"/>
      <c r="GD145" s="128"/>
      <c r="GE145" s="128"/>
      <c r="GF145" s="128"/>
      <c r="GG145" s="128"/>
      <c r="GH145" s="128"/>
      <c r="GI145" s="128"/>
      <c r="GJ145" s="128"/>
      <c r="GK145" s="128"/>
      <c r="GL145" s="128"/>
      <c r="GM145" s="128"/>
      <c r="GN145" s="128"/>
      <c r="GO145" s="128"/>
      <c r="GP145" s="128"/>
      <c r="GQ145" s="128"/>
      <c r="GR145" s="128"/>
      <c r="GS145" s="128"/>
      <c r="GT145" s="128"/>
      <c r="GU145" s="128"/>
      <c r="GV145" s="128"/>
      <c r="GW145" s="128"/>
      <c r="GX145" s="128"/>
      <c r="GY145" s="128"/>
      <c r="GZ145" s="128"/>
      <c r="HA145" s="128"/>
      <c r="HB145" s="128"/>
      <c r="HC145" s="128"/>
      <c r="HD145" s="128"/>
      <c r="HE145" s="128"/>
      <c r="HF145" s="128"/>
      <c r="HG145" s="128"/>
      <c r="HH145" s="128"/>
      <c r="HI145" s="128"/>
      <c r="HJ145" s="128"/>
      <c r="HK145" s="128"/>
      <c r="HL145" s="128"/>
      <c r="HM145" s="128"/>
      <c r="HN145" s="128"/>
      <c r="HO145" s="128"/>
      <c r="HP145" s="128"/>
      <c r="HQ145" s="128"/>
      <c r="HR145" s="128"/>
      <c r="HS145" s="128"/>
      <c r="HT145" s="128"/>
      <c r="HU145" s="128"/>
      <c r="HV145" s="128"/>
      <c r="HW145" s="128"/>
      <c r="HX145" s="128"/>
      <c r="HY145" s="128"/>
      <c r="HZ145" s="128"/>
      <c r="IA145" s="128"/>
      <c r="IB145" s="128"/>
      <c r="IC145" s="128"/>
      <c r="ID145" s="128"/>
      <c r="IE145" s="128"/>
      <c r="IF145" s="128"/>
      <c r="IG145" s="128"/>
      <c r="IH145" s="128"/>
      <c r="II145" s="128"/>
      <c r="IJ145" s="128"/>
      <c r="IK145" s="128"/>
      <c r="IL145" s="128"/>
      <c r="IM145" s="128"/>
      <c r="IN145" s="128"/>
      <c r="IO145" s="128"/>
      <c r="IP145" s="128"/>
      <c r="IQ145" s="128"/>
      <c r="IR145" s="128"/>
      <c r="IS145" s="128"/>
      <c r="IT145" s="128"/>
      <c r="IU145" s="128"/>
      <c r="IV145" s="128"/>
      <c r="IW145" s="128"/>
      <c r="IX145" s="128"/>
      <c r="IY145" s="128"/>
      <c r="IZ145" s="128"/>
      <c r="JA145" s="128"/>
      <c r="JB145" s="128"/>
      <c r="JC145" s="128"/>
      <c r="JD145" s="128"/>
      <c r="JE145" s="128"/>
      <c r="JF145" s="128"/>
      <c r="JG145" s="128"/>
      <c r="JH145" s="128"/>
      <c r="JI145" s="128"/>
      <c r="JJ145" s="128"/>
      <c r="JK145" s="128"/>
      <c r="JL145" s="128"/>
      <c r="JM145" s="128"/>
      <c r="JN145" s="128"/>
      <c r="JO145" s="128"/>
      <c r="JP145" s="128"/>
      <c r="JQ145" s="128"/>
      <c r="JR145" s="128"/>
      <c r="JS145" s="128"/>
      <c r="JT145" s="128"/>
      <c r="JU145" s="128"/>
      <c r="JV145" s="128"/>
      <c r="JW145" s="128"/>
      <c r="JX145" s="128"/>
      <c r="JY145" s="128"/>
      <c r="JZ145" s="128"/>
      <c r="KA145" s="128"/>
      <c r="KB145" s="128"/>
      <c r="KC145" s="128"/>
      <c r="KD145" s="128"/>
      <c r="KE145" s="128"/>
      <c r="KF145" s="128"/>
      <c r="KG145" s="128"/>
      <c r="KH145" s="128"/>
      <c r="KI145" s="128"/>
      <c r="KJ145" s="128"/>
      <c r="KK145" s="128"/>
      <c r="KL145" s="128"/>
      <c r="KM145" s="128"/>
      <c r="KN145" s="128"/>
      <c r="KO145" s="128"/>
      <c r="KP145" s="128"/>
      <c r="KQ145" s="128"/>
      <c r="KR145" s="128"/>
      <c r="KS145" s="128"/>
      <c r="KT145" s="128"/>
      <c r="KU145" s="128"/>
      <c r="KV145" s="128"/>
      <c r="KW145" s="128"/>
      <c r="KX145" s="128"/>
      <c r="KY145" s="128"/>
      <c r="KZ145" s="128"/>
      <c r="LA145" s="128"/>
      <c r="LB145" s="128"/>
      <c r="LC145" s="128"/>
      <c r="LD145" s="128"/>
      <c r="LE145" s="128"/>
      <c r="LF145" s="128"/>
      <c r="LG145" s="128"/>
      <c r="LH145" s="128"/>
      <c r="LI145" s="128"/>
      <c r="LJ145" s="128"/>
      <c r="LK145" s="128"/>
      <c r="LL145" s="128"/>
      <c r="LM145" s="128"/>
      <c r="LN145" s="128"/>
      <c r="LO145" s="128"/>
      <c r="LP145" s="128"/>
      <c r="LQ145" s="128"/>
      <c r="LR145" s="128"/>
      <c r="LS145" s="128"/>
      <c r="LT145" s="128"/>
      <c r="LU145" s="128"/>
      <c r="LV145" s="128"/>
      <c r="LW145" s="128"/>
      <c r="LX145" s="128"/>
      <c r="LY145" s="128"/>
      <c r="LZ145" s="128"/>
      <c r="MA145" s="128"/>
      <c r="MB145" s="128"/>
      <c r="MC145" s="128"/>
      <c r="MD145" s="128"/>
      <c r="ME145" s="128"/>
      <c r="MF145" s="128"/>
      <c r="MG145" s="128"/>
      <c r="MH145" s="128"/>
      <c r="MI145" s="128"/>
      <c r="MJ145" s="128"/>
      <c r="MK145" s="128"/>
      <c r="ML145" s="128"/>
      <c r="MM145" s="128"/>
      <c r="MN145" s="128"/>
      <c r="MO145" s="128"/>
      <c r="MP145" s="128"/>
      <c r="MQ145" s="128"/>
      <c r="MR145" s="128"/>
      <c r="MS145" s="128"/>
      <c r="MT145" s="128"/>
      <c r="MU145" s="128"/>
      <c r="MV145" s="128"/>
      <c r="MW145" s="128"/>
      <c r="MX145" s="128"/>
      <c r="MY145" s="128"/>
      <c r="MZ145" s="128"/>
      <c r="NA145" s="128"/>
      <c r="NB145" s="128"/>
      <c r="NC145" s="128"/>
      <c r="ND145" s="128"/>
      <c r="NE145" s="128"/>
      <c r="NF145" s="128"/>
      <c r="NG145" s="128"/>
      <c r="NH145" s="128"/>
      <c r="NI145" s="128"/>
      <c r="NJ145" s="128"/>
      <c r="NK145" s="128"/>
      <c r="NL145" s="128"/>
      <c r="NM145" s="128"/>
      <c r="NN145" s="128"/>
      <c r="NO145" s="128"/>
      <c r="NP145" s="128"/>
      <c r="NQ145" s="128"/>
      <c r="NR145" s="128"/>
      <c r="NS145" s="128"/>
      <c r="NT145" s="128"/>
      <c r="NU145" s="128"/>
      <c r="NV145" s="128"/>
      <c r="NW145" s="128"/>
      <c r="NX145" s="128"/>
      <c r="NY145" s="128"/>
      <c r="NZ145" s="128"/>
      <c r="OA145" s="128"/>
      <c r="OB145" s="128"/>
      <c r="OC145" s="128"/>
      <c r="OD145" s="128"/>
      <c r="OE145" s="128"/>
      <c r="OF145" s="128"/>
      <c r="OG145" s="128"/>
      <c r="OH145" s="128"/>
      <c r="OI145" s="128"/>
      <c r="OJ145" s="128"/>
      <c r="OK145" s="128"/>
      <c r="OL145" s="128"/>
      <c r="OM145" s="128"/>
      <c r="ON145" s="128"/>
      <c r="OO145" s="128"/>
      <c r="OP145" s="128"/>
      <c r="OQ145" s="128"/>
      <c r="OR145" s="128"/>
      <c r="OS145" s="128"/>
      <c r="OT145" s="128"/>
      <c r="OU145" s="128"/>
      <c r="OV145" s="128"/>
      <c r="OW145" s="128"/>
      <c r="OX145" s="128"/>
      <c r="OY145" s="128"/>
      <c r="OZ145" s="128"/>
      <c r="PA145" s="128"/>
      <c r="PB145" s="128"/>
      <c r="PC145" s="128"/>
      <c r="PD145" s="128"/>
      <c r="PE145" s="128"/>
      <c r="PF145" s="128"/>
      <c r="PG145" s="128"/>
      <c r="PH145" s="128"/>
      <c r="PI145" s="128"/>
      <c r="PJ145" s="128"/>
      <c r="PK145" s="128"/>
      <c r="PL145" s="128"/>
      <c r="PM145" s="128"/>
      <c r="PN145" s="128"/>
      <c r="PO145" s="128"/>
      <c r="PP145" s="128"/>
      <c r="PQ145" s="128"/>
      <c r="PR145" s="128"/>
      <c r="PS145" s="128"/>
      <c r="PT145" s="128"/>
      <c r="PU145" s="128"/>
      <c r="PV145" s="128"/>
      <c r="PW145" s="128"/>
      <c r="PX145" s="128"/>
      <c r="PY145" s="128"/>
      <c r="PZ145" s="128"/>
      <c r="QA145" s="128"/>
      <c r="QB145" s="128"/>
      <c r="QC145" s="128"/>
      <c r="QD145" s="128"/>
      <c r="QE145" s="128"/>
      <c r="QF145" s="128"/>
      <c r="QG145" s="128"/>
      <c r="QH145" s="128"/>
      <c r="QI145" s="128"/>
      <c r="QJ145" s="128"/>
      <c r="QK145" s="128"/>
      <c r="QL145" s="128"/>
      <c r="QM145" s="128"/>
      <c r="QN145" s="128"/>
      <c r="QO145" s="128"/>
      <c r="QP145" s="128"/>
      <c r="QQ145" s="128"/>
      <c r="QR145" s="128"/>
      <c r="QS145" s="128"/>
      <c r="QT145" s="128"/>
      <c r="QU145" s="128"/>
      <c r="QV145" s="128"/>
      <c r="QW145" s="128"/>
      <c r="QX145" s="128"/>
      <c r="QY145" s="128"/>
      <c r="QZ145" s="128"/>
      <c r="RA145" s="128"/>
      <c r="RB145" s="128"/>
      <c r="RC145" s="128"/>
      <c r="RD145" s="128"/>
      <c r="RE145" s="128"/>
      <c r="RF145" s="128"/>
      <c r="RG145" s="128"/>
      <c r="RH145" s="128"/>
      <c r="RI145" s="128"/>
      <c r="RJ145" s="128"/>
      <c r="RK145" s="128"/>
      <c r="RL145" s="128"/>
      <c r="RM145" s="128"/>
      <c r="RN145" s="128"/>
      <c r="RO145" s="128"/>
      <c r="RP145" s="128"/>
      <c r="RQ145" s="128"/>
      <c r="RR145" s="128"/>
      <c r="RS145" s="128"/>
      <c r="RT145" s="128"/>
      <c r="RU145" s="128"/>
      <c r="RV145" s="128"/>
      <c r="RW145" s="128"/>
      <c r="RX145" s="128"/>
      <c r="RY145" s="128"/>
      <c r="RZ145" s="128"/>
      <c r="SA145" s="128"/>
      <c r="SB145" s="128"/>
      <c r="SC145" s="128"/>
      <c r="SD145" s="128"/>
      <c r="SE145" s="128"/>
      <c r="SF145" s="128"/>
      <c r="SG145" s="128"/>
      <c r="SH145" s="128"/>
      <c r="SI145" s="128"/>
      <c r="SJ145" s="128"/>
      <c r="SK145" s="128"/>
      <c r="SL145" s="128"/>
      <c r="SM145" s="128"/>
      <c r="SN145" s="128"/>
      <c r="SO145" s="128"/>
      <c r="SP145" s="128"/>
      <c r="SQ145" s="128"/>
      <c r="SR145" s="128"/>
      <c r="SS145" s="128"/>
      <c r="ST145" s="128"/>
      <c r="SU145" s="128"/>
      <c r="SV145" s="128"/>
      <c r="SW145" s="128"/>
      <c r="SX145" s="128"/>
      <c r="SY145" s="128"/>
      <c r="SZ145" s="128"/>
      <c r="TA145" s="128"/>
      <c r="TB145" s="128"/>
      <c r="TC145" s="128"/>
      <c r="TD145" s="128"/>
      <c r="TE145" s="128"/>
      <c r="TF145" s="128"/>
      <c r="TG145" s="128"/>
      <c r="TH145" s="128"/>
      <c r="TI145" s="128"/>
      <c r="TJ145" s="128"/>
      <c r="TK145" s="128"/>
      <c r="TL145" s="128"/>
      <c r="TM145" s="128"/>
      <c r="TN145" s="128"/>
      <c r="TO145" s="128"/>
      <c r="TP145" s="128"/>
      <c r="TQ145" s="128"/>
      <c r="TR145" s="128"/>
      <c r="TS145" s="128"/>
      <c r="TT145" s="128"/>
      <c r="TU145" s="128"/>
      <c r="TV145" s="128"/>
      <c r="TW145" s="128"/>
      <c r="TX145" s="128"/>
      <c r="TY145" s="128"/>
      <c r="TZ145" s="128"/>
      <c r="UA145" s="128"/>
      <c r="UB145" s="128"/>
      <c r="UC145" s="128"/>
      <c r="UD145" s="128"/>
      <c r="UE145" s="128"/>
      <c r="UF145" s="128"/>
      <c r="UG145" s="128"/>
      <c r="UH145" s="128"/>
      <c r="UI145" s="128"/>
      <c r="UJ145" s="128"/>
      <c r="UK145" s="128"/>
      <c r="UL145" s="128"/>
      <c r="UM145" s="128"/>
      <c r="UN145" s="128"/>
      <c r="UO145" s="128"/>
      <c r="UP145" s="128"/>
      <c r="UQ145" s="128"/>
      <c r="UR145" s="128"/>
      <c r="US145" s="128"/>
      <c r="UT145" s="128"/>
      <c r="UU145" s="128"/>
      <c r="UV145" s="128"/>
      <c r="UW145" s="128"/>
      <c r="UX145" s="128"/>
      <c r="UY145" s="128"/>
      <c r="UZ145" s="128"/>
      <c r="VA145" s="128"/>
      <c r="VB145" s="128"/>
      <c r="VC145" s="128"/>
      <c r="VD145" s="128"/>
      <c r="VE145" s="128"/>
      <c r="VF145" s="128"/>
      <c r="VG145" s="128"/>
      <c r="VH145" s="128"/>
      <c r="VI145" s="128"/>
      <c r="VJ145" s="128"/>
      <c r="VK145" s="128"/>
      <c r="VL145" s="128"/>
      <c r="VM145" s="128"/>
      <c r="VN145" s="128"/>
      <c r="VO145" s="128"/>
      <c r="VP145" s="128"/>
      <c r="VQ145" s="128"/>
      <c r="VR145" s="128"/>
      <c r="VS145" s="128"/>
      <c r="VT145" s="128"/>
      <c r="VU145" s="128"/>
      <c r="VV145" s="128"/>
      <c r="VW145" s="128"/>
      <c r="VX145" s="128"/>
      <c r="VY145" s="128"/>
      <c r="VZ145" s="128"/>
      <c r="WA145" s="128"/>
      <c r="WB145" s="128"/>
      <c r="WC145" s="128"/>
      <c r="WD145" s="128"/>
      <c r="WE145" s="128"/>
      <c r="WF145" s="128"/>
      <c r="WG145" s="128"/>
      <c r="WH145" s="128"/>
      <c r="WI145" s="128"/>
      <c r="WJ145" s="128"/>
      <c r="WK145" s="128"/>
      <c r="WL145" s="128"/>
      <c r="WM145" s="128"/>
      <c r="WN145" s="128"/>
      <c r="WO145" s="128"/>
      <c r="WP145" s="128"/>
      <c r="WQ145" s="128"/>
      <c r="WR145" s="128"/>
      <c r="WS145" s="128"/>
      <c r="WT145" s="128"/>
      <c r="WU145" s="128"/>
      <c r="WV145" s="128"/>
      <c r="WW145" s="128"/>
      <c r="WX145" s="128"/>
      <c r="WY145" s="128"/>
      <c r="WZ145" s="128"/>
      <c r="XA145" s="128"/>
      <c r="XB145" s="128"/>
      <c r="XC145" s="128"/>
      <c r="XD145" s="128"/>
      <c r="XE145" s="128"/>
      <c r="XF145" s="128"/>
      <c r="XG145" s="128"/>
      <c r="XH145" s="128"/>
      <c r="XI145" s="128"/>
      <c r="XJ145" s="128"/>
      <c r="XK145" s="128"/>
      <c r="XL145" s="128"/>
      <c r="XM145" s="128"/>
      <c r="XN145" s="128"/>
      <c r="XO145" s="128"/>
      <c r="XP145" s="128"/>
      <c r="XQ145" s="128"/>
      <c r="XR145" s="128"/>
      <c r="XS145" s="128"/>
      <c r="XT145" s="128"/>
      <c r="XU145" s="128"/>
      <c r="XV145" s="128"/>
      <c r="XW145" s="128"/>
      <c r="XX145" s="128"/>
      <c r="XY145" s="128"/>
      <c r="XZ145" s="128"/>
      <c r="YA145" s="128"/>
      <c r="YB145" s="128"/>
      <c r="YC145" s="128"/>
      <c r="YD145" s="128"/>
      <c r="YE145" s="128"/>
      <c r="YF145" s="128"/>
      <c r="YG145" s="128"/>
      <c r="YH145" s="128"/>
      <c r="YI145" s="128"/>
      <c r="YJ145" s="128"/>
      <c r="YK145" s="128"/>
      <c r="YL145" s="128"/>
      <c r="YM145" s="128"/>
      <c r="YN145" s="128"/>
      <c r="YO145" s="128"/>
      <c r="YP145" s="128"/>
      <c r="YQ145" s="128"/>
      <c r="YR145" s="128"/>
      <c r="YS145" s="128"/>
      <c r="YT145" s="128"/>
      <c r="YU145" s="128"/>
      <c r="YV145" s="128"/>
      <c r="YW145" s="128"/>
      <c r="YX145" s="128"/>
      <c r="YY145" s="128"/>
      <c r="YZ145" s="128"/>
      <c r="ZA145" s="128"/>
      <c r="ZB145" s="128"/>
      <c r="ZC145" s="128"/>
      <c r="ZD145" s="128"/>
      <c r="ZE145" s="128"/>
      <c r="ZF145" s="128"/>
      <c r="ZG145" s="128"/>
      <c r="ZH145" s="128"/>
      <c r="ZI145" s="128"/>
      <c r="ZJ145" s="128"/>
      <c r="ZK145" s="128"/>
      <c r="ZL145" s="128"/>
      <c r="ZM145" s="128"/>
      <c r="ZN145" s="128"/>
      <c r="ZO145" s="128"/>
      <c r="ZP145" s="128"/>
      <c r="ZQ145" s="128"/>
      <c r="ZR145" s="128"/>
      <c r="ZS145" s="128"/>
      <c r="ZT145" s="128"/>
      <c r="ZU145" s="128"/>
      <c r="ZV145" s="128"/>
      <c r="ZW145" s="128"/>
      <c r="ZX145" s="128"/>
      <c r="ZY145" s="128"/>
      <c r="ZZ145" s="128"/>
      <c r="AAA145" s="128"/>
      <c r="AAB145" s="128"/>
      <c r="AAC145" s="128"/>
      <c r="AAD145" s="128"/>
      <c r="AAE145" s="128"/>
      <c r="AAF145" s="128"/>
      <c r="AAG145" s="128"/>
      <c r="AAH145" s="128"/>
      <c r="AAI145" s="128"/>
      <c r="AAJ145" s="128"/>
      <c r="AAK145" s="128"/>
      <c r="AAL145" s="128"/>
      <c r="AAM145" s="128"/>
      <c r="AAN145" s="128"/>
      <c r="AAO145" s="128"/>
      <c r="AAP145" s="128"/>
      <c r="AAQ145" s="128"/>
      <c r="AAR145" s="128"/>
      <c r="AAS145" s="128"/>
      <c r="AAT145" s="128"/>
      <c r="AAU145" s="128"/>
      <c r="AAV145" s="128"/>
      <c r="AAW145" s="128"/>
      <c r="AAX145" s="128"/>
      <c r="AAY145" s="128"/>
      <c r="AAZ145" s="128"/>
      <c r="ABA145" s="128"/>
      <c r="ABB145" s="128"/>
      <c r="ABC145" s="128"/>
      <c r="ABD145" s="128"/>
      <c r="ABE145" s="128"/>
      <c r="ABF145" s="128"/>
      <c r="ABG145" s="128"/>
      <c r="ABH145" s="128"/>
      <c r="ABI145" s="128"/>
      <c r="ABJ145" s="128"/>
      <c r="ABK145" s="128"/>
      <c r="ABL145" s="128"/>
      <c r="ABM145" s="128"/>
      <c r="ABN145" s="128"/>
      <c r="ABO145" s="128"/>
      <c r="ABP145" s="128"/>
      <c r="ABQ145" s="128"/>
      <c r="ABR145" s="128"/>
      <c r="ABS145" s="128"/>
      <c r="ABT145" s="128"/>
      <c r="ABU145" s="128"/>
      <c r="ABV145" s="128"/>
      <c r="ABW145" s="128"/>
      <c r="ABX145" s="128"/>
      <c r="ABY145" s="128"/>
      <c r="ABZ145" s="128"/>
      <c r="ACA145" s="128"/>
      <c r="ACB145" s="128"/>
      <c r="ACC145" s="128"/>
      <c r="ACD145" s="128"/>
      <c r="ACE145" s="128"/>
      <c r="ACF145" s="128"/>
      <c r="ACG145" s="128"/>
      <c r="ACH145" s="128"/>
      <c r="ACI145" s="128"/>
      <c r="ACJ145" s="128"/>
      <c r="ACK145" s="128"/>
      <c r="ACL145" s="128"/>
      <c r="ACM145" s="128"/>
      <c r="ACN145" s="128"/>
      <c r="ACO145" s="128"/>
      <c r="ACP145" s="128"/>
      <c r="ACQ145" s="128"/>
      <c r="ACR145" s="128"/>
      <c r="ACS145" s="128"/>
      <c r="ACT145" s="128"/>
      <c r="ACU145" s="128"/>
      <c r="ACV145" s="128"/>
      <c r="ACW145" s="128"/>
      <c r="ACX145" s="128"/>
      <c r="ACY145" s="128"/>
      <c r="ACZ145" s="128"/>
      <c r="ADA145" s="128"/>
      <c r="ADB145" s="128"/>
      <c r="ADC145" s="128"/>
      <c r="ADD145" s="128"/>
      <c r="ADE145" s="128"/>
      <c r="ADF145" s="128"/>
      <c r="ADG145" s="128"/>
      <c r="ADH145" s="128"/>
      <c r="ADI145" s="128"/>
      <c r="ADJ145" s="128"/>
      <c r="ADK145" s="128"/>
      <c r="ADL145" s="128"/>
      <c r="ADM145" s="128"/>
      <c r="ADN145" s="128"/>
      <c r="ADO145" s="128"/>
      <c r="ADP145" s="128"/>
      <c r="ADQ145" s="128"/>
      <c r="ADR145" s="128"/>
      <c r="ADS145" s="128"/>
      <c r="ADT145" s="128"/>
      <c r="ADU145" s="128"/>
      <c r="ADV145" s="128"/>
      <c r="ADW145" s="128"/>
      <c r="ADX145" s="128"/>
      <c r="ADY145" s="128"/>
      <c r="ADZ145" s="128"/>
      <c r="AEA145" s="128"/>
      <c r="AEB145" s="128"/>
      <c r="AEC145" s="128"/>
      <c r="AED145" s="128"/>
      <c r="AEE145" s="128"/>
      <c r="AEF145" s="128"/>
      <c r="AEG145" s="128"/>
      <c r="AEH145" s="128"/>
      <c r="AEI145" s="128"/>
      <c r="AEJ145" s="128"/>
      <c r="AEK145" s="128"/>
      <c r="AEL145" s="128"/>
      <c r="AEM145" s="128"/>
      <c r="AEN145" s="128"/>
      <c r="AEO145" s="128"/>
      <c r="AEP145" s="128"/>
      <c r="AEQ145" s="128"/>
      <c r="AER145" s="128"/>
      <c r="AES145" s="128"/>
      <c r="AET145" s="128"/>
      <c r="AEU145" s="128"/>
      <c r="AEV145" s="128"/>
      <c r="AEW145" s="128"/>
      <c r="AEX145" s="128"/>
      <c r="AEY145" s="128"/>
      <c r="AEZ145" s="128"/>
      <c r="AFA145" s="128"/>
      <c r="AFB145" s="128"/>
      <c r="AFC145" s="128"/>
      <c r="AFD145" s="128"/>
      <c r="AFE145" s="128"/>
      <c r="AFF145" s="128"/>
      <c r="AFG145" s="128"/>
      <c r="AFH145" s="128"/>
      <c r="AFI145" s="128"/>
      <c r="AFJ145" s="128"/>
      <c r="AFK145" s="128"/>
      <c r="AFL145" s="128"/>
      <c r="AFM145" s="128"/>
      <c r="AFN145" s="128"/>
      <c r="AFO145" s="128"/>
      <c r="AFP145" s="128"/>
      <c r="AFQ145" s="128"/>
      <c r="AFR145" s="128"/>
      <c r="AFS145" s="128"/>
      <c r="AFT145" s="128"/>
      <c r="AFU145" s="128"/>
      <c r="AFV145" s="128"/>
      <c r="AFW145" s="128"/>
      <c r="AFX145" s="128"/>
      <c r="AFY145" s="128"/>
      <c r="AFZ145" s="128"/>
      <c r="AGA145" s="128"/>
      <c r="AGB145" s="128"/>
      <c r="AGC145" s="128"/>
      <c r="AGD145" s="128"/>
      <c r="AGE145" s="128"/>
      <c r="AGF145" s="128"/>
      <c r="AGG145" s="128"/>
      <c r="AGH145" s="128"/>
      <c r="AGI145" s="128"/>
      <c r="AGJ145" s="128"/>
      <c r="AGK145" s="128"/>
      <c r="AGL145" s="128"/>
      <c r="AGM145" s="128"/>
      <c r="AGN145" s="128"/>
      <c r="AGO145" s="128"/>
      <c r="AGP145" s="128"/>
      <c r="AGQ145" s="128"/>
      <c r="AGR145" s="128"/>
      <c r="AGS145" s="128"/>
      <c r="AGT145" s="128"/>
      <c r="AGU145" s="128"/>
      <c r="AGV145" s="128"/>
      <c r="AGW145" s="128"/>
      <c r="AGX145" s="128"/>
      <c r="AGY145" s="128"/>
      <c r="AGZ145" s="128"/>
      <c r="AHA145" s="128"/>
      <c r="AHB145" s="128"/>
      <c r="AHC145" s="128"/>
      <c r="AHD145" s="128"/>
      <c r="AHE145" s="128"/>
      <c r="AHF145" s="128"/>
      <c r="AHG145" s="128"/>
      <c r="AHH145" s="128"/>
      <c r="AHI145" s="128"/>
      <c r="AHJ145" s="128"/>
      <c r="AHK145" s="128"/>
      <c r="AHL145" s="128"/>
      <c r="AHM145" s="128"/>
      <c r="AHN145" s="128"/>
      <c r="AHO145" s="128"/>
      <c r="AHP145" s="128"/>
      <c r="AHQ145" s="128"/>
      <c r="AHR145" s="128"/>
      <c r="AHS145" s="128"/>
      <c r="AHT145" s="128"/>
      <c r="AHU145" s="128"/>
      <c r="AHV145" s="128"/>
      <c r="AHW145" s="128"/>
      <c r="AHX145" s="128"/>
      <c r="AHY145" s="128"/>
      <c r="AHZ145" s="128"/>
      <c r="AIA145" s="128"/>
      <c r="AIB145" s="128"/>
      <c r="AIC145" s="128"/>
      <c r="AID145" s="128"/>
      <c r="AIE145" s="128"/>
      <c r="AIF145" s="128"/>
      <c r="AIG145" s="128"/>
      <c r="AIH145" s="128"/>
      <c r="AII145" s="128"/>
      <c r="AIJ145" s="128"/>
      <c r="AIK145" s="128"/>
      <c r="AIL145" s="128"/>
      <c r="AIM145" s="128"/>
      <c r="AIN145" s="128"/>
      <c r="AIO145" s="128"/>
      <c r="AIP145" s="128"/>
      <c r="AIQ145" s="128"/>
      <c r="AIR145" s="128"/>
      <c r="AIS145" s="128"/>
      <c r="AIT145" s="128"/>
      <c r="AIU145" s="128"/>
      <c r="AIV145" s="128"/>
      <c r="AIW145" s="128"/>
      <c r="AIX145" s="128"/>
      <c r="AIY145" s="128"/>
      <c r="AIZ145" s="128"/>
      <c r="AJA145" s="128"/>
      <c r="AJB145" s="128"/>
      <c r="AJC145" s="128"/>
      <c r="AJD145" s="128"/>
      <c r="AJE145" s="128"/>
      <c r="AJF145" s="128"/>
      <c r="AJG145" s="128"/>
      <c r="AJH145" s="128"/>
      <c r="AJI145" s="128"/>
      <c r="AJJ145" s="128"/>
      <c r="AJK145" s="128"/>
      <c r="AJL145" s="128"/>
      <c r="AJM145" s="128"/>
      <c r="AJN145" s="128"/>
      <c r="AJO145" s="128"/>
      <c r="AJP145" s="128"/>
      <c r="AJQ145" s="128"/>
      <c r="AJR145" s="128"/>
      <c r="AJS145" s="128"/>
      <c r="AJT145" s="128"/>
      <c r="AJU145" s="128"/>
      <c r="AJV145" s="128"/>
      <c r="AJW145" s="128"/>
      <c r="AJX145" s="128"/>
      <c r="AJY145" s="128"/>
      <c r="AJZ145" s="128"/>
      <c r="AKA145" s="128"/>
      <c r="AKB145" s="128"/>
      <c r="AKC145" s="128"/>
      <c r="AKD145" s="128"/>
      <c r="AKE145" s="128"/>
      <c r="AKF145" s="128"/>
      <c r="AKG145" s="128"/>
      <c r="AKH145" s="128"/>
      <c r="AKI145" s="128"/>
      <c r="AKJ145" s="128"/>
      <c r="AKK145" s="128"/>
      <c r="AKL145" s="128"/>
      <c r="AKM145" s="128"/>
      <c r="AKN145" s="128"/>
      <c r="AKO145" s="128"/>
      <c r="AKP145" s="128"/>
      <c r="AKQ145" s="128"/>
      <c r="AKR145" s="128"/>
      <c r="AKS145" s="128"/>
      <c r="AKT145" s="128"/>
      <c r="AKU145" s="128"/>
      <c r="AKV145" s="128"/>
      <c r="AKW145" s="128"/>
      <c r="AKX145" s="128"/>
      <c r="AKY145" s="128"/>
      <c r="AKZ145" s="128"/>
      <c r="ALA145" s="128"/>
      <c r="ALB145" s="128"/>
      <c r="ALC145" s="128"/>
      <c r="ALD145" s="128"/>
      <c r="ALE145" s="128"/>
      <c r="ALF145" s="128"/>
      <c r="ALG145" s="128"/>
      <c r="ALH145" s="128"/>
      <c r="ALI145" s="128"/>
      <c r="ALJ145" s="128"/>
      <c r="ALK145" s="128"/>
      <c r="ALL145" s="128"/>
      <c r="ALM145" s="128"/>
      <c r="ALN145" s="128"/>
      <c r="ALO145" s="128"/>
      <c r="ALP145" s="128"/>
      <c r="ALQ145" s="128"/>
      <c r="ALR145" s="128"/>
      <c r="ALS145" s="128"/>
      <c r="ALT145" s="128"/>
      <c r="ALU145" s="128"/>
      <c r="ALV145" s="128"/>
      <c r="ALW145" s="128"/>
      <c r="ALX145" s="128"/>
      <c r="ALY145" s="128"/>
      <c r="ALZ145" s="128"/>
      <c r="AMA145" s="128"/>
      <c r="AMB145" s="128"/>
      <c r="AMC145" s="128"/>
      <c r="AMD145" s="128"/>
      <c r="AME145" s="128"/>
      <c r="AMF145" s="128"/>
      <c r="AMG145" s="128"/>
      <c r="AMH145" s="128"/>
      <c r="AMI145" s="128"/>
      <c r="AMJ145" s="128"/>
      <c r="AMK145" s="128"/>
      <c r="AML145" s="128"/>
      <c r="AMM145" s="128"/>
      <c r="AMN145" s="128"/>
    </row>
    <row r="146" spans="1:1031" ht="15">
      <c r="A146" s="362"/>
      <c r="B146" s="363"/>
      <c r="C146" s="363"/>
      <c r="D146" s="363"/>
      <c r="E146" s="363"/>
      <c r="F146" s="96"/>
      <c r="G146" s="96"/>
      <c r="H146" s="96"/>
      <c r="I146" s="96"/>
      <c r="J146" s="96"/>
      <c r="K146" s="96"/>
      <c r="L146" s="96"/>
      <c r="M146" s="96"/>
      <c r="N146" s="96"/>
      <c r="O146" s="96"/>
      <c r="P146" s="96"/>
      <c r="Q146" s="96"/>
      <c r="R146" s="96"/>
      <c r="S146" s="96"/>
      <c r="T146" s="96"/>
      <c r="U146" s="96"/>
      <c r="V146" s="96"/>
      <c r="W146" s="96"/>
      <c r="X146" s="96"/>
      <c r="Y146" s="96"/>
      <c r="Z146" s="96"/>
      <c r="AA146" s="96"/>
      <c r="AC146" s="96"/>
      <c r="AD146" s="96"/>
      <c r="AE146" s="96"/>
      <c r="AF146" s="96"/>
      <c r="AG146" s="96"/>
      <c r="AH146" s="96"/>
      <c r="AI146" s="96"/>
      <c r="AJ146" s="96"/>
      <c r="AK146" s="96"/>
      <c r="AL146" s="96"/>
      <c r="AM146" s="96"/>
      <c r="AN146" s="96"/>
      <c r="AO146" s="96"/>
      <c r="AP146" s="96"/>
      <c r="AQ146" s="128"/>
      <c r="AR146" s="128"/>
      <c r="AS146" s="128"/>
      <c r="AT146" s="128"/>
      <c r="AU146" s="128"/>
      <c r="AV146" s="128"/>
      <c r="AW146" s="128"/>
      <c r="AX146" s="128"/>
      <c r="AY146" s="128"/>
      <c r="AZ146" s="128"/>
      <c r="BA146" s="128"/>
      <c r="BB146" s="128"/>
      <c r="BC146" s="128"/>
      <c r="BD146" s="128"/>
      <c r="BE146" s="128"/>
      <c r="BF146" s="128"/>
      <c r="BG146" s="128"/>
      <c r="BH146" s="128"/>
      <c r="BI146" s="128"/>
      <c r="BJ146" s="128"/>
      <c r="BK146" s="128"/>
      <c r="BL146" s="128"/>
      <c r="BM146" s="128"/>
      <c r="BN146" s="128"/>
      <c r="BO146" s="128"/>
      <c r="BP146" s="128"/>
      <c r="BQ146" s="128"/>
      <c r="BR146" s="128"/>
      <c r="BS146" s="128"/>
      <c r="BT146" s="128"/>
      <c r="BU146" s="128"/>
      <c r="BV146" s="128"/>
      <c r="BW146" s="128"/>
      <c r="BX146" s="128"/>
      <c r="BY146" s="128"/>
      <c r="BZ146" s="128"/>
      <c r="CA146" s="128"/>
      <c r="CB146" s="128"/>
      <c r="CC146" s="128"/>
      <c r="CD146" s="128"/>
      <c r="CE146" s="128"/>
      <c r="CF146" s="128"/>
      <c r="CG146" s="128"/>
      <c r="CH146" s="128"/>
      <c r="CI146" s="128"/>
      <c r="CJ146" s="128"/>
      <c r="CK146" s="128"/>
      <c r="CL146" s="128"/>
      <c r="CM146" s="128"/>
      <c r="CN146" s="128"/>
      <c r="CO146" s="128"/>
      <c r="CP146" s="128"/>
      <c r="CQ146" s="128"/>
      <c r="CR146" s="128"/>
      <c r="CS146" s="128"/>
      <c r="CT146" s="128"/>
      <c r="CU146" s="128"/>
      <c r="CV146" s="128"/>
      <c r="CW146" s="128"/>
      <c r="CX146" s="128"/>
      <c r="CY146" s="128"/>
      <c r="CZ146" s="128"/>
      <c r="DA146" s="128"/>
      <c r="DB146" s="128"/>
      <c r="DC146" s="128"/>
      <c r="DD146" s="128"/>
      <c r="DE146" s="128"/>
      <c r="DF146" s="128"/>
      <c r="DG146" s="128"/>
      <c r="DH146" s="128"/>
      <c r="DI146" s="128"/>
      <c r="DJ146" s="128"/>
      <c r="DK146" s="128"/>
      <c r="DL146" s="128"/>
      <c r="DM146" s="128"/>
      <c r="DN146" s="128"/>
      <c r="DO146" s="128"/>
      <c r="DP146" s="128"/>
      <c r="DQ146" s="128"/>
      <c r="DR146" s="128"/>
      <c r="DS146" s="128"/>
      <c r="DT146" s="128"/>
      <c r="DU146" s="128"/>
      <c r="DV146" s="128"/>
      <c r="DW146" s="128"/>
      <c r="DX146" s="128"/>
      <c r="DY146" s="128"/>
      <c r="DZ146" s="128"/>
      <c r="EA146" s="128"/>
      <c r="EB146" s="128"/>
      <c r="EC146" s="128"/>
      <c r="ED146" s="128"/>
      <c r="EE146" s="128"/>
      <c r="EF146" s="128"/>
      <c r="EG146" s="128"/>
      <c r="EH146" s="128"/>
      <c r="EI146" s="128"/>
      <c r="EJ146" s="128"/>
      <c r="EK146" s="128"/>
      <c r="EL146" s="128"/>
      <c r="EM146" s="128"/>
      <c r="EN146" s="128"/>
      <c r="EO146" s="128"/>
      <c r="EP146" s="128"/>
      <c r="EQ146" s="128"/>
      <c r="ER146" s="128"/>
      <c r="ES146" s="128"/>
      <c r="ET146" s="128"/>
      <c r="EU146" s="128"/>
      <c r="EV146" s="128"/>
      <c r="EW146" s="128"/>
      <c r="EX146" s="128"/>
      <c r="EY146" s="128"/>
      <c r="EZ146" s="128"/>
      <c r="FA146" s="128"/>
      <c r="FB146" s="128"/>
      <c r="FC146" s="128"/>
      <c r="FD146" s="128"/>
      <c r="FE146" s="128"/>
      <c r="FF146" s="128"/>
      <c r="FG146" s="128"/>
      <c r="FH146" s="128"/>
      <c r="FI146" s="128"/>
      <c r="FJ146" s="128"/>
      <c r="FK146" s="128"/>
      <c r="FL146" s="128"/>
      <c r="FM146" s="128"/>
      <c r="FN146" s="128"/>
      <c r="FO146" s="128"/>
      <c r="FP146" s="128"/>
      <c r="FQ146" s="128"/>
      <c r="FR146" s="128"/>
      <c r="FS146" s="128"/>
      <c r="FT146" s="128"/>
      <c r="FU146" s="128"/>
      <c r="FV146" s="128"/>
      <c r="FW146" s="128"/>
      <c r="FX146" s="128"/>
      <c r="FY146" s="128"/>
      <c r="FZ146" s="128"/>
      <c r="GA146" s="128"/>
      <c r="GB146" s="128"/>
      <c r="GC146" s="128"/>
      <c r="GD146" s="128"/>
      <c r="GE146" s="128"/>
      <c r="GF146" s="128"/>
      <c r="GG146" s="128"/>
      <c r="GH146" s="128"/>
      <c r="GI146" s="128"/>
      <c r="GJ146" s="128"/>
      <c r="GK146" s="128"/>
      <c r="GL146" s="128"/>
      <c r="GM146" s="128"/>
      <c r="GN146" s="128"/>
      <c r="GO146" s="128"/>
      <c r="GP146" s="128"/>
      <c r="GQ146" s="128"/>
      <c r="GR146" s="128"/>
      <c r="GS146" s="128"/>
      <c r="GT146" s="128"/>
      <c r="GU146" s="128"/>
      <c r="GV146" s="128"/>
      <c r="GW146" s="128"/>
      <c r="GX146" s="128"/>
      <c r="GY146" s="128"/>
      <c r="GZ146" s="128"/>
      <c r="HA146" s="128"/>
      <c r="HB146" s="128"/>
      <c r="HC146" s="128"/>
      <c r="HD146" s="128"/>
      <c r="HE146" s="128"/>
      <c r="HF146" s="128"/>
      <c r="HG146" s="128"/>
      <c r="HH146" s="128"/>
      <c r="HI146" s="128"/>
      <c r="HJ146" s="128"/>
      <c r="HK146" s="128"/>
      <c r="HL146" s="128"/>
      <c r="HM146" s="128"/>
      <c r="HN146" s="128"/>
      <c r="HO146" s="128"/>
      <c r="HP146" s="128"/>
      <c r="HQ146" s="128"/>
      <c r="HR146" s="128"/>
      <c r="HS146" s="128"/>
      <c r="HT146" s="128"/>
      <c r="HU146" s="128"/>
      <c r="HV146" s="128"/>
      <c r="HW146" s="128"/>
      <c r="HX146" s="128"/>
      <c r="HY146" s="128"/>
      <c r="HZ146" s="128"/>
      <c r="IA146" s="128"/>
      <c r="IB146" s="128"/>
      <c r="IC146" s="128"/>
      <c r="ID146" s="128"/>
      <c r="IE146" s="128"/>
      <c r="IF146" s="128"/>
      <c r="IG146" s="128"/>
      <c r="IH146" s="128"/>
      <c r="II146" s="128"/>
      <c r="IJ146" s="128"/>
      <c r="IK146" s="128"/>
      <c r="IL146" s="128"/>
      <c r="IM146" s="128"/>
      <c r="IN146" s="128"/>
      <c r="IO146" s="128"/>
      <c r="IP146" s="128"/>
      <c r="IQ146" s="128"/>
      <c r="IR146" s="128"/>
      <c r="IS146" s="128"/>
      <c r="IT146" s="128"/>
      <c r="IU146" s="128"/>
      <c r="IV146" s="128"/>
      <c r="IW146" s="128"/>
      <c r="IX146" s="128"/>
      <c r="IY146" s="128"/>
      <c r="IZ146" s="128"/>
      <c r="JA146" s="128"/>
      <c r="JB146" s="128"/>
      <c r="JC146" s="128"/>
      <c r="JD146" s="128"/>
      <c r="JE146" s="128"/>
      <c r="JF146" s="128"/>
      <c r="JG146" s="128"/>
      <c r="JH146" s="128"/>
      <c r="JI146" s="128"/>
      <c r="JJ146" s="128"/>
      <c r="JK146" s="128"/>
      <c r="JL146" s="128"/>
      <c r="JM146" s="128"/>
      <c r="JN146" s="128"/>
      <c r="JO146" s="128"/>
      <c r="JP146" s="128"/>
      <c r="JQ146" s="128"/>
      <c r="JR146" s="128"/>
      <c r="JS146" s="128"/>
      <c r="JT146" s="128"/>
      <c r="JU146" s="128"/>
      <c r="JV146" s="128"/>
      <c r="JW146" s="128"/>
      <c r="JX146" s="128"/>
      <c r="JY146" s="128"/>
      <c r="JZ146" s="128"/>
      <c r="KA146" s="128"/>
      <c r="KB146" s="128"/>
      <c r="KC146" s="128"/>
      <c r="KD146" s="128"/>
      <c r="KE146" s="128"/>
      <c r="KF146" s="128"/>
      <c r="KG146" s="128"/>
      <c r="KH146" s="128"/>
      <c r="KI146" s="128"/>
      <c r="KJ146" s="128"/>
      <c r="KK146" s="128"/>
      <c r="KL146" s="128"/>
      <c r="KM146" s="128"/>
      <c r="KN146" s="128"/>
      <c r="KO146" s="128"/>
      <c r="KP146" s="128"/>
      <c r="KQ146" s="128"/>
      <c r="KR146" s="128"/>
      <c r="KS146" s="128"/>
      <c r="KT146" s="128"/>
      <c r="KU146" s="128"/>
      <c r="KV146" s="128"/>
      <c r="KW146" s="128"/>
      <c r="KX146" s="128"/>
      <c r="KY146" s="128"/>
      <c r="KZ146" s="128"/>
      <c r="LA146" s="128"/>
      <c r="LB146" s="128"/>
      <c r="LC146" s="128"/>
      <c r="LD146" s="128"/>
      <c r="LE146" s="128"/>
      <c r="LF146" s="128"/>
      <c r="LG146" s="128"/>
      <c r="LH146" s="128"/>
      <c r="LI146" s="128"/>
      <c r="LJ146" s="128"/>
      <c r="LK146" s="128"/>
      <c r="LL146" s="128"/>
      <c r="LM146" s="128"/>
      <c r="LN146" s="128"/>
      <c r="LO146" s="128"/>
      <c r="LP146" s="128"/>
      <c r="LQ146" s="128"/>
      <c r="LR146" s="128"/>
      <c r="LS146" s="128"/>
      <c r="LT146" s="128"/>
      <c r="LU146" s="128"/>
      <c r="LV146" s="128"/>
      <c r="LW146" s="128"/>
      <c r="LX146" s="128"/>
      <c r="LY146" s="128"/>
      <c r="LZ146" s="128"/>
      <c r="MA146" s="128"/>
      <c r="MB146" s="128"/>
      <c r="MC146" s="128"/>
      <c r="MD146" s="128"/>
      <c r="ME146" s="128"/>
      <c r="MF146" s="128"/>
      <c r="MG146" s="128"/>
      <c r="MH146" s="128"/>
      <c r="MI146" s="128"/>
      <c r="MJ146" s="128"/>
      <c r="MK146" s="128"/>
      <c r="ML146" s="128"/>
      <c r="MM146" s="128"/>
      <c r="MN146" s="128"/>
      <c r="MO146" s="128"/>
      <c r="MP146" s="128"/>
      <c r="MQ146" s="128"/>
      <c r="MR146" s="128"/>
      <c r="MS146" s="128"/>
      <c r="MT146" s="128"/>
      <c r="MU146" s="128"/>
      <c r="MV146" s="128"/>
      <c r="MW146" s="128"/>
      <c r="MX146" s="128"/>
      <c r="MY146" s="128"/>
      <c r="MZ146" s="128"/>
      <c r="NA146" s="128"/>
      <c r="NB146" s="128"/>
      <c r="NC146" s="128"/>
      <c r="ND146" s="128"/>
      <c r="NE146" s="128"/>
      <c r="NF146" s="128"/>
      <c r="NG146" s="128"/>
      <c r="NH146" s="128"/>
      <c r="NI146" s="128"/>
      <c r="NJ146" s="128"/>
      <c r="NK146" s="128"/>
      <c r="NL146" s="128"/>
      <c r="NM146" s="128"/>
      <c r="NN146" s="128"/>
      <c r="NO146" s="128"/>
      <c r="NP146" s="128"/>
      <c r="NQ146" s="128"/>
      <c r="NR146" s="128"/>
      <c r="NS146" s="128"/>
      <c r="NT146" s="128"/>
      <c r="NU146" s="128"/>
      <c r="NV146" s="128"/>
      <c r="NW146" s="128"/>
      <c r="NX146" s="128"/>
      <c r="NY146" s="128"/>
      <c r="NZ146" s="128"/>
      <c r="OA146" s="128"/>
      <c r="OB146" s="128"/>
      <c r="OC146" s="128"/>
      <c r="OD146" s="128"/>
      <c r="OE146" s="128"/>
      <c r="OF146" s="128"/>
      <c r="OG146" s="128"/>
      <c r="OH146" s="128"/>
      <c r="OI146" s="128"/>
      <c r="OJ146" s="128"/>
      <c r="OK146" s="128"/>
      <c r="OL146" s="128"/>
      <c r="OM146" s="128"/>
      <c r="ON146" s="128"/>
      <c r="OO146" s="128"/>
      <c r="OP146" s="128"/>
      <c r="OQ146" s="128"/>
      <c r="OR146" s="128"/>
      <c r="OS146" s="128"/>
      <c r="OT146" s="128"/>
      <c r="OU146" s="128"/>
      <c r="OV146" s="128"/>
      <c r="OW146" s="128"/>
      <c r="OX146" s="128"/>
      <c r="OY146" s="128"/>
      <c r="OZ146" s="128"/>
      <c r="PA146" s="128"/>
      <c r="PB146" s="128"/>
      <c r="PC146" s="128"/>
      <c r="PD146" s="128"/>
      <c r="PE146" s="128"/>
      <c r="PF146" s="128"/>
      <c r="PG146" s="128"/>
      <c r="PH146" s="128"/>
      <c r="PI146" s="128"/>
      <c r="PJ146" s="128"/>
      <c r="PK146" s="128"/>
      <c r="PL146" s="128"/>
      <c r="PM146" s="128"/>
      <c r="PN146" s="128"/>
      <c r="PO146" s="128"/>
      <c r="PP146" s="128"/>
      <c r="PQ146" s="128"/>
      <c r="PR146" s="128"/>
      <c r="PS146" s="128"/>
      <c r="PT146" s="128"/>
      <c r="PU146" s="128"/>
      <c r="PV146" s="128"/>
      <c r="PW146" s="128"/>
      <c r="PX146" s="128"/>
      <c r="PY146" s="128"/>
      <c r="PZ146" s="128"/>
      <c r="QA146" s="128"/>
      <c r="QB146" s="128"/>
      <c r="QC146" s="128"/>
      <c r="QD146" s="128"/>
      <c r="QE146" s="128"/>
      <c r="QF146" s="128"/>
      <c r="QG146" s="128"/>
      <c r="QH146" s="128"/>
      <c r="QI146" s="128"/>
      <c r="QJ146" s="128"/>
      <c r="QK146" s="128"/>
      <c r="QL146" s="128"/>
      <c r="QM146" s="128"/>
      <c r="QN146" s="128"/>
      <c r="QO146" s="128"/>
      <c r="QP146" s="128"/>
      <c r="QQ146" s="128"/>
      <c r="QR146" s="128"/>
      <c r="QS146" s="128"/>
      <c r="QT146" s="128"/>
      <c r="QU146" s="128"/>
      <c r="QV146" s="128"/>
      <c r="QW146" s="128"/>
      <c r="QX146" s="128"/>
      <c r="QY146" s="128"/>
      <c r="QZ146" s="128"/>
      <c r="RA146" s="128"/>
      <c r="RB146" s="128"/>
      <c r="RC146" s="128"/>
      <c r="RD146" s="128"/>
      <c r="RE146" s="128"/>
      <c r="RF146" s="128"/>
      <c r="RG146" s="128"/>
      <c r="RH146" s="128"/>
      <c r="RI146" s="128"/>
      <c r="RJ146" s="128"/>
      <c r="RK146" s="128"/>
      <c r="RL146" s="128"/>
      <c r="RM146" s="128"/>
      <c r="RN146" s="128"/>
      <c r="RO146" s="128"/>
      <c r="RP146" s="128"/>
      <c r="RQ146" s="128"/>
      <c r="RR146" s="128"/>
      <c r="RS146" s="128"/>
      <c r="RT146" s="128"/>
      <c r="RU146" s="128"/>
      <c r="RV146" s="128"/>
      <c r="RW146" s="128"/>
      <c r="RX146" s="128"/>
      <c r="RY146" s="128"/>
      <c r="RZ146" s="128"/>
      <c r="SA146" s="128"/>
      <c r="SB146" s="128"/>
      <c r="SC146" s="128"/>
      <c r="SD146" s="128"/>
      <c r="SE146" s="128"/>
      <c r="SF146" s="128"/>
      <c r="SG146" s="128"/>
      <c r="SH146" s="128"/>
      <c r="SI146" s="128"/>
      <c r="SJ146" s="128"/>
      <c r="SK146" s="128"/>
      <c r="SL146" s="128"/>
      <c r="SM146" s="128"/>
      <c r="SN146" s="128"/>
      <c r="SO146" s="128"/>
      <c r="SP146" s="128"/>
      <c r="SQ146" s="128"/>
      <c r="SR146" s="128"/>
      <c r="SS146" s="128"/>
      <c r="ST146" s="128"/>
      <c r="SU146" s="128"/>
      <c r="SV146" s="128"/>
      <c r="SW146" s="128"/>
      <c r="SX146" s="128"/>
      <c r="SY146" s="128"/>
      <c r="SZ146" s="128"/>
      <c r="TA146" s="128"/>
      <c r="TB146" s="128"/>
      <c r="TC146" s="128"/>
      <c r="TD146" s="128"/>
      <c r="TE146" s="128"/>
      <c r="TF146" s="128"/>
      <c r="TG146" s="128"/>
      <c r="TH146" s="128"/>
      <c r="TI146" s="128"/>
      <c r="TJ146" s="128"/>
      <c r="TK146" s="128"/>
      <c r="TL146" s="128"/>
      <c r="TM146" s="128"/>
      <c r="TN146" s="128"/>
      <c r="TO146" s="128"/>
      <c r="TP146" s="128"/>
      <c r="TQ146" s="128"/>
      <c r="TR146" s="128"/>
      <c r="TS146" s="128"/>
      <c r="TT146" s="128"/>
      <c r="TU146" s="128"/>
      <c r="TV146" s="128"/>
      <c r="TW146" s="128"/>
      <c r="TX146" s="128"/>
      <c r="TY146" s="128"/>
      <c r="TZ146" s="128"/>
      <c r="UA146" s="128"/>
      <c r="UB146" s="128"/>
      <c r="UC146" s="128"/>
      <c r="UD146" s="128"/>
      <c r="UE146" s="128"/>
      <c r="UF146" s="128"/>
      <c r="UG146" s="128"/>
      <c r="UH146" s="128"/>
      <c r="UI146" s="128"/>
      <c r="UJ146" s="128"/>
      <c r="UK146" s="128"/>
      <c r="UL146" s="128"/>
      <c r="UM146" s="128"/>
      <c r="UN146" s="128"/>
      <c r="UO146" s="128"/>
      <c r="UP146" s="128"/>
      <c r="UQ146" s="128"/>
      <c r="UR146" s="128"/>
      <c r="US146" s="128"/>
      <c r="UT146" s="128"/>
      <c r="UU146" s="128"/>
      <c r="UV146" s="128"/>
      <c r="UW146" s="128"/>
      <c r="UX146" s="128"/>
      <c r="UY146" s="128"/>
      <c r="UZ146" s="128"/>
      <c r="VA146" s="128"/>
      <c r="VB146" s="128"/>
      <c r="VC146" s="128"/>
      <c r="VD146" s="128"/>
      <c r="VE146" s="128"/>
      <c r="VF146" s="128"/>
      <c r="VG146" s="128"/>
      <c r="VH146" s="128"/>
      <c r="VI146" s="128"/>
      <c r="VJ146" s="128"/>
      <c r="VK146" s="128"/>
      <c r="VL146" s="128"/>
      <c r="VM146" s="128"/>
      <c r="VN146" s="128"/>
      <c r="VO146" s="128"/>
      <c r="VP146" s="128"/>
      <c r="VQ146" s="128"/>
      <c r="VR146" s="128"/>
      <c r="VS146" s="128"/>
      <c r="VT146" s="128"/>
      <c r="VU146" s="128"/>
      <c r="VV146" s="128"/>
      <c r="VW146" s="128"/>
      <c r="VX146" s="128"/>
      <c r="VY146" s="128"/>
      <c r="VZ146" s="128"/>
      <c r="WA146" s="128"/>
      <c r="WB146" s="128"/>
      <c r="WC146" s="128"/>
      <c r="WD146" s="128"/>
      <c r="WE146" s="128"/>
      <c r="WF146" s="128"/>
      <c r="WG146" s="128"/>
      <c r="WH146" s="128"/>
      <c r="WI146" s="128"/>
      <c r="WJ146" s="128"/>
      <c r="WK146" s="128"/>
      <c r="WL146" s="128"/>
      <c r="WM146" s="128"/>
      <c r="WN146" s="128"/>
      <c r="WO146" s="128"/>
      <c r="WP146" s="128"/>
      <c r="WQ146" s="128"/>
      <c r="WR146" s="128"/>
      <c r="WS146" s="128"/>
      <c r="WT146" s="128"/>
      <c r="WU146" s="128"/>
      <c r="WV146" s="128"/>
      <c r="WW146" s="128"/>
      <c r="WX146" s="128"/>
      <c r="WY146" s="128"/>
      <c r="WZ146" s="128"/>
      <c r="XA146" s="128"/>
      <c r="XB146" s="128"/>
      <c r="XC146" s="128"/>
      <c r="XD146" s="128"/>
      <c r="XE146" s="128"/>
      <c r="XF146" s="128"/>
      <c r="XG146" s="128"/>
      <c r="XH146" s="128"/>
      <c r="XI146" s="128"/>
      <c r="XJ146" s="128"/>
      <c r="XK146" s="128"/>
      <c r="XL146" s="128"/>
      <c r="XM146" s="128"/>
      <c r="XN146" s="128"/>
      <c r="XO146" s="128"/>
      <c r="XP146" s="128"/>
      <c r="XQ146" s="128"/>
      <c r="XR146" s="128"/>
      <c r="XS146" s="128"/>
      <c r="XT146" s="128"/>
      <c r="XU146" s="128"/>
      <c r="XV146" s="128"/>
      <c r="XW146" s="128"/>
      <c r="XX146" s="128"/>
      <c r="XY146" s="128"/>
      <c r="XZ146" s="128"/>
      <c r="YA146" s="128"/>
      <c r="YB146" s="128"/>
      <c r="YC146" s="128"/>
      <c r="YD146" s="128"/>
      <c r="YE146" s="128"/>
      <c r="YF146" s="128"/>
      <c r="YG146" s="128"/>
      <c r="YH146" s="128"/>
      <c r="YI146" s="128"/>
      <c r="YJ146" s="128"/>
      <c r="YK146" s="128"/>
      <c r="YL146" s="128"/>
      <c r="YM146" s="128"/>
      <c r="YN146" s="128"/>
      <c r="YO146" s="128"/>
      <c r="YP146" s="128"/>
      <c r="YQ146" s="128"/>
      <c r="YR146" s="128"/>
      <c r="YS146" s="128"/>
      <c r="YT146" s="128"/>
      <c r="YU146" s="128"/>
      <c r="YV146" s="128"/>
      <c r="YW146" s="128"/>
      <c r="YX146" s="128"/>
      <c r="YY146" s="128"/>
      <c r="YZ146" s="128"/>
      <c r="ZA146" s="128"/>
      <c r="ZB146" s="128"/>
      <c r="ZC146" s="128"/>
      <c r="ZD146" s="128"/>
      <c r="ZE146" s="128"/>
      <c r="ZF146" s="128"/>
      <c r="ZG146" s="128"/>
      <c r="ZH146" s="128"/>
      <c r="ZI146" s="128"/>
      <c r="ZJ146" s="128"/>
      <c r="ZK146" s="128"/>
      <c r="ZL146" s="128"/>
      <c r="ZM146" s="128"/>
      <c r="ZN146" s="128"/>
      <c r="ZO146" s="128"/>
      <c r="ZP146" s="128"/>
      <c r="ZQ146" s="128"/>
      <c r="ZR146" s="128"/>
      <c r="ZS146" s="128"/>
      <c r="ZT146" s="128"/>
      <c r="ZU146" s="128"/>
      <c r="ZV146" s="128"/>
      <c r="ZW146" s="128"/>
      <c r="ZX146" s="128"/>
      <c r="ZY146" s="128"/>
      <c r="ZZ146" s="128"/>
      <c r="AAA146" s="128"/>
      <c r="AAB146" s="128"/>
      <c r="AAC146" s="128"/>
      <c r="AAD146" s="128"/>
      <c r="AAE146" s="128"/>
      <c r="AAF146" s="128"/>
      <c r="AAG146" s="128"/>
      <c r="AAH146" s="128"/>
      <c r="AAI146" s="128"/>
      <c r="AAJ146" s="128"/>
      <c r="AAK146" s="128"/>
      <c r="AAL146" s="128"/>
      <c r="AAM146" s="128"/>
      <c r="AAN146" s="128"/>
      <c r="AAO146" s="128"/>
      <c r="AAP146" s="128"/>
      <c r="AAQ146" s="128"/>
      <c r="AAR146" s="128"/>
      <c r="AAS146" s="128"/>
      <c r="AAT146" s="128"/>
      <c r="AAU146" s="128"/>
      <c r="AAV146" s="128"/>
      <c r="AAW146" s="128"/>
      <c r="AAX146" s="128"/>
      <c r="AAY146" s="128"/>
      <c r="AAZ146" s="128"/>
      <c r="ABA146" s="128"/>
      <c r="ABB146" s="128"/>
      <c r="ABC146" s="128"/>
      <c r="ABD146" s="128"/>
      <c r="ABE146" s="128"/>
      <c r="ABF146" s="128"/>
      <c r="ABG146" s="128"/>
      <c r="ABH146" s="128"/>
      <c r="ABI146" s="128"/>
      <c r="ABJ146" s="128"/>
      <c r="ABK146" s="128"/>
      <c r="ABL146" s="128"/>
      <c r="ABM146" s="128"/>
      <c r="ABN146" s="128"/>
      <c r="ABO146" s="128"/>
      <c r="ABP146" s="128"/>
      <c r="ABQ146" s="128"/>
      <c r="ABR146" s="128"/>
      <c r="ABS146" s="128"/>
      <c r="ABT146" s="128"/>
      <c r="ABU146" s="128"/>
      <c r="ABV146" s="128"/>
      <c r="ABW146" s="128"/>
      <c r="ABX146" s="128"/>
      <c r="ABY146" s="128"/>
      <c r="ABZ146" s="128"/>
      <c r="ACA146" s="128"/>
      <c r="ACB146" s="128"/>
      <c r="ACC146" s="128"/>
      <c r="ACD146" s="128"/>
      <c r="ACE146" s="128"/>
      <c r="ACF146" s="128"/>
      <c r="ACG146" s="128"/>
      <c r="ACH146" s="128"/>
      <c r="ACI146" s="128"/>
      <c r="ACJ146" s="128"/>
      <c r="ACK146" s="128"/>
      <c r="ACL146" s="128"/>
      <c r="ACM146" s="128"/>
      <c r="ACN146" s="128"/>
      <c r="ACO146" s="128"/>
      <c r="ACP146" s="128"/>
      <c r="ACQ146" s="128"/>
      <c r="ACR146" s="128"/>
      <c r="ACS146" s="128"/>
      <c r="ACT146" s="128"/>
      <c r="ACU146" s="128"/>
      <c r="ACV146" s="128"/>
      <c r="ACW146" s="128"/>
      <c r="ACX146" s="128"/>
      <c r="ACY146" s="128"/>
      <c r="ACZ146" s="128"/>
      <c r="ADA146" s="128"/>
      <c r="ADB146" s="128"/>
      <c r="ADC146" s="128"/>
      <c r="ADD146" s="128"/>
      <c r="ADE146" s="128"/>
      <c r="ADF146" s="128"/>
      <c r="ADG146" s="128"/>
      <c r="ADH146" s="128"/>
      <c r="ADI146" s="128"/>
      <c r="ADJ146" s="128"/>
      <c r="ADK146" s="128"/>
      <c r="ADL146" s="128"/>
      <c r="ADM146" s="128"/>
      <c r="ADN146" s="128"/>
      <c r="ADO146" s="128"/>
      <c r="ADP146" s="128"/>
      <c r="ADQ146" s="128"/>
      <c r="ADR146" s="128"/>
      <c r="ADS146" s="128"/>
      <c r="ADT146" s="128"/>
      <c r="ADU146" s="128"/>
      <c r="ADV146" s="128"/>
      <c r="ADW146" s="128"/>
      <c r="ADX146" s="128"/>
      <c r="ADY146" s="128"/>
      <c r="ADZ146" s="128"/>
      <c r="AEA146" s="128"/>
      <c r="AEB146" s="128"/>
      <c r="AEC146" s="128"/>
      <c r="AED146" s="128"/>
      <c r="AEE146" s="128"/>
      <c r="AEF146" s="128"/>
      <c r="AEG146" s="128"/>
      <c r="AEH146" s="128"/>
      <c r="AEI146" s="128"/>
      <c r="AEJ146" s="128"/>
      <c r="AEK146" s="128"/>
      <c r="AEL146" s="128"/>
      <c r="AEM146" s="128"/>
      <c r="AEN146" s="128"/>
      <c r="AEO146" s="128"/>
      <c r="AEP146" s="128"/>
      <c r="AEQ146" s="128"/>
      <c r="AER146" s="128"/>
      <c r="AES146" s="128"/>
      <c r="AET146" s="128"/>
      <c r="AEU146" s="128"/>
      <c r="AEV146" s="128"/>
      <c r="AEW146" s="128"/>
      <c r="AEX146" s="128"/>
      <c r="AEY146" s="128"/>
      <c r="AEZ146" s="128"/>
      <c r="AFA146" s="128"/>
      <c r="AFB146" s="128"/>
      <c r="AFC146" s="128"/>
      <c r="AFD146" s="128"/>
      <c r="AFE146" s="128"/>
      <c r="AFF146" s="128"/>
      <c r="AFG146" s="128"/>
      <c r="AFH146" s="128"/>
      <c r="AFI146" s="128"/>
      <c r="AFJ146" s="128"/>
      <c r="AFK146" s="128"/>
      <c r="AFL146" s="128"/>
      <c r="AFM146" s="128"/>
      <c r="AFN146" s="128"/>
      <c r="AFO146" s="128"/>
      <c r="AFP146" s="128"/>
      <c r="AFQ146" s="128"/>
      <c r="AFR146" s="128"/>
      <c r="AFS146" s="128"/>
      <c r="AFT146" s="128"/>
      <c r="AFU146" s="128"/>
      <c r="AFV146" s="128"/>
      <c r="AFW146" s="128"/>
      <c r="AFX146" s="128"/>
      <c r="AFY146" s="128"/>
      <c r="AFZ146" s="128"/>
      <c r="AGA146" s="128"/>
      <c r="AGB146" s="128"/>
      <c r="AGC146" s="128"/>
      <c r="AGD146" s="128"/>
      <c r="AGE146" s="128"/>
      <c r="AGF146" s="128"/>
      <c r="AGG146" s="128"/>
      <c r="AGH146" s="128"/>
      <c r="AGI146" s="128"/>
      <c r="AGJ146" s="128"/>
      <c r="AGK146" s="128"/>
      <c r="AGL146" s="128"/>
      <c r="AGM146" s="128"/>
      <c r="AGN146" s="128"/>
      <c r="AGO146" s="128"/>
      <c r="AGP146" s="128"/>
      <c r="AGQ146" s="128"/>
      <c r="AGR146" s="128"/>
      <c r="AGS146" s="128"/>
      <c r="AGT146" s="128"/>
      <c r="AGU146" s="128"/>
      <c r="AGV146" s="128"/>
      <c r="AGW146" s="128"/>
      <c r="AGX146" s="128"/>
      <c r="AGY146" s="128"/>
      <c r="AGZ146" s="128"/>
      <c r="AHA146" s="128"/>
      <c r="AHB146" s="128"/>
      <c r="AHC146" s="128"/>
      <c r="AHD146" s="128"/>
      <c r="AHE146" s="128"/>
      <c r="AHF146" s="128"/>
      <c r="AHG146" s="128"/>
      <c r="AHH146" s="128"/>
      <c r="AHI146" s="128"/>
      <c r="AHJ146" s="128"/>
      <c r="AHK146" s="128"/>
      <c r="AHL146" s="128"/>
      <c r="AHM146" s="128"/>
      <c r="AHN146" s="128"/>
      <c r="AHO146" s="128"/>
      <c r="AHP146" s="128"/>
      <c r="AHQ146" s="128"/>
      <c r="AHR146" s="128"/>
      <c r="AHS146" s="128"/>
      <c r="AHT146" s="128"/>
      <c r="AHU146" s="128"/>
      <c r="AHV146" s="128"/>
      <c r="AHW146" s="128"/>
      <c r="AHX146" s="128"/>
      <c r="AHY146" s="128"/>
      <c r="AHZ146" s="128"/>
      <c r="AIA146" s="128"/>
      <c r="AIB146" s="128"/>
      <c r="AIC146" s="128"/>
      <c r="AID146" s="128"/>
      <c r="AIE146" s="128"/>
      <c r="AIF146" s="128"/>
      <c r="AIG146" s="128"/>
      <c r="AIH146" s="128"/>
      <c r="AII146" s="128"/>
      <c r="AIJ146" s="128"/>
      <c r="AIK146" s="128"/>
      <c r="AIL146" s="128"/>
      <c r="AIM146" s="128"/>
      <c r="AIN146" s="128"/>
      <c r="AIO146" s="128"/>
      <c r="AIP146" s="128"/>
      <c r="AIQ146" s="128"/>
      <c r="AIR146" s="128"/>
      <c r="AIS146" s="128"/>
      <c r="AIT146" s="128"/>
      <c r="AIU146" s="128"/>
      <c r="AIV146" s="128"/>
      <c r="AIW146" s="128"/>
      <c r="AIX146" s="128"/>
      <c r="AIY146" s="128"/>
      <c r="AIZ146" s="128"/>
      <c r="AJA146" s="128"/>
      <c r="AJB146" s="128"/>
      <c r="AJC146" s="128"/>
      <c r="AJD146" s="128"/>
      <c r="AJE146" s="128"/>
      <c r="AJF146" s="128"/>
      <c r="AJG146" s="128"/>
      <c r="AJH146" s="128"/>
      <c r="AJI146" s="128"/>
      <c r="AJJ146" s="128"/>
      <c r="AJK146" s="128"/>
      <c r="AJL146" s="128"/>
      <c r="AJM146" s="128"/>
      <c r="AJN146" s="128"/>
      <c r="AJO146" s="128"/>
      <c r="AJP146" s="128"/>
      <c r="AJQ146" s="128"/>
      <c r="AJR146" s="128"/>
      <c r="AJS146" s="128"/>
      <c r="AJT146" s="128"/>
      <c r="AJU146" s="128"/>
      <c r="AJV146" s="128"/>
      <c r="AJW146" s="128"/>
      <c r="AJX146" s="128"/>
      <c r="AJY146" s="128"/>
      <c r="AJZ146" s="128"/>
      <c r="AKA146" s="128"/>
      <c r="AKB146" s="128"/>
      <c r="AKC146" s="128"/>
      <c r="AKD146" s="128"/>
      <c r="AKE146" s="128"/>
      <c r="AKF146" s="128"/>
      <c r="AKG146" s="128"/>
      <c r="AKH146" s="128"/>
      <c r="AKI146" s="128"/>
      <c r="AKJ146" s="128"/>
      <c r="AKK146" s="128"/>
      <c r="AKL146" s="128"/>
      <c r="AKM146" s="128"/>
      <c r="AKN146" s="128"/>
      <c r="AKO146" s="128"/>
      <c r="AKP146" s="128"/>
      <c r="AKQ146" s="128"/>
      <c r="AKR146" s="128"/>
      <c r="AKS146" s="128"/>
      <c r="AKT146" s="128"/>
      <c r="AKU146" s="128"/>
      <c r="AKV146" s="128"/>
      <c r="AKW146" s="128"/>
      <c r="AKX146" s="128"/>
      <c r="AKY146" s="128"/>
      <c r="AKZ146" s="128"/>
      <c r="ALA146" s="128"/>
      <c r="ALB146" s="128"/>
      <c r="ALC146" s="128"/>
      <c r="ALD146" s="128"/>
      <c r="ALE146" s="128"/>
      <c r="ALF146" s="128"/>
      <c r="ALG146" s="128"/>
      <c r="ALH146" s="128"/>
      <c r="ALI146" s="128"/>
      <c r="ALJ146" s="128"/>
      <c r="ALK146" s="128"/>
      <c r="ALL146" s="128"/>
      <c r="ALM146" s="128"/>
      <c r="ALN146" s="128"/>
      <c r="ALO146" s="128"/>
      <c r="ALP146" s="128"/>
      <c r="ALQ146" s="128"/>
      <c r="ALR146" s="128"/>
      <c r="ALS146" s="128"/>
      <c r="ALT146" s="128"/>
      <c r="ALU146" s="128"/>
      <c r="ALV146" s="128"/>
      <c r="ALW146" s="128"/>
      <c r="ALX146" s="128"/>
      <c r="ALY146" s="128"/>
      <c r="ALZ146" s="128"/>
      <c r="AMA146" s="128"/>
      <c r="AMB146" s="128"/>
      <c r="AMC146" s="128"/>
      <c r="AMD146" s="128"/>
      <c r="AME146" s="128"/>
      <c r="AMF146" s="128"/>
      <c r="AMG146" s="128"/>
      <c r="AMH146" s="128"/>
      <c r="AMI146" s="128"/>
      <c r="AMJ146" s="128"/>
      <c r="AMK146" s="128"/>
      <c r="AML146" s="128"/>
      <c r="AMM146" s="128"/>
      <c r="AMN146" s="128"/>
    </row>
    <row r="147" spans="1:1031" ht="15">
      <c r="A147" s="364"/>
      <c r="B147" s="365"/>
      <c r="C147" s="365"/>
      <c r="D147" s="365"/>
      <c r="E147" s="365"/>
      <c r="F147" s="96"/>
      <c r="G147" s="96"/>
      <c r="H147" s="96"/>
      <c r="I147" s="96"/>
      <c r="J147" s="96"/>
      <c r="K147" s="96"/>
      <c r="L147" s="96"/>
      <c r="M147" s="96"/>
      <c r="O147" s="96"/>
      <c r="P147" s="96"/>
      <c r="Q147" s="96"/>
      <c r="R147" s="96"/>
      <c r="AF147" s="96"/>
      <c r="AG147" s="96"/>
      <c r="AH147" s="96"/>
      <c r="AI147" s="96"/>
      <c r="AJ147" s="96"/>
      <c r="AK147" s="96"/>
      <c r="AL147" s="96"/>
      <c r="AM147" s="96"/>
      <c r="AN147" s="96"/>
      <c r="AO147" s="96"/>
      <c r="AP147" s="96"/>
      <c r="AQ147" s="128"/>
      <c r="AR147" s="128"/>
      <c r="AS147" s="128"/>
      <c r="AT147" s="128"/>
      <c r="AU147" s="128"/>
      <c r="AV147" s="128"/>
      <c r="AW147" s="128"/>
      <c r="AX147" s="128"/>
      <c r="AY147" s="128"/>
      <c r="AZ147" s="128"/>
      <c r="BA147" s="128"/>
      <c r="BB147" s="128"/>
      <c r="BC147" s="128"/>
      <c r="BD147" s="128"/>
      <c r="BE147" s="128"/>
      <c r="BF147" s="128"/>
      <c r="BG147" s="128"/>
      <c r="BH147" s="128"/>
      <c r="BI147" s="128"/>
      <c r="BJ147" s="128"/>
      <c r="BK147" s="128"/>
      <c r="BL147" s="128"/>
      <c r="BM147" s="128"/>
      <c r="BN147" s="128"/>
      <c r="BO147" s="128"/>
      <c r="BP147" s="128"/>
      <c r="BQ147" s="128"/>
      <c r="BR147" s="128"/>
      <c r="BS147" s="128"/>
      <c r="BT147" s="128"/>
      <c r="BU147" s="128"/>
      <c r="BV147" s="128"/>
      <c r="BW147" s="128"/>
      <c r="BX147" s="128"/>
      <c r="BY147" s="128"/>
      <c r="BZ147" s="128"/>
      <c r="CA147" s="128"/>
      <c r="CB147" s="128"/>
      <c r="CC147" s="128"/>
      <c r="CD147" s="128"/>
      <c r="CE147" s="128"/>
      <c r="CF147" s="128"/>
      <c r="CG147" s="128"/>
      <c r="CH147" s="128"/>
      <c r="CI147" s="128"/>
      <c r="CJ147" s="128"/>
      <c r="CK147" s="128"/>
      <c r="CL147" s="128"/>
      <c r="CM147" s="128"/>
      <c r="CN147" s="128"/>
      <c r="CO147" s="128"/>
      <c r="CP147" s="128"/>
      <c r="CQ147" s="128"/>
      <c r="CR147" s="128"/>
      <c r="CS147" s="128"/>
      <c r="CT147" s="128"/>
      <c r="CU147" s="128"/>
      <c r="CV147" s="128"/>
      <c r="CW147" s="128"/>
      <c r="CX147" s="128"/>
      <c r="CY147" s="128"/>
      <c r="CZ147" s="128"/>
      <c r="DA147" s="128"/>
      <c r="DB147" s="128"/>
      <c r="DC147" s="128"/>
      <c r="DD147" s="128"/>
      <c r="DE147" s="128"/>
      <c r="DF147" s="128"/>
      <c r="DG147" s="128"/>
      <c r="DH147" s="128"/>
      <c r="DI147" s="128"/>
      <c r="DJ147" s="128"/>
      <c r="DK147" s="128"/>
      <c r="DL147" s="128"/>
      <c r="DM147" s="128"/>
      <c r="DN147" s="128"/>
      <c r="DO147" s="128"/>
      <c r="DP147" s="128"/>
      <c r="DQ147" s="128"/>
      <c r="DR147" s="128"/>
      <c r="DS147" s="128"/>
      <c r="DT147" s="128"/>
      <c r="DU147" s="128"/>
      <c r="DV147" s="128"/>
      <c r="DW147" s="128"/>
      <c r="DX147" s="128"/>
      <c r="DY147" s="128"/>
      <c r="DZ147" s="128"/>
      <c r="EA147" s="128"/>
      <c r="EB147" s="128"/>
      <c r="EC147" s="128"/>
      <c r="ED147" s="128"/>
      <c r="EE147" s="128"/>
      <c r="EF147" s="128"/>
      <c r="EG147" s="128"/>
      <c r="EH147" s="128"/>
      <c r="EI147" s="128"/>
      <c r="EJ147" s="128"/>
      <c r="EK147" s="128"/>
      <c r="EL147" s="128"/>
      <c r="EM147" s="128"/>
      <c r="EN147" s="128"/>
      <c r="EO147" s="128"/>
      <c r="EP147" s="128"/>
      <c r="EQ147" s="128"/>
      <c r="ER147" s="128"/>
      <c r="ES147" s="128"/>
      <c r="ET147" s="128"/>
      <c r="EU147" s="128"/>
      <c r="EV147" s="128"/>
      <c r="EW147" s="128"/>
      <c r="EX147" s="128"/>
      <c r="EY147" s="128"/>
      <c r="EZ147" s="128"/>
      <c r="FA147" s="128"/>
      <c r="FB147" s="128"/>
      <c r="FC147" s="128"/>
      <c r="FD147" s="128"/>
      <c r="FE147" s="128"/>
      <c r="FF147" s="128"/>
      <c r="FG147" s="128"/>
      <c r="FH147" s="128"/>
      <c r="FI147" s="128"/>
      <c r="FJ147" s="128"/>
      <c r="FK147" s="128"/>
      <c r="FL147" s="128"/>
      <c r="FM147" s="128"/>
      <c r="FN147" s="128"/>
      <c r="FO147" s="128"/>
      <c r="FP147" s="128"/>
      <c r="FQ147" s="128"/>
      <c r="FR147" s="128"/>
      <c r="FS147" s="128"/>
      <c r="FT147" s="128"/>
      <c r="FU147" s="128"/>
      <c r="FV147" s="128"/>
      <c r="FW147" s="128"/>
      <c r="FX147" s="128"/>
      <c r="FY147" s="128"/>
      <c r="FZ147" s="128"/>
      <c r="GA147" s="128"/>
      <c r="GB147" s="128"/>
      <c r="GC147" s="128"/>
      <c r="GD147" s="128"/>
      <c r="GE147" s="128"/>
      <c r="GF147" s="128"/>
      <c r="GG147" s="128"/>
      <c r="GH147" s="128"/>
      <c r="GI147" s="128"/>
      <c r="GJ147" s="128"/>
      <c r="GK147" s="128"/>
      <c r="GL147" s="128"/>
      <c r="GM147" s="128"/>
      <c r="GN147" s="128"/>
      <c r="GO147" s="128"/>
      <c r="GP147" s="128"/>
      <c r="GQ147" s="128"/>
      <c r="GR147" s="128"/>
      <c r="GS147" s="128"/>
      <c r="GT147" s="128"/>
      <c r="GU147" s="128"/>
      <c r="GV147" s="128"/>
      <c r="GW147" s="128"/>
      <c r="GX147" s="128"/>
      <c r="GY147" s="128"/>
      <c r="GZ147" s="128"/>
      <c r="HA147" s="128"/>
      <c r="HB147" s="128"/>
      <c r="HC147" s="128"/>
      <c r="HD147" s="128"/>
      <c r="HE147" s="128"/>
      <c r="HF147" s="128"/>
      <c r="HG147" s="128"/>
      <c r="HH147" s="128"/>
      <c r="HI147" s="128"/>
      <c r="HJ147" s="128"/>
      <c r="HK147" s="128"/>
      <c r="HL147" s="128"/>
      <c r="HM147" s="128"/>
      <c r="HN147" s="128"/>
      <c r="HO147" s="128"/>
      <c r="HP147" s="128"/>
      <c r="HQ147" s="128"/>
      <c r="HR147" s="128"/>
      <c r="HS147" s="128"/>
      <c r="HT147" s="128"/>
      <c r="HU147" s="128"/>
      <c r="HV147" s="128"/>
      <c r="HW147" s="128"/>
      <c r="HX147" s="128"/>
      <c r="HY147" s="128"/>
      <c r="HZ147" s="128"/>
      <c r="IA147" s="128"/>
      <c r="IB147" s="128"/>
      <c r="IC147" s="128"/>
      <c r="ID147" s="128"/>
      <c r="IE147" s="128"/>
      <c r="IF147" s="128"/>
      <c r="IG147" s="128"/>
      <c r="IH147" s="128"/>
      <c r="II147" s="128"/>
      <c r="IJ147" s="128"/>
      <c r="IK147" s="128"/>
      <c r="IL147" s="128"/>
      <c r="IM147" s="128"/>
      <c r="IN147" s="128"/>
      <c r="IO147" s="128"/>
      <c r="IP147" s="128"/>
      <c r="IQ147" s="128"/>
      <c r="IR147" s="128"/>
      <c r="IS147" s="128"/>
      <c r="IT147" s="128"/>
      <c r="IU147" s="128"/>
      <c r="IV147" s="128"/>
      <c r="IW147" s="128"/>
      <c r="IX147" s="128"/>
      <c r="IY147" s="128"/>
      <c r="IZ147" s="128"/>
      <c r="JA147" s="128"/>
      <c r="JB147" s="128"/>
      <c r="JC147" s="128"/>
      <c r="JD147" s="128"/>
      <c r="JE147" s="128"/>
      <c r="JF147" s="128"/>
      <c r="JG147" s="128"/>
      <c r="JH147" s="128"/>
      <c r="JI147" s="128"/>
      <c r="JJ147" s="128"/>
      <c r="JK147" s="128"/>
      <c r="JL147" s="128"/>
      <c r="JM147" s="128"/>
      <c r="JN147" s="128"/>
      <c r="JO147" s="128"/>
      <c r="JP147" s="128"/>
      <c r="JQ147" s="128"/>
      <c r="JR147" s="128"/>
      <c r="JS147" s="128"/>
      <c r="JT147" s="128"/>
      <c r="JU147" s="128"/>
      <c r="JV147" s="128"/>
      <c r="JW147" s="128"/>
      <c r="JX147" s="128"/>
      <c r="JY147" s="128"/>
      <c r="JZ147" s="128"/>
      <c r="KA147" s="128"/>
      <c r="KB147" s="128"/>
      <c r="KC147" s="128"/>
      <c r="KD147" s="128"/>
      <c r="KE147" s="128"/>
      <c r="KF147" s="128"/>
      <c r="KG147" s="128"/>
      <c r="KH147" s="128"/>
      <c r="KI147" s="128"/>
      <c r="KJ147" s="128"/>
      <c r="KK147" s="128"/>
      <c r="KL147" s="128"/>
      <c r="KM147" s="128"/>
      <c r="KN147" s="128"/>
      <c r="KO147" s="128"/>
      <c r="KP147" s="128"/>
      <c r="KQ147" s="128"/>
      <c r="KR147" s="128"/>
      <c r="KS147" s="128"/>
      <c r="KT147" s="128"/>
      <c r="KU147" s="128"/>
      <c r="KV147" s="128"/>
      <c r="KW147" s="128"/>
      <c r="KX147" s="128"/>
      <c r="KY147" s="128"/>
      <c r="KZ147" s="128"/>
      <c r="LA147" s="128"/>
      <c r="LB147" s="128"/>
      <c r="LC147" s="128"/>
      <c r="LD147" s="128"/>
      <c r="LE147" s="128"/>
      <c r="LF147" s="128"/>
      <c r="LG147" s="128"/>
      <c r="LH147" s="128"/>
      <c r="LI147" s="128"/>
      <c r="LJ147" s="128"/>
      <c r="LK147" s="128"/>
      <c r="LL147" s="128"/>
      <c r="LM147" s="128"/>
      <c r="LN147" s="128"/>
      <c r="LO147" s="128"/>
      <c r="LP147" s="128"/>
      <c r="LQ147" s="128"/>
      <c r="LR147" s="128"/>
      <c r="LS147" s="128"/>
      <c r="LT147" s="128"/>
      <c r="LU147" s="128"/>
      <c r="LV147" s="128"/>
      <c r="LW147" s="128"/>
      <c r="LX147" s="128"/>
      <c r="LY147" s="128"/>
      <c r="LZ147" s="128"/>
      <c r="MA147" s="128"/>
      <c r="MB147" s="128"/>
      <c r="MC147" s="128"/>
      <c r="MD147" s="128"/>
      <c r="ME147" s="128"/>
      <c r="MF147" s="128"/>
      <c r="MG147" s="128"/>
      <c r="MH147" s="128"/>
      <c r="MI147" s="128"/>
      <c r="MJ147" s="128"/>
      <c r="MK147" s="128"/>
      <c r="ML147" s="128"/>
      <c r="MM147" s="128"/>
      <c r="MN147" s="128"/>
      <c r="MO147" s="128"/>
      <c r="MP147" s="128"/>
      <c r="MQ147" s="128"/>
      <c r="MR147" s="128"/>
      <c r="MS147" s="128"/>
      <c r="MT147" s="128"/>
      <c r="MU147" s="128"/>
      <c r="MV147" s="128"/>
      <c r="MW147" s="128"/>
      <c r="MX147" s="128"/>
      <c r="MY147" s="128"/>
      <c r="MZ147" s="128"/>
      <c r="NA147" s="128"/>
      <c r="NB147" s="128"/>
      <c r="NC147" s="128"/>
      <c r="ND147" s="128"/>
      <c r="NE147" s="128"/>
      <c r="NF147" s="128"/>
      <c r="NG147" s="128"/>
      <c r="NH147" s="128"/>
      <c r="NI147" s="128"/>
      <c r="NJ147" s="128"/>
      <c r="NK147" s="128"/>
      <c r="NL147" s="128"/>
      <c r="NM147" s="128"/>
      <c r="NN147" s="128"/>
      <c r="NO147" s="128"/>
      <c r="NP147" s="128"/>
      <c r="NQ147" s="128"/>
      <c r="NR147" s="128"/>
      <c r="NS147" s="128"/>
      <c r="NT147" s="128"/>
      <c r="NU147" s="128"/>
      <c r="NV147" s="128"/>
      <c r="NW147" s="128"/>
      <c r="NX147" s="128"/>
      <c r="NY147" s="128"/>
      <c r="NZ147" s="128"/>
      <c r="OA147" s="128"/>
      <c r="OB147" s="128"/>
      <c r="OC147" s="128"/>
      <c r="OD147" s="128"/>
      <c r="OE147" s="128"/>
      <c r="OF147" s="128"/>
      <c r="OG147" s="128"/>
      <c r="OH147" s="128"/>
      <c r="OI147" s="128"/>
      <c r="OJ147" s="128"/>
      <c r="OK147" s="128"/>
      <c r="OL147" s="128"/>
      <c r="OM147" s="128"/>
      <c r="ON147" s="128"/>
      <c r="OO147" s="128"/>
      <c r="OP147" s="128"/>
      <c r="OQ147" s="128"/>
      <c r="OR147" s="128"/>
      <c r="OS147" s="128"/>
      <c r="OT147" s="128"/>
      <c r="OU147" s="128"/>
      <c r="OV147" s="128"/>
      <c r="OW147" s="128"/>
      <c r="OX147" s="128"/>
      <c r="OY147" s="128"/>
      <c r="OZ147" s="128"/>
      <c r="PA147" s="128"/>
      <c r="PB147" s="128"/>
      <c r="PC147" s="128"/>
      <c r="PD147" s="128"/>
      <c r="PE147" s="128"/>
      <c r="PF147" s="128"/>
      <c r="PG147" s="128"/>
      <c r="PH147" s="128"/>
      <c r="PI147" s="128"/>
      <c r="PJ147" s="128"/>
      <c r="PK147" s="128"/>
      <c r="PL147" s="128"/>
      <c r="PM147" s="128"/>
      <c r="PN147" s="128"/>
      <c r="PO147" s="128"/>
      <c r="PP147" s="128"/>
      <c r="PQ147" s="128"/>
      <c r="PR147" s="128"/>
      <c r="PS147" s="128"/>
      <c r="PT147" s="128"/>
      <c r="PU147" s="128"/>
      <c r="PV147" s="128"/>
      <c r="PW147" s="128"/>
      <c r="PX147" s="128"/>
      <c r="PY147" s="128"/>
      <c r="PZ147" s="128"/>
      <c r="QA147" s="128"/>
      <c r="QB147" s="128"/>
      <c r="QC147" s="128"/>
      <c r="QD147" s="128"/>
      <c r="QE147" s="128"/>
      <c r="QF147" s="128"/>
      <c r="QG147" s="128"/>
      <c r="QH147" s="128"/>
      <c r="QI147" s="128"/>
      <c r="QJ147" s="128"/>
      <c r="QK147" s="128"/>
      <c r="QL147" s="128"/>
      <c r="QM147" s="128"/>
      <c r="QN147" s="128"/>
      <c r="QO147" s="128"/>
      <c r="QP147" s="128"/>
      <c r="QQ147" s="128"/>
      <c r="QR147" s="128"/>
      <c r="QS147" s="128"/>
      <c r="QT147" s="128"/>
      <c r="QU147" s="128"/>
      <c r="QV147" s="128"/>
      <c r="QW147" s="128"/>
      <c r="QX147" s="128"/>
      <c r="QY147" s="128"/>
      <c r="QZ147" s="128"/>
      <c r="RA147" s="128"/>
      <c r="RB147" s="128"/>
      <c r="RC147" s="128"/>
      <c r="RD147" s="128"/>
      <c r="RE147" s="128"/>
      <c r="RF147" s="128"/>
      <c r="RG147" s="128"/>
      <c r="RH147" s="128"/>
      <c r="RI147" s="128"/>
      <c r="RJ147" s="128"/>
      <c r="RK147" s="128"/>
      <c r="RL147" s="128"/>
      <c r="RM147" s="128"/>
      <c r="RN147" s="128"/>
      <c r="RO147" s="128"/>
      <c r="RP147" s="128"/>
      <c r="RQ147" s="128"/>
      <c r="RR147" s="128"/>
      <c r="RS147" s="128"/>
      <c r="RT147" s="128"/>
      <c r="RU147" s="128"/>
      <c r="RV147" s="128"/>
      <c r="RW147" s="128"/>
      <c r="RX147" s="128"/>
      <c r="RY147" s="128"/>
      <c r="RZ147" s="128"/>
      <c r="SA147" s="128"/>
      <c r="SB147" s="128"/>
      <c r="SC147" s="128"/>
      <c r="SD147" s="128"/>
      <c r="SE147" s="128"/>
      <c r="SF147" s="128"/>
      <c r="SG147" s="128"/>
      <c r="SH147" s="128"/>
      <c r="SI147" s="128"/>
      <c r="SJ147" s="128"/>
      <c r="SK147" s="128"/>
      <c r="SL147" s="128"/>
      <c r="SM147" s="128"/>
      <c r="SN147" s="128"/>
      <c r="SO147" s="128"/>
      <c r="SP147" s="128"/>
      <c r="SQ147" s="128"/>
      <c r="SR147" s="128"/>
      <c r="SS147" s="128"/>
      <c r="ST147" s="128"/>
      <c r="SU147" s="128"/>
      <c r="SV147" s="128"/>
      <c r="SW147" s="128"/>
      <c r="SX147" s="128"/>
      <c r="SY147" s="128"/>
      <c r="SZ147" s="128"/>
      <c r="TA147" s="128"/>
      <c r="TB147" s="128"/>
      <c r="TC147" s="128"/>
      <c r="TD147" s="128"/>
      <c r="TE147" s="128"/>
      <c r="TF147" s="128"/>
      <c r="TG147" s="128"/>
      <c r="TH147" s="128"/>
      <c r="TI147" s="128"/>
      <c r="TJ147" s="128"/>
      <c r="TK147" s="128"/>
      <c r="TL147" s="128"/>
      <c r="TM147" s="128"/>
      <c r="TN147" s="128"/>
      <c r="TO147" s="128"/>
      <c r="TP147" s="128"/>
      <c r="TQ147" s="128"/>
      <c r="TR147" s="128"/>
      <c r="TS147" s="128"/>
      <c r="TT147" s="128"/>
      <c r="TU147" s="128"/>
      <c r="TV147" s="128"/>
      <c r="TW147" s="128"/>
      <c r="TX147" s="128"/>
      <c r="TY147" s="128"/>
      <c r="TZ147" s="128"/>
      <c r="UA147" s="128"/>
      <c r="UB147" s="128"/>
      <c r="UC147" s="128"/>
      <c r="UD147" s="128"/>
      <c r="UE147" s="128"/>
      <c r="UF147" s="128"/>
      <c r="UG147" s="128"/>
      <c r="UH147" s="128"/>
      <c r="UI147" s="128"/>
      <c r="UJ147" s="128"/>
      <c r="UK147" s="128"/>
      <c r="UL147" s="128"/>
      <c r="UM147" s="128"/>
      <c r="UN147" s="128"/>
      <c r="UO147" s="128"/>
      <c r="UP147" s="128"/>
      <c r="UQ147" s="128"/>
      <c r="UR147" s="128"/>
      <c r="US147" s="128"/>
      <c r="UT147" s="128"/>
      <c r="UU147" s="128"/>
      <c r="UV147" s="128"/>
      <c r="UW147" s="128"/>
      <c r="UX147" s="128"/>
      <c r="UY147" s="128"/>
      <c r="UZ147" s="128"/>
      <c r="VA147" s="128"/>
      <c r="VB147" s="128"/>
      <c r="VC147" s="128"/>
      <c r="VD147" s="128"/>
      <c r="VE147" s="128"/>
      <c r="VF147" s="128"/>
      <c r="VG147" s="128"/>
      <c r="VH147" s="128"/>
      <c r="VI147" s="128"/>
      <c r="VJ147" s="128"/>
      <c r="VK147" s="128"/>
      <c r="VL147" s="128"/>
      <c r="VM147" s="128"/>
      <c r="VN147" s="128"/>
      <c r="VO147" s="128"/>
      <c r="VP147" s="128"/>
      <c r="VQ147" s="128"/>
      <c r="VR147" s="128"/>
      <c r="VS147" s="128"/>
      <c r="VT147" s="128"/>
      <c r="VU147" s="128"/>
      <c r="VV147" s="128"/>
      <c r="VW147" s="128"/>
      <c r="VX147" s="128"/>
      <c r="VY147" s="128"/>
      <c r="VZ147" s="128"/>
      <c r="WA147" s="128"/>
      <c r="WB147" s="128"/>
      <c r="WC147" s="128"/>
      <c r="WD147" s="128"/>
      <c r="WE147" s="128"/>
      <c r="WF147" s="128"/>
      <c r="WG147" s="128"/>
      <c r="WH147" s="128"/>
      <c r="WI147" s="128"/>
      <c r="WJ147" s="128"/>
      <c r="WK147" s="128"/>
      <c r="WL147" s="128"/>
      <c r="WM147" s="128"/>
      <c r="WN147" s="128"/>
      <c r="WO147" s="128"/>
      <c r="WP147" s="128"/>
      <c r="WQ147" s="128"/>
      <c r="WR147" s="128"/>
      <c r="WS147" s="128"/>
      <c r="WT147" s="128"/>
      <c r="WU147" s="128"/>
      <c r="WV147" s="128"/>
      <c r="WW147" s="128"/>
      <c r="WX147" s="128"/>
      <c r="WY147" s="128"/>
      <c r="WZ147" s="128"/>
      <c r="XA147" s="128"/>
      <c r="XB147" s="128"/>
      <c r="XC147" s="128"/>
      <c r="XD147" s="128"/>
      <c r="XE147" s="128"/>
      <c r="XF147" s="128"/>
      <c r="XG147" s="128"/>
      <c r="XH147" s="128"/>
      <c r="XI147" s="128"/>
      <c r="XJ147" s="128"/>
      <c r="XK147" s="128"/>
      <c r="XL147" s="128"/>
      <c r="XM147" s="128"/>
      <c r="XN147" s="128"/>
      <c r="XO147" s="128"/>
      <c r="XP147" s="128"/>
      <c r="XQ147" s="128"/>
      <c r="XR147" s="128"/>
      <c r="XS147" s="128"/>
      <c r="XT147" s="128"/>
      <c r="XU147" s="128"/>
      <c r="XV147" s="128"/>
      <c r="XW147" s="128"/>
      <c r="XX147" s="128"/>
      <c r="XY147" s="128"/>
      <c r="XZ147" s="128"/>
      <c r="YA147" s="128"/>
      <c r="YB147" s="128"/>
      <c r="YC147" s="128"/>
      <c r="YD147" s="128"/>
      <c r="YE147" s="128"/>
      <c r="YF147" s="128"/>
      <c r="YG147" s="128"/>
      <c r="YH147" s="128"/>
      <c r="YI147" s="128"/>
      <c r="YJ147" s="128"/>
      <c r="YK147" s="128"/>
      <c r="YL147" s="128"/>
      <c r="YM147" s="128"/>
      <c r="YN147" s="128"/>
      <c r="YO147" s="128"/>
      <c r="YP147" s="128"/>
      <c r="YQ147" s="128"/>
      <c r="YR147" s="128"/>
      <c r="YS147" s="128"/>
      <c r="YT147" s="128"/>
      <c r="YU147" s="128"/>
      <c r="YV147" s="128"/>
      <c r="YW147" s="128"/>
      <c r="YX147" s="128"/>
      <c r="YY147" s="128"/>
      <c r="YZ147" s="128"/>
      <c r="ZA147" s="128"/>
      <c r="ZB147" s="128"/>
      <c r="ZC147" s="128"/>
      <c r="ZD147" s="128"/>
      <c r="ZE147" s="128"/>
      <c r="ZF147" s="128"/>
      <c r="ZG147" s="128"/>
      <c r="ZH147" s="128"/>
      <c r="ZI147" s="128"/>
      <c r="ZJ147" s="128"/>
      <c r="ZK147" s="128"/>
      <c r="ZL147" s="128"/>
      <c r="ZM147" s="128"/>
      <c r="ZN147" s="128"/>
      <c r="ZO147" s="128"/>
      <c r="ZP147" s="128"/>
      <c r="ZQ147" s="128"/>
      <c r="ZR147" s="128"/>
      <c r="ZS147" s="128"/>
      <c r="ZT147" s="128"/>
      <c r="ZU147" s="128"/>
      <c r="ZV147" s="128"/>
      <c r="ZW147" s="128"/>
      <c r="ZX147" s="128"/>
      <c r="ZY147" s="128"/>
      <c r="ZZ147" s="128"/>
      <c r="AAA147" s="128"/>
      <c r="AAB147" s="128"/>
      <c r="AAC147" s="128"/>
      <c r="AAD147" s="128"/>
      <c r="AAE147" s="128"/>
      <c r="AAF147" s="128"/>
      <c r="AAG147" s="128"/>
      <c r="AAH147" s="128"/>
      <c r="AAI147" s="128"/>
      <c r="AAJ147" s="128"/>
      <c r="AAK147" s="128"/>
      <c r="AAL147" s="128"/>
      <c r="AAM147" s="128"/>
      <c r="AAN147" s="128"/>
      <c r="AAO147" s="128"/>
      <c r="AAP147" s="128"/>
      <c r="AAQ147" s="128"/>
      <c r="AAR147" s="128"/>
      <c r="AAS147" s="128"/>
      <c r="AAT147" s="128"/>
      <c r="AAU147" s="128"/>
      <c r="AAV147" s="128"/>
      <c r="AAW147" s="128"/>
      <c r="AAX147" s="128"/>
      <c r="AAY147" s="128"/>
      <c r="AAZ147" s="128"/>
      <c r="ABA147" s="128"/>
      <c r="ABB147" s="128"/>
      <c r="ABC147" s="128"/>
      <c r="ABD147" s="128"/>
      <c r="ABE147" s="128"/>
      <c r="ABF147" s="128"/>
      <c r="ABG147" s="128"/>
      <c r="ABH147" s="128"/>
      <c r="ABI147" s="128"/>
      <c r="ABJ147" s="128"/>
      <c r="ABK147" s="128"/>
      <c r="ABL147" s="128"/>
      <c r="ABM147" s="128"/>
      <c r="ABN147" s="128"/>
      <c r="ABO147" s="128"/>
      <c r="ABP147" s="128"/>
      <c r="ABQ147" s="128"/>
      <c r="ABR147" s="128"/>
      <c r="ABS147" s="128"/>
      <c r="ABT147" s="128"/>
      <c r="ABU147" s="128"/>
      <c r="ABV147" s="128"/>
      <c r="ABW147" s="128"/>
      <c r="ABX147" s="128"/>
      <c r="ABY147" s="128"/>
      <c r="ABZ147" s="128"/>
      <c r="ACA147" s="128"/>
      <c r="ACB147" s="128"/>
      <c r="ACC147" s="128"/>
      <c r="ACD147" s="128"/>
      <c r="ACE147" s="128"/>
      <c r="ACF147" s="128"/>
      <c r="ACG147" s="128"/>
      <c r="ACH147" s="128"/>
      <c r="ACI147" s="128"/>
      <c r="ACJ147" s="128"/>
      <c r="ACK147" s="128"/>
      <c r="ACL147" s="128"/>
      <c r="ACM147" s="128"/>
      <c r="ACN147" s="128"/>
      <c r="ACO147" s="128"/>
      <c r="ACP147" s="128"/>
      <c r="ACQ147" s="128"/>
      <c r="ACR147" s="128"/>
      <c r="ACS147" s="128"/>
      <c r="ACT147" s="128"/>
      <c r="ACU147" s="128"/>
      <c r="ACV147" s="128"/>
      <c r="ACW147" s="128"/>
      <c r="ACX147" s="128"/>
      <c r="ACY147" s="128"/>
      <c r="ACZ147" s="128"/>
      <c r="ADA147" s="128"/>
      <c r="ADB147" s="128"/>
      <c r="ADC147" s="128"/>
      <c r="ADD147" s="128"/>
      <c r="ADE147" s="128"/>
      <c r="ADF147" s="128"/>
      <c r="ADG147" s="128"/>
      <c r="ADH147" s="128"/>
      <c r="ADI147" s="128"/>
      <c r="ADJ147" s="128"/>
      <c r="ADK147" s="128"/>
      <c r="ADL147" s="128"/>
      <c r="ADM147" s="128"/>
      <c r="ADN147" s="128"/>
      <c r="ADO147" s="128"/>
      <c r="ADP147" s="128"/>
      <c r="ADQ147" s="128"/>
      <c r="ADR147" s="128"/>
      <c r="ADS147" s="128"/>
      <c r="ADT147" s="128"/>
      <c r="ADU147" s="128"/>
      <c r="ADV147" s="128"/>
      <c r="ADW147" s="128"/>
      <c r="ADX147" s="128"/>
      <c r="ADY147" s="128"/>
      <c r="ADZ147" s="128"/>
      <c r="AEA147" s="128"/>
      <c r="AEB147" s="128"/>
      <c r="AEC147" s="128"/>
      <c r="AED147" s="128"/>
      <c r="AEE147" s="128"/>
      <c r="AEF147" s="128"/>
      <c r="AEG147" s="128"/>
      <c r="AEH147" s="128"/>
      <c r="AEI147" s="128"/>
      <c r="AEJ147" s="128"/>
      <c r="AEK147" s="128"/>
      <c r="AEL147" s="128"/>
      <c r="AEM147" s="128"/>
      <c r="AEN147" s="128"/>
      <c r="AEO147" s="128"/>
      <c r="AEP147" s="128"/>
      <c r="AEQ147" s="128"/>
      <c r="AER147" s="128"/>
      <c r="AES147" s="128"/>
      <c r="AET147" s="128"/>
      <c r="AEU147" s="128"/>
      <c r="AEV147" s="128"/>
      <c r="AEW147" s="128"/>
      <c r="AEX147" s="128"/>
      <c r="AEY147" s="128"/>
      <c r="AEZ147" s="128"/>
      <c r="AFA147" s="128"/>
      <c r="AFB147" s="128"/>
      <c r="AFC147" s="128"/>
      <c r="AFD147" s="128"/>
      <c r="AFE147" s="128"/>
      <c r="AFF147" s="128"/>
      <c r="AFG147" s="128"/>
      <c r="AFH147" s="128"/>
      <c r="AFI147" s="128"/>
      <c r="AFJ147" s="128"/>
      <c r="AFK147" s="128"/>
      <c r="AFL147" s="128"/>
      <c r="AFM147" s="128"/>
      <c r="AFN147" s="128"/>
      <c r="AFO147" s="128"/>
      <c r="AFP147" s="128"/>
      <c r="AFQ147" s="128"/>
      <c r="AFR147" s="128"/>
      <c r="AFS147" s="128"/>
      <c r="AFT147" s="128"/>
      <c r="AFU147" s="128"/>
      <c r="AFV147" s="128"/>
      <c r="AFW147" s="128"/>
      <c r="AFX147" s="128"/>
      <c r="AFY147" s="128"/>
      <c r="AFZ147" s="128"/>
      <c r="AGA147" s="128"/>
      <c r="AGB147" s="128"/>
      <c r="AGC147" s="128"/>
      <c r="AGD147" s="128"/>
      <c r="AGE147" s="128"/>
      <c r="AGF147" s="128"/>
      <c r="AGG147" s="128"/>
      <c r="AGH147" s="128"/>
      <c r="AGI147" s="128"/>
      <c r="AGJ147" s="128"/>
      <c r="AGK147" s="128"/>
      <c r="AGL147" s="128"/>
      <c r="AGM147" s="128"/>
      <c r="AGN147" s="128"/>
      <c r="AGO147" s="128"/>
      <c r="AGP147" s="128"/>
      <c r="AGQ147" s="128"/>
      <c r="AGR147" s="128"/>
      <c r="AGS147" s="128"/>
      <c r="AGT147" s="128"/>
      <c r="AGU147" s="128"/>
      <c r="AGV147" s="128"/>
      <c r="AGW147" s="128"/>
      <c r="AGX147" s="128"/>
      <c r="AGY147" s="128"/>
      <c r="AGZ147" s="128"/>
      <c r="AHA147" s="128"/>
      <c r="AHB147" s="128"/>
      <c r="AHC147" s="128"/>
      <c r="AHD147" s="128"/>
      <c r="AHE147" s="128"/>
      <c r="AHF147" s="128"/>
      <c r="AHG147" s="128"/>
      <c r="AHH147" s="128"/>
      <c r="AHI147" s="128"/>
      <c r="AHJ147" s="128"/>
      <c r="AHK147" s="128"/>
      <c r="AHL147" s="128"/>
      <c r="AHM147" s="128"/>
      <c r="AHN147" s="128"/>
      <c r="AHO147" s="128"/>
      <c r="AHP147" s="128"/>
      <c r="AHQ147" s="128"/>
      <c r="AHR147" s="128"/>
      <c r="AHS147" s="128"/>
      <c r="AHT147" s="128"/>
      <c r="AHU147" s="128"/>
      <c r="AHV147" s="128"/>
      <c r="AHW147" s="128"/>
      <c r="AHX147" s="128"/>
      <c r="AHY147" s="128"/>
      <c r="AHZ147" s="128"/>
      <c r="AIA147" s="128"/>
      <c r="AIB147" s="128"/>
      <c r="AIC147" s="128"/>
      <c r="AID147" s="128"/>
      <c r="AIE147" s="128"/>
      <c r="AIF147" s="128"/>
      <c r="AIG147" s="128"/>
      <c r="AIH147" s="128"/>
      <c r="AII147" s="128"/>
      <c r="AIJ147" s="128"/>
      <c r="AIK147" s="128"/>
      <c r="AIL147" s="128"/>
      <c r="AIM147" s="128"/>
      <c r="AIN147" s="128"/>
      <c r="AIO147" s="128"/>
      <c r="AIP147" s="128"/>
      <c r="AIQ147" s="128"/>
      <c r="AIR147" s="128"/>
      <c r="AIS147" s="128"/>
      <c r="AIT147" s="128"/>
      <c r="AIU147" s="128"/>
      <c r="AIV147" s="128"/>
      <c r="AIW147" s="128"/>
      <c r="AIX147" s="128"/>
      <c r="AIY147" s="128"/>
      <c r="AIZ147" s="128"/>
      <c r="AJA147" s="128"/>
      <c r="AJB147" s="128"/>
      <c r="AJC147" s="128"/>
      <c r="AJD147" s="128"/>
      <c r="AJE147" s="128"/>
      <c r="AJF147" s="128"/>
      <c r="AJG147" s="128"/>
      <c r="AJH147" s="128"/>
      <c r="AJI147" s="128"/>
      <c r="AJJ147" s="128"/>
      <c r="AJK147" s="128"/>
      <c r="AJL147" s="128"/>
      <c r="AJM147" s="128"/>
      <c r="AJN147" s="128"/>
      <c r="AJO147" s="128"/>
      <c r="AJP147" s="128"/>
      <c r="AJQ147" s="128"/>
      <c r="AJR147" s="128"/>
      <c r="AJS147" s="128"/>
      <c r="AJT147" s="128"/>
      <c r="AJU147" s="128"/>
      <c r="AJV147" s="128"/>
      <c r="AJW147" s="128"/>
      <c r="AJX147" s="128"/>
      <c r="AJY147" s="128"/>
      <c r="AJZ147" s="128"/>
      <c r="AKA147" s="128"/>
      <c r="AKB147" s="128"/>
      <c r="AKC147" s="128"/>
      <c r="AKD147" s="128"/>
      <c r="AKE147" s="128"/>
      <c r="AKF147" s="128"/>
      <c r="AKG147" s="128"/>
      <c r="AKH147" s="128"/>
      <c r="AKI147" s="128"/>
      <c r="AKJ147" s="128"/>
      <c r="AKK147" s="128"/>
      <c r="AKL147" s="128"/>
      <c r="AKM147" s="128"/>
      <c r="AKN147" s="128"/>
      <c r="AKO147" s="128"/>
      <c r="AKP147" s="128"/>
      <c r="AKQ147" s="128"/>
      <c r="AKR147" s="128"/>
      <c r="AKS147" s="128"/>
      <c r="AKT147" s="128"/>
      <c r="AKU147" s="128"/>
      <c r="AKV147" s="128"/>
      <c r="AKW147" s="128"/>
      <c r="AKX147" s="128"/>
      <c r="AKY147" s="128"/>
      <c r="AKZ147" s="128"/>
      <c r="ALA147" s="128"/>
      <c r="ALB147" s="128"/>
      <c r="ALC147" s="128"/>
      <c r="ALD147" s="128"/>
      <c r="ALE147" s="128"/>
      <c r="ALF147" s="128"/>
      <c r="ALG147" s="128"/>
      <c r="ALH147" s="128"/>
      <c r="ALI147" s="128"/>
      <c r="ALJ147" s="128"/>
      <c r="ALK147" s="128"/>
      <c r="ALL147" s="128"/>
      <c r="ALM147" s="128"/>
      <c r="ALN147" s="128"/>
      <c r="ALO147" s="128"/>
      <c r="ALP147" s="128"/>
      <c r="ALQ147" s="128"/>
      <c r="ALR147" s="128"/>
      <c r="ALS147" s="128"/>
      <c r="ALT147" s="128"/>
      <c r="ALU147" s="128"/>
      <c r="ALV147" s="128"/>
      <c r="ALW147" s="128"/>
      <c r="ALX147" s="128"/>
      <c r="ALY147" s="128"/>
      <c r="ALZ147" s="128"/>
      <c r="AMA147" s="128"/>
      <c r="AMB147" s="128"/>
      <c r="AMC147" s="128"/>
      <c r="AMD147" s="128"/>
      <c r="AME147" s="128"/>
      <c r="AMF147" s="128"/>
      <c r="AMG147" s="128"/>
      <c r="AMH147" s="128"/>
      <c r="AMI147" s="128"/>
      <c r="AMJ147" s="128"/>
      <c r="AMK147" s="128"/>
      <c r="AML147" s="128"/>
      <c r="AMM147" s="128"/>
      <c r="AMN147" s="128"/>
    </row>
    <row r="148" spans="1:1031" ht="15">
      <c r="A148" s="364"/>
      <c r="B148" s="365"/>
      <c r="C148" s="365"/>
      <c r="D148" s="365"/>
      <c r="E148" s="365"/>
      <c r="F148" s="96"/>
      <c r="G148" s="96"/>
      <c r="H148" s="96"/>
      <c r="I148" s="96"/>
      <c r="J148" s="96"/>
      <c r="K148" s="96"/>
      <c r="L148" s="96"/>
      <c r="M148" s="96"/>
      <c r="O148" s="96"/>
      <c r="P148" s="96"/>
      <c r="Q148" s="96"/>
      <c r="R148" s="96"/>
      <c r="AF148" s="96"/>
      <c r="AG148" s="96"/>
      <c r="AH148" s="96"/>
      <c r="AI148" s="96"/>
      <c r="AJ148" s="96"/>
      <c r="AK148" s="96"/>
      <c r="AL148" s="96"/>
      <c r="AM148" s="96"/>
      <c r="AN148" s="96"/>
      <c r="AO148" s="96"/>
      <c r="AP148" s="96"/>
      <c r="AQ148" s="128"/>
      <c r="AR148" s="128"/>
      <c r="AS148" s="128"/>
      <c r="AT148" s="128"/>
      <c r="AU148" s="128"/>
      <c r="AV148" s="128"/>
      <c r="AW148" s="128"/>
      <c r="AX148" s="128"/>
      <c r="AY148" s="128"/>
      <c r="AZ148" s="128"/>
      <c r="BA148" s="128"/>
      <c r="BB148" s="128"/>
      <c r="BC148" s="128"/>
      <c r="BD148" s="128"/>
      <c r="BE148" s="128"/>
      <c r="BF148" s="128"/>
      <c r="BG148" s="128"/>
      <c r="BH148" s="128"/>
      <c r="BI148" s="128"/>
      <c r="BJ148" s="128"/>
      <c r="BK148" s="128"/>
      <c r="BL148" s="128"/>
      <c r="BM148" s="128"/>
      <c r="BN148" s="128"/>
      <c r="BO148" s="128"/>
      <c r="BP148" s="128"/>
      <c r="BQ148" s="128"/>
      <c r="BR148" s="128"/>
      <c r="BS148" s="128"/>
      <c r="BT148" s="128"/>
      <c r="BU148" s="128"/>
      <c r="BV148" s="128"/>
      <c r="BW148" s="128"/>
      <c r="BX148" s="128"/>
      <c r="BY148" s="128"/>
      <c r="BZ148" s="128"/>
      <c r="CA148" s="128"/>
      <c r="CB148" s="128"/>
      <c r="CC148" s="128"/>
      <c r="CD148" s="128"/>
      <c r="CE148" s="128"/>
      <c r="CF148" s="128"/>
      <c r="CG148" s="128"/>
      <c r="CH148" s="128"/>
      <c r="CI148" s="128"/>
      <c r="CJ148" s="128"/>
      <c r="CK148" s="128"/>
      <c r="CL148" s="128"/>
      <c r="CM148" s="128"/>
      <c r="CN148" s="128"/>
      <c r="CO148" s="128"/>
      <c r="CP148" s="128"/>
      <c r="CQ148" s="128"/>
      <c r="CR148" s="128"/>
      <c r="CS148" s="128"/>
      <c r="CT148" s="128"/>
      <c r="CU148" s="128"/>
      <c r="CV148" s="128"/>
      <c r="CW148" s="128"/>
      <c r="CX148" s="128"/>
      <c r="CY148" s="128"/>
      <c r="CZ148" s="128"/>
      <c r="DA148" s="128"/>
      <c r="DB148" s="128"/>
      <c r="DC148" s="128"/>
      <c r="DD148" s="128"/>
      <c r="DE148" s="128"/>
      <c r="DF148" s="128"/>
      <c r="DG148" s="128"/>
      <c r="DH148" s="128"/>
      <c r="DI148" s="128"/>
      <c r="DJ148" s="128"/>
      <c r="DK148" s="128"/>
      <c r="DL148" s="128"/>
      <c r="DM148" s="128"/>
      <c r="DN148" s="128"/>
      <c r="DO148" s="128"/>
      <c r="DP148" s="128"/>
      <c r="DQ148" s="128"/>
      <c r="DR148" s="128"/>
      <c r="DS148" s="128"/>
      <c r="DT148" s="128"/>
      <c r="DU148" s="128"/>
      <c r="DV148" s="128"/>
      <c r="DW148" s="128"/>
      <c r="DX148" s="128"/>
      <c r="DY148" s="128"/>
      <c r="DZ148" s="128"/>
      <c r="EA148" s="128"/>
      <c r="EB148" s="128"/>
      <c r="EC148" s="128"/>
      <c r="ED148" s="128"/>
      <c r="EE148" s="128"/>
      <c r="EF148" s="128"/>
      <c r="EG148" s="128"/>
      <c r="EH148" s="128"/>
      <c r="EI148" s="128"/>
      <c r="EJ148" s="128"/>
      <c r="EK148" s="128"/>
      <c r="EL148" s="128"/>
      <c r="EM148" s="128"/>
      <c r="EN148" s="128"/>
      <c r="EO148" s="128"/>
      <c r="EP148" s="128"/>
      <c r="EQ148" s="128"/>
      <c r="ER148" s="128"/>
      <c r="ES148" s="128"/>
      <c r="ET148" s="128"/>
      <c r="EU148" s="128"/>
      <c r="EV148" s="128"/>
      <c r="EW148" s="128"/>
      <c r="EX148" s="128"/>
      <c r="EY148" s="128"/>
      <c r="EZ148" s="128"/>
      <c r="FA148" s="128"/>
      <c r="FB148" s="128"/>
      <c r="FC148" s="128"/>
      <c r="FD148" s="128"/>
      <c r="FE148" s="128"/>
      <c r="FF148" s="128"/>
      <c r="FG148" s="128"/>
      <c r="FH148" s="128"/>
      <c r="FI148" s="128"/>
      <c r="FJ148" s="128"/>
      <c r="FK148" s="128"/>
      <c r="FL148" s="128"/>
      <c r="FM148" s="128"/>
      <c r="FN148" s="128"/>
      <c r="FO148" s="128"/>
      <c r="FP148" s="128"/>
      <c r="FQ148" s="128"/>
      <c r="FR148" s="128"/>
      <c r="FS148" s="128"/>
      <c r="FT148" s="128"/>
      <c r="FU148" s="128"/>
      <c r="FV148" s="128"/>
      <c r="FW148" s="128"/>
      <c r="FX148" s="128"/>
      <c r="FY148" s="128"/>
      <c r="FZ148" s="128"/>
      <c r="GA148" s="128"/>
      <c r="GB148" s="128"/>
      <c r="GC148" s="128"/>
      <c r="GD148" s="128"/>
      <c r="GE148" s="128"/>
      <c r="GF148" s="128"/>
      <c r="GG148" s="128"/>
      <c r="GH148" s="128"/>
      <c r="GI148" s="128"/>
      <c r="GJ148" s="128"/>
      <c r="GK148" s="128"/>
      <c r="GL148" s="128"/>
      <c r="GM148" s="128"/>
      <c r="GN148" s="128"/>
      <c r="GO148" s="128"/>
      <c r="GP148" s="128"/>
      <c r="GQ148" s="128"/>
      <c r="GR148" s="128"/>
      <c r="GS148" s="128"/>
      <c r="GT148" s="128"/>
      <c r="GU148" s="128"/>
      <c r="GV148" s="128"/>
      <c r="GW148" s="128"/>
      <c r="GX148" s="128"/>
      <c r="GY148" s="128"/>
      <c r="GZ148" s="128"/>
      <c r="HA148" s="128"/>
      <c r="HB148" s="128"/>
      <c r="HC148" s="128"/>
      <c r="HD148" s="128"/>
      <c r="HE148" s="128"/>
      <c r="HF148" s="128"/>
      <c r="HG148" s="128"/>
      <c r="HH148" s="128"/>
      <c r="HI148" s="128"/>
      <c r="HJ148" s="128"/>
      <c r="HK148" s="128"/>
      <c r="HL148" s="128"/>
      <c r="HM148" s="128"/>
      <c r="HN148" s="128"/>
      <c r="HO148" s="128"/>
      <c r="HP148" s="128"/>
      <c r="HQ148" s="128"/>
      <c r="HR148" s="128"/>
      <c r="HS148" s="128"/>
      <c r="HT148" s="128"/>
      <c r="HU148" s="128"/>
      <c r="HV148" s="128"/>
      <c r="HW148" s="128"/>
      <c r="HX148" s="128"/>
      <c r="HY148" s="128"/>
      <c r="HZ148" s="128"/>
      <c r="IA148" s="128"/>
      <c r="IB148" s="128"/>
      <c r="IC148" s="128"/>
      <c r="ID148" s="128"/>
      <c r="IE148" s="128"/>
      <c r="IF148" s="128"/>
      <c r="IG148" s="128"/>
      <c r="IH148" s="128"/>
      <c r="II148" s="128"/>
      <c r="IJ148" s="128"/>
      <c r="IK148" s="128"/>
      <c r="IL148" s="128"/>
      <c r="IM148" s="128"/>
      <c r="IN148" s="128"/>
      <c r="IO148" s="128"/>
      <c r="IP148" s="128"/>
      <c r="IQ148" s="128"/>
      <c r="IR148" s="128"/>
      <c r="IS148" s="128"/>
      <c r="IT148" s="128"/>
      <c r="IU148" s="128"/>
      <c r="IV148" s="128"/>
      <c r="IW148" s="128"/>
      <c r="IX148" s="128"/>
      <c r="IY148" s="128"/>
      <c r="IZ148" s="128"/>
      <c r="JA148" s="128"/>
      <c r="JB148" s="128"/>
      <c r="JC148" s="128"/>
      <c r="JD148" s="128"/>
      <c r="JE148" s="128"/>
      <c r="JF148" s="128"/>
      <c r="JG148" s="128"/>
      <c r="JH148" s="128"/>
      <c r="JI148" s="128"/>
      <c r="JJ148" s="128"/>
      <c r="JK148" s="128"/>
      <c r="JL148" s="128"/>
      <c r="JM148" s="128"/>
      <c r="JN148" s="128"/>
      <c r="JO148" s="128"/>
      <c r="JP148" s="128"/>
      <c r="JQ148" s="128"/>
      <c r="JR148" s="128"/>
      <c r="JS148" s="128"/>
      <c r="JT148" s="128"/>
      <c r="JU148" s="128"/>
      <c r="JV148" s="128"/>
      <c r="JW148" s="128"/>
      <c r="JX148" s="128"/>
      <c r="JY148" s="128"/>
      <c r="JZ148" s="128"/>
      <c r="KA148" s="128"/>
      <c r="KB148" s="128"/>
      <c r="KC148" s="128"/>
      <c r="KD148" s="128"/>
      <c r="KE148" s="128"/>
      <c r="KF148" s="128"/>
      <c r="KG148" s="128"/>
      <c r="KH148" s="128"/>
      <c r="KI148" s="128"/>
      <c r="KJ148" s="128"/>
      <c r="KK148" s="128"/>
      <c r="KL148" s="128"/>
      <c r="KM148" s="128"/>
      <c r="KN148" s="128"/>
      <c r="KO148" s="128"/>
      <c r="KP148" s="128"/>
      <c r="KQ148" s="128"/>
      <c r="KR148" s="128"/>
      <c r="KS148" s="128"/>
      <c r="KT148" s="128"/>
      <c r="KU148" s="128"/>
      <c r="KV148" s="128"/>
      <c r="KW148" s="128"/>
      <c r="KX148" s="128"/>
      <c r="KY148" s="128"/>
      <c r="KZ148" s="128"/>
      <c r="LA148" s="128"/>
      <c r="LB148" s="128"/>
      <c r="LC148" s="128"/>
      <c r="LD148" s="128"/>
      <c r="LE148" s="128"/>
      <c r="LF148" s="128"/>
      <c r="LG148" s="128"/>
      <c r="LH148" s="128"/>
      <c r="LI148" s="128"/>
      <c r="LJ148" s="128"/>
      <c r="LK148" s="128"/>
      <c r="LL148" s="128"/>
      <c r="LM148" s="128"/>
      <c r="LN148" s="128"/>
      <c r="LO148" s="128"/>
      <c r="LP148" s="128"/>
      <c r="LQ148" s="128"/>
      <c r="LR148" s="128"/>
      <c r="LS148" s="128"/>
      <c r="LT148" s="128"/>
      <c r="LU148" s="128"/>
      <c r="LV148" s="128"/>
      <c r="LW148" s="128"/>
      <c r="LX148" s="128"/>
      <c r="LY148" s="128"/>
      <c r="LZ148" s="128"/>
      <c r="MA148" s="128"/>
      <c r="MB148" s="128"/>
      <c r="MC148" s="128"/>
      <c r="MD148" s="128"/>
      <c r="ME148" s="128"/>
      <c r="MF148" s="128"/>
      <c r="MG148" s="128"/>
      <c r="MH148" s="128"/>
      <c r="MI148" s="128"/>
      <c r="MJ148" s="128"/>
      <c r="MK148" s="128"/>
      <c r="ML148" s="128"/>
      <c r="MM148" s="128"/>
      <c r="MN148" s="128"/>
      <c r="MO148" s="128"/>
      <c r="MP148" s="128"/>
      <c r="MQ148" s="128"/>
      <c r="MR148" s="128"/>
      <c r="MS148" s="128"/>
      <c r="MT148" s="128"/>
      <c r="MU148" s="128"/>
      <c r="MV148" s="128"/>
      <c r="MW148" s="128"/>
      <c r="MX148" s="128"/>
      <c r="MY148" s="128"/>
      <c r="MZ148" s="128"/>
      <c r="NA148" s="128"/>
      <c r="NB148" s="128"/>
      <c r="NC148" s="128"/>
      <c r="ND148" s="128"/>
      <c r="NE148" s="128"/>
      <c r="NF148" s="128"/>
      <c r="NG148" s="128"/>
      <c r="NH148" s="128"/>
      <c r="NI148" s="128"/>
      <c r="NJ148" s="128"/>
      <c r="NK148" s="128"/>
      <c r="NL148" s="128"/>
      <c r="NM148" s="128"/>
      <c r="NN148" s="128"/>
      <c r="NO148" s="128"/>
      <c r="NP148" s="128"/>
      <c r="NQ148" s="128"/>
      <c r="NR148" s="128"/>
      <c r="NS148" s="128"/>
      <c r="NT148" s="128"/>
      <c r="NU148" s="128"/>
      <c r="NV148" s="128"/>
      <c r="NW148" s="128"/>
      <c r="NX148" s="128"/>
      <c r="NY148" s="128"/>
      <c r="NZ148" s="128"/>
      <c r="OA148" s="128"/>
      <c r="OB148" s="128"/>
      <c r="OC148" s="128"/>
      <c r="OD148" s="128"/>
      <c r="OE148" s="128"/>
      <c r="OF148" s="128"/>
      <c r="OG148" s="128"/>
      <c r="OH148" s="128"/>
      <c r="OI148" s="128"/>
      <c r="OJ148" s="128"/>
      <c r="OK148" s="128"/>
      <c r="OL148" s="128"/>
      <c r="OM148" s="128"/>
      <c r="ON148" s="128"/>
      <c r="OO148" s="128"/>
      <c r="OP148" s="128"/>
      <c r="OQ148" s="128"/>
      <c r="OR148" s="128"/>
      <c r="OS148" s="128"/>
      <c r="OT148" s="128"/>
      <c r="OU148" s="128"/>
      <c r="OV148" s="128"/>
      <c r="OW148" s="128"/>
      <c r="OX148" s="128"/>
      <c r="OY148" s="128"/>
      <c r="OZ148" s="128"/>
      <c r="PA148" s="128"/>
      <c r="PB148" s="128"/>
      <c r="PC148" s="128"/>
      <c r="PD148" s="128"/>
      <c r="PE148" s="128"/>
      <c r="PF148" s="128"/>
      <c r="PG148" s="128"/>
      <c r="PH148" s="128"/>
      <c r="PI148" s="128"/>
      <c r="PJ148" s="128"/>
      <c r="PK148" s="128"/>
      <c r="PL148" s="128"/>
      <c r="PM148" s="128"/>
      <c r="PN148" s="128"/>
      <c r="PO148" s="128"/>
      <c r="PP148" s="128"/>
      <c r="PQ148" s="128"/>
      <c r="PR148" s="128"/>
      <c r="PS148" s="128"/>
      <c r="PT148" s="128"/>
      <c r="PU148" s="128"/>
      <c r="PV148" s="128"/>
      <c r="PW148" s="128"/>
      <c r="PX148" s="128"/>
      <c r="PY148" s="128"/>
      <c r="PZ148" s="128"/>
      <c r="QA148" s="128"/>
      <c r="QB148" s="128"/>
      <c r="QC148" s="128"/>
      <c r="QD148" s="128"/>
      <c r="QE148" s="128"/>
      <c r="QF148" s="128"/>
      <c r="QG148" s="128"/>
      <c r="QH148" s="128"/>
      <c r="QI148" s="128"/>
      <c r="QJ148" s="128"/>
      <c r="QK148" s="128"/>
      <c r="QL148" s="128"/>
      <c r="QM148" s="128"/>
      <c r="QN148" s="128"/>
      <c r="QO148" s="128"/>
      <c r="QP148" s="128"/>
      <c r="QQ148" s="128"/>
      <c r="QR148" s="128"/>
      <c r="QS148" s="128"/>
      <c r="QT148" s="128"/>
      <c r="QU148" s="128"/>
      <c r="QV148" s="128"/>
      <c r="QW148" s="128"/>
      <c r="QX148" s="128"/>
      <c r="QY148" s="128"/>
      <c r="QZ148" s="128"/>
      <c r="RA148" s="128"/>
      <c r="RB148" s="128"/>
      <c r="RC148" s="128"/>
      <c r="RD148" s="128"/>
      <c r="RE148" s="128"/>
      <c r="RF148" s="128"/>
      <c r="RG148" s="128"/>
      <c r="RH148" s="128"/>
      <c r="RI148" s="128"/>
      <c r="RJ148" s="128"/>
      <c r="RK148" s="128"/>
      <c r="RL148" s="128"/>
      <c r="RM148" s="128"/>
      <c r="RN148" s="128"/>
      <c r="RO148" s="128"/>
      <c r="RP148" s="128"/>
      <c r="RQ148" s="128"/>
      <c r="RR148" s="128"/>
      <c r="RS148" s="128"/>
      <c r="RT148" s="128"/>
      <c r="RU148" s="128"/>
      <c r="RV148" s="128"/>
      <c r="RW148" s="128"/>
      <c r="RX148" s="128"/>
      <c r="RY148" s="128"/>
      <c r="RZ148" s="128"/>
      <c r="SA148" s="128"/>
      <c r="SB148" s="128"/>
      <c r="SC148" s="128"/>
      <c r="SD148" s="128"/>
      <c r="SE148" s="128"/>
      <c r="SF148" s="128"/>
      <c r="SG148" s="128"/>
      <c r="SH148" s="128"/>
      <c r="SI148" s="128"/>
      <c r="SJ148" s="128"/>
      <c r="SK148" s="128"/>
      <c r="SL148" s="128"/>
      <c r="SM148" s="128"/>
      <c r="SN148" s="128"/>
      <c r="SO148" s="128"/>
      <c r="SP148" s="128"/>
      <c r="SQ148" s="128"/>
      <c r="SR148" s="128"/>
      <c r="SS148" s="128"/>
      <c r="ST148" s="128"/>
      <c r="SU148" s="128"/>
      <c r="SV148" s="128"/>
      <c r="SW148" s="128"/>
      <c r="SX148" s="128"/>
      <c r="SY148" s="128"/>
      <c r="SZ148" s="128"/>
      <c r="TA148" s="128"/>
      <c r="TB148" s="128"/>
      <c r="TC148" s="128"/>
      <c r="TD148" s="128"/>
      <c r="TE148" s="128"/>
      <c r="TF148" s="128"/>
      <c r="TG148" s="128"/>
      <c r="TH148" s="128"/>
      <c r="TI148" s="128"/>
      <c r="TJ148" s="128"/>
      <c r="TK148" s="128"/>
      <c r="TL148" s="128"/>
      <c r="TM148" s="128"/>
      <c r="TN148" s="128"/>
      <c r="TO148" s="128"/>
      <c r="TP148" s="128"/>
      <c r="TQ148" s="128"/>
      <c r="TR148" s="128"/>
      <c r="TS148" s="128"/>
      <c r="TT148" s="128"/>
      <c r="TU148" s="128"/>
      <c r="TV148" s="128"/>
      <c r="TW148" s="128"/>
      <c r="TX148" s="128"/>
      <c r="TY148" s="128"/>
      <c r="TZ148" s="128"/>
      <c r="UA148" s="128"/>
      <c r="UB148" s="128"/>
      <c r="UC148" s="128"/>
      <c r="UD148" s="128"/>
      <c r="UE148" s="128"/>
      <c r="UF148" s="128"/>
      <c r="UG148" s="128"/>
      <c r="UH148" s="128"/>
      <c r="UI148" s="128"/>
      <c r="UJ148" s="128"/>
      <c r="UK148" s="128"/>
      <c r="UL148" s="128"/>
      <c r="UM148" s="128"/>
      <c r="UN148" s="128"/>
      <c r="UO148" s="128"/>
      <c r="UP148" s="128"/>
      <c r="UQ148" s="128"/>
      <c r="UR148" s="128"/>
      <c r="US148" s="128"/>
      <c r="UT148" s="128"/>
      <c r="UU148" s="128"/>
      <c r="UV148" s="128"/>
      <c r="UW148" s="128"/>
      <c r="UX148" s="128"/>
      <c r="UY148" s="128"/>
      <c r="UZ148" s="128"/>
      <c r="VA148" s="128"/>
      <c r="VB148" s="128"/>
      <c r="VC148" s="128"/>
      <c r="VD148" s="128"/>
      <c r="VE148" s="128"/>
      <c r="VF148" s="128"/>
      <c r="VG148" s="128"/>
      <c r="VH148" s="128"/>
      <c r="VI148" s="128"/>
      <c r="VJ148" s="128"/>
      <c r="VK148" s="128"/>
      <c r="VL148" s="128"/>
      <c r="VM148" s="128"/>
      <c r="VN148" s="128"/>
      <c r="VO148" s="128"/>
      <c r="VP148" s="128"/>
      <c r="VQ148" s="128"/>
      <c r="VR148" s="128"/>
      <c r="VS148" s="128"/>
      <c r="VT148" s="128"/>
      <c r="VU148" s="128"/>
      <c r="VV148" s="128"/>
      <c r="VW148" s="128"/>
      <c r="VX148" s="128"/>
      <c r="VY148" s="128"/>
      <c r="VZ148" s="128"/>
      <c r="WA148" s="128"/>
      <c r="WB148" s="128"/>
      <c r="WC148" s="128"/>
      <c r="WD148" s="128"/>
      <c r="WE148" s="128"/>
      <c r="WF148" s="128"/>
      <c r="WG148" s="128"/>
      <c r="WH148" s="128"/>
      <c r="WI148" s="128"/>
      <c r="WJ148" s="128"/>
      <c r="WK148" s="128"/>
      <c r="WL148" s="128"/>
      <c r="WM148" s="128"/>
      <c r="WN148" s="128"/>
      <c r="WO148" s="128"/>
      <c r="WP148" s="128"/>
      <c r="WQ148" s="128"/>
      <c r="WR148" s="128"/>
      <c r="WS148" s="128"/>
      <c r="WT148" s="128"/>
      <c r="WU148" s="128"/>
      <c r="WV148" s="128"/>
      <c r="WW148" s="128"/>
      <c r="WX148" s="128"/>
      <c r="WY148" s="128"/>
      <c r="WZ148" s="128"/>
      <c r="XA148" s="128"/>
      <c r="XB148" s="128"/>
      <c r="XC148" s="128"/>
      <c r="XD148" s="128"/>
      <c r="XE148" s="128"/>
      <c r="XF148" s="128"/>
      <c r="XG148" s="128"/>
      <c r="XH148" s="128"/>
      <c r="XI148" s="128"/>
      <c r="XJ148" s="128"/>
      <c r="XK148" s="128"/>
      <c r="XL148" s="128"/>
      <c r="XM148" s="128"/>
      <c r="XN148" s="128"/>
      <c r="XO148" s="128"/>
      <c r="XP148" s="128"/>
      <c r="XQ148" s="128"/>
      <c r="XR148" s="128"/>
      <c r="XS148" s="128"/>
      <c r="XT148" s="128"/>
      <c r="XU148" s="128"/>
      <c r="XV148" s="128"/>
      <c r="XW148" s="128"/>
      <c r="XX148" s="128"/>
      <c r="XY148" s="128"/>
      <c r="XZ148" s="128"/>
      <c r="YA148" s="128"/>
      <c r="YB148" s="128"/>
      <c r="YC148" s="128"/>
      <c r="YD148" s="128"/>
      <c r="YE148" s="128"/>
      <c r="YF148" s="128"/>
      <c r="YG148" s="128"/>
      <c r="YH148" s="128"/>
      <c r="YI148" s="128"/>
      <c r="YJ148" s="128"/>
      <c r="YK148" s="128"/>
      <c r="YL148" s="128"/>
      <c r="YM148" s="128"/>
      <c r="YN148" s="128"/>
      <c r="YO148" s="128"/>
      <c r="YP148" s="128"/>
      <c r="YQ148" s="128"/>
      <c r="YR148" s="128"/>
      <c r="YS148" s="128"/>
      <c r="YT148" s="128"/>
      <c r="YU148" s="128"/>
      <c r="YV148" s="128"/>
      <c r="YW148" s="128"/>
      <c r="YX148" s="128"/>
      <c r="YY148" s="128"/>
      <c r="YZ148" s="128"/>
      <c r="ZA148" s="128"/>
      <c r="ZB148" s="128"/>
      <c r="ZC148" s="128"/>
      <c r="ZD148" s="128"/>
      <c r="ZE148" s="128"/>
      <c r="ZF148" s="128"/>
      <c r="ZG148" s="128"/>
      <c r="ZH148" s="128"/>
      <c r="ZI148" s="128"/>
      <c r="ZJ148" s="128"/>
      <c r="ZK148" s="128"/>
      <c r="ZL148" s="128"/>
      <c r="ZM148" s="128"/>
      <c r="ZN148" s="128"/>
      <c r="ZO148" s="128"/>
      <c r="ZP148" s="128"/>
      <c r="ZQ148" s="128"/>
      <c r="ZR148" s="128"/>
      <c r="ZS148" s="128"/>
      <c r="ZT148" s="128"/>
      <c r="ZU148" s="128"/>
      <c r="ZV148" s="128"/>
      <c r="ZW148" s="128"/>
      <c r="ZX148" s="128"/>
      <c r="ZY148" s="128"/>
      <c r="ZZ148" s="128"/>
      <c r="AAA148" s="128"/>
      <c r="AAB148" s="128"/>
      <c r="AAC148" s="128"/>
      <c r="AAD148" s="128"/>
      <c r="AAE148" s="128"/>
      <c r="AAF148" s="128"/>
      <c r="AAG148" s="128"/>
      <c r="AAH148" s="128"/>
      <c r="AAI148" s="128"/>
      <c r="AAJ148" s="128"/>
      <c r="AAK148" s="128"/>
      <c r="AAL148" s="128"/>
      <c r="AAM148" s="128"/>
      <c r="AAN148" s="128"/>
      <c r="AAO148" s="128"/>
      <c r="AAP148" s="128"/>
      <c r="AAQ148" s="128"/>
      <c r="AAR148" s="128"/>
      <c r="AAS148" s="128"/>
      <c r="AAT148" s="128"/>
      <c r="AAU148" s="128"/>
      <c r="AAV148" s="128"/>
      <c r="AAW148" s="128"/>
      <c r="AAX148" s="128"/>
      <c r="AAY148" s="128"/>
      <c r="AAZ148" s="128"/>
      <c r="ABA148" s="128"/>
      <c r="ABB148" s="128"/>
      <c r="ABC148" s="128"/>
      <c r="ABD148" s="128"/>
      <c r="ABE148" s="128"/>
      <c r="ABF148" s="128"/>
      <c r="ABG148" s="128"/>
      <c r="ABH148" s="128"/>
      <c r="ABI148" s="128"/>
      <c r="ABJ148" s="128"/>
      <c r="ABK148" s="128"/>
      <c r="ABL148" s="128"/>
      <c r="ABM148" s="128"/>
      <c r="ABN148" s="128"/>
      <c r="ABO148" s="128"/>
      <c r="ABP148" s="128"/>
      <c r="ABQ148" s="128"/>
      <c r="ABR148" s="128"/>
      <c r="ABS148" s="128"/>
      <c r="ABT148" s="128"/>
      <c r="ABU148" s="128"/>
      <c r="ABV148" s="128"/>
      <c r="ABW148" s="128"/>
      <c r="ABX148" s="128"/>
      <c r="ABY148" s="128"/>
      <c r="ABZ148" s="128"/>
      <c r="ACA148" s="128"/>
      <c r="ACB148" s="128"/>
      <c r="ACC148" s="128"/>
      <c r="ACD148" s="128"/>
      <c r="ACE148" s="128"/>
      <c r="ACF148" s="128"/>
      <c r="ACG148" s="128"/>
      <c r="ACH148" s="128"/>
      <c r="ACI148" s="128"/>
      <c r="ACJ148" s="128"/>
      <c r="ACK148" s="128"/>
      <c r="ACL148" s="128"/>
      <c r="ACM148" s="128"/>
      <c r="ACN148" s="128"/>
      <c r="ACO148" s="128"/>
      <c r="ACP148" s="128"/>
      <c r="ACQ148" s="128"/>
      <c r="ACR148" s="128"/>
      <c r="ACS148" s="128"/>
      <c r="ACT148" s="128"/>
      <c r="ACU148" s="128"/>
      <c r="ACV148" s="128"/>
      <c r="ACW148" s="128"/>
      <c r="ACX148" s="128"/>
      <c r="ACY148" s="128"/>
      <c r="ACZ148" s="128"/>
      <c r="ADA148" s="128"/>
      <c r="ADB148" s="128"/>
      <c r="ADC148" s="128"/>
      <c r="ADD148" s="128"/>
      <c r="ADE148" s="128"/>
      <c r="ADF148" s="128"/>
      <c r="ADG148" s="128"/>
      <c r="ADH148" s="128"/>
      <c r="ADI148" s="128"/>
      <c r="ADJ148" s="128"/>
      <c r="ADK148" s="128"/>
      <c r="ADL148" s="128"/>
      <c r="ADM148" s="128"/>
      <c r="ADN148" s="128"/>
      <c r="ADO148" s="128"/>
      <c r="ADP148" s="128"/>
      <c r="ADQ148" s="128"/>
      <c r="ADR148" s="128"/>
      <c r="ADS148" s="128"/>
      <c r="ADT148" s="128"/>
      <c r="ADU148" s="128"/>
      <c r="ADV148" s="128"/>
      <c r="ADW148" s="128"/>
      <c r="ADX148" s="128"/>
      <c r="ADY148" s="128"/>
      <c r="ADZ148" s="128"/>
      <c r="AEA148" s="128"/>
      <c r="AEB148" s="128"/>
      <c r="AEC148" s="128"/>
      <c r="AED148" s="128"/>
      <c r="AEE148" s="128"/>
      <c r="AEF148" s="128"/>
      <c r="AEG148" s="128"/>
      <c r="AEH148" s="128"/>
      <c r="AEI148" s="128"/>
      <c r="AEJ148" s="128"/>
      <c r="AEK148" s="128"/>
      <c r="AEL148" s="128"/>
      <c r="AEM148" s="128"/>
      <c r="AEN148" s="128"/>
      <c r="AEO148" s="128"/>
      <c r="AEP148" s="128"/>
      <c r="AEQ148" s="128"/>
      <c r="AER148" s="128"/>
      <c r="AES148" s="128"/>
      <c r="AET148" s="128"/>
      <c r="AEU148" s="128"/>
      <c r="AEV148" s="128"/>
      <c r="AEW148" s="128"/>
      <c r="AEX148" s="128"/>
      <c r="AEY148" s="128"/>
      <c r="AEZ148" s="128"/>
      <c r="AFA148" s="128"/>
      <c r="AFB148" s="128"/>
      <c r="AFC148" s="128"/>
      <c r="AFD148" s="128"/>
      <c r="AFE148" s="128"/>
      <c r="AFF148" s="128"/>
      <c r="AFG148" s="128"/>
      <c r="AFH148" s="128"/>
      <c r="AFI148" s="128"/>
      <c r="AFJ148" s="128"/>
      <c r="AFK148" s="128"/>
      <c r="AFL148" s="128"/>
      <c r="AFM148" s="128"/>
      <c r="AFN148" s="128"/>
      <c r="AFO148" s="128"/>
      <c r="AFP148" s="128"/>
      <c r="AFQ148" s="128"/>
      <c r="AFR148" s="128"/>
      <c r="AFS148" s="128"/>
      <c r="AFT148" s="128"/>
      <c r="AFU148" s="128"/>
      <c r="AFV148" s="128"/>
      <c r="AFW148" s="128"/>
      <c r="AFX148" s="128"/>
      <c r="AFY148" s="128"/>
      <c r="AFZ148" s="128"/>
      <c r="AGA148" s="128"/>
      <c r="AGB148" s="128"/>
      <c r="AGC148" s="128"/>
      <c r="AGD148" s="128"/>
      <c r="AGE148" s="128"/>
      <c r="AGF148" s="128"/>
      <c r="AGG148" s="128"/>
      <c r="AGH148" s="128"/>
      <c r="AGI148" s="128"/>
      <c r="AGJ148" s="128"/>
      <c r="AGK148" s="128"/>
      <c r="AGL148" s="128"/>
      <c r="AGM148" s="128"/>
      <c r="AGN148" s="128"/>
      <c r="AGO148" s="128"/>
      <c r="AGP148" s="128"/>
      <c r="AGQ148" s="128"/>
      <c r="AGR148" s="128"/>
      <c r="AGS148" s="128"/>
      <c r="AGT148" s="128"/>
      <c r="AGU148" s="128"/>
      <c r="AGV148" s="128"/>
      <c r="AGW148" s="128"/>
      <c r="AGX148" s="128"/>
      <c r="AGY148" s="128"/>
      <c r="AGZ148" s="128"/>
      <c r="AHA148" s="128"/>
      <c r="AHB148" s="128"/>
      <c r="AHC148" s="128"/>
      <c r="AHD148" s="128"/>
      <c r="AHE148" s="128"/>
      <c r="AHF148" s="128"/>
      <c r="AHG148" s="128"/>
      <c r="AHH148" s="128"/>
      <c r="AHI148" s="128"/>
      <c r="AHJ148" s="128"/>
      <c r="AHK148" s="128"/>
      <c r="AHL148" s="128"/>
      <c r="AHM148" s="128"/>
      <c r="AHN148" s="128"/>
      <c r="AHO148" s="128"/>
      <c r="AHP148" s="128"/>
      <c r="AHQ148" s="128"/>
      <c r="AHR148" s="128"/>
      <c r="AHS148" s="128"/>
      <c r="AHT148" s="128"/>
      <c r="AHU148" s="128"/>
      <c r="AHV148" s="128"/>
      <c r="AHW148" s="128"/>
      <c r="AHX148" s="128"/>
      <c r="AHY148" s="128"/>
      <c r="AHZ148" s="128"/>
      <c r="AIA148" s="128"/>
      <c r="AIB148" s="128"/>
      <c r="AIC148" s="128"/>
      <c r="AID148" s="128"/>
      <c r="AIE148" s="128"/>
      <c r="AIF148" s="128"/>
      <c r="AIG148" s="128"/>
      <c r="AIH148" s="128"/>
      <c r="AII148" s="128"/>
      <c r="AIJ148" s="128"/>
      <c r="AIK148" s="128"/>
      <c r="AIL148" s="128"/>
      <c r="AIM148" s="128"/>
      <c r="AIN148" s="128"/>
      <c r="AIO148" s="128"/>
      <c r="AIP148" s="128"/>
      <c r="AIQ148" s="128"/>
      <c r="AIR148" s="128"/>
      <c r="AIS148" s="128"/>
      <c r="AIT148" s="128"/>
      <c r="AIU148" s="128"/>
      <c r="AIV148" s="128"/>
      <c r="AIW148" s="128"/>
      <c r="AIX148" s="128"/>
      <c r="AIY148" s="128"/>
      <c r="AIZ148" s="128"/>
      <c r="AJA148" s="128"/>
      <c r="AJB148" s="128"/>
      <c r="AJC148" s="128"/>
      <c r="AJD148" s="128"/>
      <c r="AJE148" s="128"/>
      <c r="AJF148" s="128"/>
      <c r="AJG148" s="128"/>
      <c r="AJH148" s="128"/>
      <c r="AJI148" s="128"/>
      <c r="AJJ148" s="128"/>
      <c r="AJK148" s="128"/>
      <c r="AJL148" s="128"/>
      <c r="AJM148" s="128"/>
      <c r="AJN148" s="128"/>
      <c r="AJO148" s="128"/>
      <c r="AJP148" s="128"/>
      <c r="AJQ148" s="128"/>
      <c r="AJR148" s="128"/>
      <c r="AJS148" s="128"/>
      <c r="AJT148" s="128"/>
      <c r="AJU148" s="128"/>
      <c r="AJV148" s="128"/>
      <c r="AJW148" s="128"/>
      <c r="AJX148" s="128"/>
      <c r="AJY148" s="128"/>
      <c r="AJZ148" s="128"/>
      <c r="AKA148" s="128"/>
      <c r="AKB148" s="128"/>
      <c r="AKC148" s="128"/>
      <c r="AKD148" s="128"/>
      <c r="AKE148" s="128"/>
      <c r="AKF148" s="128"/>
      <c r="AKG148" s="128"/>
      <c r="AKH148" s="128"/>
      <c r="AKI148" s="128"/>
      <c r="AKJ148" s="128"/>
      <c r="AKK148" s="128"/>
      <c r="AKL148" s="128"/>
      <c r="AKM148" s="128"/>
      <c r="AKN148" s="128"/>
      <c r="AKO148" s="128"/>
      <c r="AKP148" s="128"/>
      <c r="AKQ148" s="128"/>
      <c r="AKR148" s="128"/>
      <c r="AKS148" s="128"/>
      <c r="AKT148" s="128"/>
      <c r="AKU148" s="128"/>
      <c r="AKV148" s="128"/>
      <c r="AKW148" s="128"/>
      <c r="AKX148" s="128"/>
      <c r="AKY148" s="128"/>
      <c r="AKZ148" s="128"/>
      <c r="ALA148" s="128"/>
      <c r="ALB148" s="128"/>
      <c r="ALC148" s="128"/>
      <c r="ALD148" s="128"/>
      <c r="ALE148" s="128"/>
      <c r="ALF148" s="128"/>
      <c r="ALG148" s="128"/>
      <c r="ALH148" s="128"/>
      <c r="ALI148" s="128"/>
      <c r="ALJ148" s="128"/>
      <c r="ALK148" s="128"/>
      <c r="ALL148" s="128"/>
      <c r="ALM148" s="128"/>
      <c r="ALN148" s="128"/>
      <c r="ALO148" s="128"/>
      <c r="ALP148" s="128"/>
      <c r="ALQ148" s="128"/>
      <c r="ALR148" s="128"/>
      <c r="ALS148" s="128"/>
      <c r="ALT148" s="128"/>
      <c r="ALU148" s="128"/>
      <c r="ALV148" s="128"/>
      <c r="ALW148" s="128"/>
      <c r="ALX148" s="128"/>
      <c r="ALY148" s="128"/>
      <c r="ALZ148" s="128"/>
      <c r="AMA148" s="128"/>
      <c r="AMB148" s="128"/>
      <c r="AMC148" s="128"/>
      <c r="AMD148" s="128"/>
      <c r="AME148" s="128"/>
      <c r="AMF148" s="128"/>
      <c r="AMG148" s="128"/>
      <c r="AMH148" s="128"/>
      <c r="AMI148" s="128"/>
      <c r="AMJ148" s="128"/>
      <c r="AMK148" s="128"/>
      <c r="AML148" s="128"/>
      <c r="AMM148" s="128"/>
      <c r="AMN148" s="128"/>
    </row>
    <row r="149" spans="1:1031" ht="15">
      <c r="A149" s="364"/>
      <c r="B149" s="365"/>
      <c r="C149" s="365"/>
      <c r="D149" s="365"/>
      <c r="E149" s="365"/>
      <c r="F149" s="96"/>
      <c r="G149" s="96"/>
      <c r="H149" s="96"/>
      <c r="I149" s="96"/>
      <c r="J149" s="96"/>
      <c r="K149" s="96"/>
      <c r="L149" s="96"/>
      <c r="M149" s="96"/>
      <c r="O149" s="96"/>
      <c r="P149" s="96"/>
      <c r="Q149" s="96"/>
      <c r="R149" s="96"/>
      <c r="AF149" s="96"/>
      <c r="AG149" s="96"/>
      <c r="AH149" s="96"/>
      <c r="AI149" s="96"/>
      <c r="AJ149" s="96"/>
      <c r="AK149" s="96"/>
      <c r="AL149" s="96"/>
      <c r="AM149" s="96"/>
      <c r="AN149" s="96"/>
      <c r="AO149" s="96"/>
      <c r="AP149" s="96"/>
      <c r="AQ149" s="128"/>
      <c r="AR149" s="128"/>
      <c r="AS149" s="128"/>
      <c r="AT149" s="128"/>
      <c r="AU149" s="128"/>
      <c r="AV149" s="128"/>
      <c r="AW149" s="128"/>
      <c r="AX149" s="128"/>
      <c r="AY149" s="128"/>
      <c r="AZ149" s="128"/>
      <c r="BA149" s="128"/>
      <c r="BB149" s="128"/>
      <c r="BC149" s="128"/>
      <c r="BD149" s="128"/>
      <c r="BE149" s="128"/>
      <c r="BF149" s="128"/>
      <c r="BG149" s="128"/>
      <c r="BH149" s="128"/>
      <c r="BI149" s="128"/>
      <c r="BJ149" s="128"/>
      <c r="BK149" s="128"/>
      <c r="BL149" s="128"/>
      <c r="BM149" s="128"/>
      <c r="BN149" s="128"/>
      <c r="BO149" s="128"/>
      <c r="BP149" s="128"/>
      <c r="BQ149" s="128"/>
      <c r="BR149" s="128"/>
      <c r="BS149" s="128"/>
      <c r="BT149" s="128"/>
      <c r="BU149" s="128"/>
      <c r="BV149" s="128"/>
      <c r="BW149" s="128"/>
      <c r="BX149" s="128"/>
      <c r="BY149" s="128"/>
      <c r="BZ149" s="128"/>
      <c r="CA149" s="128"/>
      <c r="CB149" s="128"/>
      <c r="CC149" s="128"/>
      <c r="CD149" s="128"/>
      <c r="CE149" s="128"/>
      <c r="CF149" s="128"/>
      <c r="CG149" s="128"/>
      <c r="CH149" s="128"/>
      <c r="CI149" s="128"/>
      <c r="CJ149" s="128"/>
      <c r="CK149" s="128"/>
      <c r="CL149" s="128"/>
      <c r="CM149" s="128"/>
      <c r="CN149" s="128"/>
      <c r="CO149" s="128"/>
      <c r="CP149" s="128"/>
      <c r="CQ149" s="128"/>
      <c r="CR149" s="128"/>
      <c r="CS149" s="128"/>
      <c r="CT149" s="128"/>
      <c r="CU149" s="128"/>
      <c r="CV149" s="128"/>
      <c r="CW149" s="128"/>
      <c r="CX149" s="128"/>
      <c r="CY149" s="128"/>
      <c r="CZ149" s="128"/>
      <c r="DA149" s="128"/>
      <c r="DB149" s="128"/>
      <c r="DC149" s="128"/>
      <c r="DD149" s="128"/>
      <c r="DE149" s="128"/>
      <c r="DF149" s="128"/>
      <c r="DG149" s="128"/>
      <c r="DH149" s="128"/>
      <c r="DI149" s="128"/>
      <c r="DJ149" s="128"/>
      <c r="DK149" s="128"/>
      <c r="DL149" s="128"/>
      <c r="DM149" s="128"/>
      <c r="DN149" s="128"/>
      <c r="DO149" s="128"/>
      <c r="DP149" s="128"/>
      <c r="DQ149" s="128"/>
      <c r="DR149" s="128"/>
      <c r="DS149" s="128"/>
      <c r="DT149" s="128"/>
      <c r="DU149" s="128"/>
      <c r="DV149" s="128"/>
      <c r="DW149" s="128"/>
      <c r="DX149" s="128"/>
      <c r="DY149" s="128"/>
      <c r="DZ149" s="128"/>
      <c r="EA149" s="128"/>
      <c r="EB149" s="128"/>
      <c r="EC149" s="128"/>
      <c r="ED149" s="128"/>
      <c r="EE149" s="128"/>
      <c r="EF149" s="128"/>
      <c r="EG149" s="128"/>
      <c r="EH149" s="128"/>
      <c r="EI149" s="128"/>
      <c r="EJ149" s="128"/>
      <c r="EK149" s="128"/>
      <c r="EL149" s="128"/>
      <c r="EM149" s="128"/>
      <c r="EN149" s="128"/>
      <c r="EO149" s="128"/>
      <c r="EP149" s="128"/>
      <c r="EQ149" s="128"/>
      <c r="ER149" s="128"/>
      <c r="ES149" s="128"/>
      <c r="ET149" s="128"/>
      <c r="EU149" s="128"/>
      <c r="EV149" s="128"/>
      <c r="EW149" s="128"/>
      <c r="EX149" s="128"/>
      <c r="EY149" s="128"/>
      <c r="EZ149" s="128"/>
      <c r="FA149" s="128"/>
      <c r="FB149" s="128"/>
      <c r="FC149" s="128"/>
      <c r="FD149" s="128"/>
      <c r="FE149" s="128"/>
      <c r="FF149" s="128"/>
      <c r="FG149" s="128"/>
      <c r="FH149" s="128"/>
      <c r="FI149" s="128"/>
      <c r="FJ149" s="128"/>
      <c r="FK149" s="128"/>
      <c r="FL149" s="128"/>
      <c r="FM149" s="128"/>
      <c r="FN149" s="128"/>
      <c r="FO149" s="128"/>
      <c r="FP149" s="128"/>
      <c r="FQ149" s="128"/>
      <c r="FR149" s="128"/>
      <c r="FS149" s="128"/>
      <c r="FT149" s="128"/>
      <c r="FU149" s="128"/>
      <c r="FV149" s="128"/>
      <c r="FW149" s="128"/>
      <c r="FX149" s="128"/>
      <c r="FY149" s="128"/>
      <c r="FZ149" s="128"/>
      <c r="GA149" s="128"/>
      <c r="GB149" s="128"/>
      <c r="GC149" s="128"/>
      <c r="GD149" s="128"/>
      <c r="GE149" s="128"/>
      <c r="GF149" s="128"/>
      <c r="GG149" s="128"/>
      <c r="GH149" s="128"/>
      <c r="GI149" s="128"/>
      <c r="GJ149" s="128"/>
      <c r="GK149" s="128"/>
      <c r="GL149" s="128"/>
      <c r="GM149" s="128"/>
      <c r="GN149" s="128"/>
      <c r="GO149" s="128"/>
      <c r="GP149" s="128"/>
      <c r="GQ149" s="128"/>
      <c r="GR149" s="128"/>
      <c r="GS149" s="128"/>
      <c r="GT149" s="128"/>
      <c r="GU149" s="128"/>
      <c r="GV149" s="128"/>
      <c r="GW149" s="128"/>
      <c r="GX149" s="128"/>
      <c r="GY149" s="128"/>
      <c r="GZ149" s="128"/>
      <c r="HA149" s="128"/>
      <c r="HB149" s="128"/>
      <c r="HC149" s="128"/>
      <c r="HD149" s="128"/>
      <c r="HE149" s="128"/>
      <c r="HF149" s="128"/>
      <c r="HG149" s="128"/>
      <c r="HH149" s="128"/>
      <c r="HI149" s="128"/>
      <c r="HJ149" s="128"/>
      <c r="HK149" s="128"/>
      <c r="HL149" s="128"/>
      <c r="HM149" s="128"/>
      <c r="HN149" s="128"/>
      <c r="HO149" s="128"/>
      <c r="HP149" s="128"/>
      <c r="HQ149" s="128"/>
      <c r="HR149" s="128"/>
      <c r="HS149" s="128"/>
      <c r="HT149" s="128"/>
      <c r="HU149" s="128"/>
      <c r="HV149" s="128"/>
      <c r="HW149" s="128"/>
      <c r="HX149" s="128"/>
      <c r="HY149" s="128"/>
      <c r="HZ149" s="128"/>
      <c r="IA149" s="128"/>
      <c r="IB149" s="128"/>
      <c r="IC149" s="128"/>
      <c r="ID149" s="128"/>
      <c r="IE149" s="128"/>
      <c r="IF149" s="128"/>
      <c r="IG149" s="128"/>
      <c r="IH149" s="128"/>
      <c r="II149" s="128"/>
      <c r="IJ149" s="128"/>
      <c r="IK149" s="128"/>
      <c r="IL149" s="128"/>
      <c r="IM149" s="128"/>
      <c r="IN149" s="128"/>
      <c r="IO149" s="128"/>
      <c r="IP149" s="128"/>
      <c r="IQ149" s="128"/>
      <c r="IR149" s="128"/>
      <c r="IS149" s="128"/>
      <c r="IT149" s="128"/>
      <c r="IU149" s="128"/>
      <c r="IV149" s="128"/>
      <c r="IW149" s="128"/>
      <c r="IX149" s="128"/>
      <c r="IY149" s="128"/>
      <c r="IZ149" s="128"/>
      <c r="JA149" s="128"/>
      <c r="JB149" s="128"/>
      <c r="JC149" s="128"/>
      <c r="JD149" s="128"/>
      <c r="JE149" s="128"/>
      <c r="JF149" s="128"/>
      <c r="JG149" s="128"/>
      <c r="JH149" s="128"/>
      <c r="JI149" s="128"/>
      <c r="JJ149" s="128"/>
      <c r="JK149" s="128"/>
      <c r="JL149" s="128"/>
      <c r="JM149" s="128"/>
      <c r="JN149" s="128"/>
      <c r="JO149" s="128"/>
      <c r="JP149" s="128"/>
      <c r="JQ149" s="128"/>
      <c r="JR149" s="128"/>
      <c r="JS149" s="128"/>
      <c r="JT149" s="128"/>
      <c r="JU149" s="128"/>
      <c r="JV149" s="128"/>
      <c r="JW149" s="128"/>
      <c r="JX149" s="128"/>
      <c r="JY149" s="128"/>
      <c r="JZ149" s="128"/>
      <c r="KA149" s="128"/>
      <c r="KB149" s="128"/>
      <c r="KC149" s="128"/>
      <c r="KD149" s="128"/>
      <c r="KE149" s="128"/>
      <c r="KF149" s="128"/>
      <c r="KG149" s="128"/>
      <c r="KH149" s="128"/>
      <c r="KI149" s="128"/>
      <c r="KJ149" s="128"/>
      <c r="KK149" s="128"/>
      <c r="KL149" s="128"/>
      <c r="KM149" s="128"/>
      <c r="KN149" s="128"/>
      <c r="KO149" s="128"/>
      <c r="KP149" s="128"/>
      <c r="KQ149" s="128"/>
      <c r="KR149" s="128"/>
      <c r="KS149" s="128"/>
      <c r="KT149" s="128"/>
      <c r="KU149" s="128"/>
      <c r="KV149" s="128"/>
      <c r="KW149" s="128"/>
      <c r="KX149" s="128"/>
      <c r="KY149" s="128"/>
      <c r="KZ149" s="128"/>
      <c r="LA149" s="128"/>
      <c r="LB149" s="128"/>
      <c r="LC149" s="128"/>
      <c r="LD149" s="128"/>
      <c r="LE149" s="128"/>
      <c r="LF149" s="128"/>
      <c r="LG149" s="128"/>
      <c r="LH149" s="128"/>
      <c r="LI149" s="128"/>
      <c r="LJ149" s="128"/>
      <c r="LK149" s="128"/>
      <c r="LL149" s="128"/>
      <c r="LM149" s="128"/>
      <c r="LN149" s="128"/>
      <c r="LO149" s="128"/>
      <c r="LP149" s="128"/>
      <c r="LQ149" s="128"/>
      <c r="LR149" s="128"/>
      <c r="LS149" s="128"/>
      <c r="LT149" s="128"/>
      <c r="LU149" s="128"/>
      <c r="LV149" s="128"/>
      <c r="LW149" s="128"/>
      <c r="LX149" s="128"/>
      <c r="LY149" s="128"/>
      <c r="LZ149" s="128"/>
      <c r="MA149" s="128"/>
      <c r="MB149" s="128"/>
      <c r="MC149" s="128"/>
      <c r="MD149" s="128"/>
      <c r="ME149" s="128"/>
      <c r="MF149" s="128"/>
      <c r="MG149" s="128"/>
      <c r="MH149" s="128"/>
      <c r="MI149" s="128"/>
      <c r="MJ149" s="128"/>
      <c r="MK149" s="128"/>
      <c r="ML149" s="128"/>
      <c r="MM149" s="128"/>
      <c r="MN149" s="128"/>
      <c r="MO149" s="128"/>
      <c r="MP149" s="128"/>
      <c r="MQ149" s="128"/>
      <c r="MR149" s="128"/>
      <c r="MS149" s="128"/>
      <c r="MT149" s="128"/>
      <c r="MU149" s="128"/>
      <c r="MV149" s="128"/>
      <c r="MW149" s="128"/>
      <c r="MX149" s="128"/>
      <c r="MY149" s="128"/>
      <c r="MZ149" s="128"/>
      <c r="NA149" s="128"/>
      <c r="NB149" s="128"/>
      <c r="NC149" s="128"/>
      <c r="ND149" s="128"/>
      <c r="NE149" s="128"/>
      <c r="NF149" s="128"/>
      <c r="NG149" s="128"/>
      <c r="NH149" s="128"/>
      <c r="NI149" s="128"/>
      <c r="NJ149" s="128"/>
      <c r="NK149" s="128"/>
      <c r="NL149" s="128"/>
      <c r="NM149" s="128"/>
      <c r="NN149" s="128"/>
      <c r="NO149" s="128"/>
      <c r="NP149" s="128"/>
      <c r="NQ149" s="128"/>
      <c r="NR149" s="128"/>
      <c r="NS149" s="128"/>
      <c r="NT149" s="128"/>
      <c r="NU149" s="128"/>
      <c r="NV149" s="128"/>
      <c r="NW149" s="128"/>
      <c r="NX149" s="128"/>
      <c r="NY149" s="128"/>
      <c r="NZ149" s="128"/>
      <c r="OA149" s="128"/>
      <c r="OB149" s="128"/>
      <c r="OC149" s="128"/>
      <c r="OD149" s="128"/>
      <c r="OE149" s="128"/>
      <c r="OF149" s="128"/>
      <c r="OG149" s="128"/>
      <c r="OH149" s="128"/>
      <c r="OI149" s="128"/>
      <c r="OJ149" s="128"/>
      <c r="OK149" s="128"/>
      <c r="OL149" s="128"/>
      <c r="OM149" s="128"/>
      <c r="ON149" s="128"/>
      <c r="OO149" s="128"/>
      <c r="OP149" s="128"/>
      <c r="OQ149" s="128"/>
      <c r="OR149" s="128"/>
      <c r="OS149" s="128"/>
      <c r="OT149" s="128"/>
      <c r="OU149" s="128"/>
      <c r="OV149" s="128"/>
      <c r="OW149" s="128"/>
      <c r="OX149" s="128"/>
      <c r="OY149" s="128"/>
      <c r="OZ149" s="128"/>
      <c r="PA149" s="128"/>
      <c r="PB149" s="128"/>
      <c r="PC149" s="128"/>
      <c r="PD149" s="128"/>
      <c r="PE149" s="128"/>
      <c r="PF149" s="128"/>
      <c r="PG149" s="128"/>
      <c r="PH149" s="128"/>
      <c r="PI149" s="128"/>
      <c r="PJ149" s="128"/>
      <c r="PK149" s="128"/>
      <c r="PL149" s="128"/>
      <c r="PM149" s="128"/>
      <c r="PN149" s="128"/>
      <c r="PO149" s="128"/>
      <c r="PP149" s="128"/>
      <c r="PQ149" s="128"/>
      <c r="PR149" s="128"/>
      <c r="PS149" s="128"/>
      <c r="PT149" s="128"/>
      <c r="PU149" s="128"/>
      <c r="PV149" s="128"/>
      <c r="PW149" s="128"/>
      <c r="PX149" s="128"/>
      <c r="PY149" s="128"/>
      <c r="PZ149" s="128"/>
      <c r="QA149" s="128"/>
      <c r="QB149" s="128"/>
      <c r="QC149" s="128"/>
      <c r="QD149" s="128"/>
      <c r="QE149" s="128"/>
      <c r="QF149" s="128"/>
      <c r="QG149" s="128"/>
      <c r="QH149" s="128"/>
      <c r="QI149" s="128"/>
      <c r="QJ149" s="128"/>
      <c r="QK149" s="128"/>
      <c r="QL149" s="128"/>
      <c r="QM149" s="128"/>
      <c r="QN149" s="128"/>
      <c r="QO149" s="128"/>
      <c r="QP149" s="128"/>
      <c r="QQ149" s="128"/>
      <c r="QR149" s="128"/>
      <c r="QS149" s="128"/>
      <c r="QT149" s="128"/>
      <c r="QU149" s="128"/>
      <c r="QV149" s="128"/>
      <c r="QW149" s="128"/>
      <c r="QX149" s="128"/>
      <c r="QY149" s="128"/>
      <c r="QZ149" s="128"/>
      <c r="RA149" s="128"/>
      <c r="RB149" s="128"/>
      <c r="RC149" s="128"/>
      <c r="RD149" s="128"/>
      <c r="RE149" s="128"/>
      <c r="RF149" s="128"/>
      <c r="RG149" s="128"/>
      <c r="RH149" s="128"/>
      <c r="RI149" s="128"/>
      <c r="RJ149" s="128"/>
      <c r="RK149" s="128"/>
      <c r="RL149" s="128"/>
      <c r="RM149" s="128"/>
      <c r="RN149" s="128"/>
      <c r="RO149" s="128"/>
      <c r="RP149" s="128"/>
      <c r="RQ149" s="128"/>
      <c r="RR149" s="128"/>
      <c r="RS149" s="128"/>
      <c r="RT149" s="128"/>
      <c r="RU149" s="128"/>
      <c r="RV149" s="128"/>
      <c r="RW149" s="128"/>
      <c r="RX149" s="128"/>
      <c r="RY149" s="128"/>
      <c r="RZ149" s="128"/>
      <c r="SA149" s="128"/>
      <c r="SB149" s="128"/>
      <c r="SC149" s="128"/>
      <c r="SD149" s="128"/>
      <c r="SE149" s="128"/>
      <c r="SF149" s="128"/>
      <c r="SG149" s="128"/>
      <c r="SH149" s="128"/>
      <c r="SI149" s="128"/>
      <c r="SJ149" s="128"/>
      <c r="SK149" s="128"/>
      <c r="SL149" s="128"/>
      <c r="SM149" s="128"/>
      <c r="SN149" s="128"/>
      <c r="SO149" s="128"/>
      <c r="SP149" s="128"/>
      <c r="SQ149" s="128"/>
      <c r="SR149" s="128"/>
      <c r="SS149" s="128"/>
      <c r="ST149" s="128"/>
      <c r="SU149" s="128"/>
      <c r="SV149" s="128"/>
      <c r="SW149" s="128"/>
      <c r="SX149" s="128"/>
      <c r="SY149" s="128"/>
      <c r="SZ149" s="128"/>
      <c r="TA149" s="128"/>
      <c r="TB149" s="128"/>
      <c r="TC149" s="128"/>
      <c r="TD149" s="128"/>
      <c r="TE149" s="128"/>
      <c r="TF149" s="128"/>
      <c r="TG149" s="128"/>
      <c r="TH149" s="128"/>
      <c r="TI149" s="128"/>
      <c r="TJ149" s="128"/>
      <c r="TK149" s="128"/>
      <c r="TL149" s="128"/>
      <c r="TM149" s="128"/>
      <c r="TN149" s="128"/>
      <c r="TO149" s="128"/>
      <c r="TP149" s="128"/>
      <c r="TQ149" s="128"/>
      <c r="TR149" s="128"/>
      <c r="TS149" s="128"/>
      <c r="TT149" s="128"/>
      <c r="TU149" s="128"/>
      <c r="TV149" s="128"/>
      <c r="TW149" s="128"/>
      <c r="TX149" s="128"/>
      <c r="TY149" s="128"/>
      <c r="TZ149" s="128"/>
      <c r="UA149" s="128"/>
      <c r="UB149" s="128"/>
      <c r="UC149" s="128"/>
      <c r="UD149" s="128"/>
      <c r="UE149" s="128"/>
      <c r="UF149" s="128"/>
      <c r="UG149" s="128"/>
      <c r="UH149" s="128"/>
      <c r="UI149" s="128"/>
      <c r="UJ149" s="128"/>
      <c r="UK149" s="128"/>
      <c r="UL149" s="128"/>
      <c r="UM149" s="128"/>
      <c r="UN149" s="128"/>
      <c r="UO149" s="128"/>
      <c r="UP149" s="128"/>
      <c r="UQ149" s="128"/>
      <c r="UR149" s="128"/>
      <c r="US149" s="128"/>
      <c r="UT149" s="128"/>
      <c r="UU149" s="128"/>
      <c r="UV149" s="128"/>
      <c r="UW149" s="128"/>
      <c r="UX149" s="128"/>
      <c r="UY149" s="128"/>
      <c r="UZ149" s="128"/>
      <c r="VA149" s="128"/>
      <c r="VB149" s="128"/>
      <c r="VC149" s="128"/>
      <c r="VD149" s="128"/>
      <c r="VE149" s="128"/>
      <c r="VF149" s="128"/>
      <c r="VG149" s="128"/>
      <c r="VH149" s="128"/>
      <c r="VI149" s="128"/>
      <c r="VJ149" s="128"/>
      <c r="VK149" s="128"/>
      <c r="VL149" s="128"/>
      <c r="VM149" s="128"/>
      <c r="VN149" s="128"/>
      <c r="VO149" s="128"/>
      <c r="VP149" s="128"/>
      <c r="VQ149" s="128"/>
      <c r="VR149" s="128"/>
      <c r="VS149" s="128"/>
      <c r="VT149" s="128"/>
      <c r="VU149" s="128"/>
      <c r="VV149" s="128"/>
      <c r="VW149" s="128"/>
      <c r="VX149" s="128"/>
      <c r="VY149" s="128"/>
      <c r="VZ149" s="128"/>
      <c r="WA149" s="128"/>
      <c r="WB149" s="128"/>
      <c r="WC149" s="128"/>
      <c r="WD149" s="128"/>
      <c r="WE149" s="128"/>
      <c r="WF149" s="128"/>
      <c r="WG149" s="128"/>
      <c r="WH149" s="128"/>
      <c r="WI149" s="128"/>
      <c r="WJ149" s="128"/>
      <c r="WK149" s="128"/>
      <c r="WL149" s="128"/>
      <c r="WM149" s="128"/>
      <c r="WN149" s="128"/>
      <c r="WO149" s="128"/>
      <c r="WP149" s="128"/>
      <c r="WQ149" s="128"/>
      <c r="WR149" s="128"/>
      <c r="WS149" s="128"/>
      <c r="WT149" s="128"/>
      <c r="WU149" s="128"/>
      <c r="WV149" s="128"/>
      <c r="WW149" s="128"/>
      <c r="WX149" s="128"/>
      <c r="WY149" s="128"/>
      <c r="WZ149" s="128"/>
      <c r="XA149" s="128"/>
      <c r="XB149" s="128"/>
      <c r="XC149" s="128"/>
      <c r="XD149" s="128"/>
      <c r="XE149" s="128"/>
      <c r="XF149" s="128"/>
      <c r="XG149" s="128"/>
      <c r="XH149" s="128"/>
      <c r="XI149" s="128"/>
      <c r="XJ149" s="128"/>
      <c r="XK149" s="128"/>
      <c r="XL149" s="128"/>
      <c r="XM149" s="128"/>
      <c r="XN149" s="128"/>
      <c r="XO149" s="128"/>
      <c r="XP149" s="128"/>
      <c r="XQ149" s="128"/>
      <c r="XR149" s="128"/>
      <c r="XS149" s="128"/>
      <c r="XT149" s="128"/>
      <c r="XU149" s="128"/>
      <c r="XV149" s="128"/>
      <c r="XW149" s="128"/>
      <c r="XX149" s="128"/>
      <c r="XY149" s="128"/>
      <c r="XZ149" s="128"/>
      <c r="YA149" s="128"/>
      <c r="YB149" s="128"/>
      <c r="YC149" s="128"/>
      <c r="YD149" s="128"/>
      <c r="YE149" s="128"/>
      <c r="YF149" s="128"/>
      <c r="YG149" s="128"/>
      <c r="YH149" s="128"/>
      <c r="YI149" s="128"/>
      <c r="YJ149" s="128"/>
      <c r="YK149" s="128"/>
      <c r="YL149" s="128"/>
      <c r="YM149" s="128"/>
      <c r="YN149" s="128"/>
      <c r="YO149" s="128"/>
      <c r="YP149" s="128"/>
      <c r="YQ149" s="128"/>
      <c r="YR149" s="128"/>
      <c r="YS149" s="128"/>
      <c r="YT149" s="128"/>
      <c r="YU149" s="128"/>
      <c r="YV149" s="128"/>
      <c r="YW149" s="128"/>
      <c r="YX149" s="128"/>
      <c r="YY149" s="128"/>
      <c r="YZ149" s="128"/>
      <c r="ZA149" s="128"/>
      <c r="ZB149" s="128"/>
      <c r="ZC149" s="128"/>
      <c r="ZD149" s="128"/>
      <c r="ZE149" s="128"/>
      <c r="ZF149" s="128"/>
      <c r="ZG149" s="128"/>
      <c r="ZH149" s="128"/>
      <c r="ZI149" s="128"/>
      <c r="ZJ149" s="128"/>
      <c r="ZK149" s="128"/>
      <c r="ZL149" s="128"/>
      <c r="ZM149" s="128"/>
      <c r="ZN149" s="128"/>
      <c r="ZO149" s="128"/>
      <c r="ZP149" s="128"/>
      <c r="ZQ149" s="128"/>
      <c r="ZR149" s="128"/>
      <c r="ZS149" s="128"/>
      <c r="ZT149" s="128"/>
      <c r="ZU149" s="128"/>
      <c r="ZV149" s="128"/>
      <c r="ZW149" s="128"/>
      <c r="ZX149" s="128"/>
      <c r="ZY149" s="128"/>
      <c r="ZZ149" s="128"/>
      <c r="AAA149" s="128"/>
      <c r="AAB149" s="128"/>
      <c r="AAC149" s="128"/>
      <c r="AAD149" s="128"/>
      <c r="AAE149" s="128"/>
      <c r="AAF149" s="128"/>
      <c r="AAG149" s="128"/>
      <c r="AAH149" s="128"/>
      <c r="AAI149" s="128"/>
      <c r="AAJ149" s="128"/>
      <c r="AAK149" s="128"/>
      <c r="AAL149" s="128"/>
      <c r="AAM149" s="128"/>
      <c r="AAN149" s="128"/>
      <c r="AAO149" s="128"/>
      <c r="AAP149" s="128"/>
      <c r="AAQ149" s="128"/>
      <c r="AAR149" s="128"/>
      <c r="AAS149" s="128"/>
      <c r="AAT149" s="128"/>
      <c r="AAU149" s="128"/>
      <c r="AAV149" s="128"/>
      <c r="AAW149" s="128"/>
      <c r="AAX149" s="128"/>
      <c r="AAY149" s="128"/>
      <c r="AAZ149" s="128"/>
      <c r="ABA149" s="128"/>
      <c r="ABB149" s="128"/>
      <c r="ABC149" s="128"/>
      <c r="ABD149" s="128"/>
      <c r="ABE149" s="128"/>
      <c r="ABF149" s="128"/>
      <c r="ABG149" s="128"/>
      <c r="ABH149" s="128"/>
      <c r="ABI149" s="128"/>
      <c r="ABJ149" s="128"/>
      <c r="ABK149" s="128"/>
      <c r="ABL149" s="128"/>
      <c r="ABM149" s="128"/>
      <c r="ABN149" s="128"/>
      <c r="ABO149" s="128"/>
      <c r="ABP149" s="128"/>
      <c r="ABQ149" s="128"/>
      <c r="ABR149" s="128"/>
      <c r="ABS149" s="128"/>
      <c r="ABT149" s="128"/>
      <c r="ABU149" s="128"/>
      <c r="ABV149" s="128"/>
      <c r="ABW149" s="128"/>
      <c r="ABX149" s="128"/>
      <c r="ABY149" s="128"/>
      <c r="ABZ149" s="128"/>
      <c r="ACA149" s="128"/>
      <c r="ACB149" s="128"/>
      <c r="ACC149" s="128"/>
      <c r="ACD149" s="128"/>
      <c r="ACE149" s="128"/>
      <c r="ACF149" s="128"/>
      <c r="ACG149" s="128"/>
      <c r="ACH149" s="128"/>
      <c r="ACI149" s="128"/>
      <c r="ACJ149" s="128"/>
      <c r="ACK149" s="128"/>
      <c r="ACL149" s="128"/>
      <c r="ACM149" s="128"/>
      <c r="ACN149" s="128"/>
      <c r="ACO149" s="128"/>
      <c r="ACP149" s="128"/>
      <c r="ACQ149" s="128"/>
      <c r="ACR149" s="128"/>
      <c r="ACS149" s="128"/>
      <c r="ACT149" s="128"/>
      <c r="ACU149" s="128"/>
      <c r="ACV149" s="128"/>
      <c r="ACW149" s="128"/>
      <c r="ACX149" s="128"/>
      <c r="ACY149" s="128"/>
      <c r="ACZ149" s="128"/>
      <c r="ADA149" s="128"/>
      <c r="ADB149" s="128"/>
      <c r="ADC149" s="128"/>
      <c r="ADD149" s="128"/>
      <c r="ADE149" s="128"/>
      <c r="ADF149" s="128"/>
      <c r="ADG149" s="128"/>
      <c r="ADH149" s="128"/>
      <c r="ADI149" s="128"/>
      <c r="ADJ149" s="128"/>
      <c r="ADK149" s="128"/>
      <c r="ADL149" s="128"/>
      <c r="ADM149" s="128"/>
      <c r="ADN149" s="128"/>
      <c r="ADO149" s="128"/>
      <c r="ADP149" s="128"/>
      <c r="ADQ149" s="128"/>
      <c r="ADR149" s="128"/>
      <c r="ADS149" s="128"/>
      <c r="ADT149" s="128"/>
      <c r="ADU149" s="128"/>
      <c r="ADV149" s="128"/>
      <c r="ADW149" s="128"/>
      <c r="ADX149" s="128"/>
      <c r="ADY149" s="128"/>
      <c r="ADZ149" s="128"/>
      <c r="AEA149" s="128"/>
      <c r="AEB149" s="128"/>
      <c r="AEC149" s="128"/>
      <c r="AED149" s="128"/>
      <c r="AEE149" s="128"/>
      <c r="AEF149" s="128"/>
      <c r="AEG149" s="128"/>
      <c r="AEH149" s="128"/>
      <c r="AEI149" s="128"/>
      <c r="AEJ149" s="128"/>
      <c r="AEK149" s="128"/>
      <c r="AEL149" s="128"/>
      <c r="AEM149" s="128"/>
      <c r="AEN149" s="128"/>
      <c r="AEO149" s="128"/>
      <c r="AEP149" s="128"/>
      <c r="AEQ149" s="128"/>
      <c r="AER149" s="128"/>
      <c r="AES149" s="128"/>
      <c r="AET149" s="128"/>
      <c r="AEU149" s="128"/>
      <c r="AEV149" s="128"/>
      <c r="AEW149" s="128"/>
      <c r="AEX149" s="128"/>
      <c r="AEY149" s="128"/>
      <c r="AEZ149" s="128"/>
      <c r="AFA149" s="128"/>
      <c r="AFB149" s="128"/>
      <c r="AFC149" s="128"/>
      <c r="AFD149" s="128"/>
      <c r="AFE149" s="128"/>
      <c r="AFF149" s="128"/>
      <c r="AFG149" s="128"/>
      <c r="AFH149" s="128"/>
      <c r="AFI149" s="128"/>
      <c r="AFJ149" s="128"/>
      <c r="AFK149" s="128"/>
      <c r="AFL149" s="128"/>
      <c r="AFM149" s="128"/>
      <c r="AFN149" s="128"/>
      <c r="AFO149" s="128"/>
      <c r="AFP149" s="128"/>
      <c r="AFQ149" s="128"/>
      <c r="AFR149" s="128"/>
      <c r="AFS149" s="128"/>
      <c r="AFT149" s="128"/>
      <c r="AFU149" s="128"/>
      <c r="AFV149" s="128"/>
      <c r="AFW149" s="128"/>
      <c r="AFX149" s="128"/>
      <c r="AFY149" s="128"/>
      <c r="AFZ149" s="128"/>
      <c r="AGA149" s="128"/>
      <c r="AGB149" s="128"/>
      <c r="AGC149" s="128"/>
      <c r="AGD149" s="128"/>
      <c r="AGE149" s="128"/>
      <c r="AGF149" s="128"/>
      <c r="AGG149" s="128"/>
      <c r="AGH149" s="128"/>
      <c r="AGI149" s="128"/>
      <c r="AGJ149" s="128"/>
      <c r="AGK149" s="128"/>
      <c r="AGL149" s="128"/>
      <c r="AGM149" s="128"/>
      <c r="AGN149" s="128"/>
      <c r="AGO149" s="128"/>
      <c r="AGP149" s="128"/>
      <c r="AGQ149" s="128"/>
      <c r="AGR149" s="128"/>
      <c r="AGS149" s="128"/>
      <c r="AGT149" s="128"/>
      <c r="AGU149" s="128"/>
      <c r="AGV149" s="128"/>
      <c r="AGW149" s="128"/>
      <c r="AGX149" s="128"/>
      <c r="AGY149" s="128"/>
      <c r="AGZ149" s="128"/>
      <c r="AHA149" s="128"/>
      <c r="AHB149" s="128"/>
      <c r="AHC149" s="128"/>
      <c r="AHD149" s="128"/>
      <c r="AHE149" s="128"/>
      <c r="AHF149" s="128"/>
      <c r="AHG149" s="128"/>
      <c r="AHH149" s="128"/>
      <c r="AHI149" s="128"/>
      <c r="AHJ149" s="128"/>
      <c r="AHK149" s="128"/>
      <c r="AHL149" s="128"/>
      <c r="AHM149" s="128"/>
      <c r="AHN149" s="128"/>
      <c r="AHO149" s="128"/>
      <c r="AHP149" s="128"/>
      <c r="AHQ149" s="128"/>
      <c r="AHR149" s="128"/>
      <c r="AHS149" s="128"/>
      <c r="AHT149" s="128"/>
      <c r="AHU149" s="128"/>
      <c r="AHV149" s="128"/>
      <c r="AHW149" s="128"/>
      <c r="AHX149" s="128"/>
      <c r="AHY149" s="128"/>
      <c r="AHZ149" s="128"/>
      <c r="AIA149" s="128"/>
      <c r="AIB149" s="128"/>
      <c r="AIC149" s="128"/>
      <c r="AID149" s="128"/>
      <c r="AIE149" s="128"/>
      <c r="AIF149" s="128"/>
      <c r="AIG149" s="128"/>
      <c r="AIH149" s="128"/>
      <c r="AII149" s="128"/>
      <c r="AIJ149" s="128"/>
      <c r="AIK149" s="128"/>
      <c r="AIL149" s="128"/>
      <c r="AIM149" s="128"/>
      <c r="AIN149" s="128"/>
      <c r="AIO149" s="128"/>
      <c r="AIP149" s="128"/>
      <c r="AIQ149" s="128"/>
      <c r="AIR149" s="128"/>
      <c r="AIS149" s="128"/>
      <c r="AIT149" s="128"/>
      <c r="AIU149" s="128"/>
      <c r="AIV149" s="128"/>
      <c r="AIW149" s="128"/>
      <c r="AIX149" s="128"/>
      <c r="AIY149" s="128"/>
      <c r="AIZ149" s="128"/>
      <c r="AJA149" s="128"/>
      <c r="AJB149" s="128"/>
      <c r="AJC149" s="128"/>
      <c r="AJD149" s="128"/>
      <c r="AJE149" s="128"/>
      <c r="AJF149" s="128"/>
      <c r="AJG149" s="128"/>
      <c r="AJH149" s="128"/>
      <c r="AJI149" s="128"/>
      <c r="AJJ149" s="128"/>
      <c r="AJK149" s="128"/>
      <c r="AJL149" s="128"/>
      <c r="AJM149" s="128"/>
      <c r="AJN149" s="128"/>
      <c r="AJO149" s="128"/>
      <c r="AJP149" s="128"/>
      <c r="AJQ149" s="128"/>
      <c r="AJR149" s="128"/>
      <c r="AJS149" s="128"/>
      <c r="AJT149" s="128"/>
      <c r="AJU149" s="128"/>
      <c r="AJV149" s="128"/>
      <c r="AJW149" s="128"/>
      <c r="AJX149" s="128"/>
      <c r="AJY149" s="128"/>
      <c r="AJZ149" s="128"/>
      <c r="AKA149" s="128"/>
      <c r="AKB149" s="128"/>
      <c r="AKC149" s="128"/>
      <c r="AKD149" s="128"/>
      <c r="AKE149" s="128"/>
      <c r="AKF149" s="128"/>
      <c r="AKG149" s="128"/>
      <c r="AKH149" s="128"/>
      <c r="AKI149" s="128"/>
      <c r="AKJ149" s="128"/>
      <c r="AKK149" s="128"/>
      <c r="AKL149" s="128"/>
      <c r="AKM149" s="128"/>
      <c r="AKN149" s="128"/>
      <c r="AKO149" s="128"/>
      <c r="AKP149" s="128"/>
      <c r="AKQ149" s="128"/>
      <c r="AKR149" s="128"/>
      <c r="AKS149" s="128"/>
      <c r="AKT149" s="128"/>
      <c r="AKU149" s="128"/>
      <c r="AKV149" s="128"/>
      <c r="AKW149" s="128"/>
      <c r="AKX149" s="128"/>
      <c r="AKY149" s="128"/>
      <c r="AKZ149" s="128"/>
      <c r="ALA149" s="128"/>
      <c r="ALB149" s="128"/>
      <c r="ALC149" s="128"/>
      <c r="ALD149" s="128"/>
      <c r="ALE149" s="128"/>
      <c r="ALF149" s="128"/>
      <c r="ALG149" s="128"/>
      <c r="ALH149" s="128"/>
      <c r="ALI149" s="128"/>
      <c r="ALJ149" s="128"/>
      <c r="ALK149" s="128"/>
      <c r="ALL149" s="128"/>
      <c r="ALM149" s="128"/>
      <c r="ALN149" s="128"/>
      <c r="ALO149" s="128"/>
      <c r="ALP149" s="128"/>
      <c r="ALQ149" s="128"/>
      <c r="ALR149" s="128"/>
      <c r="ALS149" s="128"/>
      <c r="ALT149" s="128"/>
      <c r="ALU149" s="128"/>
      <c r="ALV149" s="128"/>
      <c r="ALW149" s="128"/>
      <c r="ALX149" s="128"/>
      <c r="ALY149" s="128"/>
      <c r="ALZ149" s="128"/>
      <c r="AMA149" s="128"/>
      <c r="AMB149" s="128"/>
      <c r="AMC149" s="128"/>
      <c r="AMD149" s="128"/>
      <c r="AME149" s="128"/>
      <c r="AMF149" s="128"/>
      <c r="AMG149" s="128"/>
      <c r="AMH149" s="128"/>
      <c r="AMI149" s="128"/>
      <c r="AMJ149" s="128"/>
      <c r="AMK149" s="128"/>
      <c r="AML149" s="128"/>
      <c r="AMM149" s="128"/>
      <c r="AMN149" s="128"/>
    </row>
    <row r="150" spans="1:1031" ht="15">
      <c r="A150" s="364"/>
      <c r="B150" s="365"/>
      <c r="C150" s="365"/>
      <c r="D150" s="365"/>
      <c r="E150" s="365"/>
      <c r="F150" s="96"/>
      <c r="G150" s="96"/>
      <c r="H150" s="96"/>
      <c r="I150" s="96"/>
      <c r="J150" s="96"/>
      <c r="K150" s="96"/>
      <c r="L150" s="96"/>
      <c r="M150" s="96"/>
      <c r="O150" s="96"/>
      <c r="P150" s="96"/>
      <c r="Q150" s="96"/>
      <c r="R150" s="96"/>
      <c r="AF150" s="96"/>
      <c r="AG150" s="96"/>
      <c r="AH150" s="96"/>
      <c r="AI150" s="96"/>
      <c r="AJ150" s="96"/>
      <c r="AK150" s="96"/>
      <c r="AL150" s="96"/>
      <c r="AM150" s="96"/>
      <c r="AN150" s="96"/>
      <c r="AO150" s="96"/>
      <c r="AP150" s="96"/>
      <c r="AQ150" s="128"/>
      <c r="AR150" s="128"/>
      <c r="AS150" s="128"/>
      <c r="AT150" s="128"/>
      <c r="AU150" s="128"/>
      <c r="AV150" s="128"/>
      <c r="AW150" s="128"/>
      <c r="AX150" s="128"/>
      <c r="AY150" s="128"/>
      <c r="AZ150" s="128"/>
      <c r="BA150" s="128"/>
      <c r="BB150" s="128"/>
      <c r="BC150" s="128"/>
      <c r="BD150" s="128"/>
      <c r="BE150" s="128"/>
      <c r="BF150" s="128"/>
      <c r="BG150" s="128"/>
      <c r="BH150" s="128"/>
      <c r="BI150" s="128"/>
      <c r="BJ150" s="128"/>
      <c r="BK150" s="128"/>
      <c r="BL150" s="128"/>
      <c r="BM150" s="128"/>
      <c r="BN150" s="128"/>
      <c r="BO150" s="128"/>
      <c r="BP150" s="128"/>
      <c r="BQ150" s="128"/>
      <c r="BR150" s="128"/>
      <c r="BS150" s="128"/>
      <c r="BT150" s="128"/>
      <c r="BU150" s="128"/>
      <c r="BV150" s="128"/>
      <c r="BW150" s="128"/>
      <c r="BX150" s="128"/>
      <c r="BY150" s="128"/>
      <c r="BZ150" s="128"/>
      <c r="CA150" s="128"/>
      <c r="CB150" s="128"/>
      <c r="CC150" s="128"/>
      <c r="CD150" s="128"/>
      <c r="CE150" s="128"/>
      <c r="CF150" s="128"/>
      <c r="CG150" s="128"/>
      <c r="CH150" s="128"/>
      <c r="CI150" s="128"/>
      <c r="CJ150" s="128"/>
      <c r="CK150" s="128"/>
      <c r="CL150" s="128"/>
      <c r="CM150" s="128"/>
      <c r="CN150" s="128"/>
      <c r="CO150" s="128"/>
      <c r="CP150" s="128"/>
      <c r="CQ150" s="128"/>
      <c r="CR150" s="128"/>
      <c r="CS150" s="128"/>
      <c r="CT150" s="128"/>
      <c r="CU150" s="128"/>
      <c r="CV150" s="128"/>
      <c r="CW150" s="128"/>
      <c r="CX150" s="128"/>
      <c r="CY150" s="128"/>
      <c r="CZ150" s="128"/>
      <c r="DA150" s="128"/>
      <c r="DB150" s="128"/>
      <c r="DC150" s="128"/>
      <c r="DD150" s="128"/>
      <c r="DE150" s="128"/>
      <c r="DF150" s="128"/>
      <c r="DG150" s="128"/>
      <c r="DH150" s="128"/>
      <c r="DI150" s="128"/>
      <c r="DJ150" s="128"/>
      <c r="DK150" s="128"/>
      <c r="DL150" s="128"/>
      <c r="DM150" s="128"/>
      <c r="DN150" s="128"/>
      <c r="DO150" s="128"/>
      <c r="DP150" s="128"/>
      <c r="DQ150" s="128"/>
      <c r="DR150" s="128"/>
      <c r="DS150" s="128"/>
      <c r="DT150" s="128"/>
      <c r="DU150" s="128"/>
      <c r="DV150" s="128"/>
      <c r="DW150" s="128"/>
      <c r="DX150" s="128"/>
      <c r="DY150" s="128"/>
      <c r="DZ150" s="128"/>
      <c r="EA150" s="128"/>
      <c r="EB150" s="128"/>
      <c r="EC150" s="128"/>
      <c r="ED150" s="128"/>
      <c r="EE150" s="128"/>
      <c r="EF150" s="128"/>
      <c r="EG150" s="128"/>
      <c r="EH150" s="128"/>
      <c r="EI150" s="128"/>
      <c r="EJ150" s="128"/>
      <c r="EK150" s="128"/>
      <c r="EL150" s="128"/>
      <c r="EM150" s="128"/>
      <c r="EN150" s="128"/>
      <c r="EO150" s="128"/>
      <c r="EP150" s="128"/>
      <c r="EQ150" s="128"/>
      <c r="ER150" s="128"/>
      <c r="ES150" s="128"/>
      <c r="ET150" s="128"/>
      <c r="EU150" s="128"/>
      <c r="EV150" s="128"/>
      <c r="EW150" s="128"/>
      <c r="EX150" s="128"/>
      <c r="EY150" s="128"/>
      <c r="EZ150" s="128"/>
      <c r="FA150" s="128"/>
      <c r="FB150" s="128"/>
      <c r="FC150" s="128"/>
      <c r="FD150" s="128"/>
      <c r="FE150" s="128"/>
      <c r="FF150" s="128"/>
      <c r="FG150" s="128"/>
      <c r="FH150" s="128"/>
      <c r="FI150" s="128"/>
      <c r="FJ150" s="128"/>
      <c r="FK150" s="128"/>
      <c r="FL150" s="128"/>
      <c r="FM150" s="128"/>
      <c r="FN150" s="128"/>
      <c r="FO150" s="128"/>
      <c r="FP150" s="128"/>
      <c r="FQ150" s="128"/>
      <c r="FR150" s="128"/>
      <c r="FS150" s="128"/>
      <c r="FT150" s="128"/>
      <c r="FU150" s="128"/>
      <c r="FV150" s="128"/>
      <c r="FW150" s="128"/>
      <c r="FX150" s="128"/>
      <c r="FY150" s="128"/>
      <c r="FZ150" s="128"/>
      <c r="GA150" s="128"/>
      <c r="GB150" s="128"/>
      <c r="GC150" s="128"/>
      <c r="GD150" s="128"/>
      <c r="GE150" s="128"/>
      <c r="GF150" s="128"/>
      <c r="GG150" s="128"/>
      <c r="GH150" s="128"/>
      <c r="GI150" s="128"/>
      <c r="GJ150" s="128"/>
      <c r="GK150" s="128"/>
      <c r="GL150" s="128"/>
      <c r="GM150" s="128"/>
      <c r="GN150" s="128"/>
      <c r="GO150" s="128"/>
      <c r="GP150" s="128"/>
      <c r="GQ150" s="128"/>
      <c r="GR150" s="128"/>
      <c r="GS150" s="128"/>
      <c r="GT150" s="128"/>
      <c r="GU150" s="128"/>
      <c r="GV150" s="128"/>
      <c r="GW150" s="128"/>
      <c r="GX150" s="128"/>
      <c r="GY150" s="128"/>
      <c r="GZ150" s="128"/>
      <c r="HA150" s="128"/>
      <c r="HB150" s="128"/>
      <c r="HC150" s="128"/>
      <c r="HD150" s="128"/>
      <c r="HE150" s="128"/>
      <c r="HF150" s="128"/>
      <c r="HG150" s="128"/>
      <c r="HH150" s="128"/>
      <c r="HI150" s="128"/>
      <c r="HJ150" s="128"/>
      <c r="HK150" s="128"/>
      <c r="HL150" s="128"/>
      <c r="HM150" s="128"/>
      <c r="HN150" s="128"/>
      <c r="HO150" s="128"/>
      <c r="HP150" s="128"/>
      <c r="HQ150" s="128"/>
      <c r="HR150" s="128"/>
      <c r="HS150" s="128"/>
      <c r="HT150" s="128"/>
      <c r="HU150" s="128"/>
      <c r="HV150" s="128"/>
      <c r="HW150" s="128"/>
      <c r="HX150" s="128"/>
      <c r="HY150" s="128"/>
      <c r="HZ150" s="128"/>
      <c r="IA150" s="128"/>
      <c r="IB150" s="128"/>
      <c r="IC150" s="128"/>
      <c r="ID150" s="128"/>
      <c r="IE150" s="128"/>
      <c r="IF150" s="128"/>
      <c r="IG150" s="128"/>
      <c r="IH150" s="128"/>
      <c r="II150" s="128"/>
      <c r="IJ150" s="128"/>
      <c r="IK150" s="128"/>
      <c r="IL150" s="128"/>
      <c r="IM150" s="128"/>
      <c r="IN150" s="128"/>
      <c r="IO150" s="128"/>
      <c r="IP150" s="128"/>
      <c r="IQ150" s="128"/>
      <c r="IR150" s="128"/>
      <c r="IS150" s="128"/>
      <c r="IT150" s="128"/>
      <c r="IU150" s="128"/>
      <c r="IV150" s="128"/>
      <c r="IW150" s="128"/>
      <c r="IX150" s="128"/>
      <c r="IY150" s="128"/>
      <c r="IZ150" s="128"/>
      <c r="JA150" s="128"/>
      <c r="JB150" s="128"/>
      <c r="JC150" s="128"/>
      <c r="JD150" s="128"/>
      <c r="JE150" s="128"/>
      <c r="JF150" s="128"/>
      <c r="JG150" s="128"/>
      <c r="JH150" s="128"/>
      <c r="JI150" s="128"/>
      <c r="JJ150" s="128"/>
      <c r="JK150" s="128"/>
      <c r="JL150" s="128"/>
      <c r="JM150" s="128"/>
      <c r="JN150" s="128"/>
      <c r="JO150" s="128"/>
      <c r="JP150" s="128"/>
      <c r="JQ150" s="128"/>
      <c r="JR150" s="128"/>
      <c r="JS150" s="128"/>
      <c r="JT150" s="128"/>
      <c r="JU150" s="128"/>
      <c r="JV150" s="128"/>
      <c r="JW150" s="128"/>
      <c r="JX150" s="128"/>
      <c r="JY150" s="128"/>
      <c r="JZ150" s="128"/>
      <c r="KA150" s="128"/>
      <c r="KB150" s="128"/>
      <c r="KC150" s="128"/>
      <c r="KD150" s="128"/>
      <c r="KE150" s="128"/>
      <c r="KF150" s="128"/>
      <c r="KG150" s="128"/>
      <c r="KH150" s="128"/>
      <c r="KI150" s="128"/>
      <c r="KJ150" s="128"/>
      <c r="KK150" s="128"/>
      <c r="KL150" s="128"/>
      <c r="KM150" s="128"/>
      <c r="KN150" s="128"/>
      <c r="KO150" s="128"/>
      <c r="KP150" s="128"/>
      <c r="KQ150" s="128"/>
      <c r="KR150" s="128"/>
      <c r="KS150" s="128"/>
      <c r="KT150" s="128"/>
      <c r="KU150" s="128"/>
      <c r="KV150" s="128"/>
      <c r="KW150" s="128"/>
      <c r="KX150" s="128"/>
      <c r="KY150" s="128"/>
      <c r="KZ150" s="128"/>
      <c r="LA150" s="128"/>
      <c r="LB150" s="128"/>
      <c r="LC150" s="128"/>
      <c r="LD150" s="128"/>
      <c r="LE150" s="128"/>
      <c r="LF150" s="128"/>
      <c r="LG150" s="128"/>
      <c r="LH150" s="128"/>
      <c r="LI150" s="128"/>
      <c r="LJ150" s="128"/>
      <c r="LK150" s="128"/>
      <c r="LL150" s="128"/>
      <c r="LM150" s="128"/>
      <c r="LN150" s="128"/>
      <c r="LO150" s="128"/>
      <c r="LP150" s="128"/>
      <c r="LQ150" s="128"/>
      <c r="LR150" s="128"/>
      <c r="LS150" s="128"/>
      <c r="LT150" s="128"/>
      <c r="LU150" s="128"/>
      <c r="LV150" s="128"/>
      <c r="LW150" s="128"/>
      <c r="LX150" s="128"/>
      <c r="LY150" s="128"/>
      <c r="LZ150" s="128"/>
      <c r="MA150" s="128"/>
      <c r="MB150" s="128"/>
      <c r="MC150" s="128"/>
      <c r="MD150" s="128"/>
      <c r="ME150" s="128"/>
      <c r="MF150" s="128"/>
      <c r="MG150" s="128"/>
      <c r="MH150" s="128"/>
      <c r="MI150" s="128"/>
      <c r="MJ150" s="128"/>
      <c r="MK150" s="128"/>
      <c r="ML150" s="128"/>
      <c r="MM150" s="128"/>
      <c r="MN150" s="128"/>
      <c r="MO150" s="128"/>
      <c r="MP150" s="128"/>
      <c r="MQ150" s="128"/>
      <c r="MR150" s="128"/>
      <c r="MS150" s="128"/>
      <c r="MT150" s="128"/>
      <c r="MU150" s="128"/>
      <c r="MV150" s="128"/>
      <c r="MW150" s="128"/>
      <c r="MX150" s="128"/>
      <c r="MY150" s="128"/>
      <c r="MZ150" s="128"/>
      <c r="NA150" s="128"/>
      <c r="NB150" s="128"/>
      <c r="NC150" s="128"/>
      <c r="ND150" s="128"/>
      <c r="NE150" s="128"/>
      <c r="NF150" s="128"/>
      <c r="NG150" s="128"/>
      <c r="NH150" s="128"/>
      <c r="NI150" s="128"/>
      <c r="NJ150" s="128"/>
      <c r="NK150" s="128"/>
      <c r="NL150" s="128"/>
      <c r="NM150" s="128"/>
      <c r="NN150" s="128"/>
      <c r="NO150" s="128"/>
      <c r="NP150" s="128"/>
      <c r="NQ150" s="128"/>
      <c r="NR150" s="128"/>
      <c r="NS150" s="128"/>
      <c r="NT150" s="128"/>
      <c r="NU150" s="128"/>
      <c r="NV150" s="128"/>
      <c r="NW150" s="128"/>
      <c r="NX150" s="128"/>
      <c r="NY150" s="128"/>
      <c r="NZ150" s="128"/>
      <c r="OA150" s="128"/>
      <c r="OB150" s="128"/>
      <c r="OC150" s="128"/>
      <c r="OD150" s="128"/>
      <c r="OE150" s="128"/>
      <c r="OF150" s="128"/>
      <c r="OG150" s="128"/>
      <c r="OH150" s="128"/>
      <c r="OI150" s="128"/>
      <c r="OJ150" s="128"/>
      <c r="OK150" s="128"/>
      <c r="OL150" s="128"/>
      <c r="OM150" s="128"/>
      <c r="ON150" s="128"/>
      <c r="OO150" s="128"/>
      <c r="OP150" s="128"/>
      <c r="OQ150" s="128"/>
      <c r="OR150" s="128"/>
      <c r="OS150" s="128"/>
      <c r="OT150" s="128"/>
      <c r="OU150" s="128"/>
      <c r="OV150" s="128"/>
      <c r="OW150" s="128"/>
      <c r="OX150" s="128"/>
      <c r="OY150" s="128"/>
      <c r="OZ150" s="128"/>
      <c r="PA150" s="128"/>
      <c r="PB150" s="128"/>
      <c r="PC150" s="128"/>
      <c r="PD150" s="128"/>
      <c r="PE150" s="128"/>
      <c r="PF150" s="128"/>
      <c r="PG150" s="128"/>
      <c r="PH150" s="128"/>
      <c r="PI150" s="128"/>
      <c r="PJ150" s="128"/>
      <c r="PK150" s="128"/>
      <c r="PL150" s="128"/>
      <c r="PM150" s="128"/>
      <c r="PN150" s="128"/>
      <c r="PO150" s="128"/>
      <c r="PP150" s="128"/>
      <c r="PQ150" s="128"/>
      <c r="PR150" s="128"/>
      <c r="PS150" s="128"/>
      <c r="PT150" s="128"/>
      <c r="PU150" s="128"/>
      <c r="PV150" s="128"/>
      <c r="PW150" s="128"/>
      <c r="PX150" s="128"/>
      <c r="PY150" s="128"/>
      <c r="PZ150" s="128"/>
      <c r="QA150" s="128"/>
      <c r="QB150" s="128"/>
      <c r="QC150" s="128"/>
      <c r="QD150" s="128"/>
      <c r="QE150" s="128"/>
      <c r="QF150" s="128"/>
      <c r="QG150" s="128"/>
      <c r="QH150" s="128"/>
      <c r="QI150" s="128"/>
      <c r="QJ150" s="128"/>
      <c r="QK150" s="128"/>
      <c r="QL150" s="128"/>
      <c r="QM150" s="128"/>
      <c r="QN150" s="128"/>
      <c r="QO150" s="128"/>
      <c r="QP150" s="128"/>
      <c r="QQ150" s="128"/>
      <c r="QR150" s="128"/>
      <c r="QS150" s="128"/>
      <c r="QT150" s="128"/>
      <c r="QU150" s="128"/>
      <c r="QV150" s="128"/>
      <c r="QW150" s="128"/>
      <c r="QX150" s="128"/>
      <c r="QY150" s="128"/>
      <c r="QZ150" s="128"/>
      <c r="RA150" s="128"/>
      <c r="RB150" s="128"/>
      <c r="RC150" s="128"/>
      <c r="RD150" s="128"/>
      <c r="RE150" s="128"/>
      <c r="RF150" s="128"/>
      <c r="RG150" s="128"/>
      <c r="RH150" s="128"/>
      <c r="RI150" s="128"/>
      <c r="RJ150" s="128"/>
      <c r="RK150" s="128"/>
      <c r="RL150" s="128"/>
      <c r="RM150" s="128"/>
      <c r="RN150" s="128"/>
      <c r="RO150" s="128"/>
      <c r="RP150" s="128"/>
      <c r="RQ150" s="128"/>
      <c r="RR150" s="128"/>
      <c r="RS150" s="128"/>
      <c r="RT150" s="128"/>
      <c r="RU150" s="128"/>
      <c r="RV150" s="128"/>
      <c r="RW150" s="128"/>
      <c r="RX150" s="128"/>
      <c r="RY150" s="128"/>
      <c r="RZ150" s="128"/>
      <c r="SA150" s="128"/>
      <c r="SB150" s="128"/>
      <c r="SC150" s="128"/>
      <c r="SD150" s="128"/>
      <c r="SE150" s="128"/>
      <c r="SF150" s="128"/>
      <c r="SG150" s="128"/>
      <c r="SH150" s="128"/>
      <c r="SI150" s="128"/>
      <c r="SJ150" s="128"/>
      <c r="SK150" s="128"/>
      <c r="SL150" s="128"/>
      <c r="SM150" s="128"/>
      <c r="SN150" s="128"/>
      <c r="SO150" s="128"/>
      <c r="SP150" s="128"/>
      <c r="SQ150" s="128"/>
      <c r="SR150" s="128"/>
      <c r="SS150" s="128"/>
      <c r="ST150" s="128"/>
      <c r="SU150" s="128"/>
      <c r="SV150" s="128"/>
      <c r="SW150" s="128"/>
      <c r="SX150" s="128"/>
      <c r="SY150" s="128"/>
      <c r="SZ150" s="128"/>
      <c r="TA150" s="128"/>
      <c r="TB150" s="128"/>
      <c r="TC150" s="128"/>
      <c r="TD150" s="128"/>
      <c r="TE150" s="128"/>
      <c r="TF150" s="128"/>
      <c r="TG150" s="128"/>
      <c r="TH150" s="128"/>
      <c r="TI150" s="128"/>
      <c r="TJ150" s="128"/>
      <c r="TK150" s="128"/>
      <c r="TL150" s="128"/>
      <c r="TM150" s="128"/>
      <c r="TN150" s="128"/>
      <c r="TO150" s="128"/>
      <c r="TP150" s="128"/>
      <c r="TQ150" s="128"/>
      <c r="TR150" s="128"/>
      <c r="TS150" s="128"/>
      <c r="TT150" s="128"/>
      <c r="TU150" s="128"/>
      <c r="TV150" s="128"/>
      <c r="TW150" s="128"/>
      <c r="TX150" s="128"/>
      <c r="TY150" s="128"/>
      <c r="TZ150" s="128"/>
      <c r="UA150" s="128"/>
      <c r="UB150" s="128"/>
      <c r="UC150" s="128"/>
      <c r="UD150" s="128"/>
      <c r="UE150" s="128"/>
      <c r="UF150" s="128"/>
      <c r="UG150" s="128"/>
      <c r="UH150" s="128"/>
      <c r="UI150" s="128"/>
      <c r="UJ150" s="128"/>
      <c r="UK150" s="128"/>
      <c r="UL150" s="128"/>
      <c r="UM150" s="128"/>
      <c r="UN150" s="128"/>
      <c r="UO150" s="128"/>
      <c r="UP150" s="128"/>
      <c r="UQ150" s="128"/>
      <c r="UR150" s="128"/>
      <c r="US150" s="128"/>
      <c r="UT150" s="128"/>
      <c r="UU150" s="128"/>
      <c r="UV150" s="128"/>
      <c r="UW150" s="128"/>
      <c r="UX150" s="128"/>
      <c r="UY150" s="128"/>
      <c r="UZ150" s="128"/>
      <c r="VA150" s="128"/>
      <c r="VB150" s="128"/>
      <c r="VC150" s="128"/>
      <c r="VD150" s="128"/>
      <c r="VE150" s="128"/>
      <c r="VF150" s="128"/>
      <c r="VG150" s="128"/>
      <c r="VH150" s="128"/>
      <c r="VI150" s="128"/>
      <c r="VJ150" s="128"/>
      <c r="VK150" s="128"/>
      <c r="VL150" s="128"/>
      <c r="VM150" s="128"/>
      <c r="VN150" s="128"/>
      <c r="VO150" s="128"/>
      <c r="VP150" s="128"/>
      <c r="VQ150" s="128"/>
      <c r="VR150" s="128"/>
      <c r="VS150" s="128"/>
      <c r="VT150" s="128"/>
      <c r="VU150" s="128"/>
      <c r="VV150" s="128"/>
      <c r="VW150" s="128"/>
      <c r="VX150" s="128"/>
      <c r="VY150" s="128"/>
      <c r="VZ150" s="128"/>
      <c r="WA150" s="128"/>
      <c r="WB150" s="128"/>
      <c r="WC150" s="128"/>
      <c r="WD150" s="128"/>
      <c r="WE150" s="128"/>
      <c r="WF150" s="128"/>
      <c r="WG150" s="128"/>
      <c r="WH150" s="128"/>
      <c r="WI150" s="128"/>
      <c r="WJ150" s="128"/>
      <c r="WK150" s="128"/>
      <c r="WL150" s="128"/>
      <c r="WM150" s="128"/>
      <c r="WN150" s="128"/>
      <c r="WO150" s="128"/>
      <c r="WP150" s="128"/>
      <c r="WQ150" s="128"/>
      <c r="WR150" s="128"/>
      <c r="WS150" s="128"/>
      <c r="WT150" s="128"/>
      <c r="WU150" s="128"/>
      <c r="WV150" s="128"/>
      <c r="WW150" s="128"/>
      <c r="WX150" s="128"/>
      <c r="WY150" s="128"/>
      <c r="WZ150" s="128"/>
      <c r="XA150" s="128"/>
      <c r="XB150" s="128"/>
      <c r="XC150" s="128"/>
      <c r="XD150" s="128"/>
      <c r="XE150" s="128"/>
      <c r="XF150" s="128"/>
      <c r="XG150" s="128"/>
      <c r="XH150" s="128"/>
      <c r="XI150" s="128"/>
      <c r="XJ150" s="128"/>
      <c r="XK150" s="128"/>
      <c r="XL150" s="128"/>
      <c r="XM150" s="128"/>
      <c r="XN150" s="128"/>
      <c r="XO150" s="128"/>
      <c r="XP150" s="128"/>
      <c r="XQ150" s="128"/>
      <c r="XR150" s="128"/>
      <c r="XS150" s="128"/>
      <c r="XT150" s="128"/>
      <c r="XU150" s="128"/>
      <c r="XV150" s="128"/>
      <c r="XW150" s="128"/>
      <c r="XX150" s="128"/>
      <c r="XY150" s="128"/>
      <c r="XZ150" s="128"/>
      <c r="YA150" s="128"/>
      <c r="YB150" s="128"/>
      <c r="YC150" s="128"/>
      <c r="YD150" s="128"/>
      <c r="YE150" s="128"/>
      <c r="YF150" s="128"/>
      <c r="YG150" s="128"/>
      <c r="YH150" s="128"/>
      <c r="YI150" s="128"/>
      <c r="YJ150" s="128"/>
      <c r="YK150" s="128"/>
      <c r="YL150" s="128"/>
      <c r="YM150" s="128"/>
      <c r="YN150" s="128"/>
      <c r="YO150" s="128"/>
      <c r="YP150" s="128"/>
      <c r="YQ150" s="128"/>
      <c r="YR150" s="128"/>
      <c r="YS150" s="128"/>
      <c r="YT150" s="128"/>
      <c r="YU150" s="128"/>
      <c r="YV150" s="128"/>
      <c r="YW150" s="128"/>
      <c r="YX150" s="128"/>
      <c r="YY150" s="128"/>
      <c r="YZ150" s="128"/>
      <c r="ZA150" s="128"/>
      <c r="ZB150" s="128"/>
      <c r="ZC150" s="128"/>
      <c r="ZD150" s="128"/>
      <c r="ZE150" s="128"/>
      <c r="ZF150" s="128"/>
      <c r="ZG150" s="128"/>
      <c r="ZH150" s="128"/>
      <c r="ZI150" s="128"/>
      <c r="ZJ150" s="128"/>
      <c r="ZK150" s="128"/>
      <c r="ZL150" s="128"/>
      <c r="ZM150" s="128"/>
      <c r="ZN150" s="128"/>
      <c r="ZO150" s="128"/>
      <c r="ZP150" s="128"/>
      <c r="ZQ150" s="128"/>
      <c r="ZR150" s="128"/>
      <c r="ZS150" s="128"/>
      <c r="ZT150" s="128"/>
      <c r="ZU150" s="128"/>
      <c r="ZV150" s="128"/>
      <c r="ZW150" s="128"/>
      <c r="ZX150" s="128"/>
      <c r="ZY150" s="128"/>
      <c r="ZZ150" s="128"/>
      <c r="AAA150" s="128"/>
      <c r="AAB150" s="128"/>
      <c r="AAC150" s="128"/>
      <c r="AAD150" s="128"/>
      <c r="AAE150" s="128"/>
      <c r="AAF150" s="128"/>
      <c r="AAG150" s="128"/>
      <c r="AAH150" s="128"/>
      <c r="AAI150" s="128"/>
      <c r="AAJ150" s="128"/>
      <c r="AAK150" s="128"/>
      <c r="AAL150" s="128"/>
      <c r="AAM150" s="128"/>
      <c r="AAN150" s="128"/>
      <c r="AAO150" s="128"/>
      <c r="AAP150" s="128"/>
      <c r="AAQ150" s="128"/>
      <c r="AAR150" s="128"/>
      <c r="AAS150" s="128"/>
      <c r="AAT150" s="128"/>
      <c r="AAU150" s="128"/>
      <c r="AAV150" s="128"/>
      <c r="AAW150" s="128"/>
      <c r="AAX150" s="128"/>
      <c r="AAY150" s="128"/>
      <c r="AAZ150" s="128"/>
      <c r="ABA150" s="128"/>
      <c r="ABB150" s="128"/>
      <c r="ABC150" s="128"/>
      <c r="ABD150" s="128"/>
      <c r="ABE150" s="128"/>
      <c r="ABF150" s="128"/>
      <c r="ABG150" s="128"/>
      <c r="ABH150" s="128"/>
      <c r="ABI150" s="128"/>
      <c r="ABJ150" s="128"/>
      <c r="ABK150" s="128"/>
      <c r="ABL150" s="128"/>
      <c r="ABM150" s="128"/>
      <c r="ABN150" s="128"/>
      <c r="ABO150" s="128"/>
      <c r="ABP150" s="128"/>
      <c r="ABQ150" s="128"/>
      <c r="ABR150" s="128"/>
      <c r="ABS150" s="128"/>
      <c r="ABT150" s="128"/>
      <c r="ABU150" s="128"/>
      <c r="ABV150" s="128"/>
      <c r="ABW150" s="128"/>
      <c r="ABX150" s="128"/>
      <c r="ABY150" s="128"/>
      <c r="ABZ150" s="128"/>
      <c r="ACA150" s="128"/>
      <c r="ACB150" s="128"/>
      <c r="ACC150" s="128"/>
      <c r="ACD150" s="128"/>
      <c r="ACE150" s="128"/>
      <c r="ACF150" s="128"/>
      <c r="ACG150" s="128"/>
      <c r="ACH150" s="128"/>
      <c r="ACI150" s="128"/>
      <c r="ACJ150" s="128"/>
      <c r="ACK150" s="128"/>
      <c r="ACL150" s="128"/>
      <c r="ACM150" s="128"/>
      <c r="ACN150" s="128"/>
      <c r="ACO150" s="128"/>
      <c r="ACP150" s="128"/>
      <c r="ACQ150" s="128"/>
      <c r="ACR150" s="128"/>
      <c r="ACS150" s="128"/>
      <c r="ACT150" s="128"/>
      <c r="ACU150" s="128"/>
      <c r="ACV150" s="128"/>
      <c r="ACW150" s="128"/>
      <c r="ACX150" s="128"/>
      <c r="ACY150" s="128"/>
      <c r="ACZ150" s="128"/>
      <c r="ADA150" s="128"/>
      <c r="ADB150" s="128"/>
      <c r="ADC150" s="128"/>
      <c r="ADD150" s="128"/>
      <c r="ADE150" s="128"/>
      <c r="ADF150" s="128"/>
      <c r="ADG150" s="128"/>
      <c r="ADH150" s="128"/>
      <c r="ADI150" s="128"/>
      <c r="ADJ150" s="128"/>
      <c r="ADK150" s="128"/>
      <c r="ADL150" s="128"/>
      <c r="ADM150" s="128"/>
      <c r="ADN150" s="128"/>
      <c r="ADO150" s="128"/>
      <c r="ADP150" s="128"/>
      <c r="ADQ150" s="128"/>
      <c r="ADR150" s="128"/>
      <c r="ADS150" s="128"/>
      <c r="ADT150" s="128"/>
      <c r="ADU150" s="128"/>
      <c r="ADV150" s="128"/>
      <c r="ADW150" s="128"/>
      <c r="ADX150" s="128"/>
      <c r="ADY150" s="128"/>
      <c r="ADZ150" s="128"/>
      <c r="AEA150" s="128"/>
      <c r="AEB150" s="128"/>
      <c r="AEC150" s="128"/>
      <c r="AED150" s="128"/>
      <c r="AEE150" s="128"/>
      <c r="AEF150" s="128"/>
      <c r="AEG150" s="128"/>
      <c r="AEH150" s="128"/>
      <c r="AEI150" s="128"/>
      <c r="AEJ150" s="128"/>
      <c r="AEK150" s="128"/>
      <c r="AEL150" s="128"/>
      <c r="AEM150" s="128"/>
      <c r="AEN150" s="128"/>
      <c r="AEO150" s="128"/>
      <c r="AEP150" s="128"/>
      <c r="AEQ150" s="128"/>
      <c r="AER150" s="128"/>
      <c r="AES150" s="128"/>
      <c r="AET150" s="128"/>
      <c r="AEU150" s="128"/>
      <c r="AEV150" s="128"/>
      <c r="AEW150" s="128"/>
      <c r="AEX150" s="128"/>
      <c r="AEY150" s="128"/>
      <c r="AEZ150" s="128"/>
      <c r="AFA150" s="128"/>
      <c r="AFB150" s="128"/>
      <c r="AFC150" s="128"/>
      <c r="AFD150" s="128"/>
      <c r="AFE150" s="128"/>
      <c r="AFF150" s="128"/>
      <c r="AFG150" s="128"/>
      <c r="AFH150" s="128"/>
      <c r="AFI150" s="128"/>
      <c r="AFJ150" s="128"/>
      <c r="AFK150" s="128"/>
      <c r="AFL150" s="128"/>
      <c r="AFM150" s="128"/>
      <c r="AFN150" s="128"/>
      <c r="AFO150" s="128"/>
      <c r="AFP150" s="128"/>
      <c r="AFQ150" s="128"/>
      <c r="AFR150" s="128"/>
      <c r="AFS150" s="128"/>
      <c r="AFT150" s="128"/>
      <c r="AFU150" s="128"/>
      <c r="AFV150" s="128"/>
      <c r="AFW150" s="128"/>
      <c r="AFX150" s="128"/>
      <c r="AFY150" s="128"/>
      <c r="AFZ150" s="128"/>
      <c r="AGA150" s="128"/>
      <c r="AGB150" s="128"/>
      <c r="AGC150" s="128"/>
      <c r="AGD150" s="128"/>
      <c r="AGE150" s="128"/>
      <c r="AGF150" s="128"/>
      <c r="AGG150" s="128"/>
      <c r="AGH150" s="128"/>
      <c r="AGI150" s="128"/>
      <c r="AGJ150" s="128"/>
      <c r="AGK150" s="128"/>
      <c r="AGL150" s="128"/>
      <c r="AGM150" s="128"/>
      <c r="AGN150" s="128"/>
      <c r="AGO150" s="128"/>
      <c r="AGP150" s="128"/>
      <c r="AGQ150" s="128"/>
      <c r="AGR150" s="128"/>
      <c r="AGS150" s="128"/>
      <c r="AGT150" s="128"/>
      <c r="AGU150" s="128"/>
      <c r="AGV150" s="128"/>
      <c r="AGW150" s="128"/>
      <c r="AGX150" s="128"/>
      <c r="AGY150" s="128"/>
      <c r="AGZ150" s="128"/>
      <c r="AHA150" s="128"/>
      <c r="AHB150" s="128"/>
      <c r="AHC150" s="128"/>
      <c r="AHD150" s="128"/>
      <c r="AHE150" s="128"/>
      <c r="AHF150" s="128"/>
      <c r="AHG150" s="128"/>
      <c r="AHH150" s="128"/>
      <c r="AHI150" s="128"/>
      <c r="AHJ150" s="128"/>
      <c r="AHK150" s="128"/>
      <c r="AHL150" s="128"/>
      <c r="AHM150" s="128"/>
      <c r="AHN150" s="128"/>
      <c r="AHO150" s="128"/>
      <c r="AHP150" s="128"/>
      <c r="AHQ150" s="128"/>
      <c r="AHR150" s="128"/>
      <c r="AHS150" s="128"/>
      <c r="AHT150" s="128"/>
      <c r="AHU150" s="128"/>
      <c r="AHV150" s="128"/>
      <c r="AHW150" s="128"/>
      <c r="AHX150" s="128"/>
      <c r="AHY150" s="128"/>
      <c r="AHZ150" s="128"/>
      <c r="AIA150" s="128"/>
      <c r="AIB150" s="128"/>
      <c r="AIC150" s="128"/>
      <c r="AID150" s="128"/>
      <c r="AIE150" s="128"/>
      <c r="AIF150" s="128"/>
      <c r="AIG150" s="128"/>
      <c r="AIH150" s="128"/>
      <c r="AII150" s="128"/>
      <c r="AIJ150" s="128"/>
      <c r="AIK150" s="128"/>
      <c r="AIL150" s="128"/>
      <c r="AIM150" s="128"/>
      <c r="AIN150" s="128"/>
      <c r="AIO150" s="128"/>
      <c r="AIP150" s="128"/>
      <c r="AIQ150" s="128"/>
      <c r="AIR150" s="128"/>
      <c r="AIS150" s="128"/>
      <c r="AIT150" s="128"/>
      <c r="AIU150" s="128"/>
      <c r="AIV150" s="128"/>
      <c r="AIW150" s="128"/>
      <c r="AIX150" s="128"/>
      <c r="AIY150" s="128"/>
      <c r="AIZ150" s="128"/>
      <c r="AJA150" s="128"/>
      <c r="AJB150" s="128"/>
      <c r="AJC150" s="128"/>
      <c r="AJD150" s="128"/>
      <c r="AJE150" s="128"/>
      <c r="AJF150" s="128"/>
      <c r="AJG150" s="128"/>
      <c r="AJH150" s="128"/>
      <c r="AJI150" s="128"/>
      <c r="AJJ150" s="128"/>
      <c r="AJK150" s="128"/>
      <c r="AJL150" s="128"/>
      <c r="AJM150" s="128"/>
      <c r="AJN150" s="128"/>
      <c r="AJO150" s="128"/>
      <c r="AJP150" s="128"/>
      <c r="AJQ150" s="128"/>
      <c r="AJR150" s="128"/>
      <c r="AJS150" s="128"/>
      <c r="AJT150" s="128"/>
      <c r="AJU150" s="128"/>
      <c r="AJV150" s="128"/>
      <c r="AJW150" s="128"/>
      <c r="AJX150" s="128"/>
      <c r="AJY150" s="128"/>
      <c r="AJZ150" s="128"/>
      <c r="AKA150" s="128"/>
      <c r="AKB150" s="128"/>
      <c r="AKC150" s="128"/>
      <c r="AKD150" s="128"/>
      <c r="AKE150" s="128"/>
      <c r="AKF150" s="128"/>
      <c r="AKG150" s="128"/>
      <c r="AKH150" s="128"/>
      <c r="AKI150" s="128"/>
      <c r="AKJ150" s="128"/>
      <c r="AKK150" s="128"/>
      <c r="AKL150" s="128"/>
      <c r="AKM150" s="128"/>
      <c r="AKN150" s="128"/>
      <c r="AKO150" s="128"/>
      <c r="AKP150" s="128"/>
      <c r="AKQ150" s="128"/>
      <c r="AKR150" s="128"/>
      <c r="AKS150" s="128"/>
      <c r="AKT150" s="128"/>
      <c r="AKU150" s="128"/>
      <c r="AKV150" s="128"/>
      <c r="AKW150" s="128"/>
      <c r="AKX150" s="128"/>
      <c r="AKY150" s="128"/>
      <c r="AKZ150" s="128"/>
      <c r="ALA150" s="128"/>
      <c r="ALB150" s="128"/>
      <c r="ALC150" s="128"/>
      <c r="ALD150" s="128"/>
      <c r="ALE150" s="128"/>
      <c r="ALF150" s="128"/>
      <c r="ALG150" s="128"/>
      <c r="ALH150" s="128"/>
      <c r="ALI150" s="128"/>
      <c r="ALJ150" s="128"/>
      <c r="ALK150" s="128"/>
      <c r="ALL150" s="128"/>
      <c r="ALM150" s="128"/>
      <c r="ALN150" s="128"/>
      <c r="ALO150" s="128"/>
      <c r="ALP150" s="128"/>
      <c r="ALQ150" s="128"/>
      <c r="ALR150" s="128"/>
      <c r="ALS150" s="128"/>
      <c r="ALT150" s="128"/>
      <c r="ALU150" s="128"/>
      <c r="ALV150" s="128"/>
      <c r="ALW150" s="128"/>
      <c r="ALX150" s="128"/>
      <c r="ALY150" s="128"/>
      <c r="ALZ150" s="128"/>
      <c r="AMA150" s="128"/>
      <c r="AMB150" s="128"/>
      <c r="AMC150" s="128"/>
      <c r="AMD150" s="128"/>
      <c r="AME150" s="128"/>
      <c r="AMF150" s="128"/>
      <c r="AMG150" s="128"/>
      <c r="AMH150" s="128"/>
      <c r="AMI150" s="128"/>
      <c r="AMJ150" s="128"/>
      <c r="AMK150" s="128"/>
      <c r="AML150" s="128"/>
      <c r="AMM150" s="128"/>
      <c r="AMN150" s="128"/>
    </row>
    <row r="151" spans="1:1031" ht="15">
      <c r="A151" s="364"/>
      <c r="B151" s="365"/>
      <c r="C151" s="365"/>
      <c r="D151" s="365"/>
      <c r="E151" s="365"/>
      <c r="F151" s="96"/>
      <c r="G151" s="96"/>
      <c r="H151" s="96"/>
      <c r="I151" s="96"/>
      <c r="J151" s="96"/>
      <c r="K151" s="96"/>
      <c r="L151" s="96"/>
      <c r="M151" s="96"/>
      <c r="O151" s="96"/>
      <c r="P151" s="96"/>
      <c r="Q151" s="96"/>
      <c r="R151" s="96"/>
      <c r="AF151" s="96"/>
      <c r="AG151" s="96"/>
      <c r="AH151" s="96"/>
      <c r="AI151" s="96"/>
      <c r="AJ151" s="96"/>
      <c r="AK151" s="96"/>
      <c r="AL151" s="96"/>
      <c r="AM151" s="96"/>
      <c r="AN151" s="96"/>
      <c r="AO151" s="96"/>
      <c r="AP151" s="96"/>
      <c r="AQ151" s="128"/>
      <c r="AR151" s="128"/>
      <c r="AS151" s="128"/>
      <c r="AT151" s="128"/>
      <c r="AU151" s="128"/>
      <c r="AV151" s="128"/>
      <c r="AW151" s="128"/>
      <c r="AX151" s="128"/>
      <c r="AY151" s="128"/>
      <c r="AZ151" s="128"/>
      <c r="BA151" s="128"/>
      <c r="BB151" s="128"/>
      <c r="BC151" s="128"/>
      <c r="BD151" s="128"/>
      <c r="BE151" s="128"/>
      <c r="BF151" s="128"/>
      <c r="BG151" s="128"/>
      <c r="BH151" s="128"/>
      <c r="BI151" s="128"/>
      <c r="BJ151" s="128"/>
      <c r="BK151" s="128"/>
      <c r="BL151" s="128"/>
      <c r="BM151" s="128"/>
      <c r="BN151" s="128"/>
      <c r="BO151" s="128"/>
      <c r="BP151" s="128"/>
      <c r="BQ151" s="128"/>
      <c r="BR151" s="128"/>
      <c r="BS151" s="128"/>
      <c r="BT151" s="128"/>
      <c r="BU151" s="128"/>
      <c r="BV151" s="128"/>
      <c r="BW151" s="128"/>
      <c r="BX151" s="128"/>
      <c r="BY151" s="128"/>
      <c r="BZ151" s="128"/>
      <c r="CA151" s="128"/>
      <c r="CB151" s="128"/>
      <c r="CC151" s="128"/>
      <c r="CD151" s="128"/>
      <c r="CE151" s="128"/>
      <c r="CF151" s="128"/>
      <c r="CG151" s="128"/>
      <c r="CH151" s="128"/>
      <c r="CI151" s="128"/>
      <c r="CJ151" s="128"/>
      <c r="CK151" s="128"/>
      <c r="CL151" s="128"/>
      <c r="CM151" s="128"/>
      <c r="CN151" s="128"/>
      <c r="CO151" s="128"/>
      <c r="CP151" s="128"/>
      <c r="CQ151" s="128"/>
      <c r="CR151" s="128"/>
      <c r="CS151" s="128"/>
      <c r="CT151" s="128"/>
      <c r="CU151" s="128"/>
      <c r="CV151" s="128"/>
      <c r="CW151" s="128"/>
      <c r="CX151" s="128"/>
      <c r="CY151" s="128"/>
      <c r="CZ151" s="128"/>
      <c r="DA151" s="128"/>
      <c r="DB151" s="128"/>
      <c r="DC151" s="128"/>
      <c r="DD151" s="128"/>
      <c r="DE151" s="128"/>
      <c r="DF151" s="128"/>
      <c r="DG151" s="128"/>
      <c r="DH151" s="128"/>
      <c r="DI151" s="128"/>
      <c r="DJ151" s="128"/>
      <c r="DK151" s="128"/>
      <c r="DL151" s="128"/>
      <c r="DM151" s="128"/>
      <c r="DN151" s="128"/>
      <c r="DO151" s="128"/>
      <c r="DP151" s="128"/>
      <c r="DQ151" s="128"/>
      <c r="DR151" s="128"/>
      <c r="DS151" s="128"/>
      <c r="DT151" s="128"/>
      <c r="DU151" s="128"/>
      <c r="DV151" s="128"/>
      <c r="DW151" s="128"/>
      <c r="DX151" s="128"/>
      <c r="DY151" s="128"/>
      <c r="DZ151" s="128"/>
      <c r="EA151" s="128"/>
      <c r="EB151" s="128"/>
      <c r="EC151" s="128"/>
      <c r="ED151" s="128"/>
      <c r="EE151" s="128"/>
      <c r="EF151" s="128"/>
      <c r="EG151" s="128"/>
      <c r="EH151" s="128"/>
      <c r="EI151" s="128"/>
      <c r="EJ151" s="128"/>
      <c r="EK151" s="128"/>
      <c r="EL151" s="128"/>
      <c r="EM151" s="128"/>
      <c r="EN151" s="128"/>
      <c r="EO151" s="128"/>
      <c r="EP151" s="128"/>
      <c r="EQ151" s="128"/>
      <c r="ER151" s="128"/>
      <c r="ES151" s="128"/>
      <c r="ET151" s="128"/>
      <c r="EU151" s="128"/>
      <c r="EV151" s="128"/>
      <c r="EW151" s="128"/>
      <c r="EX151" s="128"/>
      <c r="EY151" s="128"/>
      <c r="EZ151" s="128"/>
      <c r="FA151" s="128"/>
      <c r="FB151" s="128"/>
      <c r="FC151" s="128"/>
      <c r="FD151" s="128"/>
      <c r="FE151" s="128"/>
      <c r="FF151" s="128"/>
      <c r="FG151" s="128"/>
      <c r="FH151" s="128"/>
      <c r="FI151" s="128"/>
      <c r="FJ151" s="128"/>
      <c r="FK151" s="128"/>
      <c r="FL151" s="128"/>
      <c r="FM151" s="128"/>
      <c r="FN151" s="128"/>
      <c r="FO151" s="128"/>
      <c r="FP151" s="128"/>
      <c r="FQ151" s="128"/>
      <c r="FR151" s="128"/>
      <c r="FS151" s="128"/>
      <c r="FT151" s="128"/>
      <c r="FU151" s="128"/>
      <c r="FV151" s="128"/>
      <c r="FW151" s="128"/>
      <c r="FX151" s="128"/>
      <c r="FY151" s="128"/>
      <c r="FZ151" s="128"/>
      <c r="GA151" s="128"/>
      <c r="GB151" s="128"/>
      <c r="GC151" s="128"/>
      <c r="GD151" s="128"/>
      <c r="GE151" s="128"/>
      <c r="GF151" s="128"/>
      <c r="GG151" s="128"/>
      <c r="GH151" s="128"/>
      <c r="GI151" s="128"/>
      <c r="GJ151" s="128"/>
      <c r="GK151" s="128"/>
      <c r="GL151" s="128"/>
      <c r="GM151" s="128"/>
      <c r="GN151" s="128"/>
      <c r="GO151" s="128"/>
      <c r="GP151" s="128"/>
      <c r="GQ151" s="128"/>
      <c r="GR151" s="128"/>
      <c r="GS151" s="128"/>
      <c r="GT151" s="128"/>
      <c r="GU151" s="128"/>
      <c r="GV151" s="128"/>
      <c r="GW151" s="128"/>
      <c r="GX151" s="128"/>
      <c r="GY151" s="128"/>
      <c r="GZ151" s="128"/>
      <c r="HA151" s="128"/>
      <c r="HB151" s="128"/>
      <c r="HC151" s="128"/>
      <c r="HD151" s="128"/>
      <c r="HE151" s="128"/>
      <c r="HF151" s="128"/>
      <c r="HG151" s="128"/>
      <c r="HH151" s="128"/>
      <c r="HI151" s="128"/>
      <c r="HJ151" s="128"/>
      <c r="HK151" s="128"/>
      <c r="HL151" s="128"/>
      <c r="HM151" s="128"/>
      <c r="HN151" s="128"/>
      <c r="HO151" s="128"/>
      <c r="HP151" s="128"/>
      <c r="HQ151" s="128"/>
      <c r="HR151" s="128"/>
      <c r="HS151" s="128"/>
      <c r="HT151" s="128"/>
      <c r="HU151" s="128"/>
      <c r="HV151" s="128"/>
      <c r="HW151" s="128"/>
      <c r="HX151" s="128"/>
      <c r="HY151" s="128"/>
      <c r="HZ151" s="128"/>
      <c r="IA151" s="128"/>
      <c r="IB151" s="128"/>
      <c r="IC151" s="128"/>
      <c r="ID151" s="128"/>
      <c r="IE151" s="128"/>
      <c r="IF151" s="128"/>
      <c r="IG151" s="128"/>
      <c r="IH151" s="128"/>
      <c r="II151" s="128"/>
      <c r="IJ151" s="128"/>
      <c r="IK151" s="128"/>
      <c r="IL151" s="128"/>
      <c r="IM151" s="128"/>
      <c r="IN151" s="128"/>
      <c r="IO151" s="128"/>
      <c r="IP151" s="128"/>
      <c r="IQ151" s="128"/>
      <c r="IR151" s="128"/>
      <c r="IS151" s="128"/>
      <c r="IT151" s="128"/>
      <c r="IU151" s="128"/>
      <c r="IV151" s="128"/>
      <c r="IW151" s="128"/>
      <c r="IX151" s="128"/>
      <c r="IY151" s="128"/>
      <c r="IZ151" s="128"/>
      <c r="JA151" s="128"/>
      <c r="JB151" s="128"/>
      <c r="JC151" s="128"/>
      <c r="JD151" s="128"/>
      <c r="JE151" s="128"/>
      <c r="JF151" s="128"/>
      <c r="JG151" s="128"/>
      <c r="JH151" s="128"/>
      <c r="JI151" s="128"/>
      <c r="JJ151" s="128"/>
      <c r="JK151" s="128"/>
      <c r="JL151" s="128"/>
      <c r="JM151" s="128"/>
      <c r="JN151" s="128"/>
      <c r="JO151" s="128"/>
      <c r="JP151" s="128"/>
      <c r="JQ151" s="128"/>
      <c r="JR151" s="128"/>
      <c r="JS151" s="128"/>
      <c r="JT151" s="128"/>
      <c r="JU151" s="128"/>
      <c r="JV151" s="128"/>
      <c r="JW151" s="128"/>
      <c r="JX151" s="128"/>
      <c r="JY151" s="128"/>
      <c r="JZ151" s="128"/>
      <c r="KA151" s="128"/>
      <c r="KB151" s="128"/>
      <c r="KC151" s="128"/>
      <c r="KD151" s="128"/>
      <c r="KE151" s="128"/>
      <c r="KF151" s="128"/>
      <c r="KG151" s="128"/>
      <c r="KH151" s="128"/>
      <c r="KI151" s="128"/>
      <c r="KJ151" s="128"/>
      <c r="KK151" s="128"/>
      <c r="KL151" s="128"/>
      <c r="KM151" s="128"/>
      <c r="KN151" s="128"/>
      <c r="KO151" s="128"/>
      <c r="KP151" s="128"/>
      <c r="KQ151" s="128"/>
      <c r="KR151" s="128"/>
      <c r="KS151" s="128"/>
      <c r="KT151" s="128"/>
      <c r="KU151" s="128"/>
      <c r="KV151" s="128"/>
      <c r="KW151" s="128"/>
      <c r="KX151" s="128"/>
      <c r="KY151" s="128"/>
      <c r="KZ151" s="128"/>
      <c r="LA151" s="128"/>
      <c r="LB151" s="128"/>
      <c r="LC151" s="128"/>
      <c r="LD151" s="128"/>
      <c r="LE151" s="128"/>
      <c r="LF151" s="128"/>
      <c r="LG151" s="128"/>
      <c r="LH151" s="128"/>
      <c r="LI151" s="128"/>
      <c r="LJ151" s="128"/>
      <c r="LK151" s="128"/>
      <c r="LL151" s="128"/>
      <c r="LM151" s="128"/>
      <c r="LN151" s="128"/>
      <c r="LO151" s="128"/>
      <c r="LP151" s="128"/>
      <c r="LQ151" s="128"/>
      <c r="LR151" s="128"/>
      <c r="LS151" s="128"/>
      <c r="LT151" s="128"/>
      <c r="LU151" s="128"/>
      <c r="LV151" s="128"/>
      <c r="LW151" s="128"/>
      <c r="LX151" s="128"/>
      <c r="LY151" s="128"/>
      <c r="LZ151" s="128"/>
      <c r="MA151" s="128"/>
      <c r="MB151" s="128"/>
      <c r="MC151" s="128"/>
      <c r="MD151" s="128"/>
      <c r="ME151" s="128"/>
      <c r="MF151" s="128"/>
      <c r="MG151" s="128"/>
      <c r="MH151" s="128"/>
      <c r="MI151" s="128"/>
      <c r="MJ151" s="128"/>
      <c r="MK151" s="128"/>
      <c r="ML151" s="128"/>
      <c r="MM151" s="128"/>
      <c r="MN151" s="128"/>
      <c r="MO151" s="128"/>
      <c r="MP151" s="128"/>
      <c r="MQ151" s="128"/>
      <c r="MR151" s="128"/>
      <c r="MS151" s="128"/>
      <c r="MT151" s="128"/>
      <c r="MU151" s="128"/>
      <c r="MV151" s="128"/>
      <c r="MW151" s="128"/>
      <c r="MX151" s="128"/>
      <c r="MY151" s="128"/>
      <c r="MZ151" s="128"/>
      <c r="NA151" s="128"/>
      <c r="NB151" s="128"/>
      <c r="NC151" s="128"/>
      <c r="ND151" s="128"/>
      <c r="NE151" s="128"/>
      <c r="NF151" s="128"/>
      <c r="NG151" s="128"/>
      <c r="NH151" s="128"/>
      <c r="NI151" s="128"/>
      <c r="NJ151" s="128"/>
      <c r="NK151" s="128"/>
      <c r="NL151" s="128"/>
      <c r="NM151" s="128"/>
      <c r="NN151" s="128"/>
      <c r="NO151" s="128"/>
      <c r="NP151" s="128"/>
      <c r="NQ151" s="128"/>
      <c r="NR151" s="128"/>
      <c r="NS151" s="128"/>
      <c r="NT151" s="128"/>
      <c r="NU151" s="128"/>
      <c r="NV151" s="128"/>
      <c r="NW151" s="128"/>
      <c r="NX151" s="128"/>
      <c r="NY151" s="128"/>
      <c r="NZ151" s="128"/>
      <c r="OA151" s="128"/>
      <c r="OB151" s="128"/>
      <c r="OC151" s="128"/>
      <c r="OD151" s="128"/>
      <c r="OE151" s="128"/>
      <c r="OF151" s="128"/>
      <c r="OG151" s="128"/>
      <c r="OH151" s="128"/>
      <c r="OI151" s="128"/>
      <c r="OJ151" s="128"/>
      <c r="OK151" s="128"/>
      <c r="OL151" s="128"/>
      <c r="OM151" s="128"/>
      <c r="ON151" s="128"/>
      <c r="OO151" s="128"/>
      <c r="OP151" s="128"/>
      <c r="OQ151" s="128"/>
      <c r="OR151" s="128"/>
      <c r="OS151" s="128"/>
      <c r="OT151" s="128"/>
      <c r="OU151" s="128"/>
      <c r="OV151" s="128"/>
      <c r="OW151" s="128"/>
      <c r="OX151" s="128"/>
      <c r="OY151" s="128"/>
      <c r="OZ151" s="128"/>
      <c r="PA151" s="128"/>
      <c r="PB151" s="128"/>
      <c r="PC151" s="128"/>
      <c r="PD151" s="128"/>
      <c r="PE151" s="128"/>
      <c r="PF151" s="128"/>
      <c r="PG151" s="128"/>
      <c r="PH151" s="128"/>
      <c r="PI151" s="128"/>
      <c r="PJ151" s="128"/>
      <c r="PK151" s="128"/>
      <c r="PL151" s="128"/>
      <c r="PM151" s="128"/>
      <c r="PN151" s="128"/>
      <c r="PO151" s="128"/>
      <c r="PP151" s="128"/>
      <c r="PQ151" s="128"/>
      <c r="PR151" s="128"/>
      <c r="PS151" s="128"/>
      <c r="PT151" s="128"/>
      <c r="PU151" s="128"/>
      <c r="PV151" s="128"/>
      <c r="PW151" s="128"/>
      <c r="PX151" s="128"/>
      <c r="PY151" s="128"/>
      <c r="PZ151" s="128"/>
      <c r="QA151" s="128"/>
      <c r="QB151" s="128"/>
      <c r="QC151" s="128"/>
      <c r="QD151" s="128"/>
      <c r="QE151" s="128"/>
      <c r="QF151" s="128"/>
      <c r="QG151" s="128"/>
      <c r="QH151" s="128"/>
      <c r="QI151" s="128"/>
      <c r="QJ151" s="128"/>
      <c r="QK151" s="128"/>
      <c r="QL151" s="128"/>
      <c r="QM151" s="128"/>
      <c r="QN151" s="128"/>
      <c r="QO151" s="128"/>
      <c r="QP151" s="128"/>
      <c r="QQ151" s="128"/>
      <c r="QR151" s="128"/>
      <c r="QS151" s="128"/>
      <c r="QT151" s="128"/>
      <c r="QU151" s="128"/>
      <c r="QV151" s="128"/>
      <c r="QW151" s="128"/>
      <c r="QX151" s="128"/>
      <c r="QY151" s="128"/>
      <c r="QZ151" s="128"/>
      <c r="RA151" s="128"/>
      <c r="RB151" s="128"/>
      <c r="RC151" s="128"/>
      <c r="RD151" s="128"/>
      <c r="RE151" s="128"/>
      <c r="RF151" s="128"/>
      <c r="RG151" s="128"/>
      <c r="RH151" s="128"/>
      <c r="RI151" s="128"/>
      <c r="RJ151" s="128"/>
      <c r="RK151" s="128"/>
      <c r="RL151" s="128"/>
      <c r="RM151" s="128"/>
      <c r="RN151" s="128"/>
      <c r="RO151" s="128"/>
      <c r="RP151" s="128"/>
      <c r="RQ151" s="128"/>
      <c r="RR151" s="128"/>
      <c r="RS151" s="128"/>
      <c r="RT151" s="128"/>
      <c r="RU151" s="128"/>
      <c r="RV151" s="128"/>
      <c r="RW151" s="128"/>
      <c r="RX151" s="128"/>
      <c r="RY151" s="128"/>
      <c r="RZ151" s="128"/>
      <c r="SA151" s="128"/>
      <c r="SB151" s="128"/>
      <c r="SC151" s="128"/>
      <c r="SD151" s="128"/>
      <c r="SE151" s="128"/>
      <c r="SF151" s="128"/>
      <c r="SG151" s="128"/>
      <c r="SH151" s="128"/>
      <c r="SI151" s="128"/>
      <c r="SJ151" s="128"/>
      <c r="SK151" s="128"/>
      <c r="SL151" s="128"/>
      <c r="SM151" s="128"/>
      <c r="SN151" s="128"/>
      <c r="SO151" s="128"/>
      <c r="SP151" s="128"/>
      <c r="SQ151" s="128"/>
      <c r="SR151" s="128"/>
      <c r="SS151" s="128"/>
      <c r="ST151" s="128"/>
      <c r="SU151" s="128"/>
      <c r="SV151" s="128"/>
      <c r="SW151" s="128"/>
      <c r="SX151" s="128"/>
      <c r="SY151" s="128"/>
      <c r="SZ151" s="128"/>
      <c r="TA151" s="128"/>
      <c r="TB151" s="128"/>
      <c r="TC151" s="128"/>
      <c r="TD151" s="128"/>
      <c r="TE151" s="128"/>
      <c r="TF151" s="128"/>
      <c r="TG151" s="128"/>
      <c r="TH151" s="128"/>
      <c r="TI151" s="128"/>
      <c r="TJ151" s="128"/>
      <c r="TK151" s="128"/>
      <c r="TL151" s="128"/>
      <c r="TM151" s="128"/>
      <c r="TN151" s="128"/>
      <c r="TO151" s="128"/>
      <c r="TP151" s="128"/>
      <c r="TQ151" s="128"/>
      <c r="TR151" s="128"/>
      <c r="TS151" s="128"/>
      <c r="TT151" s="128"/>
      <c r="TU151" s="128"/>
      <c r="TV151" s="128"/>
      <c r="TW151" s="128"/>
      <c r="TX151" s="128"/>
      <c r="TY151" s="128"/>
      <c r="TZ151" s="128"/>
      <c r="UA151" s="128"/>
      <c r="UB151" s="128"/>
      <c r="UC151" s="128"/>
      <c r="UD151" s="128"/>
      <c r="UE151" s="128"/>
      <c r="UF151" s="128"/>
      <c r="UG151" s="128"/>
      <c r="UH151" s="128"/>
      <c r="UI151" s="128"/>
      <c r="UJ151" s="128"/>
      <c r="UK151" s="128"/>
      <c r="UL151" s="128"/>
      <c r="UM151" s="128"/>
      <c r="UN151" s="128"/>
      <c r="UO151" s="128"/>
      <c r="UP151" s="128"/>
      <c r="UQ151" s="128"/>
      <c r="UR151" s="128"/>
      <c r="US151" s="128"/>
      <c r="UT151" s="128"/>
      <c r="UU151" s="128"/>
      <c r="UV151" s="128"/>
      <c r="UW151" s="128"/>
      <c r="UX151" s="128"/>
      <c r="UY151" s="128"/>
      <c r="UZ151" s="128"/>
      <c r="VA151" s="128"/>
      <c r="VB151" s="128"/>
      <c r="VC151" s="128"/>
      <c r="VD151" s="128"/>
      <c r="VE151" s="128"/>
      <c r="VF151" s="128"/>
      <c r="VG151" s="128"/>
      <c r="VH151" s="128"/>
      <c r="VI151" s="128"/>
      <c r="VJ151" s="128"/>
      <c r="VK151" s="128"/>
      <c r="VL151" s="128"/>
      <c r="VM151" s="128"/>
      <c r="VN151" s="128"/>
      <c r="VO151" s="128"/>
      <c r="VP151" s="128"/>
      <c r="VQ151" s="128"/>
      <c r="VR151" s="128"/>
      <c r="VS151" s="128"/>
      <c r="VT151" s="128"/>
      <c r="VU151" s="128"/>
      <c r="VV151" s="128"/>
      <c r="VW151" s="128"/>
      <c r="VX151" s="128"/>
      <c r="VY151" s="128"/>
      <c r="VZ151" s="128"/>
      <c r="WA151" s="128"/>
      <c r="WB151" s="128"/>
      <c r="WC151" s="128"/>
      <c r="WD151" s="128"/>
      <c r="WE151" s="128"/>
      <c r="WF151" s="128"/>
      <c r="WG151" s="128"/>
      <c r="WH151" s="128"/>
      <c r="WI151" s="128"/>
      <c r="WJ151" s="128"/>
      <c r="WK151" s="128"/>
      <c r="WL151" s="128"/>
      <c r="WM151" s="128"/>
      <c r="WN151" s="128"/>
      <c r="WO151" s="128"/>
      <c r="WP151" s="128"/>
      <c r="WQ151" s="128"/>
      <c r="WR151" s="128"/>
      <c r="WS151" s="128"/>
      <c r="WT151" s="128"/>
      <c r="WU151" s="128"/>
      <c r="WV151" s="128"/>
      <c r="WW151" s="128"/>
      <c r="WX151" s="128"/>
      <c r="WY151" s="128"/>
      <c r="WZ151" s="128"/>
      <c r="XA151" s="128"/>
      <c r="XB151" s="128"/>
      <c r="XC151" s="128"/>
      <c r="XD151" s="128"/>
      <c r="XE151" s="128"/>
      <c r="XF151" s="128"/>
      <c r="XG151" s="128"/>
      <c r="XH151" s="128"/>
      <c r="XI151" s="128"/>
      <c r="XJ151" s="128"/>
      <c r="XK151" s="128"/>
      <c r="XL151" s="128"/>
      <c r="XM151" s="128"/>
      <c r="XN151" s="128"/>
      <c r="XO151" s="128"/>
      <c r="XP151" s="128"/>
      <c r="XQ151" s="128"/>
      <c r="XR151" s="128"/>
      <c r="XS151" s="128"/>
      <c r="XT151" s="128"/>
      <c r="XU151" s="128"/>
      <c r="XV151" s="128"/>
      <c r="XW151" s="128"/>
      <c r="XX151" s="128"/>
      <c r="XY151" s="128"/>
      <c r="XZ151" s="128"/>
      <c r="YA151" s="128"/>
      <c r="YB151" s="128"/>
      <c r="YC151" s="128"/>
      <c r="YD151" s="128"/>
      <c r="YE151" s="128"/>
      <c r="YF151" s="128"/>
      <c r="YG151" s="128"/>
      <c r="YH151" s="128"/>
      <c r="YI151" s="128"/>
      <c r="YJ151" s="128"/>
      <c r="YK151" s="128"/>
      <c r="YL151" s="128"/>
      <c r="YM151" s="128"/>
      <c r="YN151" s="128"/>
      <c r="YO151" s="128"/>
      <c r="YP151" s="128"/>
      <c r="YQ151" s="128"/>
      <c r="YR151" s="128"/>
      <c r="YS151" s="128"/>
      <c r="YT151" s="128"/>
      <c r="YU151" s="128"/>
      <c r="YV151" s="128"/>
      <c r="YW151" s="128"/>
      <c r="YX151" s="128"/>
      <c r="YY151" s="128"/>
      <c r="YZ151" s="128"/>
      <c r="ZA151" s="128"/>
      <c r="ZB151" s="128"/>
      <c r="ZC151" s="128"/>
      <c r="ZD151" s="128"/>
      <c r="ZE151" s="128"/>
      <c r="ZF151" s="128"/>
      <c r="ZG151" s="128"/>
      <c r="ZH151" s="128"/>
      <c r="ZI151" s="128"/>
      <c r="ZJ151" s="128"/>
      <c r="ZK151" s="128"/>
      <c r="ZL151" s="128"/>
      <c r="ZM151" s="128"/>
      <c r="ZN151" s="128"/>
      <c r="ZO151" s="128"/>
      <c r="ZP151" s="128"/>
      <c r="ZQ151" s="128"/>
      <c r="ZR151" s="128"/>
      <c r="ZS151" s="128"/>
      <c r="ZT151" s="128"/>
      <c r="ZU151" s="128"/>
      <c r="ZV151" s="128"/>
      <c r="ZW151" s="128"/>
      <c r="ZX151" s="128"/>
      <c r="ZY151" s="128"/>
      <c r="ZZ151" s="128"/>
      <c r="AAA151" s="128"/>
      <c r="AAB151" s="128"/>
      <c r="AAC151" s="128"/>
      <c r="AAD151" s="128"/>
      <c r="AAE151" s="128"/>
      <c r="AAF151" s="128"/>
      <c r="AAG151" s="128"/>
      <c r="AAH151" s="128"/>
      <c r="AAI151" s="128"/>
      <c r="AAJ151" s="128"/>
      <c r="AAK151" s="128"/>
      <c r="AAL151" s="128"/>
      <c r="AAM151" s="128"/>
      <c r="AAN151" s="128"/>
      <c r="AAO151" s="128"/>
      <c r="AAP151" s="128"/>
      <c r="AAQ151" s="128"/>
      <c r="AAR151" s="128"/>
      <c r="AAS151" s="128"/>
      <c r="AAT151" s="128"/>
      <c r="AAU151" s="128"/>
      <c r="AAV151" s="128"/>
      <c r="AAW151" s="128"/>
      <c r="AAX151" s="128"/>
      <c r="AAY151" s="128"/>
      <c r="AAZ151" s="128"/>
      <c r="ABA151" s="128"/>
      <c r="ABB151" s="128"/>
      <c r="ABC151" s="128"/>
      <c r="ABD151" s="128"/>
      <c r="ABE151" s="128"/>
      <c r="ABF151" s="128"/>
      <c r="ABG151" s="128"/>
      <c r="ABH151" s="128"/>
      <c r="ABI151" s="128"/>
      <c r="ABJ151" s="128"/>
      <c r="ABK151" s="128"/>
      <c r="ABL151" s="128"/>
      <c r="ABM151" s="128"/>
      <c r="ABN151" s="128"/>
      <c r="ABO151" s="128"/>
      <c r="ABP151" s="128"/>
      <c r="ABQ151" s="128"/>
      <c r="ABR151" s="128"/>
      <c r="ABS151" s="128"/>
      <c r="ABT151" s="128"/>
      <c r="ABU151" s="128"/>
      <c r="ABV151" s="128"/>
      <c r="ABW151" s="128"/>
      <c r="ABX151" s="128"/>
      <c r="ABY151" s="128"/>
      <c r="ABZ151" s="128"/>
      <c r="ACA151" s="128"/>
      <c r="ACB151" s="128"/>
      <c r="ACC151" s="128"/>
      <c r="ACD151" s="128"/>
      <c r="ACE151" s="128"/>
      <c r="ACF151" s="128"/>
      <c r="ACG151" s="128"/>
      <c r="ACH151" s="128"/>
      <c r="ACI151" s="128"/>
      <c r="ACJ151" s="128"/>
      <c r="ACK151" s="128"/>
      <c r="ACL151" s="128"/>
      <c r="ACM151" s="128"/>
      <c r="ACN151" s="128"/>
      <c r="ACO151" s="128"/>
      <c r="ACP151" s="128"/>
      <c r="ACQ151" s="128"/>
      <c r="ACR151" s="128"/>
      <c r="ACS151" s="128"/>
      <c r="ACT151" s="128"/>
      <c r="ACU151" s="128"/>
      <c r="ACV151" s="128"/>
      <c r="ACW151" s="128"/>
      <c r="ACX151" s="128"/>
      <c r="ACY151" s="128"/>
      <c r="ACZ151" s="128"/>
      <c r="ADA151" s="128"/>
      <c r="ADB151" s="128"/>
      <c r="ADC151" s="128"/>
      <c r="ADD151" s="128"/>
      <c r="ADE151" s="128"/>
      <c r="ADF151" s="128"/>
      <c r="ADG151" s="128"/>
      <c r="ADH151" s="128"/>
      <c r="ADI151" s="128"/>
      <c r="ADJ151" s="128"/>
      <c r="ADK151" s="128"/>
      <c r="ADL151" s="128"/>
      <c r="ADM151" s="128"/>
      <c r="ADN151" s="128"/>
      <c r="ADO151" s="128"/>
      <c r="ADP151" s="128"/>
      <c r="ADQ151" s="128"/>
      <c r="ADR151" s="128"/>
      <c r="ADS151" s="128"/>
      <c r="ADT151" s="128"/>
      <c r="ADU151" s="128"/>
      <c r="ADV151" s="128"/>
      <c r="ADW151" s="128"/>
      <c r="ADX151" s="128"/>
      <c r="ADY151" s="128"/>
      <c r="ADZ151" s="128"/>
      <c r="AEA151" s="128"/>
      <c r="AEB151" s="128"/>
      <c r="AEC151" s="128"/>
      <c r="AED151" s="128"/>
      <c r="AEE151" s="128"/>
      <c r="AEF151" s="128"/>
      <c r="AEG151" s="128"/>
      <c r="AEH151" s="128"/>
      <c r="AEI151" s="128"/>
      <c r="AEJ151" s="128"/>
      <c r="AEK151" s="128"/>
      <c r="AEL151" s="128"/>
      <c r="AEM151" s="128"/>
      <c r="AEN151" s="128"/>
      <c r="AEO151" s="128"/>
      <c r="AEP151" s="128"/>
      <c r="AEQ151" s="128"/>
      <c r="AER151" s="128"/>
      <c r="AES151" s="128"/>
      <c r="AET151" s="128"/>
      <c r="AEU151" s="128"/>
      <c r="AEV151" s="128"/>
      <c r="AEW151" s="128"/>
      <c r="AEX151" s="128"/>
      <c r="AEY151" s="128"/>
      <c r="AEZ151" s="128"/>
      <c r="AFA151" s="128"/>
      <c r="AFB151" s="128"/>
      <c r="AFC151" s="128"/>
      <c r="AFD151" s="128"/>
      <c r="AFE151" s="128"/>
      <c r="AFF151" s="128"/>
      <c r="AFG151" s="128"/>
      <c r="AFH151" s="128"/>
      <c r="AFI151" s="128"/>
      <c r="AFJ151" s="128"/>
      <c r="AFK151" s="128"/>
      <c r="AFL151" s="128"/>
      <c r="AFM151" s="128"/>
      <c r="AFN151" s="128"/>
      <c r="AFO151" s="128"/>
      <c r="AFP151" s="128"/>
      <c r="AFQ151" s="128"/>
      <c r="AFR151" s="128"/>
      <c r="AFS151" s="128"/>
      <c r="AFT151" s="128"/>
      <c r="AFU151" s="128"/>
      <c r="AFV151" s="128"/>
      <c r="AFW151" s="128"/>
      <c r="AFX151" s="128"/>
      <c r="AFY151" s="128"/>
      <c r="AFZ151" s="128"/>
      <c r="AGA151" s="128"/>
      <c r="AGB151" s="128"/>
      <c r="AGC151" s="128"/>
      <c r="AGD151" s="128"/>
      <c r="AGE151" s="128"/>
      <c r="AGF151" s="128"/>
      <c r="AGG151" s="128"/>
      <c r="AGH151" s="128"/>
      <c r="AGI151" s="128"/>
      <c r="AGJ151" s="128"/>
      <c r="AGK151" s="128"/>
      <c r="AGL151" s="128"/>
      <c r="AGM151" s="128"/>
      <c r="AGN151" s="128"/>
      <c r="AGO151" s="128"/>
      <c r="AGP151" s="128"/>
      <c r="AGQ151" s="128"/>
      <c r="AGR151" s="128"/>
      <c r="AGS151" s="128"/>
      <c r="AGT151" s="128"/>
      <c r="AGU151" s="128"/>
      <c r="AGV151" s="128"/>
      <c r="AGW151" s="128"/>
      <c r="AGX151" s="128"/>
      <c r="AGY151" s="128"/>
      <c r="AGZ151" s="128"/>
      <c r="AHA151" s="128"/>
      <c r="AHB151" s="128"/>
      <c r="AHC151" s="128"/>
      <c r="AHD151" s="128"/>
      <c r="AHE151" s="128"/>
      <c r="AHF151" s="128"/>
      <c r="AHG151" s="128"/>
      <c r="AHH151" s="128"/>
      <c r="AHI151" s="128"/>
      <c r="AHJ151" s="128"/>
      <c r="AHK151" s="128"/>
      <c r="AHL151" s="128"/>
      <c r="AHM151" s="128"/>
      <c r="AHN151" s="128"/>
      <c r="AHO151" s="128"/>
      <c r="AHP151" s="128"/>
      <c r="AHQ151" s="128"/>
      <c r="AHR151" s="128"/>
      <c r="AHS151" s="128"/>
      <c r="AHT151" s="128"/>
      <c r="AHU151" s="128"/>
      <c r="AHV151" s="128"/>
      <c r="AHW151" s="128"/>
      <c r="AHX151" s="128"/>
      <c r="AHY151" s="128"/>
      <c r="AHZ151" s="128"/>
      <c r="AIA151" s="128"/>
      <c r="AIB151" s="128"/>
      <c r="AIC151" s="128"/>
      <c r="AID151" s="128"/>
      <c r="AIE151" s="128"/>
      <c r="AIF151" s="128"/>
      <c r="AIG151" s="128"/>
      <c r="AIH151" s="128"/>
      <c r="AII151" s="128"/>
      <c r="AIJ151" s="128"/>
      <c r="AIK151" s="128"/>
      <c r="AIL151" s="128"/>
      <c r="AIM151" s="128"/>
      <c r="AIN151" s="128"/>
      <c r="AIO151" s="128"/>
      <c r="AIP151" s="128"/>
      <c r="AIQ151" s="128"/>
      <c r="AIR151" s="128"/>
      <c r="AIS151" s="128"/>
      <c r="AIT151" s="128"/>
      <c r="AIU151" s="128"/>
      <c r="AIV151" s="128"/>
      <c r="AIW151" s="128"/>
      <c r="AIX151" s="128"/>
      <c r="AIY151" s="128"/>
      <c r="AIZ151" s="128"/>
      <c r="AJA151" s="128"/>
      <c r="AJB151" s="128"/>
      <c r="AJC151" s="128"/>
      <c r="AJD151" s="128"/>
      <c r="AJE151" s="128"/>
      <c r="AJF151" s="128"/>
      <c r="AJG151" s="128"/>
      <c r="AJH151" s="128"/>
      <c r="AJI151" s="128"/>
      <c r="AJJ151" s="128"/>
      <c r="AJK151" s="128"/>
      <c r="AJL151" s="128"/>
      <c r="AJM151" s="128"/>
      <c r="AJN151" s="128"/>
      <c r="AJO151" s="128"/>
      <c r="AJP151" s="128"/>
      <c r="AJQ151" s="128"/>
      <c r="AJR151" s="128"/>
      <c r="AJS151" s="128"/>
      <c r="AJT151" s="128"/>
      <c r="AJU151" s="128"/>
      <c r="AJV151" s="128"/>
      <c r="AJW151" s="128"/>
      <c r="AJX151" s="128"/>
      <c r="AJY151" s="128"/>
      <c r="AJZ151" s="128"/>
      <c r="AKA151" s="128"/>
      <c r="AKB151" s="128"/>
      <c r="AKC151" s="128"/>
      <c r="AKD151" s="128"/>
      <c r="AKE151" s="128"/>
      <c r="AKF151" s="128"/>
      <c r="AKG151" s="128"/>
      <c r="AKH151" s="128"/>
      <c r="AKI151" s="128"/>
      <c r="AKJ151" s="128"/>
      <c r="AKK151" s="128"/>
      <c r="AKL151" s="128"/>
      <c r="AKM151" s="128"/>
      <c r="AKN151" s="128"/>
      <c r="AKO151" s="128"/>
      <c r="AKP151" s="128"/>
      <c r="AKQ151" s="128"/>
      <c r="AKR151" s="128"/>
      <c r="AKS151" s="128"/>
      <c r="AKT151" s="128"/>
      <c r="AKU151" s="128"/>
      <c r="AKV151" s="128"/>
      <c r="AKW151" s="128"/>
      <c r="AKX151" s="128"/>
      <c r="AKY151" s="128"/>
      <c r="AKZ151" s="128"/>
      <c r="ALA151" s="128"/>
      <c r="ALB151" s="128"/>
      <c r="ALC151" s="128"/>
      <c r="ALD151" s="128"/>
      <c r="ALE151" s="128"/>
      <c r="ALF151" s="128"/>
      <c r="ALG151" s="128"/>
      <c r="ALH151" s="128"/>
      <c r="ALI151" s="128"/>
      <c r="ALJ151" s="128"/>
      <c r="ALK151" s="128"/>
      <c r="ALL151" s="128"/>
      <c r="ALM151" s="128"/>
      <c r="ALN151" s="128"/>
      <c r="ALO151" s="128"/>
      <c r="ALP151" s="128"/>
      <c r="ALQ151" s="128"/>
      <c r="ALR151" s="128"/>
      <c r="ALS151" s="128"/>
      <c r="ALT151" s="128"/>
      <c r="ALU151" s="128"/>
      <c r="ALV151" s="128"/>
      <c r="ALW151" s="128"/>
      <c r="ALX151" s="128"/>
      <c r="ALY151" s="128"/>
      <c r="ALZ151" s="128"/>
      <c r="AMA151" s="128"/>
      <c r="AMB151" s="128"/>
      <c r="AMC151" s="128"/>
      <c r="AMD151" s="128"/>
      <c r="AME151" s="128"/>
      <c r="AMF151" s="128"/>
      <c r="AMG151" s="128"/>
      <c r="AMH151" s="128"/>
      <c r="AMI151" s="128"/>
      <c r="AMJ151" s="128"/>
      <c r="AMK151" s="128"/>
      <c r="AML151" s="128"/>
      <c r="AMM151" s="128"/>
      <c r="AMN151" s="128"/>
    </row>
    <row r="152" spans="1:1031" ht="15">
      <c r="A152" s="364"/>
      <c r="B152" s="365"/>
      <c r="C152" s="365"/>
      <c r="D152" s="365"/>
      <c r="E152" s="365"/>
      <c r="F152" s="96"/>
      <c r="G152" s="96"/>
      <c r="H152" s="96"/>
      <c r="I152" s="96"/>
      <c r="J152" s="96"/>
      <c r="K152" s="96"/>
      <c r="L152" s="96"/>
      <c r="M152" s="96"/>
      <c r="O152" s="96"/>
      <c r="P152" s="96"/>
      <c r="Q152" s="96"/>
      <c r="R152" s="96"/>
      <c r="AF152" s="96"/>
      <c r="AG152" s="96"/>
      <c r="AH152" s="96"/>
      <c r="AI152" s="96"/>
      <c r="AJ152" s="96"/>
      <c r="AK152" s="96"/>
      <c r="AL152" s="96"/>
      <c r="AM152" s="96"/>
      <c r="AN152" s="96"/>
      <c r="AO152" s="96"/>
      <c r="AP152" s="96"/>
      <c r="AQ152" s="128"/>
      <c r="AR152" s="128"/>
      <c r="AS152" s="128"/>
      <c r="AT152" s="128"/>
      <c r="AU152" s="128"/>
      <c r="AV152" s="128"/>
      <c r="AW152" s="128"/>
      <c r="AX152" s="128"/>
      <c r="AY152" s="128"/>
      <c r="AZ152" s="128"/>
      <c r="BA152" s="128"/>
      <c r="BB152" s="128"/>
      <c r="BC152" s="128"/>
      <c r="BD152" s="128"/>
      <c r="BE152" s="128"/>
      <c r="BF152" s="128"/>
      <c r="BG152" s="128"/>
      <c r="BH152" s="128"/>
      <c r="BI152" s="128"/>
      <c r="BJ152" s="128"/>
      <c r="BK152" s="128"/>
      <c r="BL152" s="128"/>
      <c r="BM152" s="128"/>
      <c r="BN152" s="128"/>
      <c r="BO152" s="128"/>
      <c r="BP152" s="128"/>
      <c r="BQ152" s="128"/>
      <c r="BR152" s="128"/>
      <c r="BS152" s="128"/>
      <c r="BT152" s="128"/>
      <c r="BU152" s="128"/>
      <c r="BV152" s="128"/>
      <c r="BW152" s="128"/>
      <c r="BX152" s="128"/>
      <c r="BY152" s="128"/>
      <c r="BZ152" s="128"/>
      <c r="CA152" s="128"/>
      <c r="CB152" s="128"/>
      <c r="CC152" s="128"/>
      <c r="CD152" s="128"/>
      <c r="CE152" s="128"/>
      <c r="CF152" s="128"/>
      <c r="CG152" s="128"/>
      <c r="CH152" s="128"/>
      <c r="CI152" s="128"/>
      <c r="CJ152" s="128"/>
      <c r="CK152" s="128"/>
      <c r="CL152" s="128"/>
      <c r="CM152" s="128"/>
      <c r="CN152" s="128"/>
      <c r="CO152" s="128"/>
      <c r="CP152" s="128"/>
      <c r="CQ152" s="128"/>
      <c r="CR152" s="128"/>
      <c r="CS152" s="128"/>
      <c r="CT152" s="128"/>
      <c r="CU152" s="128"/>
      <c r="CV152" s="128"/>
      <c r="CW152" s="128"/>
      <c r="CX152" s="128"/>
      <c r="CY152" s="128"/>
      <c r="CZ152" s="128"/>
      <c r="DA152" s="128"/>
      <c r="DB152" s="128"/>
      <c r="DC152" s="128"/>
      <c r="DD152" s="128"/>
      <c r="DE152" s="128"/>
      <c r="DF152" s="128"/>
      <c r="DG152" s="128"/>
      <c r="DH152" s="128"/>
      <c r="DI152" s="128"/>
      <c r="DJ152" s="128"/>
      <c r="DK152" s="128"/>
      <c r="DL152" s="128"/>
      <c r="DM152" s="128"/>
      <c r="DN152" s="128"/>
      <c r="DO152" s="128"/>
      <c r="DP152" s="128"/>
      <c r="DQ152" s="128"/>
      <c r="DR152" s="128"/>
      <c r="DS152" s="128"/>
      <c r="DT152" s="128"/>
      <c r="DU152" s="128"/>
      <c r="DV152" s="128"/>
      <c r="DW152" s="128"/>
      <c r="DX152" s="128"/>
      <c r="DY152" s="128"/>
      <c r="DZ152" s="128"/>
      <c r="EA152" s="128"/>
      <c r="EB152" s="128"/>
      <c r="EC152" s="128"/>
      <c r="ED152" s="128"/>
      <c r="EE152" s="128"/>
      <c r="EF152" s="128"/>
      <c r="EG152" s="128"/>
      <c r="EH152" s="128"/>
      <c r="EI152" s="128"/>
      <c r="EJ152" s="128"/>
      <c r="EK152" s="128"/>
      <c r="EL152" s="128"/>
      <c r="EM152" s="128"/>
      <c r="EN152" s="128"/>
      <c r="EO152" s="128"/>
      <c r="EP152" s="128"/>
      <c r="EQ152" s="128"/>
      <c r="ER152" s="128"/>
      <c r="ES152" s="128"/>
      <c r="ET152" s="128"/>
      <c r="EU152" s="128"/>
      <c r="EV152" s="128"/>
      <c r="EW152" s="128"/>
      <c r="EX152" s="128"/>
      <c r="EY152" s="128"/>
      <c r="EZ152" s="128"/>
      <c r="FA152" s="128"/>
      <c r="FB152" s="128"/>
      <c r="FC152" s="128"/>
      <c r="FD152" s="128"/>
      <c r="FE152" s="128"/>
      <c r="FF152" s="128"/>
      <c r="FG152" s="128"/>
      <c r="FH152" s="128"/>
      <c r="FI152" s="128"/>
      <c r="FJ152" s="128"/>
      <c r="FK152" s="128"/>
      <c r="FL152" s="128"/>
      <c r="FM152" s="128"/>
      <c r="FN152" s="128"/>
      <c r="FO152" s="128"/>
      <c r="FP152" s="128"/>
      <c r="FQ152" s="128"/>
      <c r="FR152" s="128"/>
      <c r="FS152" s="128"/>
      <c r="FT152" s="128"/>
      <c r="FU152" s="128"/>
      <c r="FV152" s="128"/>
      <c r="FW152" s="128"/>
      <c r="FX152" s="128"/>
      <c r="FY152" s="128"/>
      <c r="FZ152" s="128"/>
      <c r="GA152" s="128"/>
      <c r="GB152" s="128"/>
      <c r="GC152" s="128"/>
      <c r="GD152" s="128"/>
      <c r="GE152" s="128"/>
      <c r="GF152" s="128"/>
      <c r="GG152" s="128"/>
      <c r="GH152" s="128"/>
      <c r="GI152" s="128"/>
      <c r="GJ152" s="128"/>
      <c r="GK152" s="128"/>
      <c r="GL152" s="128"/>
      <c r="GM152" s="128"/>
      <c r="GN152" s="128"/>
      <c r="GO152" s="128"/>
      <c r="GP152" s="128"/>
      <c r="GQ152" s="128"/>
      <c r="GR152" s="128"/>
      <c r="GS152" s="128"/>
      <c r="GT152" s="128"/>
      <c r="GU152" s="128"/>
      <c r="GV152" s="128"/>
      <c r="GW152" s="128"/>
      <c r="GX152" s="128"/>
      <c r="GY152" s="128"/>
      <c r="GZ152" s="128"/>
      <c r="HA152" s="128"/>
      <c r="HB152" s="128"/>
      <c r="HC152" s="128"/>
      <c r="HD152" s="128"/>
      <c r="HE152" s="128"/>
      <c r="HF152" s="128"/>
      <c r="HG152" s="128"/>
      <c r="HH152" s="128"/>
      <c r="HI152" s="128"/>
      <c r="HJ152" s="128"/>
      <c r="HK152" s="128"/>
      <c r="HL152" s="128"/>
      <c r="HM152" s="128"/>
      <c r="HN152" s="128"/>
      <c r="HO152" s="128"/>
      <c r="HP152" s="128"/>
      <c r="HQ152" s="128"/>
      <c r="HR152" s="128"/>
      <c r="HS152" s="128"/>
      <c r="HT152" s="128"/>
      <c r="HU152" s="128"/>
      <c r="HV152" s="128"/>
      <c r="HW152" s="128"/>
      <c r="HX152" s="128"/>
      <c r="HY152" s="128"/>
      <c r="HZ152" s="128"/>
      <c r="IA152" s="128"/>
      <c r="IB152" s="128"/>
      <c r="IC152" s="128"/>
      <c r="ID152" s="128"/>
      <c r="IE152" s="128"/>
      <c r="IF152" s="128"/>
      <c r="IG152" s="128"/>
      <c r="IH152" s="128"/>
      <c r="II152" s="128"/>
      <c r="IJ152" s="128"/>
      <c r="IK152" s="128"/>
      <c r="IL152" s="128"/>
      <c r="IM152" s="128"/>
      <c r="IN152" s="128"/>
      <c r="IO152" s="128"/>
      <c r="IP152" s="128"/>
      <c r="IQ152" s="128"/>
      <c r="IR152" s="128"/>
      <c r="IS152" s="128"/>
      <c r="IT152" s="128"/>
      <c r="IU152" s="128"/>
      <c r="IV152" s="128"/>
      <c r="IW152" s="128"/>
      <c r="IX152" s="128"/>
      <c r="IY152" s="128"/>
      <c r="IZ152" s="128"/>
      <c r="JA152" s="128"/>
      <c r="JB152" s="128"/>
      <c r="JC152" s="128"/>
      <c r="JD152" s="128"/>
      <c r="JE152" s="128"/>
      <c r="JF152" s="128"/>
      <c r="JG152" s="128"/>
      <c r="JH152" s="128"/>
      <c r="JI152" s="128"/>
      <c r="JJ152" s="128"/>
      <c r="JK152" s="128"/>
      <c r="JL152" s="128"/>
      <c r="JM152" s="128"/>
      <c r="JN152" s="128"/>
      <c r="JO152" s="128"/>
      <c r="JP152" s="128"/>
      <c r="JQ152" s="128"/>
      <c r="JR152" s="128"/>
      <c r="JS152" s="128"/>
      <c r="JT152" s="128"/>
      <c r="JU152" s="128"/>
      <c r="JV152" s="128"/>
      <c r="JW152" s="128"/>
      <c r="JX152" s="128"/>
      <c r="JY152" s="128"/>
      <c r="JZ152" s="128"/>
      <c r="KA152" s="128"/>
      <c r="KB152" s="128"/>
      <c r="KC152" s="128"/>
      <c r="KD152" s="128"/>
      <c r="KE152" s="128"/>
      <c r="KF152" s="128"/>
      <c r="KG152" s="128"/>
      <c r="KH152" s="128"/>
      <c r="KI152" s="128"/>
      <c r="KJ152" s="128"/>
      <c r="KK152" s="128"/>
      <c r="KL152" s="128"/>
      <c r="KM152" s="128"/>
      <c r="KN152" s="128"/>
      <c r="KO152" s="128"/>
      <c r="KP152" s="128"/>
      <c r="KQ152" s="128"/>
      <c r="KR152" s="128"/>
      <c r="KS152" s="128"/>
      <c r="KT152" s="128"/>
      <c r="KU152" s="128"/>
      <c r="KV152" s="128"/>
      <c r="KW152" s="128"/>
      <c r="KX152" s="128"/>
      <c r="KY152" s="128"/>
      <c r="KZ152" s="128"/>
      <c r="LA152" s="128"/>
      <c r="LB152" s="128"/>
      <c r="LC152" s="128"/>
      <c r="LD152" s="128"/>
      <c r="LE152" s="128"/>
      <c r="LF152" s="128"/>
      <c r="LG152" s="128"/>
      <c r="LH152" s="128"/>
      <c r="LI152" s="128"/>
      <c r="LJ152" s="128"/>
      <c r="LK152" s="128"/>
      <c r="LL152" s="128"/>
      <c r="LM152" s="128"/>
      <c r="LN152" s="128"/>
      <c r="LO152" s="128"/>
      <c r="LP152" s="128"/>
      <c r="LQ152" s="128"/>
      <c r="LR152" s="128"/>
      <c r="LS152" s="128"/>
      <c r="LT152" s="128"/>
      <c r="LU152" s="128"/>
      <c r="LV152" s="128"/>
      <c r="LW152" s="128"/>
      <c r="LX152" s="128"/>
      <c r="LY152" s="128"/>
      <c r="LZ152" s="128"/>
      <c r="MA152" s="128"/>
      <c r="MB152" s="128"/>
      <c r="MC152" s="128"/>
      <c r="MD152" s="128"/>
      <c r="ME152" s="128"/>
      <c r="MF152" s="128"/>
      <c r="MG152" s="128"/>
      <c r="MH152" s="128"/>
      <c r="MI152" s="128"/>
      <c r="MJ152" s="128"/>
      <c r="MK152" s="128"/>
      <c r="ML152" s="128"/>
      <c r="MM152" s="128"/>
      <c r="MN152" s="128"/>
      <c r="MO152" s="128"/>
      <c r="MP152" s="128"/>
      <c r="MQ152" s="128"/>
      <c r="MR152" s="128"/>
      <c r="MS152" s="128"/>
      <c r="MT152" s="128"/>
      <c r="MU152" s="128"/>
      <c r="MV152" s="128"/>
      <c r="MW152" s="128"/>
      <c r="MX152" s="128"/>
      <c r="MY152" s="128"/>
      <c r="MZ152" s="128"/>
      <c r="NA152" s="128"/>
      <c r="NB152" s="128"/>
      <c r="NC152" s="128"/>
      <c r="ND152" s="128"/>
      <c r="NE152" s="128"/>
      <c r="NF152" s="128"/>
      <c r="NG152" s="128"/>
      <c r="NH152" s="128"/>
      <c r="NI152" s="128"/>
      <c r="NJ152" s="128"/>
      <c r="NK152" s="128"/>
      <c r="NL152" s="128"/>
      <c r="NM152" s="128"/>
      <c r="NN152" s="128"/>
      <c r="NO152" s="128"/>
      <c r="NP152" s="128"/>
      <c r="NQ152" s="128"/>
      <c r="NR152" s="128"/>
      <c r="NS152" s="128"/>
      <c r="NT152" s="128"/>
      <c r="NU152" s="128"/>
      <c r="NV152" s="128"/>
      <c r="NW152" s="128"/>
      <c r="NX152" s="128"/>
      <c r="NY152" s="128"/>
      <c r="NZ152" s="128"/>
      <c r="OA152" s="128"/>
      <c r="OB152" s="128"/>
      <c r="OC152" s="128"/>
      <c r="OD152" s="128"/>
      <c r="OE152" s="128"/>
      <c r="OF152" s="128"/>
      <c r="OG152" s="128"/>
      <c r="OH152" s="128"/>
      <c r="OI152" s="128"/>
      <c r="OJ152" s="128"/>
      <c r="OK152" s="128"/>
      <c r="OL152" s="128"/>
      <c r="OM152" s="128"/>
      <c r="ON152" s="128"/>
      <c r="OO152" s="128"/>
      <c r="OP152" s="128"/>
      <c r="OQ152" s="128"/>
      <c r="OR152" s="128"/>
      <c r="OS152" s="128"/>
      <c r="OT152" s="128"/>
      <c r="OU152" s="128"/>
      <c r="OV152" s="128"/>
      <c r="OW152" s="128"/>
      <c r="OX152" s="128"/>
      <c r="OY152" s="128"/>
      <c r="OZ152" s="128"/>
      <c r="PA152" s="128"/>
      <c r="PB152" s="128"/>
      <c r="PC152" s="128"/>
      <c r="PD152" s="128"/>
      <c r="PE152" s="128"/>
      <c r="PF152" s="128"/>
      <c r="PG152" s="128"/>
      <c r="PH152" s="128"/>
      <c r="PI152" s="128"/>
      <c r="PJ152" s="128"/>
      <c r="PK152" s="128"/>
      <c r="PL152" s="128"/>
      <c r="PM152" s="128"/>
      <c r="PN152" s="128"/>
      <c r="PO152" s="128"/>
      <c r="PP152" s="128"/>
      <c r="PQ152" s="128"/>
      <c r="PR152" s="128"/>
      <c r="PS152" s="128"/>
      <c r="PT152" s="128"/>
      <c r="PU152" s="128"/>
      <c r="PV152" s="128"/>
      <c r="PW152" s="128"/>
      <c r="PX152" s="128"/>
      <c r="PY152" s="128"/>
      <c r="PZ152" s="128"/>
      <c r="QA152" s="128"/>
      <c r="QB152" s="128"/>
      <c r="QC152" s="128"/>
      <c r="QD152" s="128"/>
      <c r="QE152" s="128"/>
      <c r="QF152" s="128"/>
      <c r="QG152" s="128"/>
      <c r="QH152" s="128"/>
      <c r="QI152" s="128"/>
      <c r="QJ152" s="128"/>
      <c r="QK152" s="128"/>
      <c r="QL152" s="128"/>
      <c r="QM152" s="128"/>
      <c r="QN152" s="128"/>
      <c r="QO152" s="128"/>
      <c r="QP152" s="128"/>
      <c r="QQ152" s="128"/>
      <c r="QR152" s="128"/>
      <c r="QS152" s="128"/>
      <c r="QT152" s="128"/>
      <c r="QU152" s="128"/>
      <c r="QV152" s="128"/>
      <c r="QW152" s="128"/>
      <c r="QX152" s="128"/>
      <c r="QY152" s="128"/>
      <c r="QZ152" s="128"/>
      <c r="RA152" s="128"/>
      <c r="RB152" s="128"/>
      <c r="RC152" s="128"/>
      <c r="RD152" s="128"/>
      <c r="RE152" s="128"/>
      <c r="RF152" s="128"/>
      <c r="RG152" s="128"/>
      <c r="RH152" s="128"/>
      <c r="RI152" s="128"/>
      <c r="RJ152" s="128"/>
      <c r="RK152" s="128"/>
      <c r="RL152" s="128"/>
      <c r="RM152" s="128"/>
      <c r="RN152" s="128"/>
      <c r="RO152" s="128"/>
      <c r="RP152" s="128"/>
      <c r="RQ152" s="128"/>
      <c r="RR152" s="128"/>
      <c r="RS152" s="128"/>
      <c r="RT152" s="128"/>
      <c r="RU152" s="128"/>
      <c r="RV152" s="128"/>
      <c r="RW152" s="128"/>
      <c r="RX152" s="128"/>
      <c r="RY152" s="128"/>
      <c r="RZ152" s="128"/>
      <c r="SA152" s="128"/>
      <c r="SB152" s="128"/>
      <c r="SC152" s="128"/>
      <c r="SD152" s="128"/>
      <c r="SE152" s="128"/>
      <c r="SF152" s="128"/>
      <c r="SG152" s="128"/>
      <c r="SH152" s="128"/>
      <c r="SI152" s="128"/>
      <c r="SJ152" s="128"/>
      <c r="SK152" s="128"/>
      <c r="SL152" s="128"/>
      <c r="SM152" s="128"/>
      <c r="SN152" s="128"/>
      <c r="SO152" s="128"/>
      <c r="SP152" s="128"/>
      <c r="SQ152" s="128"/>
      <c r="SR152" s="128"/>
      <c r="SS152" s="128"/>
      <c r="ST152" s="128"/>
      <c r="SU152" s="128"/>
      <c r="SV152" s="128"/>
      <c r="SW152" s="128"/>
      <c r="SX152" s="128"/>
      <c r="SY152" s="128"/>
      <c r="SZ152" s="128"/>
      <c r="TA152" s="128"/>
      <c r="TB152" s="128"/>
      <c r="TC152" s="128"/>
      <c r="TD152" s="128"/>
      <c r="TE152" s="128"/>
      <c r="TF152" s="128"/>
      <c r="TG152" s="128"/>
      <c r="TH152" s="128"/>
      <c r="TI152" s="128"/>
      <c r="TJ152" s="128"/>
      <c r="TK152" s="128"/>
      <c r="TL152" s="128"/>
      <c r="TM152" s="128"/>
      <c r="TN152" s="128"/>
      <c r="TO152" s="128"/>
      <c r="TP152" s="128"/>
      <c r="TQ152" s="128"/>
      <c r="TR152" s="128"/>
      <c r="TS152" s="128"/>
      <c r="TT152" s="128"/>
      <c r="TU152" s="128"/>
      <c r="TV152" s="128"/>
      <c r="TW152" s="128"/>
      <c r="TX152" s="128"/>
      <c r="TY152" s="128"/>
      <c r="TZ152" s="128"/>
      <c r="UA152" s="128"/>
      <c r="UB152" s="128"/>
      <c r="UC152" s="128"/>
      <c r="UD152" s="128"/>
      <c r="UE152" s="128"/>
      <c r="UF152" s="128"/>
      <c r="UG152" s="128"/>
      <c r="UH152" s="128"/>
      <c r="UI152" s="128"/>
      <c r="UJ152" s="128"/>
      <c r="UK152" s="128"/>
      <c r="UL152" s="128"/>
      <c r="UM152" s="128"/>
      <c r="UN152" s="128"/>
      <c r="UO152" s="128"/>
      <c r="UP152" s="128"/>
      <c r="UQ152" s="128"/>
      <c r="UR152" s="128"/>
      <c r="US152" s="128"/>
      <c r="UT152" s="128"/>
      <c r="UU152" s="128"/>
      <c r="UV152" s="128"/>
      <c r="UW152" s="128"/>
      <c r="UX152" s="128"/>
      <c r="UY152" s="128"/>
      <c r="UZ152" s="128"/>
      <c r="VA152" s="128"/>
      <c r="VB152" s="128"/>
      <c r="VC152" s="128"/>
      <c r="VD152" s="128"/>
      <c r="VE152" s="128"/>
      <c r="VF152" s="128"/>
      <c r="VG152" s="128"/>
      <c r="VH152" s="128"/>
      <c r="VI152" s="128"/>
      <c r="VJ152" s="128"/>
      <c r="VK152" s="128"/>
      <c r="VL152" s="128"/>
      <c r="VM152" s="128"/>
      <c r="VN152" s="128"/>
      <c r="VO152" s="128"/>
      <c r="VP152" s="128"/>
      <c r="VQ152" s="128"/>
      <c r="VR152" s="128"/>
      <c r="VS152" s="128"/>
      <c r="VT152" s="128"/>
      <c r="VU152" s="128"/>
      <c r="VV152" s="128"/>
      <c r="VW152" s="128"/>
      <c r="VX152" s="128"/>
      <c r="VY152" s="128"/>
      <c r="VZ152" s="128"/>
      <c r="WA152" s="128"/>
      <c r="WB152" s="128"/>
      <c r="WC152" s="128"/>
      <c r="WD152" s="128"/>
      <c r="WE152" s="128"/>
      <c r="WF152" s="128"/>
      <c r="WG152" s="128"/>
      <c r="WH152" s="128"/>
      <c r="WI152" s="128"/>
      <c r="WJ152" s="128"/>
      <c r="WK152" s="128"/>
      <c r="WL152" s="128"/>
      <c r="WM152" s="128"/>
      <c r="WN152" s="128"/>
      <c r="WO152" s="128"/>
      <c r="WP152" s="128"/>
      <c r="WQ152" s="128"/>
      <c r="WR152" s="128"/>
      <c r="WS152" s="128"/>
      <c r="WT152" s="128"/>
      <c r="WU152" s="128"/>
      <c r="WV152" s="128"/>
      <c r="WW152" s="128"/>
      <c r="WX152" s="128"/>
      <c r="WY152" s="128"/>
      <c r="WZ152" s="128"/>
      <c r="XA152" s="128"/>
      <c r="XB152" s="128"/>
      <c r="XC152" s="128"/>
      <c r="XD152" s="128"/>
      <c r="XE152" s="128"/>
      <c r="XF152" s="128"/>
      <c r="XG152" s="128"/>
      <c r="XH152" s="128"/>
      <c r="XI152" s="128"/>
      <c r="XJ152" s="128"/>
      <c r="XK152" s="128"/>
      <c r="XL152" s="128"/>
      <c r="XM152" s="128"/>
      <c r="XN152" s="128"/>
      <c r="XO152" s="128"/>
      <c r="XP152" s="128"/>
      <c r="XQ152" s="128"/>
      <c r="XR152" s="128"/>
      <c r="XS152" s="128"/>
      <c r="XT152" s="128"/>
      <c r="XU152" s="128"/>
      <c r="XV152" s="128"/>
      <c r="XW152" s="128"/>
      <c r="XX152" s="128"/>
      <c r="XY152" s="128"/>
      <c r="XZ152" s="128"/>
      <c r="YA152" s="128"/>
      <c r="YB152" s="128"/>
      <c r="YC152" s="128"/>
      <c r="YD152" s="128"/>
      <c r="YE152" s="128"/>
      <c r="YF152" s="128"/>
      <c r="YG152" s="128"/>
      <c r="YH152" s="128"/>
      <c r="YI152" s="128"/>
      <c r="YJ152" s="128"/>
      <c r="YK152" s="128"/>
      <c r="YL152" s="128"/>
      <c r="YM152" s="128"/>
      <c r="YN152" s="128"/>
      <c r="YO152" s="128"/>
      <c r="YP152" s="128"/>
      <c r="YQ152" s="128"/>
      <c r="YR152" s="128"/>
      <c r="YS152" s="128"/>
      <c r="YT152" s="128"/>
      <c r="YU152" s="128"/>
      <c r="YV152" s="128"/>
      <c r="YW152" s="128"/>
      <c r="YX152" s="128"/>
      <c r="YY152" s="128"/>
      <c r="YZ152" s="128"/>
      <c r="ZA152" s="128"/>
      <c r="ZB152" s="128"/>
      <c r="ZC152" s="128"/>
      <c r="ZD152" s="128"/>
      <c r="ZE152" s="128"/>
      <c r="ZF152" s="128"/>
      <c r="ZG152" s="128"/>
      <c r="ZH152" s="128"/>
      <c r="ZI152" s="128"/>
      <c r="ZJ152" s="128"/>
      <c r="ZK152" s="128"/>
      <c r="ZL152" s="128"/>
      <c r="ZM152" s="128"/>
      <c r="ZN152" s="128"/>
      <c r="ZO152" s="128"/>
      <c r="ZP152" s="128"/>
      <c r="ZQ152" s="128"/>
      <c r="ZR152" s="128"/>
      <c r="ZS152" s="128"/>
      <c r="ZT152" s="128"/>
      <c r="ZU152" s="128"/>
      <c r="ZV152" s="128"/>
      <c r="ZW152" s="128"/>
      <c r="ZX152" s="128"/>
      <c r="ZY152" s="128"/>
      <c r="ZZ152" s="128"/>
      <c r="AAA152" s="128"/>
      <c r="AAB152" s="128"/>
      <c r="AAC152" s="128"/>
      <c r="AAD152" s="128"/>
      <c r="AAE152" s="128"/>
      <c r="AAF152" s="128"/>
      <c r="AAG152" s="128"/>
      <c r="AAH152" s="128"/>
      <c r="AAI152" s="128"/>
      <c r="AAJ152" s="128"/>
      <c r="AAK152" s="128"/>
      <c r="AAL152" s="128"/>
      <c r="AAM152" s="128"/>
      <c r="AAN152" s="128"/>
      <c r="AAO152" s="128"/>
      <c r="AAP152" s="128"/>
      <c r="AAQ152" s="128"/>
      <c r="AAR152" s="128"/>
      <c r="AAS152" s="128"/>
      <c r="AAT152" s="128"/>
      <c r="AAU152" s="128"/>
      <c r="AAV152" s="128"/>
      <c r="AAW152" s="128"/>
      <c r="AAX152" s="128"/>
      <c r="AAY152" s="128"/>
      <c r="AAZ152" s="128"/>
      <c r="ABA152" s="128"/>
      <c r="ABB152" s="128"/>
      <c r="ABC152" s="128"/>
      <c r="ABD152" s="128"/>
      <c r="ABE152" s="128"/>
      <c r="ABF152" s="128"/>
      <c r="ABG152" s="128"/>
      <c r="ABH152" s="128"/>
      <c r="ABI152" s="128"/>
      <c r="ABJ152" s="128"/>
      <c r="ABK152" s="128"/>
      <c r="ABL152" s="128"/>
      <c r="ABM152" s="128"/>
      <c r="ABN152" s="128"/>
      <c r="ABO152" s="128"/>
      <c r="ABP152" s="128"/>
      <c r="ABQ152" s="128"/>
      <c r="ABR152" s="128"/>
      <c r="ABS152" s="128"/>
      <c r="ABT152" s="128"/>
      <c r="ABU152" s="128"/>
      <c r="ABV152" s="128"/>
      <c r="ABW152" s="128"/>
      <c r="ABX152" s="128"/>
      <c r="ABY152" s="128"/>
      <c r="ABZ152" s="128"/>
      <c r="ACA152" s="128"/>
      <c r="ACB152" s="128"/>
      <c r="ACC152" s="128"/>
      <c r="ACD152" s="128"/>
      <c r="ACE152" s="128"/>
      <c r="ACF152" s="128"/>
      <c r="ACG152" s="128"/>
      <c r="ACH152" s="128"/>
      <c r="ACI152" s="128"/>
      <c r="ACJ152" s="128"/>
      <c r="ACK152" s="128"/>
      <c r="ACL152" s="128"/>
      <c r="ACM152" s="128"/>
      <c r="ACN152" s="128"/>
      <c r="ACO152" s="128"/>
      <c r="ACP152" s="128"/>
      <c r="ACQ152" s="128"/>
      <c r="ACR152" s="128"/>
      <c r="ACS152" s="128"/>
      <c r="ACT152" s="128"/>
      <c r="ACU152" s="128"/>
      <c r="ACV152" s="128"/>
      <c r="ACW152" s="128"/>
      <c r="ACX152" s="128"/>
      <c r="ACY152" s="128"/>
      <c r="ACZ152" s="128"/>
      <c r="ADA152" s="128"/>
      <c r="ADB152" s="128"/>
      <c r="ADC152" s="128"/>
      <c r="ADD152" s="128"/>
      <c r="ADE152" s="128"/>
      <c r="ADF152" s="128"/>
      <c r="ADG152" s="128"/>
      <c r="ADH152" s="128"/>
      <c r="ADI152" s="128"/>
      <c r="ADJ152" s="128"/>
      <c r="ADK152" s="128"/>
      <c r="ADL152" s="128"/>
      <c r="ADM152" s="128"/>
      <c r="ADN152" s="128"/>
      <c r="ADO152" s="128"/>
      <c r="ADP152" s="128"/>
      <c r="ADQ152" s="128"/>
      <c r="ADR152" s="128"/>
      <c r="ADS152" s="128"/>
      <c r="ADT152" s="128"/>
      <c r="ADU152" s="128"/>
      <c r="ADV152" s="128"/>
      <c r="ADW152" s="128"/>
      <c r="ADX152" s="128"/>
      <c r="ADY152" s="128"/>
      <c r="ADZ152" s="128"/>
      <c r="AEA152" s="128"/>
      <c r="AEB152" s="128"/>
      <c r="AEC152" s="128"/>
      <c r="AED152" s="128"/>
      <c r="AEE152" s="128"/>
      <c r="AEF152" s="128"/>
      <c r="AEG152" s="128"/>
      <c r="AEH152" s="128"/>
      <c r="AEI152" s="128"/>
      <c r="AEJ152" s="128"/>
      <c r="AEK152" s="128"/>
      <c r="AEL152" s="128"/>
      <c r="AEM152" s="128"/>
      <c r="AEN152" s="128"/>
      <c r="AEO152" s="128"/>
      <c r="AEP152" s="128"/>
      <c r="AEQ152" s="128"/>
      <c r="AER152" s="128"/>
      <c r="AES152" s="128"/>
      <c r="AET152" s="128"/>
      <c r="AEU152" s="128"/>
      <c r="AEV152" s="128"/>
      <c r="AEW152" s="128"/>
      <c r="AEX152" s="128"/>
      <c r="AEY152" s="128"/>
      <c r="AEZ152" s="128"/>
      <c r="AFA152" s="128"/>
      <c r="AFB152" s="128"/>
      <c r="AFC152" s="128"/>
      <c r="AFD152" s="128"/>
      <c r="AFE152" s="128"/>
      <c r="AFF152" s="128"/>
      <c r="AFG152" s="128"/>
      <c r="AFH152" s="128"/>
      <c r="AFI152" s="128"/>
      <c r="AFJ152" s="128"/>
      <c r="AFK152" s="128"/>
      <c r="AFL152" s="128"/>
      <c r="AFM152" s="128"/>
      <c r="AFN152" s="128"/>
      <c r="AFO152" s="128"/>
      <c r="AFP152" s="128"/>
      <c r="AFQ152" s="128"/>
      <c r="AFR152" s="128"/>
      <c r="AFS152" s="128"/>
      <c r="AFT152" s="128"/>
      <c r="AFU152" s="128"/>
      <c r="AFV152" s="128"/>
      <c r="AFW152" s="128"/>
      <c r="AFX152" s="128"/>
      <c r="AFY152" s="128"/>
      <c r="AFZ152" s="128"/>
      <c r="AGA152" s="128"/>
      <c r="AGB152" s="128"/>
      <c r="AGC152" s="128"/>
      <c r="AGD152" s="128"/>
      <c r="AGE152" s="128"/>
      <c r="AGF152" s="128"/>
      <c r="AGG152" s="128"/>
      <c r="AGH152" s="128"/>
      <c r="AGI152" s="128"/>
      <c r="AGJ152" s="128"/>
      <c r="AGK152" s="128"/>
      <c r="AGL152" s="128"/>
      <c r="AGM152" s="128"/>
      <c r="AGN152" s="128"/>
      <c r="AGO152" s="128"/>
      <c r="AGP152" s="128"/>
      <c r="AGQ152" s="128"/>
      <c r="AGR152" s="128"/>
      <c r="AGS152" s="128"/>
      <c r="AGT152" s="128"/>
      <c r="AGU152" s="128"/>
      <c r="AGV152" s="128"/>
      <c r="AGW152" s="128"/>
      <c r="AGX152" s="128"/>
      <c r="AGY152" s="128"/>
      <c r="AGZ152" s="128"/>
      <c r="AHA152" s="128"/>
      <c r="AHB152" s="128"/>
      <c r="AHC152" s="128"/>
      <c r="AHD152" s="128"/>
      <c r="AHE152" s="128"/>
      <c r="AHF152" s="128"/>
      <c r="AHG152" s="128"/>
      <c r="AHH152" s="128"/>
      <c r="AHI152" s="128"/>
      <c r="AHJ152" s="128"/>
      <c r="AHK152" s="128"/>
      <c r="AHL152" s="128"/>
      <c r="AHM152" s="128"/>
      <c r="AHN152" s="128"/>
      <c r="AHO152" s="128"/>
      <c r="AHP152" s="128"/>
      <c r="AHQ152" s="128"/>
      <c r="AHR152" s="128"/>
      <c r="AHS152" s="128"/>
      <c r="AHT152" s="128"/>
      <c r="AHU152" s="128"/>
      <c r="AHV152" s="128"/>
      <c r="AHW152" s="128"/>
      <c r="AHX152" s="128"/>
      <c r="AHY152" s="128"/>
      <c r="AHZ152" s="128"/>
      <c r="AIA152" s="128"/>
      <c r="AIB152" s="128"/>
      <c r="AIC152" s="128"/>
      <c r="AID152" s="128"/>
      <c r="AIE152" s="128"/>
      <c r="AIF152" s="128"/>
      <c r="AIG152" s="128"/>
      <c r="AIH152" s="128"/>
      <c r="AII152" s="128"/>
      <c r="AIJ152" s="128"/>
      <c r="AIK152" s="128"/>
      <c r="AIL152" s="128"/>
      <c r="AIM152" s="128"/>
      <c r="AIN152" s="128"/>
      <c r="AIO152" s="128"/>
      <c r="AIP152" s="128"/>
      <c r="AIQ152" s="128"/>
      <c r="AIR152" s="128"/>
      <c r="AIS152" s="128"/>
      <c r="AIT152" s="128"/>
      <c r="AIU152" s="128"/>
      <c r="AIV152" s="128"/>
      <c r="AIW152" s="128"/>
      <c r="AIX152" s="128"/>
      <c r="AIY152" s="128"/>
      <c r="AIZ152" s="128"/>
      <c r="AJA152" s="128"/>
      <c r="AJB152" s="128"/>
      <c r="AJC152" s="128"/>
      <c r="AJD152" s="128"/>
      <c r="AJE152" s="128"/>
      <c r="AJF152" s="128"/>
      <c r="AJG152" s="128"/>
      <c r="AJH152" s="128"/>
      <c r="AJI152" s="128"/>
      <c r="AJJ152" s="128"/>
      <c r="AJK152" s="128"/>
      <c r="AJL152" s="128"/>
      <c r="AJM152" s="128"/>
      <c r="AJN152" s="128"/>
      <c r="AJO152" s="128"/>
      <c r="AJP152" s="128"/>
      <c r="AJQ152" s="128"/>
      <c r="AJR152" s="128"/>
      <c r="AJS152" s="128"/>
      <c r="AJT152" s="128"/>
      <c r="AJU152" s="128"/>
      <c r="AJV152" s="128"/>
      <c r="AJW152" s="128"/>
      <c r="AJX152" s="128"/>
      <c r="AJY152" s="128"/>
      <c r="AJZ152" s="128"/>
      <c r="AKA152" s="128"/>
      <c r="AKB152" s="128"/>
      <c r="AKC152" s="128"/>
      <c r="AKD152" s="128"/>
      <c r="AKE152" s="128"/>
      <c r="AKF152" s="128"/>
      <c r="AKG152" s="128"/>
      <c r="AKH152" s="128"/>
      <c r="AKI152" s="128"/>
      <c r="AKJ152" s="128"/>
      <c r="AKK152" s="128"/>
      <c r="AKL152" s="128"/>
      <c r="AKM152" s="128"/>
      <c r="AKN152" s="128"/>
      <c r="AKO152" s="128"/>
      <c r="AKP152" s="128"/>
      <c r="AKQ152" s="128"/>
      <c r="AKR152" s="128"/>
      <c r="AKS152" s="128"/>
      <c r="AKT152" s="128"/>
      <c r="AKU152" s="128"/>
      <c r="AKV152" s="128"/>
      <c r="AKW152" s="128"/>
      <c r="AKX152" s="128"/>
      <c r="AKY152" s="128"/>
      <c r="AKZ152" s="128"/>
      <c r="ALA152" s="128"/>
      <c r="ALB152" s="128"/>
      <c r="ALC152" s="128"/>
      <c r="ALD152" s="128"/>
      <c r="ALE152" s="128"/>
      <c r="ALF152" s="128"/>
      <c r="ALG152" s="128"/>
      <c r="ALH152" s="128"/>
      <c r="ALI152" s="128"/>
      <c r="ALJ152" s="128"/>
      <c r="ALK152" s="128"/>
      <c r="ALL152" s="128"/>
      <c r="ALM152" s="128"/>
      <c r="ALN152" s="128"/>
      <c r="ALO152" s="128"/>
      <c r="ALP152" s="128"/>
      <c r="ALQ152" s="128"/>
      <c r="ALR152" s="128"/>
      <c r="ALS152" s="128"/>
      <c r="ALT152" s="128"/>
      <c r="ALU152" s="128"/>
      <c r="ALV152" s="128"/>
      <c r="ALW152" s="128"/>
      <c r="ALX152" s="128"/>
      <c r="ALY152" s="128"/>
      <c r="ALZ152" s="128"/>
      <c r="AMA152" s="128"/>
      <c r="AMB152" s="128"/>
      <c r="AMC152" s="128"/>
      <c r="AMD152" s="128"/>
      <c r="AME152" s="128"/>
      <c r="AMF152" s="128"/>
      <c r="AMG152" s="128"/>
      <c r="AMH152" s="128"/>
      <c r="AMI152" s="128"/>
      <c r="AMJ152" s="128"/>
      <c r="AMK152" s="128"/>
      <c r="AML152" s="128"/>
      <c r="AMM152" s="128"/>
      <c r="AMN152" s="128"/>
    </row>
    <row r="153" spans="1:1031" ht="15">
      <c r="A153" s="364"/>
      <c r="B153" s="365"/>
      <c r="C153" s="365"/>
      <c r="D153" s="365"/>
      <c r="E153" s="365"/>
      <c r="F153" s="96"/>
      <c r="G153" s="96"/>
      <c r="H153" s="96"/>
      <c r="I153" s="96"/>
      <c r="J153" s="96"/>
      <c r="K153" s="96"/>
      <c r="L153" s="96"/>
      <c r="M153" s="96"/>
      <c r="O153" s="96"/>
      <c r="P153" s="96"/>
      <c r="Q153" s="96"/>
      <c r="R153" s="96"/>
      <c r="AF153" s="96"/>
      <c r="AG153" s="96"/>
      <c r="AH153" s="96"/>
      <c r="AI153" s="96"/>
      <c r="AJ153" s="96"/>
      <c r="AK153" s="96"/>
      <c r="AL153" s="96"/>
      <c r="AM153" s="96"/>
      <c r="AN153" s="96"/>
      <c r="AO153" s="96"/>
      <c r="AP153" s="96"/>
      <c r="AQ153" s="128"/>
      <c r="AR153" s="117"/>
      <c r="AS153" s="117"/>
      <c r="AT153" s="117"/>
      <c r="AU153" s="117"/>
      <c r="AV153" s="117"/>
      <c r="AW153" s="117"/>
      <c r="AX153" s="117"/>
      <c r="AY153" s="117"/>
      <c r="AZ153" s="117"/>
      <c r="BA153" s="117"/>
      <c r="BB153" s="117"/>
      <c r="BC153" s="117"/>
      <c r="BD153" s="117"/>
      <c r="BE153" s="117"/>
      <c r="BF153" s="117"/>
      <c r="BG153" s="117"/>
      <c r="BH153" s="117"/>
      <c r="BI153" s="117"/>
      <c r="BJ153" s="117"/>
      <c r="BK153" s="117"/>
      <c r="BL153" s="117"/>
      <c r="BM153" s="117"/>
      <c r="BN153" s="117"/>
      <c r="BO153" s="117"/>
      <c r="BP153" s="117"/>
      <c r="BQ153" s="117"/>
      <c r="BR153" s="117"/>
      <c r="BS153" s="117"/>
      <c r="BT153" s="117"/>
      <c r="BU153" s="117"/>
      <c r="BV153" s="117"/>
      <c r="BW153" s="117"/>
      <c r="BX153" s="117"/>
      <c r="BY153" s="117"/>
      <c r="BZ153" s="117"/>
      <c r="CA153" s="117"/>
      <c r="CB153" s="117"/>
      <c r="CC153" s="117"/>
      <c r="CD153" s="117"/>
      <c r="CE153" s="117"/>
      <c r="CF153" s="117"/>
      <c r="CG153" s="117"/>
      <c r="CH153" s="117"/>
      <c r="CI153" s="117"/>
      <c r="CJ153" s="117"/>
      <c r="CK153" s="117"/>
      <c r="CL153" s="117"/>
      <c r="CM153" s="117"/>
      <c r="CN153" s="117"/>
      <c r="CO153" s="117"/>
      <c r="CP153" s="117"/>
      <c r="CQ153" s="117"/>
      <c r="CR153" s="117"/>
      <c r="CS153" s="117"/>
      <c r="CT153" s="117"/>
      <c r="CU153" s="117"/>
      <c r="CV153" s="117"/>
      <c r="CW153" s="117"/>
      <c r="CX153" s="117"/>
      <c r="CY153" s="117"/>
      <c r="CZ153" s="117"/>
      <c r="DA153" s="117"/>
      <c r="DB153" s="117"/>
      <c r="DC153" s="117"/>
      <c r="DD153" s="117"/>
      <c r="DE153" s="117"/>
      <c r="DF153" s="117"/>
      <c r="DG153" s="117"/>
      <c r="DH153" s="117"/>
      <c r="DI153" s="117"/>
      <c r="DJ153" s="117"/>
      <c r="DK153" s="117"/>
      <c r="DL153" s="117"/>
      <c r="DM153" s="117"/>
      <c r="DN153" s="117"/>
      <c r="DO153" s="117"/>
      <c r="DP153" s="117"/>
      <c r="DQ153" s="117"/>
      <c r="DR153" s="117"/>
      <c r="DS153" s="117"/>
      <c r="DT153" s="117"/>
      <c r="DU153" s="117"/>
      <c r="DV153" s="117"/>
      <c r="DW153" s="117"/>
      <c r="DX153" s="117"/>
      <c r="DY153" s="117"/>
      <c r="DZ153" s="117"/>
      <c r="EA153" s="117"/>
      <c r="EB153" s="117"/>
      <c r="EC153" s="117"/>
      <c r="ED153" s="117"/>
      <c r="EE153" s="117"/>
      <c r="EF153" s="117"/>
      <c r="EG153" s="117"/>
      <c r="EH153" s="117"/>
      <c r="EI153" s="117"/>
      <c r="EJ153" s="117"/>
      <c r="EK153" s="117"/>
      <c r="EL153" s="117"/>
      <c r="EM153" s="117"/>
      <c r="EN153" s="117"/>
      <c r="EO153" s="117"/>
      <c r="EP153" s="117"/>
      <c r="EQ153" s="117"/>
      <c r="ER153" s="117"/>
      <c r="ES153" s="117"/>
      <c r="ET153" s="117"/>
      <c r="EU153" s="117"/>
      <c r="EV153" s="117"/>
      <c r="EW153" s="117"/>
      <c r="EX153" s="117"/>
      <c r="EY153" s="117"/>
      <c r="EZ153" s="117"/>
      <c r="FA153" s="117"/>
      <c r="FB153" s="117"/>
      <c r="FC153" s="117"/>
      <c r="FD153" s="117"/>
      <c r="FE153" s="117"/>
      <c r="FF153" s="117"/>
      <c r="FG153" s="117"/>
      <c r="FH153" s="117"/>
      <c r="FI153" s="117"/>
      <c r="FJ153" s="117"/>
      <c r="FK153" s="117"/>
      <c r="FL153" s="117"/>
      <c r="FM153" s="117"/>
      <c r="FN153" s="117"/>
      <c r="FO153" s="117"/>
      <c r="FP153" s="117"/>
      <c r="FQ153" s="117"/>
      <c r="FR153" s="117"/>
      <c r="FS153" s="117"/>
      <c r="FT153" s="117"/>
      <c r="FU153" s="117"/>
      <c r="FV153" s="117"/>
      <c r="FW153" s="117"/>
      <c r="FX153" s="117"/>
      <c r="FY153" s="117"/>
      <c r="FZ153" s="117"/>
      <c r="GA153" s="117"/>
      <c r="GB153" s="117"/>
      <c r="GC153" s="117"/>
      <c r="GD153" s="117"/>
      <c r="GE153" s="117"/>
      <c r="GF153" s="117"/>
      <c r="GG153" s="117"/>
      <c r="GH153" s="117"/>
      <c r="GI153" s="117"/>
      <c r="GJ153" s="117"/>
      <c r="GK153" s="117"/>
      <c r="GL153" s="117"/>
      <c r="GM153" s="117"/>
      <c r="GN153" s="117"/>
      <c r="GO153" s="117"/>
      <c r="GP153" s="117"/>
      <c r="GQ153" s="117"/>
      <c r="GR153" s="117"/>
      <c r="GS153" s="117"/>
      <c r="GT153" s="117"/>
      <c r="GU153" s="117"/>
      <c r="GV153" s="117"/>
      <c r="GW153" s="117"/>
      <c r="GX153" s="117"/>
      <c r="GY153" s="117"/>
      <c r="GZ153" s="117"/>
      <c r="HA153" s="117"/>
      <c r="HB153" s="117"/>
      <c r="HC153" s="117"/>
      <c r="HD153" s="117"/>
      <c r="HE153" s="117"/>
      <c r="HF153" s="117"/>
      <c r="HG153" s="117"/>
      <c r="HH153" s="117"/>
      <c r="HI153" s="117"/>
      <c r="HJ153" s="117"/>
      <c r="HK153" s="117"/>
      <c r="HL153" s="117"/>
      <c r="HM153" s="117"/>
      <c r="HN153" s="117"/>
      <c r="HO153" s="117"/>
      <c r="HP153" s="117"/>
      <c r="HQ153" s="117"/>
      <c r="HR153" s="117"/>
      <c r="HS153" s="117"/>
      <c r="HT153" s="117"/>
      <c r="HU153" s="117"/>
      <c r="HV153" s="117"/>
      <c r="HW153" s="117"/>
      <c r="HX153" s="117"/>
      <c r="HY153" s="117"/>
      <c r="HZ153" s="117"/>
      <c r="IA153" s="117"/>
      <c r="IB153" s="117"/>
      <c r="IC153" s="117"/>
      <c r="ID153" s="117"/>
      <c r="IE153" s="117"/>
      <c r="IF153" s="117"/>
      <c r="IG153" s="117"/>
      <c r="IH153" s="117"/>
      <c r="II153" s="117"/>
      <c r="IJ153" s="117"/>
      <c r="IK153" s="117"/>
      <c r="IL153" s="117"/>
      <c r="IM153" s="117"/>
      <c r="IN153" s="117"/>
      <c r="IO153" s="117"/>
      <c r="IP153" s="117"/>
      <c r="IQ153" s="117"/>
      <c r="IR153" s="117"/>
      <c r="IS153" s="117"/>
      <c r="IT153" s="117"/>
      <c r="IU153" s="117"/>
      <c r="IV153" s="117"/>
      <c r="IW153" s="117"/>
      <c r="IX153" s="117"/>
      <c r="IY153" s="117"/>
      <c r="IZ153" s="117"/>
      <c r="JA153" s="117"/>
      <c r="JB153" s="117"/>
      <c r="JC153" s="117"/>
      <c r="JD153" s="117"/>
      <c r="JE153" s="117"/>
      <c r="JF153" s="117"/>
      <c r="JG153" s="117"/>
      <c r="JH153" s="117"/>
      <c r="JI153" s="117"/>
      <c r="JJ153" s="117"/>
      <c r="JK153" s="117"/>
      <c r="JL153" s="117"/>
      <c r="JM153" s="117"/>
      <c r="JN153" s="117"/>
      <c r="JO153" s="117"/>
      <c r="JP153" s="117"/>
      <c r="JQ153" s="117"/>
      <c r="JR153" s="117"/>
      <c r="JS153" s="117"/>
      <c r="JT153" s="117"/>
      <c r="JU153" s="117"/>
      <c r="JV153" s="117"/>
      <c r="JW153" s="117"/>
      <c r="JX153" s="117"/>
      <c r="JY153" s="117"/>
      <c r="JZ153" s="117"/>
      <c r="KA153" s="117"/>
      <c r="KB153" s="117"/>
      <c r="KC153" s="117"/>
      <c r="KD153" s="117"/>
      <c r="KE153" s="117"/>
      <c r="KF153" s="117"/>
      <c r="KG153" s="117"/>
      <c r="KH153" s="117"/>
      <c r="KI153" s="117"/>
      <c r="KJ153" s="117"/>
      <c r="KK153" s="117"/>
      <c r="KL153" s="117"/>
      <c r="KM153" s="117"/>
      <c r="KN153" s="117"/>
      <c r="KO153" s="117"/>
      <c r="KP153" s="117"/>
      <c r="KQ153" s="117"/>
      <c r="KR153" s="117"/>
      <c r="KS153" s="117"/>
      <c r="KT153" s="117"/>
      <c r="KU153" s="117"/>
      <c r="KV153" s="117"/>
      <c r="KW153" s="117"/>
      <c r="KX153" s="117"/>
      <c r="KY153" s="117"/>
      <c r="KZ153" s="117"/>
      <c r="LA153" s="117"/>
      <c r="LB153" s="117"/>
      <c r="LC153" s="117"/>
      <c r="LD153" s="117"/>
      <c r="LE153" s="117"/>
      <c r="LF153" s="117"/>
      <c r="LG153" s="117"/>
      <c r="LH153" s="117"/>
      <c r="LI153" s="117"/>
      <c r="LJ153" s="117"/>
      <c r="LK153" s="117"/>
      <c r="LL153" s="117"/>
      <c r="LM153" s="117"/>
      <c r="LN153" s="117"/>
      <c r="LO153" s="117"/>
      <c r="LP153" s="117"/>
      <c r="LQ153" s="117"/>
      <c r="LR153" s="117"/>
      <c r="LS153" s="117"/>
      <c r="LT153" s="117"/>
      <c r="LU153" s="117"/>
      <c r="LV153" s="117"/>
      <c r="LW153" s="117"/>
      <c r="LX153" s="117"/>
      <c r="LY153" s="117"/>
      <c r="LZ153" s="117"/>
      <c r="MA153" s="117"/>
      <c r="MB153" s="117"/>
      <c r="MC153" s="117"/>
      <c r="MD153" s="117"/>
      <c r="ME153" s="117"/>
      <c r="MF153" s="117"/>
      <c r="MG153" s="117"/>
      <c r="MH153" s="117"/>
      <c r="MI153" s="117"/>
      <c r="MJ153" s="117"/>
      <c r="MK153" s="117"/>
      <c r="ML153" s="117"/>
      <c r="MM153" s="117"/>
      <c r="MN153" s="117"/>
      <c r="MO153" s="117"/>
      <c r="MP153" s="117"/>
      <c r="MQ153" s="117"/>
      <c r="MR153" s="117"/>
      <c r="MS153" s="117"/>
      <c r="MT153" s="117"/>
      <c r="MU153" s="117"/>
      <c r="MV153" s="117"/>
      <c r="MW153" s="117"/>
      <c r="MX153" s="117"/>
      <c r="MY153" s="117"/>
      <c r="MZ153" s="117"/>
      <c r="NA153" s="117"/>
      <c r="NB153" s="117"/>
      <c r="NC153" s="117"/>
      <c r="ND153" s="117"/>
      <c r="NE153" s="117"/>
      <c r="NF153" s="117"/>
      <c r="NG153" s="117"/>
      <c r="NH153" s="117"/>
      <c r="NI153" s="117"/>
      <c r="NJ153" s="117"/>
      <c r="NK153" s="117"/>
      <c r="NL153" s="117"/>
      <c r="NM153" s="117"/>
      <c r="NN153" s="117"/>
      <c r="NO153" s="117"/>
      <c r="NP153" s="117"/>
      <c r="NQ153" s="117"/>
      <c r="NR153" s="117"/>
      <c r="NS153" s="117"/>
      <c r="NT153" s="117"/>
      <c r="NU153" s="117"/>
      <c r="NV153" s="117"/>
      <c r="NW153" s="117"/>
      <c r="NX153" s="117"/>
      <c r="NY153" s="117"/>
      <c r="NZ153" s="117"/>
      <c r="OA153" s="117"/>
      <c r="OB153" s="117"/>
      <c r="OC153" s="117"/>
      <c r="OD153" s="117"/>
      <c r="OE153" s="117"/>
      <c r="OF153" s="117"/>
      <c r="OG153" s="117"/>
      <c r="OH153" s="117"/>
      <c r="OI153" s="117"/>
      <c r="OJ153" s="117"/>
      <c r="OK153" s="117"/>
      <c r="OL153" s="117"/>
      <c r="OM153" s="117"/>
      <c r="ON153" s="117"/>
      <c r="OO153" s="117"/>
      <c r="OP153" s="117"/>
      <c r="OQ153" s="117"/>
      <c r="OR153" s="117"/>
      <c r="OS153" s="117"/>
      <c r="OT153" s="117"/>
      <c r="OU153" s="117"/>
      <c r="OV153" s="117"/>
      <c r="OW153" s="117"/>
      <c r="OX153" s="117"/>
      <c r="OY153" s="117"/>
      <c r="OZ153" s="117"/>
      <c r="PA153" s="117"/>
      <c r="PB153" s="117"/>
      <c r="PC153" s="117"/>
      <c r="PD153" s="117"/>
      <c r="PE153" s="117"/>
      <c r="PF153" s="117"/>
      <c r="PG153" s="117"/>
      <c r="PH153" s="117"/>
      <c r="PI153" s="117"/>
      <c r="PJ153" s="117"/>
      <c r="PK153" s="117"/>
      <c r="PL153" s="117"/>
      <c r="PM153" s="117"/>
      <c r="PN153" s="117"/>
      <c r="PO153" s="117"/>
      <c r="PP153" s="117"/>
      <c r="PQ153" s="117"/>
      <c r="PR153" s="117"/>
      <c r="PS153" s="117"/>
      <c r="PT153" s="117"/>
      <c r="PU153" s="117"/>
      <c r="PV153" s="117"/>
      <c r="PW153" s="117"/>
      <c r="PX153" s="117"/>
      <c r="PY153" s="117"/>
      <c r="PZ153" s="117"/>
      <c r="QA153" s="117"/>
      <c r="QB153" s="117"/>
      <c r="QC153" s="117"/>
      <c r="QD153" s="117"/>
      <c r="QE153" s="117"/>
      <c r="QF153" s="117"/>
      <c r="QG153" s="117"/>
      <c r="QH153" s="117"/>
      <c r="QI153" s="117"/>
      <c r="QJ153" s="117"/>
      <c r="QK153" s="117"/>
      <c r="QL153" s="117"/>
      <c r="QM153" s="117"/>
      <c r="QN153" s="117"/>
      <c r="QO153" s="117"/>
      <c r="QP153" s="117"/>
      <c r="QQ153" s="117"/>
      <c r="QR153" s="117"/>
      <c r="QS153" s="117"/>
      <c r="QT153" s="117"/>
      <c r="QU153" s="117"/>
      <c r="QV153" s="117"/>
      <c r="QW153" s="117"/>
      <c r="QX153" s="117"/>
      <c r="QY153" s="117"/>
      <c r="QZ153" s="117"/>
      <c r="RA153" s="117"/>
      <c r="RB153" s="117"/>
      <c r="RC153" s="117"/>
      <c r="RD153" s="117"/>
      <c r="RE153" s="117"/>
      <c r="RF153" s="117"/>
      <c r="RG153" s="117"/>
      <c r="RH153" s="117"/>
      <c r="RI153" s="117"/>
      <c r="RJ153" s="117"/>
      <c r="RK153" s="117"/>
      <c r="RL153" s="117"/>
      <c r="RM153" s="117"/>
      <c r="RN153" s="117"/>
      <c r="RO153" s="117"/>
      <c r="RP153" s="117"/>
      <c r="RQ153" s="117"/>
      <c r="RR153" s="117"/>
      <c r="RS153" s="117"/>
      <c r="RT153" s="117"/>
      <c r="RU153" s="117"/>
      <c r="RV153" s="117"/>
      <c r="RW153" s="117"/>
      <c r="RX153" s="117"/>
      <c r="RY153" s="117"/>
      <c r="RZ153" s="117"/>
      <c r="SA153" s="117"/>
      <c r="SB153" s="117"/>
      <c r="SC153" s="117"/>
      <c r="SD153" s="117"/>
      <c r="SE153" s="117"/>
      <c r="SF153" s="117"/>
      <c r="SG153" s="117"/>
      <c r="SH153" s="117"/>
      <c r="SI153" s="117"/>
      <c r="SJ153" s="117"/>
      <c r="SK153" s="117"/>
      <c r="SL153" s="117"/>
      <c r="SM153" s="117"/>
      <c r="SN153" s="117"/>
      <c r="SO153" s="117"/>
      <c r="SP153" s="117"/>
      <c r="SQ153" s="117"/>
      <c r="SR153" s="117"/>
      <c r="SS153" s="117"/>
      <c r="ST153" s="117"/>
      <c r="SU153" s="117"/>
      <c r="SV153" s="117"/>
      <c r="SW153" s="117"/>
      <c r="SX153" s="117"/>
      <c r="SY153" s="117"/>
      <c r="SZ153" s="117"/>
      <c r="TA153" s="117"/>
      <c r="TB153" s="117"/>
      <c r="TC153" s="117"/>
      <c r="TD153" s="117"/>
      <c r="TE153" s="117"/>
      <c r="TF153" s="117"/>
      <c r="TG153" s="117"/>
      <c r="TH153" s="117"/>
      <c r="TI153" s="117"/>
      <c r="TJ153" s="117"/>
      <c r="TK153" s="117"/>
      <c r="TL153" s="117"/>
      <c r="TM153" s="117"/>
      <c r="TN153" s="117"/>
      <c r="TO153" s="117"/>
      <c r="TP153" s="117"/>
      <c r="TQ153" s="117"/>
      <c r="TR153" s="117"/>
      <c r="TS153" s="117"/>
      <c r="TT153" s="117"/>
      <c r="TU153" s="117"/>
      <c r="TV153" s="117"/>
      <c r="TW153" s="117"/>
      <c r="TX153" s="117"/>
      <c r="TY153" s="117"/>
      <c r="TZ153" s="117"/>
      <c r="UA153" s="117"/>
      <c r="UB153" s="117"/>
      <c r="UC153" s="117"/>
      <c r="UD153" s="117"/>
      <c r="UE153" s="117"/>
      <c r="UF153" s="117"/>
      <c r="UG153" s="117"/>
      <c r="UH153" s="117"/>
      <c r="UI153" s="117"/>
      <c r="UJ153" s="117"/>
      <c r="UK153" s="117"/>
      <c r="UL153" s="117"/>
      <c r="UM153" s="117"/>
      <c r="UN153" s="117"/>
      <c r="UO153" s="117"/>
      <c r="UP153" s="117"/>
      <c r="UQ153" s="117"/>
      <c r="UR153" s="117"/>
      <c r="US153" s="117"/>
      <c r="UT153" s="117"/>
      <c r="UU153" s="117"/>
      <c r="UV153" s="117"/>
      <c r="UW153" s="117"/>
      <c r="UX153" s="117"/>
      <c r="UY153" s="117"/>
      <c r="UZ153" s="117"/>
      <c r="VA153" s="117"/>
      <c r="VB153" s="117"/>
      <c r="VC153" s="117"/>
      <c r="VD153" s="117"/>
      <c r="VE153" s="117"/>
      <c r="VF153" s="117"/>
      <c r="VG153" s="117"/>
      <c r="VH153" s="117"/>
      <c r="VI153" s="117"/>
      <c r="VJ153" s="117"/>
      <c r="VK153" s="117"/>
      <c r="VL153" s="117"/>
      <c r="VM153" s="117"/>
      <c r="VN153" s="117"/>
      <c r="VO153" s="117"/>
      <c r="VP153" s="117"/>
      <c r="VQ153" s="117"/>
      <c r="VR153" s="117"/>
      <c r="VS153" s="117"/>
      <c r="VT153" s="117"/>
      <c r="VU153" s="117"/>
      <c r="VV153" s="117"/>
      <c r="VW153" s="117"/>
      <c r="VX153" s="117"/>
      <c r="VY153" s="117"/>
      <c r="VZ153" s="117"/>
      <c r="WA153" s="117"/>
      <c r="WB153" s="117"/>
      <c r="WC153" s="117"/>
      <c r="WD153" s="117"/>
      <c r="WE153" s="117"/>
      <c r="WF153" s="117"/>
      <c r="WG153" s="117"/>
      <c r="WH153" s="117"/>
      <c r="WI153" s="117"/>
      <c r="WJ153" s="117"/>
      <c r="WK153" s="117"/>
      <c r="WL153" s="117"/>
      <c r="WM153" s="117"/>
      <c r="WN153" s="117"/>
      <c r="WO153" s="117"/>
      <c r="WP153" s="117"/>
      <c r="WQ153" s="117"/>
      <c r="WR153" s="117"/>
      <c r="WS153" s="117"/>
      <c r="WT153" s="117"/>
      <c r="WU153" s="117"/>
      <c r="WV153" s="117"/>
      <c r="WW153" s="117"/>
      <c r="WX153" s="117"/>
      <c r="WY153" s="117"/>
      <c r="WZ153" s="117"/>
      <c r="XA153" s="117"/>
      <c r="XB153" s="117"/>
      <c r="XC153" s="117"/>
      <c r="XD153" s="117"/>
      <c r="XE153" s="117"/>
      <c r="XF153" s="117"/>
      <c r="XG153" s="117"/>
      <c r="XH153" s="117"/>
      <c r="XI153" s="117"/>
      <c r="XJ153" s="117"/>
      <c r="XK153" s="117"/>
      <c r="XL153" s="117"/>
      <c r="XM153" s="117"/>
      <c r="XN153" s="117"/>
      <c r="XO153" s="117"/>
      <c r="XP153" s="117"/>
      <c r="XQ153" s="117"/>
      <c r="XR153" s="117"/>
      <c r="XS153" s="117"/>
      <c r="XT153" s="117"/>
      <c r="XU153" s="117"/>
      <c r="XV153" s="117"/>
      <c r="XW153" s="117"/>
      <c r="XX153" s="117"/>
      <c r="XY153" s="117"/>
      <c r="XZ153" s="117"/>
      <c r="YA153" s="117"/>
      <c r="YB153" s="117"/>
      <c r="YC153" s="117"/>
      <c r="YD153" s="117"/>
      <c r="YE153" s="117"/>
      <c r="YF153" s="117"/>
      <c r="YG153" s="117"/>
      <c r="YH153" s="117"/>
      <c r="YI153" s="117"/>
      <c r="YJ153" s="117"/>
      <c r="YK153" s="117"/>
      <c r="YL153" s="117"/>
      <c r="YM153" s="117"/>
      <c r="YN153" s="117"/>
      <c r="YO153" s="117"/>
      <c r="YP153" s="117"/>
      <c r="YQ153" s="117"/>
      <c r="YR153" s="117"/>
      <c r="YS153" s="117"/>
      <c r="YT153" s="117"/>
      <c r="YU153" s="117"/>
      <c r="YV153" s="117"/>
      <c r="YW153" s="117"/>
      <c r="YX153" s="117"/>
      <c r="YY153" s="117"/>
      <c r="YZ153" s="117"/>
      <c r="ZA153" s="117"/>
      <c r="ZB153" s="117"/>
      <c r="ZC153" s="117"/>
      <c r="ZD153" s="117"/>
      <c r="ZE153" s="117"/>
      <c r="ZF153" s="117"/>
      <c r="ZG153" s="117"/>
      <c r="ZH153" s="117"/>
      <c r="ZI153" s="117"/>
      <c r="ZJ153" s="117"/>
      <c r="ZK153" s="117"/>
      <c r="ZL153" s="117"/>
      <c r="ZM153" s="117"/>
      <c r="ZN153" s="117"/>
      <c r="ZO153" s="117"/>
      <c r="ZP153" s="117"/>
      <c r="ZQ153" s="117"/>
      <c r="ZR153" s="117"/>
      <c r="ZS153" s="117"/>
      <c r="ZT153" s="117"/>
      <c r="ZU153" s="117"/>
      <c r="ZV153" s="117"/>
      <c r="ZW153" s="117"/>
      <c r="ZX153" s="117"/>
      <c r="ZY153" s="117"/>
      <c r="ZZ153" s="117"/>
      <c r="AAA153" s="117"/>
      <c r="AAB153" s="117"/>
      <c r="AAC153" s="117"/>
      <c r="AAD153" s="117"/>
      <c r="AAE153" s="117"/>
      <c r="AAF153" s="117"/>
      <c r="AAG153" s="117"/>
      <c r="AAH153" s="117"/>
      <c r="AAI153" s="117"/>
      <c r="AAJ153" s="117"/>
      <c r="AAK153" s="117"/>
      <c r="AAL153" s="117"/>
      <c r="AAM153" s="117"/>
      <c r="AAN153" s="117"/>
      <c r="AAO153" s="117"/>
      <c r="AAP153" s="117"/>
      <c r="AAQ153" s="117"/>
      <c r="AAR153" s="117"/>
      <c r="AAS153" s="117"/>
      <c r="AAT153" s="117"/>
      <c r="AAU153" s="117"/>
      <c r="AAV153" s="117"/>
      <c r="AAW153" s="117"/>
      <c r="AAX153" s="117"/>
      <c r="AAY153" s="117"/>
      <c r="AAZ153" s="117"/>
      <c r="ABA153" s="117"/>
      <c r="ABB153" s="117"/>
      <c r="ABC153" s="117"/>
      <c r="ABD153" s="117"/>
      <c r="ABE153" s="117"/>
      <c r="ABF153" s="117"/>
      <c r="ABG153" s="117"/>
      <c r="ABH153" s="117"/>
      <c r="ABI153" s="117"/>
      <c r="ABJ153" s="117"/>
      <c r="ABK153" s="117"/>
      <c r="ABL153" s="117"/>
      <c r="ABM153" s="117"/>
      <c r="ABN153" s="117"/>
      <c r="ABO153" s="117"/>
      <c r="ABP153" s="117"/>
      <c r="ABQ153" s="117"/>
      <c r="ABR153" s="117"/>
      <c r="ABS153" s="117"/>
      <c r="ABT153" s="117"/>
      <c r="ABU153" s="117"/>
      <c r="ABV153" s="117"/>
      <c r="ABW153" s="117"/>
      <c r="ABX153" s="117"/>
      <c r="ABY153" s="117"/>
      <c r="ABZ153" s="117"/>
      <c r="ACA153" s="117"/>
      <c r="ACB153" s="117"/>
      <c r="ACC153" s="117"/>
      <c r="ACD153" s="117"/>
      <c r="ACE153" s="117"/>
      <c r="ACF153" s="117"/>
      <c r="ACG153" s="117"/>
      <c r="ACH153" s="117"/>
      <c r="ACI153" s="117"/>
      <c r="ACJ153" s="117"/>
      <c r="ACK153" s="117"/>
      <c r="ACL153" s="117"/>
      <c r="ACM153" s="117"/>
      <c r="ACN153" s="117"/>
      <c r="ACO153" s="117"/>
      <c r="ACP153" s="117"/>
      <c r="ACQ153" s="117"/>
      <c r="ACR153" s="117"/>
      <c r="ACS153" s="117"/>
      <c r="ACT153" s="117"/>
      <c r="ACU153" s="117"/>
      <c r="ACV153" s="117"/>
      <c r="ACW153" s="117"/>
      <c r="ACX153" s="117"/>
      <c r="ACY153" s="117"/>
      <c r="ACZ153" s="117"/>
      <c r="ADA153" s="117"/>
      <c r="ADB153" s="117"/>
      <c r="ADC153" s="117"/>
      <c r="ADD153" s="117"/>
      <c r="ADE153" s="117"/>
      <c r="ADF153" s="117"/>
      <c r="ADG153" s="117"/>
      <c r="ADH153" s="117"/>
      <c r="ADI153" s="117"/>
      <c r="ADJ153" s="117"/>
      <c r="ADK153" s="117"/>
      <c r="ADL153" s="117"/>
      <c r="ADM153" s="117"/>
      <c r="ADN153" s="117"/>
      <c r="ADO153" s="117"/>
      <c r="ADP153" s="117"/>
      <c r="ADQ153" s="117"/>
      <c r="ADR153" s="117"/>
      <c r="ADS153" s="117"/>
      <c r="ADT153" s="117"/>
      <c r="ADU153" s="117"/>
      <c r="ADV153" s="117"/>
      <c r="ADW153" s="117"/>
      <c r="ADX153" s="117"/>
      <c r="ADY153" s="117"/>
      <c r="ADZ153" s="117"/>
      <c r="AEA153" s="117"/>
      <c r="AEB153" s="117"/>
      <c r="AEC153" s="117"/>
      <c r="AED153" s="117"/>
      <c r="AEE153" s="117"/>
      <c r="AEF153" s="117"/>
      <c r="AEG153" s="117"/>
      <c r="AEH153" s="117"/>
      <c r="AEI153" s="117"/>
      <c r="AEJ153" s="117"/>
      <c r="AEK153" s="117"/>
      <c r="AEL153" s="117"/>
      <c r="AEM153" s="117"/>
      <c r="AEN153" s="117"/>
      <c r="AEO153" s="117"/>
      <c r="AEP153" s="117"/>
      <c r="AEQ153" s="117"/>
      <c r="AER153" s="117"/>
      <c r="AES153" s="117"/>
      <c r="AET153" s="117"/>
      <c r="AEU153" s="117"/>
      <c r="AEV153" s="117"/>
      <c r="AEW153" s="117"/>
      <c r="AEX153" s="117"/>
      <c r="AEY153" s="117"/>
      <c r="AEZ153" s="117"/>
      <c r="AFA153" s="117"/>
      <c r="AFB153" s="117"/>
      <c r="AFC153" s="117"/>
      <c r="AFD153" s="117"/>
      <c r="AFE153" s="117"/>
      <c r="AFF153" s="117"/>
      <c r="AFG153" s="117"/>
      <c r="AFH153" s="117"/>
      <c r="AFI153" s="117"/>
      <c r="AFJ153" s="117"/>
      <c r="AFK153" s="117"/>
      <c r="AFL153" s="117"/>
      <c r="AFM153" s="117"/>
      <c r="AFN153" s="117"/>
      <c r="AFO153" s="117"/>
      <c r="AFP153" s="117"/>
      <c r="AFQ153" s="117"/>
      <c r="AFR153" s="117"/>
      <c r="AFS153" s="117"/>
      <c r="AFT153" s="117"/>
      <c r="AFU153" s="117"/>
      <c r="AFV153" s="117"/>
      <c r="AFW153" s="117"/>
      <c r="AFX153" s="117"/>
      <c r="AFY153" s="117"/>
      <c r="AFZ153" s="117"/>
      <c r="AGA153" s="117"/>
      <c r="AGB153" s="117"/>
      <c r="AGC153" s="117"/>
      <c r="AGD153" s="117"/>
      <c r="AGE153" s="117"/>
      <c r="AGF153" s="117"/>
      <c r="AGG153" s="117"/>
      <c r="AGH153" s="117"/>
      <c r="AGI153" s="117"/>
      <c r="AGJ153" s="117"/>
      <c r="AGK153" s="117"/>
      <c r="AGL153" s="117"/>
      <c r="AGM153" s="117"/>
      <c r="AGN153" s="117"/>
      <c r="AGO153" s="117"/>
      <c r="AGP153" s="117"/>
      <c r="AGQ153" s="117"/>
      <c r="AGR153" s="117"/>
      <c r="AGS153" s="117"/>
      <c r="AGT153" s="117"/>
      <c r="AGU153" s="117"/>
      <c r="AGV153" s="117"/>
      <c r="AGW153" s="117"/>
      <c r="AGX153" s="117"/>
      <c r="AGY153" s="117"/>
      <c r="AGZ153" s="117"/>
      <c r="AHA153" s="117"/>
      <c r="AHB153" s="117"/>
      <c r="AHC153" s="117"/>
      <c r="AHD153" s="117"/>
      <c r="AHE153" s="117"/>
      <c r="AHF153" s="117"/>
      <c r="AHG153" s="117"/>
      <c r="AHH153" s="117"/>
      <c r="AHI153" s="117"/>
      <c r="AHJ153" s="117"/>
      <c r="AHK153" s="117"/>
      <c r="AHL153" s="117"/>
      <c r="AHM153" s="117"/>
      <c r="AHN153" s="117"/>
      <c r="AHO153" s="117"/>
      <c r="AHP153" s="117"/>
      <c r="AHQ153" s="117"/>
      <c r="AHR153" s="117"/>
      <c r="AHS153" s="117"/>
      <c r="AHT153" s="117"/>
      <c r="AHU153" s="117"/>
      <c r="AHV153" s="117"/>
      <c r="AHW153" s="117"/>
      <c r="AHX153" s="117"/>
      <c r="AHY153" s="117"/>
      <c r="AHZ153" s="117"/>
      <c r="AIA153" s="117"/>
      <c r="AIB153" s="117"/>
      <c r="AIC153" s="117"/>
      <c r="AID153" s="117"/>
      <c r="AIE153" s="117"/>
      <c r="AIF153" s="117"/>
      <c r="AIG153" s="117"/>
      <c r="AIH153" s="117"/>
      <c r="AII153" s="117"/>
      <c r="AIJ153" s="117"/>
      <c r="AIK153" s="117"/>
      <c r="AIL153" s="117"/>
      <c r="AIM153" s="117"/>
      <c r="AIN153" s="117"/>
      <c r="AIO153" s="117"/>
      <c r="AIP153" s="117"/>
      <c r="AIQ153" s="117"/>
      <c r="AIR153" s="117"/>
      <c r="AIS153" s="117"/>
      <c r="AIT153" s="117"/>
      <c r="AIU153" s="117"/>
      <c r="AIV153" s="117"/>
      <c r="AIW153" s="117"/>
      <c r="AIX153" s="117"/>
      <c r="AIY153" s="117"/>
      <c r="AIZ153" s="117"/>
      <c r="AJA153" s="117"/>
      <c r="AJB153" s="117"/>
      <c r="AJC153" s="117"/>
      <c r="AJD153" s="117"/>
      <c r="AJE153" s="117"/>
      <c r="AJF153" s="117"/>
      <c r="AJG153" s="117"/>
      <c r="AJH153" s="117"/>
      <c r="AJI153" s="117"/>
      <c r="AJJ153" s="117"/>
      <c r="AJK153" s="117"/>
      <c r="AJL153" s="117"/>
      <c r="AJM153" s="117"/>
      <c r="AJN153" s="117"/>
      <c r="AJO153" s="117"/>
      <c r="AJP153" s="117"/>
      <c r="AJQ153" s="117"/>
      <c r="AJR153" s="117"/>
      <c r="AJS153" s="117"/>
      <c r="AJT153" s="117"/>
      <c r="AJU153" s="117"/>
      <c r="AJV153" s="117"/>
      <c r="AJW153" s="117"/>
      <c r="AJX153" s="117"/>
      <c r="AJY153" s="117"/>
      <c r="AJZ153" s="117"/>
      <c r="AKA153" s="117"/>
      <c r="AKB153" s="117"/>
      <c r="AKC153" s="117"/>
      <c r="AKD153" s="117"/>
      <c r="AKE153" s="117"/>
      <c r="AKF153" s="117"/>
      <c r="AKG153" s="117"/>
      <c r="AKH153" s="117"/>
      <c r="AKI153" s="117"/>
      <c r="AKJ153" s="117"/>
      <c r="AKK153" s="117"/>
      <c r="AKL153" s="117"/>
      <c r="AKM153" s="117"/>
      <c r="AKN153" s="117"/>
      <c r="AKO153" s="117"/>
      <c r="AKP153" s="117"/>
      <c r="AKQ153" s="117"/>
      <c r="AKR153" s="117"/>
      <c r="AKS153" s="117"/>
      <c r="AKT153" s="117"/>
      <c r="AKU153" s="117"/>
      <c r="AKV153" s="117"/>
      <c r="AKW153" s="117"/>
      <c r="AKX153" s="117"/>
      <c r="AKY153" s="117"/>
      <c r="AKZ153" s="117"/>
      <c r="ALA153" s="117"/>
      <c r="ALB153" s="117"/>
      <c r="ALC153" s="117"/>
      <c r="ALD153" s="117"/>
      <c r="ALE153" s="117"/>
      <c r="ALF153" s="117"/>
      <c r="ALG153" s="117"/>
      <c r="ALH153" s="117"/>
      <c r="ALI153" s="117"/>
      <c r="ALJ153" s="117"/>
      <c r="ALK153" s="117"/>
      <c r="ALL153" s="117"/>
      <c r="ALM153" s="117"/>
      <c r="ALN153" s="117"/>
      <c r="ALO153" s="117"/>
      <c r="ALP153" s="117"/>
      <c r="ALQ153" s="117"/>
      <c r="ALR153" s="117"/>
      <c r="ALS153" s="117"/>
      <c r="ALT153" s="117"/>
      <c r="ALU153" s="117"/>
      <c r="ALV153" s="117"/>
      <c r="ALW153" s="117"/>
      <c r="ALX153" s="117"/>
      <c r="ALY153" s="117"/>
      <c r="ALZ153" s="117"/>
      <c r="AMA153" s="117"/>
      <c r="AMB153" s="117"/>
      <c r="AMC153" s="117"/>
      <c r="AMD153" s="117"/>
      <c r="AME153" s="117"/>
      <c r="AMF153" s="117"/>
      <c r="AMG153" s="117"/>
      <c r="AMH153" s="117"/>
      <c r="AMI153" s="117"/>
      <c r="AMJ153" s="117"/>
      <c r="AMK153" s="117"/>
      <c r="AML153" s="117"/>
      <c r="AMM153" s="117"/>
      <c r="AMN153" s="117"/>
      <c r="AMO153" s="117"/>
      <c r="AMQ153" s="117"/>
    </row>
    <row r="154" spans="1:1031" ht="15">
      <c r="A154" s="364"/>
      <c r="B154" s="365"/>
      <c r="C154" s="365"/>
      <c r="D154" s="365"/>
      <c r="E154" s="365"/>
      <c r="F154" s="96"/>
      <c r="G154" s="96"/>
      <c r="H154" s="96"/>
      <c r="I154" s="96"/>
      <c r="J154" s="96"/>
      <c r="K154" s="96"/>
      <c r="L154" s="96"/>
      <c r="M154" s="96"/>
      <c r="N154" s="117"/>
      <c r="O154" s="96"/>
      <c r="P154" s="96"/>
      <c r="Q154" s="96"/>
      <c r="R154" s="96"/>
      <c r="S154" s="117"/>
      <c r="T154" s="117"/>
      <c r="U154" s="117"/>
      <c r="V154" s="117"/>
      <c r="W154" s="117"/>
      <c r="X154" s="117"/>
      <c r="Y154" s="117"/>
      <c r="Z154" s="117"/>
      <c r="AA154" s="117"/>
      <c r="AC154" s="117"/>
      <c r="AD154" s="117"/>
      <c r="AE154" s="117"/>
      <c r="AF154" s="96"/>
      <c r="AG154" s="96"/>
      <c r="AH154" s="96"/>
      <c r="AI154" s="96"/>
      <c r="AJ154" s="96"/>
      <c r="AK154" s="96"/>
      <c r="AL154" s="96"/>
      <c r="AM154" s="96"/>
      <c r="AN154" s="96"/>
      <c r="AO154" s="96"/>
      <c r="AP154" s="96"/>
      <c r="AQ154" s="117"/>
      <c r="AR154" s="117"/>
      <c r="AS154" s="117"/>
      <c r="AT154" s="117"/>
      <c r="AU154" s="117"/>
      <c r="AV154" s="117"/>
      <c r="AW154" s="117"/>
      <c r="AX154" s="117"/>
      <c r="AY154" s="117"/>
      <c r="AZ154" s="117"/>
      <c r="BA154" s="117"/>
      <c r="BB154" s="117"/>
      <c r="BC154" s="117"/>
      <c r="BD154" s="117"/>
      <c r="BE154" s="117"/>
      <c r="BF154" s="117"/>
      <c r="BG154" s="117"/>
      <c r="BH154" s="117"/>
      <c r="BI154" s="117"/>
      <c r="BJ154" s="117"/>
      <c r="BK154" s="117"/>
      <c r="BL154" s="117"/>
      <c r="BM154" s="117"/>
      <c r="BN154" s="117"/>
      <c r="BO154" s="117"/>
      <c r="BP154" s="117"/>
      <c r="BQ154" s="117"/>
      <c r="BR154" s="117"/>
      <c r="BS154" s="117"/>
      <c r="BT154" s="117"/>
      <c r="BU154" s="117"/>
      <c r="BV154" s="117"/>
      <c r="BW154" s="117"/>
      <c r="BX154" s="117"/>
      <c r="BY154" s="117"/>
      <c r="BZ154" s="117"/>
      <c r="CA154" s="117"/>
      <c r="CB154" s="117"/>
      <c r="CC154" s="117"/>
      <c r="CD154" s="117"/>
      <c r="CE154" s="117"/>
      <c r="CF154" s="117"/>
      <c r="CG154" s="117"/>
      <c r="CH154" s="117"/>
      <c r="CI154" s="117"/>
      <c r="CJ154" s="117"/>
      <c r="CK154" s="117"/>
      <c r="CL154" s="117"/>
      <c r="CM154" s="117"/>
      <c r="CN154" s="117"/>
      <c r="CO154" s="117"/>
      <c r="CP154" s="117"/>
      <c r="CQ154" s="117"/>
      <c r="CR154" s="117"/>
      <c r="CS154" s="117"/>
      <c r="CT154" s="117"/>
      <c r="CU154" s="117"/>
      <c r="CV154" s="117"/>
      <c r="CW154" s="117"/>
      <c r="CX154" s="117"/>
      <c r="CY154" s="117"/>
      <c r="CZ154" s="117"/>
      <c r="DA154" s="117"/>
      <c r="DB154" s="117"/>
      <c r="DC154" s="117"/>
      <c r="DD154" s="117"/>
      <c r="DE154" s="117"/>
      <c r="DF154" s="117"/>
      <c r="DG154" s="117"/>
      <c r="DH154" s="117"/>
      <c r="DI154" s="117"/>
      <c r="DJ154" s="117"/>
      <c r="DK154" s="117"/>
      <c r="DL154" s="117"/>
      <c r="DM154" s="117"/>
      <c r="DN154" s="117"/>
      <c r="DO154" s="117"/>
      <c r="DP154" s="117"/>
      <c r="DQ154" s="117"/>
      <c r="DR154" s="117"/>
      <c r="DS154" s="117"/>
      <c r="DT154" s="117"/>
      <c r="DU154" s="117"/>
      <c r="DV154" s="117"/>
      <c r="DW154" s="117"/>
      <c r="DX154" s="117"/>
      <c r="DY154" s="117"/>
      <c r="DZ154" s="117"/>
      <c r="EA154" s="117"/>
      <c r="EB154" s="117"/>
      <c r="EC154" s="117"/>
      <c r="ED154" s="117"/>
      <c r="EE154" s="117"/>
      <c r="EF154" s="117"/>
      <c r="EG154" s="117"/>
      <c r="EH154" s="117"/>
      <c r="EI154" s="117"/>
      <c r="EJ154" s="117"/>
      <c r="EK154" s="117"/>
      <c r="EL154" s="117"/>
      <c r="EM154" s="117"/>
      <c r="EN154" s="117"/>
      <c r="EO154" s="117"/>
      <c r="EP154" s="117"/>
      <c r="EQ154" s="117"/>
      <c r="ER154" s="117"/>
      <c r="ES154" s="117"/>
      <c r="ET154" s="117"/>
      <c r="EU154" s="117"/>
      <c r="EV154" s="117"/>
      <c r="EW154" s="117"/>
      <c r="EX154" s="117"/>
      <c r="EY154" s="117"/>
      <c r="EZ154" s="117"/>
      <c r="FA154" s="117"/>
      <c r="FB154" s="117"/>
      <c r="FC154" s="117"/>
      <c r="FD154" s="117"/>
      <c r="FE154" s="117"/>
      <c r="FF154" s="117"/>
      <c r="FG154" s="117"/>
      <c r="FH154" s="117"/>
      <c r="FI154" s="117"/>
      <c r="FJ154" s="117"/>
      <c r="FK154" s="117"/>
      <c r="FL154" s="117"/>
      <c r="FM154" s="117"/>
      <c r="FN154" s="117"/>
      <c r="FO154" s="117"/>
      <c r="FP154" s="117"/>
      <c r="FQ154" s="117"/>
      <c r="FR154" s="117"/>
      <c r="FS154" s="117"/>
      <c r="FT154" s="117"/>
      <c r="FU154" s="117"/>
      <c r="FV154" s="117"/>
      <c r="FW154" s="117"/>
      <c r="FX154" s="117"/>
      <c r="FY154" s="117"/>
      <c r="FZ154" s="117"/>
      <c r="GA154" s="117"/>
      <c r="GB154" s="117"/>
      <c r="GC154" s="117"/>
      <c r="GD154" s="117"/>
      <c r="GE154" s="117"/>
      <c r="GF154" s="117"/>
      <c r="GG154" s="117"/>
      <c r="GH154" s="117"/>
      <c r="GI154" s="117"/>
      <c r="GJ154" s="117"/>
      <c r="GK154" s="117"/>
      <c r="GL154" s="117"/>
      <c r="GM154" s="117"/>
      <c r="GN154" s="117"/>
      <c r="GO154" s="117"/>
      <c r="GP154" s="117"/>
      <c r="GQ154" s="117"/>
      <c r="GR154" s="117"/>
      <c r="GS154" s="117"/>
      <c r="GT154" s="117"/>
      <c r="GU154" s="117"/>
      <c r="GV154" s="117"/>
      <c r="GW154" s="117"/>
      <c r="GX154" s="117"/>
      <c r="GY154" s="117"/>
      <c r="GZ154" s="117"/>
      <c r="HA154" s="117"/>
      <c r="HB154" s="117"/>
      <c r="HC154" s="117"/>
      <c r="HD154" s="117"/>
      <c r="HE154" s="117"/>
      <c r="HF154" s="117"/>
      <c r="HG154" s="117"/>
      <c r="HH154" s="117"/>
      <c r="HI154" s="117"/>
      <c r="HJ154" s="117"/>
      <c r="HK154" s="117"/>
      <c r="HL154" s="117"/>
      <c r="HM154" s="117"/>
      <c r="HN154" s="117"/>
      <c r="HO154" s="117"/>
      <c r="HP154" s="117"/>
      <c r="HQ154" s="117"/>
      <c r="HR154" s="117"/>
      <c r="HS154" s="117"/>
      <c r="HT154" s="117"/>
      <c r="HU154" s="117"/>
      <c r="HV154" s="117"/>
      <c r="HW154" s="117"/>
      <c r="HX154" s="117"/>
      <c r="HY154" s="117"/>
      <c r="HZ154" s="117"/>
      <c r="IA154" s="117"/>
      <c r="IB154" s="117"/>
      <c r="IC154" s="117"/>
      <c r="ID154" s="117"/>
      <c r="IE154" s="117"/>
      <c r="IF154" s="117"/>
      <c r="IG154" s="117"/>
      <c r="IH154" s="117"/>
      <c r="II154" s="117"/>
      <c r="IJ154" s="117"/>
      <c r="IK154" s="117"/>
      <c r="IL154" s="117"/>
      <c r="IM154" s="117"/>
      <c r="IN154" s="117"/>
      <c r="IO154" s="117"/>
      <c r="IP154" s="117"/>
      <c r="IQ154" s="117"/>
      <c r="IR154" s="117"/>
      <c r="IS154" s="117"/>
      <c r="IT154" s="117"/>
      <c r="IU154" s="117"/>
      <c r="IV154" s="117"/>
      <c r="IW154" s="117"/>
      <c r="IX154" s="117"/>
      <c r="IY154" s="117"/>
      <c r="IZ154" s="117"/>
      <c r="JA154" s="117"/>
      <c r="JB154" s="117"/>
      <c r="JC154" s="117"/>
      <c r="JD154" s="117"/>
      <c r="JE154" s="117"/>
      <c r="JF154" s="117"/>
      <c r="JG154" s="117"/>
      <c r="JH154" s="117"/>
      <c r="JI154" s="117"/>
      <c r="JJ154" s="117"/>
      <c r="JK154" s="117"/>
      <c r="JL154" s="117"/>
      <c r="JM154" s="117"/>
      <c r="JN154" s="117"/>
      <c r="JO154" s="117"/>
      <c r="JP154" s="117"/>
      <c r="JQ154" s="117"/>
      <c r="JR154" s="117"/>
      <c r="JS154" s="117"/>
      <c r="JT154" s="117"/>
      <c r="JU154" s="117"/>
      <c r="JV154" s="117"/>
      <c r="JW154" s="117"/>
      <c r="JX154" s="117"/>
      <c r="JY154" s="117"/>
      <c r="JZ154" s="117"/>
      <c r="KA154" s="117"/>
      <c r="KB154" s="117"/>
      <c r="KC154" s="117"/>
      <c r="KD154" s="117"/>
      <c r="KE154" s="117"/>
      <c r="KF154" s="117"/>
      <c r="KG154" s="117"/>
      <c r="KH154" s="117"/>
      <c r="KI154" s="117"/>
      <c r="KJ154" s="117"/>
      <c r="KK154" s="117"/>
      <c r="KL154" s="117"/>
      <c r="KM154" s="117"/>
      <c r="KN154" s="117"/>
      <c r="KO154" s="117"/>
      <c r="KP154" s="117"/>
      <c r="KQ154" s="117"/>
      <c r="KR154" s="117"/>
      <c r="KS154" s="117"/>
      <c r="KT154" s="117"/>
      <c r="KU154" s="117"/>
      <c r="KV154" s="117"/>
      <c r="KW154" s="117"/>
      <c r="KX154" s="117"/>
      <c r="KY154" s="117"/>
      <c r="KZ154" s="117"/>
      <c r="LA154" s="117"/>
      <c r="LB154" s="117"/>
      <c r="LC154" s="117"/>
      <c r="LD154" s="117"/>
      <c r="LE154" s="117"/>
      <c r="LF154" s="117"/>
      <c r="LG154" s="117"/>
      <c r="LH154" s="117"/>
      <c r="LI154" s="117"/>
      <c r="LJ154" s="117"/>
      <c r="LK154" s="117"/>
      <c r="LL154" s="117"/>
      <c r="LM154" s="117"/>
      <c r="LN154" s="117"/>
      <c r="LO154" s="117"/>
      <c r="LP154" s="117"/>
      <c r="LQ154" s="117"/>
      <c r="LR154" s="117"/>
      <c r="LS154" s="117"/>
      <c r="LT154" s="117"/>
      <c r="LU154" s="117"/>
      <c r="LV154" s="117"/>
      <c r="LW154" s="117"/>
      <c r="LX154" s="117"/>
      <c r="LY154" s="117"/>
      <c r="LZ154" s="117"/>
      <c r="MA154" s="117"/>
      <c r="MB154" s="117"/>
      <c r="MC154" s="117"/>
      <c r="MD154" s="117"/>
      <c r="ME154" s="117"/>
      <c r="MF154" s="117"/>
      <c r="MG154" s="117"/>
      <c r="MH154" s="117"/>
      <c r="MI154" s="117"/>
      <c r="MJ154" s="117"/>
      <c r="MK154" s="117"/>
      <c r="ML154" s="117"/>
      <c r="MM154" s="117"/>
      <c r="MN154" s="117"/>
      <c r="MO154" s="117"/>
      <c r="MP154" s="117"/>
      <c r="MQ154" s="117"/>
      <c r="MR154" s="117"/>
      <c r="MS154" s="117"/>
      <c r="MT154" s="117"/>
      <c r="MU154" s="117"/>
      <c r="MV154" s="117"/>
      <c r="MW154" s="117"/>
      <c r="MX154" s="117"/>
      <c r="MY154" s="117"/>
      <c r="MZ154" s="117"/>
      <c r="NA154" s="117"/>
      <c r="NB154" s="117"/>
      <c r="NC154" s="117"/>
      <c r="ND154" s="117"/>
      <c r="NE154" s="117"/>
      <c r="NF154" s="117"/>
      <c r="NG154" s="117"/>
      <c r="NH154" s="117"/>
      <c r="NI154" s="117"/>
      <c r="NJ154" s="117"/>
      <c r="NK154" s="117"/>
      <c r="NL154" s="117"/>
      <c r="NM154" s="117"/>
      <c r="NN154" s="117"/>
      <c r="NO154" s="117"/>
      <c r="NP154" s="117"/>
      <c r="NQ154" s="117"/>
      <c r="NR154" s="117"/>
      <c r="NS154" s="117"/>
      <c r="NT154" s="117"/>
      <c r="NU154" s="117"/>
      <c r="NV154" s="117"/>
      <c r="NW154" s="117"/>
      <c r="NX154" s="117"/>
      <c r="NY154" s="117"/>
      <c r="NZ154" s="117"/>
      <c r="OA154" s="117"/>
      <c r="OB154" s="117"/>
      <c r="OC154" s="117"/>
      <c r="OD154" s="117"/>
      <c r="OE154" s="117"/>
      <c r="OF154" s="117"/>
      <c r="OG154" s="117"/>
      <c r="OH154" s="117"/>
      <c r="OI154" s="117"/>
      <c r="OJ154" s="117"/>
      <c r="OK154" s="117"/>
      <c r="OL154" s="117"/>
      <c r="OM154" s="117"/>
      <c r="ON154" s="117"/>
      <c r="OO154" s="117"/>
      <c r="OP154" s="117"/>
      <c r="OQ154" s="117"/>
      <c r="OR154" s="117"/>
      <c r="OS154" s="117"/>
      <c r="OT154" s="117"/>
      <c r="OU154" s="117"/>
      <c r="OV154" s="117"/>
      <c r="OW154" s="117"/>
      <c r="OX154" s="117"/>
      <c r="OY154" s="117"/>
      <c r="OZ154" s="117"/>
      <c r="PA154" s="117"/>
      <c r="PB154" s="117"/>
      <c r="PC154" s="117"/>
      <c r="PD154" s="117"/>
      <c r="PE154" s="117"/>
      <c r="PF154" s="117"/>
      <c r="PG154" s="117"/>
      <c r="PH154" s="117"/>
      <c r="PI154" s="117"/>
      <c r="PJ154" s="117"/>
      <c r="PK154" s="117"/>
      <c r="PL154" s="117"/>
      <c r="PM154" s="117"/>
      <c r="PN154" s="117"/>
      <c r="PO154" s="117"/>
      <c r="PP154" s="117"/>
      <c r="PQ154" s="117"/>
      <c r="PR154" s="117"/>
      <c r="PS154" s="117"/>
      <c r="PT154" s="117"/>
      <c r="PU154" s="117"/>
      <c r="PV154" s="117"/>
      <c r="PW154" s="117"/>
      <c r="PX154" s="117"/>
      <c r="PY154" s="117"/>
      <c r="PZ154" s="117"/>
      <c r="QA154" s="117"/>
      <c r="QB154" s="117"/>
      <c r="QC154" s="117"/>
      <c r="QD154" s="117"/>
      <c r="QE154" s="117"/>
      <c r="QF154" s="117"/>
      <c r="QG154" s="117"/>
      <c r="QH154" s="117"/>
      <c r="QI154" s="117"/>
      <c r="QJ154" s="117"/>
      <c r="QK154" s="117"/>
      <c r="QL154" s="117"/>
      <c r="QM154" s="117"/>
      <c r="QN154" s="117"/>
      <c r="QO154" s="117"/>
      <c r="QP154" s="117"/>
      <c r="QQ154" s="117"/>
      <c r="QR154" s="117"/>
      <c r="QS154" s="117"/>
      <c r="QT154" s="117"/>
      <c r="QU154" s="117"/>
      <c r="QV154" s="117"/>
      <c r="QW154" s="117"/>
      <c r="QX154" s="117"/>
      <c r="QY154" s="117"/>
      <c r="QZ154" s="117"/>
      <c r="RA154" s="117"/>
      <c r="RB154" s="117"/>
      <c r="RC154" s="117"/>
      <c r="RD154" s="117"/>
      <c r="RE154" s="117"/>
      <c r="RF154" s="117"/>
      <c r="RG154" s="117"/>
      <c r="RH154" s="117"/>
      <c r="RI154" s="117"/>
      <c r="RJ154" s="117"/>
      <c r="RK154" s="117"/>
      <c r="RL154" s="117"/>
      <c r="RM154" s="117"/>
      <c r="RN154" s="117"/>
      <c r="RO154" s="117"/>
      <c r="RP154" s="117"/>
      <c r="RQ154" s="117"/>
      <c r="RR154" s="117"/>
      <c r="RS154" s="117"/>
      <c r="RT154" s="117"/>
      <c r="RU154" s="117"/>
      <c r="RV154" s="117"/>
      <c r="RW154" s="117"/>
      <c r="RX154" s="117"/>
      <c r="RY154" s="117"/>
      <c r="RZ154" s="117"/>
      <c r="SA154" s="117"/>
      <c r="SB154" s="117"/>
      <c r="SC154" s="117"/>
      <c r="SD154" s="117"/>
      <c r="SE154" s="117"/>
      <c r="SF154" s="117"/>
      <c r="SG154" s="117"/>
      <c r="SH154" s="117"/>
      <c r="SI154" s="117"/>
      <c r="SJ154" s="117"/>
      <c r="SK154" s="117"/>
      <c r="SL154" s="117"/>
      <c r="SM154" s="117"/>
      <c r="SN154" s="117"/>
      <c r="SO154" s="117"/>
      <c r="SP154" s="117"/>
      <c r="SQ154" s="117"/>
      <c r="SR154" s="117"/>
      <c r="SS154" s="117"/>
      <c r="ST154" s="117"/>
      <c r="SU154" s="117"/>
      <c r="SV154" s="117"/>
      <c r="SW154" s="117"/>
      <c r="SX154" s="117"/>
      <c r="SY154" s="117"/>
      <c r="SZ154" s="117"/>
      <c r="TA154" s="117"/>
      <c r="TB154" s="117"/>
      <c r="TC154" s="117"/>
      <c r="TD154" s="117"/>
      <c r="TE154" s="117"/>
      <c r="TF154" s="117"/>
      <c r="TG154" s="117"/>
      <c r="TH154" s="117"/>
      <c r="TI154" s="117"/>
      <c r="TJ154" s="117"/>
      <c r="TK154" s="117"/>
      <c r="TL154" s="117"/>
      <c r="TM154" s="117"/>
      <c r="TN154" s="117"/>
      <c r="TO154" s="117"/>
      <c r="TP154" s="117"/>
      <c r="TQ154" s="117"/>
      <c r="TR154" s="117"/>
      <c r="TS154" s="117"/>
      <c r="TT154" s="117"/>
      <c r="TU154" s="117"/>
      <c r="TV154" s="117"/>
      <c r="TW154" s="117"/>
      <c r="TX154" s="117"/>
      <c r="TY154" s="117"/>
      <c r="TZ154" s="117"/>
      <c r="UA154" s="117"/>
      <c r="UB154" s="117"/>
      <c r="UC154" s="117"/>
      <c r="UD154" s="117"/>
      <c r="UE154" s="117"/>
      <c r="UF154" s="117"/>
      <c r="UG154" s="117"/>
      <c r="UH154" s="117"/>
      <c r="UI154" s="117"/>
      <c r="UJ154" s="117"/>
      <c r="UK154" s="117"/>
      <c r="UL154" s="117"/>
      <c r="UM154" s="117"/>
      <c r="UN154" s="117"/>
      <c r="UO154" s="117"/>
      <c r="UP154" s="117"/>
      <c r="UQ154" s="117"/>
      <c r="UR154" s="117"/>
      <c r="US154" s="117"/>
      <c r="UT154" s="117"/>
      <c r="UU154" s="117"/>
      <c r="UV154" s="117"/>
      <c r="UW154" s="117"/>
      <c r="UX154" s="117"/>
      <c r="UY154" s="117"/>
      <c r="UZ154" s="117"/>
      <c r="VA154" s="117"/>
      <c r="VB154" s="117"/>
      <c r="VC154" s="117"/>
      <c r="VD154" s="117"/>
      <c r="VE154" s="117"/>
      <c r="VF154" s="117"/>
      <c r="VG154" s="117"/>
      <c r="VH154" s="117"/>
      <c r="VI154" s="117"/>
      <c r="VJ154" s="117"/>
      <c r="VK154" s="117"/>
      <c r="VL154" s="117"/>
      <c r="VM154" s="117"/>
      <c r="VN154" s="117"/>
      <c r="VO154" s="117"/>
      <c r="VP154" s="117"/>
      <c r="VQ154" s="117"/>
      <c r="VR154" s="117"/>
      <c r="VS154" s="117"/>
      <c r="VT154" s="117"/>
      <c r="VU154" s="117"/>
      <c r="VV154" s="117"/>
      <c r="VW154" s="117"/>
      <c r="VX154" s="117"/>
      <c r="VY154" s="117"/>
      <c r="VZ154" s="117"/>
      <c r="WA154" s="117"/>
      <c r="WB154" s="117"/>
      <c r="WC154" s="117"/>
      <c r="WD154" s="117"/>
      <c r="WE154" s="117"/>
      <c r="WF154" s="117"/>
      <c r="WG154" s="117"/>
      <c r="WH154" s="117"/>
      <c r="WI154" s="117"/>
      <c r="WJ154" s="117"/>
      <c r="WK154" s="117"/>
      <c r="WL154" s="117"/>
      <c r="WM154" s="117"/>
      <c r="WN154" s="117"/>
      <c r="WO154" s="117"/>
      <c r="WP154" s="117"/>
      <c r="WQ154" s="117"/>
      <c r="WR154" s="117"/>
      <c r="WS154" s="117"/>
      <c r="WT154" s="117"/>
      <c r="WU154" s="117"/>
      <c r="WV154" s="117"/>
      <c r="WW154" s="117"/>
      <c r="WX154" s="117"/>
      <c r="WY154" s="117"/>
      <c r="WZ154" s="117"/>
      <c r="XA154" s="117"/>
      <c r="XB154" s="117"/>
      <c r="XC154" s="117"/>
      <c r="XD154" s="117"/>
      <c r="XE154" s="117"/>
      <c r="XF154" s="117"/>
      <c r="XG154" s="117"/>
      <c r="XH154" s="117"/>
      <c r="XI154" s="117"/>
      <c r="XJ154" s="117"/>
      <c r="XK154" s="117"/>
      <c r="XL154" s="117"/>
      <c r="XM154" s="117"/>
      <c r="XN154" s="117"/>
      <c r="XO154" s="117"/>
      <c r="XP154" s="117"/>
      <c r="XQ154" s="117"/>
      <c r="XR154" s="117"/>
      <c r="XS154" s="117"/>
      <c r="XT154" s="117"/>
      <c r="XU154" s="117"/>
      <c r="XV154" s="117"/>
      <c r="XW154" s="117"/>
      <c r="XX154" s="117"/>
      <c r="XY154" s="117"/>
      <c r="XZ154" s="117"/>
      <c r="YA154" s="117"/>
      <c r="YB154" s="117"/>
      <c r="YC154" s="117"/>
      <c r="YD154" s="117"/>
      <c r="YE154" s="117"/>
      <c r="YF154" s="117"/>
      <c r="YG154" s="117"/>
      <c r="YH154" s="117"/>
      <c r="YI154" s="117"/>
      <c r="YJ154" s="117"/>
      <c r="YK154" s="117"/>
      <c r="YL154" s="117"/>
      <c r="YM154" s="117"/>
      <c r="YN154" s="117"/>
      <c r="YO154" s="117"/>
      <c r="YP154" s="117"/>
      <c r="YQ154" s="117"/>
      <c r="YR154" s="117"/>
      <c r="YS154" s="117"/>
      <c r="YT154" s="117"/>
      <c r="YU154" s="117"/>
      <c r="YV154" s="117"/>
      <c r="YW154" s="117"/>
      <c r="YX154" s="117"/>
      <c r="YY154" s="117"/>
      <c r="YZ154" s="117"/>
      <c r="ZA154" s="117"/>
      <c r="ZB154" s="117"/>
      <c r="ZC154" s="117"/>
      <c r="ZD154" s="117"/>
      <c r="ZE154" s="117"/>
      <c r="ZF154" s="117"/>
      <c r="ZG154" s="117"/>
      <c r="ZH154" s="117"/>
      <c r="ZI154" s="117"/>
      <c r="ZJ154" s="117"/>
      <c r="ZK154" s="117"/>
      <c r="ZL154" s="117"/>
      <c r="ZM154" s="117"/>
      <c r="ZN154" s="117"/>
      <c r="ZO154" s="117"/>
      <c r="ZP154" s="117"/>
      <c r="ZQ154" s="117"/>
      <c r="ZR154" s="117"/>
      <c r="ZS154" s="117"/>
      <c r="ZT154" s="117"/>
      <c r="ZU154" s="117"/>
      <c r="ZV154" s="117"/>
      <c r="ZW154" s="117"/>
      <c r="ZX154" s="117"/>
      <c r="ZY154" s="117"/>
      <c r="ZZ154" s="117"/>
      <c r="AAA154" s="117"/>
      <c r="AAB154" s="117"/>
      <c r="AAC154" s="117"/>
      <c r="AAD154" s="117"/>
      <c r="AAE154" s="117"/>
      <c r="AAF154" s="117"/>
      <c r="AAG154" s="117"/>
      <c r="AAH154" s="117"/>
      <c r="AAI154" s="117"/>
      <c r="AAJ154" s="117"/>
      <c r="AAK154" s="117"/>
      <c r="AAL154" s="117"/>
      <c r="AAM154" s="117"/>
      <c r="AAN154" s="117"/>
      <c r="AAO154" s="117"/>
      <c r="AAP154" s="117"/>
      <c r="AAQ154" s="117"/>
      <c r="AAR154" s="117"/>
      <c r="AAS154" s="117"/>
      <c r="AAT154" s="117"/>
      <c r="AAU154" s="117"/>
      <c r="AAV154" s="117"/>
      <c r="AAW154" s="117"/>
      <c r="AAX154" s="117"/>
      <c r="AAY154" s="117"/>
      <c r="AAZ154" s="117"/>
      <c r="ABA154" s="117"/>
      <c r="ABB154" s="117"/>
      <c r="ABC154" s="117"/>
      <c r="ABD154" s="117"/>
      <c r="ABE154" s="117"/>
      <c r="ABF154" s="117"/>
      <c r="ABG154" s="117"/>
      <c r="ABH154" s="117"/>
      <c r="ABI154" s="117"/>
      <c r="ABJ154" s="117"/>
      <c r="ABK154" s="117"/>
      <c r="ABL154" s="117"/>
      <c r="ABM154" s="117"/>
      <c r="ABN154" s="117"/>
      <c r="ABO154" s="117"/>
      <c r="ABP154" s="117"/>
      <c r="ABQ154" s="117"/>
      <c r="ABR154" s="117"/>
      <c r="ABS154" s="117"/>
      <c r="ABT154" s="117"/>
      <c r="ABU154" s="117"/>
      <c r="ABV154" s="117"/>
      <c r="ABW154" s="117"/>
      <c r="ABX154" s="117"/>
      <c r="ABY154" s="117"/>
      <c r="ABZ154" s="117"/>
      <c r="ACA154" s="117"/>
      <c r="ACB154" s="117"/>
      <c r="ACC154" s="117"/>
      <c r="ACD154" s="117"/>
      <c r="ACE154" s="117"/>
      <c r="ACF154" s="117"/>
      <c r="ACG154" s="117"/>
      <c r="ACH154" s="117"/>
      <c r="ACI154" s="117"/>
      <c r="ACJ154" s="117"/>
      <c r="ACK154" s="117"/>
      <c r="ACL154" s="117"/>
      <c r="ACM154" s="117"/>
      <c r="ACN154" s="117"/>
      <c r="ACO154" s="117"/>
      <c r="ACP154" s="117"/>
      <c r="ACQ154" s="117"/>
      <c r="ACR154" s="117"/>
      <c r="ACS154" s="117"/>
      <c r="ACT154" s="117"/>
      <c r="ACU154" s="117"/>
      <c r="ACV154" s="117"/>
      <c r="ACW154" s="117"/>
      <c r="ACX154" s="117"/>
      <c r="ACY154" s="117"/>
      <c r="ACZ154" s="117"/>
      <c r="ADA154" s="117"/>
      <c r="ADB154" s="117"/>
      <c r="ADC154" s="117"/>
      <c r="ADD154" s="117"/>
      <c r="ADE154" s="117"/>
      <c r="ADF154" s="117"/>
      <c r="ADG154" s="117"/>
      <c r="ADH154" s="117"/>
      <c r="ADI154" s="117"/>
      <c r="ADJ154" s="117"/>
      <c r="ADK154" s="117"/>
      <c r="ADL154" s="117"/>
      <c r="ADM154" s="117"/>
      <c r="ADN154" s="117"/>
      <c r="ADO154" s="117"/>
      <c r="ADP154" s="117"/>
      <c r="ADQ154" s="117"/>
      <c r="ADR154" s="117"/>
      <c r="ADS154" s="117"/>
      <c r="ADT154" s="117"/>
      <c r="ADU154" s="117"/>
      <c r="ADV154" s="117"/>
      <c r="ADW154" s="117"/>
      <c r="ADX154" s="117"/>
      <c r="ADY154" s="117"/>
      <c r="ADZ154" s="117"/>
      <c r="AEA154" s="117"/>
      <c r="AEB154" s="117"/>
      <c r="AEC154" s="117"/>
      <c r="AED154" s="117"/>
      <c r="AEE154" s="117"/>
      <c r="AEF154" s="117"/>
      <c r="AEG154" s="117"/>
      <c r="AEH154" s="117"/>
      <c r="AEI154" s="117"/>
      <c r="AEJ154" s="117"/>
      <c r="AEK154" s="117"/>
      <c r="AEL154" s="117"/>
      <c r="AEM154" s="117"/>
      <c r="AEN154" s="117"/>
      <c r="AEO154" s="117"/>
      <c r="AEP154" s="117"/>
      <c r="AEQ154" s="117"/>
      <c r="AER154" s="117"/>
      <c r="AES154" s="117"/>
      <c r="AET154" s="117"/>
      <c r="AEU154" s="117"/>
      <c r="AEV154" s="117"/>
      <c r="AEW154" s="117"/>
      <c r="AEX154" s="117"/>
      <c r="AEY154" s="117"/>
      <c r="AEZ154" s="117"/>
      <c r="AFA154" s="117"/>
      <c r="AFB154" s="117"/>
      <c r="AFC154" s="117"/>
      <c r="AFD154" s="117"/>
      <c r="AFE154" s="117"/>
      <c r="AFF154" s="117"/>
      <c r="AFG154" s="117"/>
      <c r="AFH154" s="117"/>
      <c r="AFI154" s="117"/>
      <c r="AFJ154" s="117"/>
      <c r="AFK154" s="117"/>
      <c r="AFL154" s="117"/>
      <c r="AFM154" s="117"/>
      <c r="AFN154" s="117"/>
      <c r="AFO154" s="117"/>
      <c r="AFP154" s="117"/>
      <c r="AFQ154" s="117"/>
      <c r="AFR154" s="117"/>
      <c r="AFS154" s="117"/>
      <c r="AFT154" s="117"/>
      <c r="AFU154" s="117"/>
      <c r="AFV154" s="117"/>
      <c r="AFW154" s="117"/>
      <c r="AFX154" s="117"/>
      <c r="AFY154" s="117"/>
      <c r="AFZ154" s="117"/>
      <c r="AGA154" s="117"/>
      <c r="AGB154" s="117"/>
      <c r="AGC154" s="117"/>
      <c r="AGD154" s="117"/>
      <c r="AGE154" s="117"/>
      <c r="AGF154" s="117"/>
      <c r="AGG154" s="117"/>
      <c r="AGH154" s="117"/>
      <c r="AGI154" s="117"/>
      <c r="AGJ154" s="117"/>
      <c r="AGK154" s="117"/>
      <c r="AGL154" s="117"/>
      <c r="AGM154" s="117"/>
      <c r="AGN154" s="117"/>
      <c r="AGO154" s="117"/>
      <c r="AGP154" s="117"/>
      <c r="AGQ154" s="117"/>
      <c r="AGR154" s="117"/>
      <c r="AGS154" s="117"/>
      <c r="AGT154" s="117"/>
      <c r="AGU154" s="117"/>
      <c r="AGV154" s="117"/>
      <c r="AGW154" s="117"/>
      <c r="AGX154" s="117"/>
      <c r="AGY154" s="117"/>
      <c r="AGZ154" s="117"/>
      <c r="AHA154" s="117"/>
      <c r="AHB154" s="117"/>
      <c r="AHC154" s="117"/>
      <c r="AHD154" s="117"/>
      <c r="AHE154" s="117"/>
      <c r="AHF154" s="117"/>
      <c r="AHG154" s="117"/>
      <c r="AHH154" s="117"/>
      <c r="AHI154" s="117"/>
      <c r="AHJ154" s="117"/>
      <c r="AHK154" s="117"/>
      <c r="AHL154" s="117"/>
      <c r="AHM154" s="117"/>
      <c r="AHN154" s="117"/>
      <c r="AHO154" s="117"/>
      <c r="AHP154" s="117"/>
      <c r="AHQ154" s="117"/>
      <c r="AHR154" s="117"/>
      <c r="AHS154" s="117"/>
      <c r="AHT154" s="117"/>
      <c r="AHU154" s="117"/>
      <c r="AHV154" s="117"/>
      <c r="AHW154" s="117"/>
      <c r="AHX154" s="117"/>
      <c r="AHY154" s="117"/>
      <c r="AHZ154" s="117"/>
      <c r="AIA154" s="117"/>
      <c r="AIB154" s="117"/>
      <c r="AIC154" s="117"/>
      <c r="AID154" s="117"/>
      <c r="AIE154" s="117"/>
      <c r="AIF154" s="117"/>
      <c r="AIG154" s="117"/>
      <c r="AIH154" s="117"/>
      <c r="AII154" s="117"/>
      <c r="AIJ154" s="117"/>
      <c r="AIK154" s="117"/>
      <c r="AIL154" s="117"/>
      <c r="AIM154" s="117"/>
      <c r="AIN154" s="117"/>
      <c r="AIO154" s="117"/>
      <c r="AIP154" s="117"/>
      <c r="AIQ154" s="117"/>
      <c r="AIR154" s="117"/>
      <c r="AIS154" s="117"/>
      <c r="AIT154" s="117"/>
      <c r="AIU154" s="117"/>
      <c r="AIV154" s="117"/>
      <c r="AIW154" s="117"/>
      <c r="AIX154" s="117"/>
      <c r="AIY154" s="117"/>
      <c r="AIZ154" s="117"/>
      <c r="AJA154" s="117"/>
      <c r="AJB154" s="117"/>
      <c r="AJC154" s="117"/>
      <c r="AJD154" s="117"/>
      <c r="AJE154" s="117"/>
      <c r="AJF154" s="117"/>
      <c r="AJG154" s="117"/>
      <c r="AJH154" s="117"/>
      <c r="AJI154" s="117"/>
      <c r="AJJ154" s="117"/>
      <c r="AJK154" s="117"/>
      <c r="AJL154" s="117"/>
      <c r="AJM154" s="117"/>
      <c r="AJN154" s="117"/>
      <c r="AJO154" s="117"/>
      <c r="AJP154" s="117"/>
      <c r="AJQ154" s="117"/>
      <c r="AJR154" s="117"/>
      <c r="AJS154" s="117"/>
      <c r="AJT154" s="117"/>
      <c r="AJU154" s="117"/>
      <c r="AJV154" s="117"/>
      <c r="AJW154" s="117"/>
      <c r="AJX154" s="117"/>
      <c r="AJY154" s="117"/>
      <c r="AJZ154" s="117"/>
      <c r="AKA154" s="117"/>
      <c r="AKB154" s="117"/>
      <c r="AKC154" s="117"/>
      <c r="AKD154" s="117"/>
      <c r="AKE154" s="117"/>
      <c r="AKF154" s="117"/>
      <c r="AKG154" s="117"/>
      <c r="AKH154" s="117"/>
      <c r="AKI154" s="117"/>
      <c r="AKJ154" s="117"/>
      <c r="AKK154" s="117"/>
      <c r="AKL154" s="117"/>
      <c r="AKM154" s="117"/>
      <c r="AKN154" s="117"/>
      <c r="AKO154" s="117"/>
      <c r="AKP154" s="117"/>
      <c r="AKQ154" s="117"/>
      <c r="AKR154" s="117"/>
      <c r="AKS154" s="117"/>
      <c r="AKT154" s="117"/>
      <c r="AKU154" s="117"/>
      <c r="AKV154" s="117"/>
      <c r="AKW154" s="117"/>
      <c r="AKX154" s="117"/>
      <c r="AKY154" s="117"/>
      <c r="AKZ154" s="117"/>
      <c r="ALA154" s="117"/>
      <c r="ALB154" s="117"/>
      <c r="ALC154" s="117"/>
      <c r="ALD154" s="117"/>
      <c r="ALE154" s="117"/>
      <c r="ALF154" s="117"/>
      <c r="ALG154" s="117"/>
      <c r="ALH154" s="117"/>
      <c r="ALI154" s="117"/>
      <c r="ALJ154" s="117"/>
      <c r="ALK154" s="117"/>
      <c r="ALL154" s="117"/>
      <c r="ALM154" s="117"/>
      <c r="ALN154" s="117"/>
      <c r="ALO154" s="117"/>
      <c r="ALP154" s="117"/>
      <c r="ALQ154" s="117"/>
      <c r="ALR154" s="117"/>
      <c r="ALS154" s="117"/>
      <c r="ALT154" s="117"/>
      <c r="ALU154" s="117"/>
      <c r="ALV154" s="117"/>
      <c r="ALW154" s="117"/>
      <c r="ALX154" s="117"/>
      <c r="ALY154" s="117"/>
      <c r="ALZ154" s="117"/>
      <c r="AMA154" s="117"/>
      <c r="AMB154" s="117"/>
      <c r="AMC154" s="117"/>
      <c r="AMD154" s="117"/>
      <c r="AME154" s="117"/>
      <c r="AMF154" s="117"/>
      <c r="AMG154" s="117"/>
      <c r="AMH154" s="117"/>
      <c r="AMI154" s="117"/>
      <c r="AMJ154" s="117"/>
      <c r="AMK154" s="117"/>
      <c r="AML154" s="117"/>
      <c r="AMM154" s="117"/>
      <c r="AMN154" s="117"/>
      <c r="AMO154" s="117"/>
      <c r="AMQ154" s="117"/>
    </row>
    <row r="155" spans="1:1031" ht="15">
      <c r="A155" s="362"/>
      <c r="B155" s="363"/>
      <c r="C155" s="363"/>
      <c r="D155" s="363"/>
      <c r="E155" s="363"/>
      <c r="F155" s="96"/>
      <c r="G155" s="96"/>
      <c r="H155" s="96"/>
      <c r="I155" s="96"/>
      <c r="J155" s="96"/>
      <c r="K155" s="96"/>
      <c r="L155" s="96"/>
      <c r="M155" s="96"/>
      <c r="N155" s="117"/>
      <c r="O155" s="96"/>
      <c r="P155" s="96"/>
      <c r="Q155" s="96"/>
      <c r="R155" s="96"/>
      <c r="S155" s="117"/>
      <c r="T155" s="117"/>
      <c r="U155" s="117"/>
      <c r="V155" s="117"/>
      <c r="W155" s="117"/>
      <c r="X155" s="117"/>
      <c r="Y155" s="117"/>
      <c r="Z155" s="117"/>
      <c r="AA155" s="117"/>
      <c r="AC155" s="117"/>
      <c r="AD155" s="117"/>
      <c r="AE155" s="117"/>
      <c r="AF155" s="96"/>
      <c r="AG155" s="96"/>
      <c r="AH155" s="112"/>
      <c r="AI155" s="112"/>
      <c r="AJ155" s="112"/>
      <c r="AK155" s="112"/>
      <c r="AL155" s="112"/>
      <c r="AM155" s="112"/>
      <c r="AN155" s="112"/>
      <c r="AO155" s="112"/>
      <c r="AP155" s="112"/>
      <c r="AQ155" s="117"/>
      <c r="AR155" s="117"/>
      <c r="AS155" s="117"/>
      <c r="AT155" s="117"/>
      <c r="AU155" s="117"/>
      <c r="AV155" s="117"/>
      <c r="AW155" s="117"/>
      <c r="AX155" s="117"/>
      <c r="AY155" s="117"/>
      <c r="AZ155" s="117"/>
      <c r="BA155" s="117"/>
      <c r="BB155" s="117"/>
      <c r="BC155" s="117"/>
      <c r="BD155" s="117"/>
      <c r="BE155" s="117"/>
      <c r="BF155" s="117"/>
      <c r="BG155" s="117"/>
      <c r="BH155" s="117"/>
      <c r="BI155" s="117"/>
      <c r="BJ155" s="117"/>
      <c r="BK155" s="117"/>
      <c r="BL155" s="117"/>
      <c r="BM155" s="117"/>
      <c r="BN155" s="117"/>
      <c r="BO155" s="117"/>
      <c r="BP155" s="117"/>
      <c r="BQ155" s="117"/>
      <c r="BR155" s="117"/>
      <c r="BS155" s="117"/>
      <c r="BT155" s="117"/>
      <c r="BU155" s="117"/>
      <c r="BV155" s="117"/>
      <c r="BW155" s="117"/>
      <c r="BX155" s="117"/>
      <c r="BY155" s="117"/>
      <c r="BZ155" s="117"/>
      <c r="CA155" s="117"/>
      <c r="CB155" s="117"/>
      <c r="CC155" s="117"/>
      <c r="CD155" s="117"/>
      <c r="CE155" s="117"/>
      <c r="CF155" s="117"/>
      <c r="CG155" s="117"/>
      <c r="CH155" s="117"/>
      <c r="CI155" s="117"/>
      <c r="CJ155" s="117"/>
      <c r="CK155" s="117"/>
      <c r="CL155" s="117"/>
      <c r="CM155" s="117"/>
      <c r="CN155" s="117"/>
      <c r="CO155" s="117"/>
      <c r="CP155" s="117"/>
      <c r="CQ155" s="117"/>
      <c r="CR155" s="117"/>
      <c r="CS155" s="117"/>
      <c r="CT155" s="117"/>
      <c r="CU155" s="117"/>
      <c r="CV155" s="117"/>
      <c r="CW155" s="117"/>
      <c r="CX155" s="117"/>
      <c r="CY155" s="117"/>
      <c r="CZ155" s="117"/>
      <c r="DA155" s="117"/>
      <c r="DB155" s="117"/>
      <c r="DC155" s="117"/>
      <c r="DD155" s="117"/>
      <c r="DE155" s="117"/>
      <c r="DF155" s="117"/>
      <c r="DG155" s="117"/>
      <c r="DH155" s="117"/>
      <c r="DI155" s="117"/>
      <c r="DJ155" s="117"/>
      <c r="DK155" s="117"/>
      <c r="DL155" s="117"/>
      <c r="DM155" s="117"/>
      <c r="DN155" s="117"/>
      <c r="DO155" s="117"/>
      <c r="DP155" s="117"/>
      <c r="DQ155" s="117"/>
      <c r="DR155" s="117"/>
      <c r="DS155" s="117"/>
      <c r="DT155" s="117"/>
      <c r="DU155" s="117"/>
      <c r="DV155" s="117"/>
      <c r="DW155" s="117"/>
      <c r="DX155" s="117"/>
      <c r="DY155" s="117"/>
      <c r="DZ155" s="117"/>
      <c r="EA155" s="117"/>
      <c r="EB155" s="117"/>
      <c r="EC155" s="117"/>
      <c r="ED155" s="117"/>
      <c r="EE155" s="117"/>
      <c r="EF155" s="117"/>
      <c r="EG155" s="117"/>
      <c r="EH155" s="117"/>
      <c r="EI155" s="117"/>
      <c r="EJ155" s="117"/>
      <c r="EK155" s="117"/>
      <c r="EL155" s="117"/>
      <c r="EM155" s="117"/>
      <c r="EN155" s="117"/>
      <c r="EO155" s="117"/>
      <c r="EP155" s="117"/>
      <c r="EQ155" s="117"/>
      <c r="ER155" s="117"/>
      <c r="ES155" s="117"/>
      <c r="ET155" s="117"/>
      <c r="EU155" s="117"/>
      <c r="EV155" s="117"/>
      <c r="EW155" s="117"/>
      <c r="EX155" s="117"/>
      <c r="EY155" s="117"/>
      <c r="EZ155" s="117"/>
      <c r="FA155" s="117"/>
      <c r="FB155" s="117"/>
      <c r="FC155" s="117"/>
      <c r="FD155" s="117"/>
      <c r="FE155" s="117"/>
      <c r="FF155" s="117"/>
      <c r="FG155" s="117"/>
      <c r="FH155" s="117"/>
      <c r="FI155" s="117"/>
      <c r="FJ155" s="117"/>
      <c r="FK155" s="117"/>
      <c r="FL155" s="117"/>
      <c r="FM155" s="117"/>
      <c r="FN155" s="117"/>
      <c r="FO155" s="117"/>
      <c r="FP155" s="117"/>
      <c r="FQ155" s="117"/>
      <c r="FR155" s="117"/>
      <c r="FS155" s="117"/>
      <c r="FT155" s="117"/>
      <c r="FU155" s="117"/>
      <c r="FV155" s="117"/>
      <c r="FW155" s="117"/>
      <c r="FX155" s="117"/>
      <c r="FY155" s="117"/>
      <c r="FZ155" s="117"/>
      <c r="GA155" s="117"/>
      <c r="GB155" s="117"/>
      <c r="GC155" s="117"/>
      <c r="GD155" s="117"/>
      <c r="GE155" s="117"/>
      <c r="GF155" s="117"/>
      <c r="GG155" s="117"/>
      <c r="GH155" s="117"/>
      <c r="GI155" s="117"/>
      <c r="GJ155" s="117"/>
      <c r="GK155" s="117"/>
      <c r="GL155" s="117"/>
      <c r="GM155" s="117"/>
      <c r="GN155" s="117"/>
      <c r="GO155" s="117"/>
      <c r="GP155" s="117"/>
      <c r="GQ155" s="117"/>
      <c r="GR155" s="117"/>
      <c r="GS155" s="117"/>
      <c r="GT155" s="117"/>
      <c r="GU155" s="117"/>
      <c r="GV155" s="117"/>
      <c r="GW155" s="117"/>
      <c r="GX155" s="117"/>
      <c r="GY155" s="117"/>
      <c r="GZ155" s="117"/>
      <c r="HA155" s="117"/>
      <c r="HB155" s="117"/>
      <c r="HC155" s="117"/>
      <c r="HD155" s="117"/>
      <c r="HE155" s="117"/>
      <c r="HF155" s="117"/>
      <c r="HG155" s="117"/>
      <c r="HH155" s="117"/>
      <c r="HI155" s="117"/>
      <c r="HJ155" s="117"/>
      <c r="HK155" s="117"/>
      <c r="HL155" s="117"/>
      <c r="HM155" s="117"/>
      <c r="HN155" s="117"/>
      <c r="HO155" s="117"/>
      <c r="HP155" s="117"/>
      <c r="HQ155" s="117"/>
      <c r="HR155" s="117"/>
      <c r="HS155" s="117"/>
      <c r="HT155" s="117"/>
      <c r="HU155" s="117"/>
      <c r="HV155" s="117"/>
      <c r="HW155" s="117"/>
      <c r="HX155" s="117"/>
      <c r="HY155" s="117"/>
      <c r="HZ155" s="117"/>
      <c r="IA155" s="117"/>
      <c r="IB155" s="117"/>
      <c r="IC155" s="117"/>
      <c r="ID155" s="117"/>
      <c r="IE155" s="117"/>
      <c r="IF155" s="117"/>
      <c r="IG155" s="117"/>
      <c r="IH155" s="117"/>
      <c r="II155" s="117"/>
      <c r="IJ155" s="117"/>
      <c r="IK155" s="117"/>
      <c r="IL155" s="117"/>
      <c r="IM155" s="117"/>
      <c r="IN155" s="117"/>
      <c r="IO155" s="117"/>
      <c r="IP155" s="117"/>
      <c r="IQ155" s="117"/>
      <c r="IR155" s="117"/>
      <c r="IS155" s="117"/>
      <c r="IT155" s="117"/>
      <c r="IU155" s="117"/>
      <c r="IV155" s="117"/>
      <c r="IW155" s="117"/>
      <c r="IX155" s="117"/>
      <c r="IY155" s="117"/>
      <c r="IZ155" s="117"/>
      <c r="JA155" s="117"/>
      <c r="JB155" s="117"/>
      <c r="JC155" s="117"/>
      <c r="JD155" s="117"/>
      <c r="JE155" s="117"/>
      <c r="JF155" s="117"/>
      <c r="JG155" s="117"/>
      <c r="JH155" s="117"/>
      <c r="JI155" s="117"/>
      <c r="JJ155" s="117"/>
      <c r="JK155" s="117"/>
      <c r="JL155" s="117"/>
      <c r="JM155" s="117"/>
      <c r="JN155" s="117"/>
      <c r="JO155" s="117"/>
      <c r="JP155" s="117"/>
      <c r="JQ155" s="117"/>
      <c r="JR155" s="117"/>
      <c r="JS155" s="117"/>
      <c r="JT155" s="117"/>
      <c r="JU155" s="117"/>
      <c r="JV155" s="117"/>
      <c r="JW155" s="117"/>
      <c r="JX155" s="117"/>
      <c r="JY155" s="117"/>
      <c r="JZ155" s="117"/>
      <c r="KA155" s="117"/>
      <c r="KB155" s="117"/>
      <c r="KC155" s="117"/>
      <c r="KD155" s="117"/>
      <c r="KE155" s="117"/>
      <c r="KF155" s="117"/>
      <c r="KG155" s="117"/>
      <c r="KH155" s="117"/>
      <c r="KI155" s="117"/>
      <c r="KJ155" s="117"/>
      <c r="KK155" s="117"/>
      <c r="KL155" s="117"/>
      <c r="KM155" s="117"/>
      <c r="KN155" s="117"/>
      <c r="KO155" s="117"/>
      <c r="KP155" s="117"/>
      <c r="KQ155" s="117"/>
      <c r="KR155" s="117"/>
      <c r="KS155" s="117"/>
      <c r="KT155" s="117"/>
      <c r="KU155" s="117"/>
      <c r="KV155" s="117"/>
      <c r="KW155" s="117"/>
      <c r="KX155" s="117"/>
      <c r="KY155" s="117"/>
      <c r="KZ155" s="117"/>
      <c r="LA155" s="117"/>
      <c r="LB155" s="117"/>
      <c r="LC155" s="117"/>
      <c r="LD155" s="117"/>
      <c r="LE155" s="117"/>
      <c r="LF155" s="117"/>
      <c r="LG155" s="117"/>
      <c r="LH155" s="117"/>
      <c r="LI155" s="117"/>
      <c r="LJ155" s="117"/>
      <c r="LK155" s="117"/>
      <c r="LL155" s="117"/>
      <c r="LM155" s="117"/>
      <c r="LN155" s="117"/>
      <c r="LO155" s="117"/>
      <c r="LP155" s="117"/>
      <c r="LQ155" s="117"/>
      <c r="LR155" s="117"/>
      <c r="LS155" s="117"/>
      <c r="LT155" s="117"/>
      <c r="LU155" s="117"/>
      <c r="LV155" s="117"/>
      <c r="LW155" s="117"/>
      <c r="LX155" s="117"/>
      <c r="LY155" s="117"/>
      <c r="LZ155" s="117"/>
      <c r="MA155" s="117"/>
      <c r="MB155" s="117"/>
      <c r="MC155" s="117"/>
      <c r="MD155" s="117"/>
      <c r="ME155" s="117"/>
      <c r="MF155" s="117"/>
      <c r="MG155" s="117"/>
      <c r="MH155" s="117"/>
      <c r="MI155" s="117"/>
      <c r="MJ155" s="117"/>
      <c r="MK155" s="117"/>
      <c r="ML155" s="117"/>
      <c r="MM155" s="117"/>
      <c r="MN155" s="117"/>
      <c r="MO155" s="117"/>
      <c r="MP155" s="117"/>
      <c r="MQ155" s="117"/>
      <c r="MR155" s="117"/>
      <c r="MS155" s="117"/>
      <c r="MT155" s="117"/>
      <c r="MU155" s="117"/>
      <c r="MV155" s="117"/>
      <c r="MW155" s="117"/>
      <c r="MX155" s="117"/>
      <c r="MY155" s="117"/>
      <c r="MZ155" s="117"/>
      <c r="NA155" s="117"/>
      <c r="NB155" s="117"/>
      <c r="NC155" s="117"/>
      <c r="ND155" s="117"/>
      <c r="NE155" s="117"/>
      <c r="NF155" s="117"/>
      <c r="NG155" s="117"/>
      <c r="NH155" s="117"/>
      <c r="NI155" s="117"/>
      <c r="NJ155" s="117"/>
      <c r="NK155" s="117"/>
      <c r="NL155" s="117"/>
      <c r="NM155" s="117"/>
      <c r="NN155" s="117"/>
      <c r="NO155" s="117"/>
      <c r="NP155" s="117"/>
      <c r="NQ155" s="117"/>
      <c r="NR155" s="117"/>
      <c r="NS155" s="117"/>
      <c r="NT155" s="117"/>
      <c r="NU155" s="117"/>
      <c r="NV155" s="117"/>
      <c r="NW155" s="117"/>
      <c r="NX155" s="117"/>
      <c r="NY155" s="117"/>
      <c r="NZ155" s="117"/>
      <c r="OA155" s="117"/>
      <c r="OB155" s="117"/>
      <c r="OC155" s="117"/>
      <c r="OD155" s="117"/>
      <c r="OE155" s="117"/>
      <c r="OF155" s="117"/>
      <c r="OG155" s="117"/>
      <c r="OH155" s="117"/>
      <c r="OI155" s="117"/>
      <c r="OJ155" s="117"/>
      <c r="OK155" s="117"/>
      <c r="OL155" s="117"/>
      <c r="OM155" s="117"/>
      <c r="ON155" s="117"/>
      <c r="OO155" s="117"/>
      <c r="OP155" s="117"/>
      <c r="OQ155" s="117"/>
      <c r="OR155" s="117"/>
      <c r="OS155" s="117"/>
      <c r="OT155" s="117"/>
      <c r="OU155" s="117"/>
      <c r="OV155" s="117"/>
      <c r="OW155" s="117"/>
      <c r="OX155" s="117"/>
      <c r="OY155" s="117"/>
      <c r="OZ155" s="117"/>
      <c r="PA155" s="117"/>
      <c r="PB155" s="117"/>
      <c r="PC155" s="117"/>
      <c r="PD155" s="117"/>
      <c r="PE155" s="117"/>
      <c r="PF155" s="117"/>
      <c r="PG155" s="117"/>
      <c r="PH155" s="117"/>
      <c r="PI155" s="117"/>
      <c r="PJ155" s="117"/>
      <c r="PK155" s="117"/>
      <c r="PL155" s="117"/>
      <c r="PM155" s="117"/>
      <c r="PN155" s="117"/>
      <c r="PO155" s="117"/>
      <c r="PP155" s="117"/>
      <c r="PQ155" s="117"/>
      <c r="PR155" s="117"/>
      <c r="PS155" s="117"/>
      <c r="PT155" s="117"/>
      <c r="PU155" s="117"/>
      <c r="PV155" s="117"/>
      <c r="PW155" s="117"/>
      <c r="PX155" s="117"/>
      <c r="PY155" s="117"/>
      <c r="PZ155" s="117"/>
      <c r="QA155" s="117"/>
      <c r="QB155" s="117"/>
      <c r="QC155" s="117"/>
      <c r="QD155" s="117"/>
      <c r="QE155" s="117"/>
      <c r="QF155" s="117"/>
      <c r="QG155" s="117"/>
      <c r="QH155" s="117"/>
      <c r="QI155" s="117"/>
      <c r="QJ155" s="117"/>
      <c r="QK155" s="117"/>
      <c r="QL155" s="117"/>
      <c r="QM155" s="117"/>
      <c r="QN155" s="117"/>
      <c r="QO155" s="117"/>
      <c r="QP155" s="117"/>
      <c r="QQ155" s="117"/>
      <c r="QR155" s="117"/>
      <c r="QS155" s="117"/>
      <c r="QT155" s="117"/>
      <c r="QU155" s="117"/>
      <c r="QV155" s="117"/>
      <c r="QW155" s="117"/>
      <c r="QX155" s="117"/>
      <c r="QY155" s="117"/>
      <c r="QZ155" s="117"/>
      <c r="RA155" s="117"/>
      <c r="RB155" s="117"/>
      <c r="RC155" s="117"/>
      <c r="RD155" s="117"/>
      <c r="RE155" s="117"/>
      <c r="RF155" s="117"/>
      <c r="RG155" s="117"/>
      <c r="RH155" s="117"/>
      <c r="RI155" s="117"/>
      <c r="RJ155" s="117"/>
      <c r="RK155" s="117"/>
      <c r="RL155" s="117"/>
      <c r="RM155" s="117"/>
      <c r="RN155" s="117"/>
      <c r="RO155" s="117"/>
      <c r="RP155" s="117"/>
      <c r="RQ155" s="117"/>
      <c r="RR155" s="117"/>
      <c r="RS155" s="117"/>
      <c r="RT155" s="117"/>
      <c r="RU155" s="117"/>
      <c r="RV155" s="117"/>
      <c r="RW155" s="117"/>
      <c r="RX155" s="117"/>
      <c r="RY155" s="117"/>
      <c r="RZ155" s="117"/>
      <c r="SA155" s="117"/>
      <c r="SB155" s="117"/>
      <c r="SC155" s="117"/>
      <c r="SD155" s="117"/>
      <c r="SE155" s="117"/>
      <c r="SF155" s="117"/>
      <c r="SG155" s="117"/>
      <c r="SH155" s="117"/>
      <c r="SI155" s="117"/>
      <c r="SJ155" s="117"/>
      <c r="SK155" s="117"/>
      <c r="SL155" s="117"/>
      <c r="SM155" s="117"/>
      <c r="SN155" s="117"/>
      <c r="SO155" s="117"/>
      <c r="SP155" s="117"/>
      <c r="SQ155" s="117"/>
      <c r="SR155" s="117"/>
      <c r="SS155" s="117"/>
      <c r="ST155" s="117"/>
      <c r="SU155" s="117"/>
      <c r="SV155" s="117"/>
      <c r="SW155" s="117"/>
      <c r="SX155" s="117"/>
      <c r="SY155" s="117"/>
      <c r="SZ155" s="117"/>
      <c r="TA155" s="117"/>
      <c r="TB155" s="117"/>
      <c r="TC155" s="117"/>
      <c r="TD155" s="117"/>
      <c r="TE155" s="117"/>
      <c r="TF155" s="117"/>
      <c r="TG155" s="117"/>
      <c r="TH155" s="117"/>
      <c r="TI155" s="117"/>
      <c r="TJ155" s="117"/>
      <c r="TK155" s="117"/>
      <c r="TL155" s="117"/>
      <c r="TM155" s="117"/>
      <c r="TN155" s="117"/>
      <c r="TO155" s="117"/>
      <c r="TP155" s="117"/>
      <c r="TQ155" s="117"/>
      <c r="TR155" s="117"/>
      <c r="TS155" s="117"/>
      <c r="TT155" s="117"/>
      <c r="TU155" s="117"/>
      <c r="TV155" s="117"/>
      <c r="TW155" s="117"/>
      <c r="TX155" s="117"/>
      <c r="TY155" s="117"/>
      <c r="TZ155" s="117"/>
      <c r="UA155" s="117"/>
      <c r="UB155" s="117"/>
      <c r="UC155" s="117"/>
      <c r="UD155" s="117"/>
      <c r="UE155" s="117"/>
      <c r="UF155" s="117"/>
      <c r="UG155" s="117"/>
      <c r="UH155" s="117"/>
      <c r="UI155" s="117"/>
      <c r="UJ155" s="117"/>
      <c r="UK155" s="117"/>
      <c r="UL155" s="117"/>
      <c r="UM155" s="117"/>
      <c r="UN155" s="117"/>
      <c r="UO155" s="117"/>
      <c r="UP155" s="117"/>
      <c r="UQ155" s="117"/>
      <c r="UR155" s="117"/>
      <c r="US155" s="117"/>
      <c r="UT155" s="117"/>
      <c r="UU155" s="117"/>
      <c r="UV155" s="117"/>
      <c r="UW155" s="117"/>
      <c r="UX155" s="117"/>
      <c r="UY155" s="117"/>
      <c r="UZ155" s="117"/>
      <c r="VA155" s="117"/>
      <c r="VB155" s="117"/>
      <c r="VC155" s="117"/>
      <c r="VD155" s="117"/>
      <c r="VE155" s="117"/>
      <c r="VF155" s="117"/>
      <c r="VG155" s="117"/>
      <c r="VH155" s="117"/>
      <c r="VI155" s="117"/>
      <c r="VJ155" s="117"/>
      <c r="VK155" s="117"/>
      <c r="VL155" s="117"/>
      <c r="VM155" s="117"/>
      <c r="VN155" s="117"/>
      <c r="VO155" s="117"/>
      <c r="VP155" s="117"/>
      <c r="VQ155" s="117"/>
      <c r="VR155" s="117"/>
      <c r="VS155" s="117"/>
      <c r="VT155" s="117"/>
      <c r="VU155" s="117"/>
      <c r="VV155" s="117"/>
      <c r="VW155" s="117"/>
      <c r="VX155" s="117"/>
      <c r="VY155" s="117"/>
      <c r="VZ155" s="117"/>
      <c r="WA155" s="117"/>
      <c r="WB155" s="117"/>
      <c r="WC155" s="117"/>
      <c r="WD155" s="117"/>
      <c r="WE155" s="117"/>
      <c r="WF155" s="117"/>
      <c r="WG155" s="117"/>
      <c r="WH155" s="117"/>
      <c r="WI155" s="117"/>
      <c r="WJ155" s="117"/>
      <c r="WK155" s="117"/>
      <c r="WL155" s="117"/>
      <c r="WM155" s="117"/>
      <c r="WN155" s="117"/>
      <c r="WO155" s="117"/>
      <c r="WP155" s="117"/>
      <c r="WQ155" s="117"/>
      <c r="WR155" s="117"/>
      <c r="WS155" s="117"/>
      <c r="WT155" s="117"/>
      <c r="WU155" s="117"/>
      <c r="WV155" s="117"/>
      <c r="WW155" s="117"/>
      <c r="WX155" s="117"/>
      <c r="WY155" s="117"/>
      <c r="WZ155" s="117"/>
      <c r="XA155" s="117"/>
      <c r="XB155" s="117"/>
      <c r="XC155" s="117"/>
      <c r="XD155" s="117"/>
      <c r="XE155" s="117"/>
      <c r="XF155" s="117"/>
      <c r="XG155" s="117"/>
      <c r="XH155" s="117"/>
      <c r="XI155" s="117"/>
      <c r="XJ155" s="117"/>
      <c r="XK155" s="117"/>
      <c r="XL155" s="117"/>
      <c r="XM155" s="117"/>
      <c r="XN155" s="117"/>
      <c r="XO155" s="117"/>
      <c r="XP155" s="117"/>
      <c r="XQ155" s="117"/>
      <c r="XR155" s="117"/>
      <c r="XS155" s="117"/>
      <c r="XT155" s="117"/>
      <c r="XU155" s="117"/>
      <c r="XV155" s="117"/>
      <c r="XW155" s="117"/>
      <c r="XX155" s="117"/>
      <c r="XY155" s="117"/>
      <c r="XZ155" s="117"/>
      <c r="YA155" s="117"/>
      <c r="YB155" s="117"/>
      <c r="YC155" s="117"/>
      <c r="YD155" s="117"/>
      <c r="YE155" s="117"/>
      <c r="YF155" s="117"/>
      <c r="YG155" s="117"/>
      <c r="YH155" s="117"/>
      <c r="YI155" s="117"/>
      <c r="YJ155" s="117"/>
      <c r="YK155" s="117"/>
      <c r="YL155" s="117"/>
      <c r="YM155" s="117"/>
      <c r="YN155" s="117"/>
      <c r="YO155" s="117"/>
      <c r="YP155" s="117"/>
      <c r="YQ155" s="117"/>
      <c r="YR155" s="117"/>
      <c r="YS155" s="117"/>
      <c r="YT155" s="117"/>
      <c r="YU155" s="117"/>
      <c r="YV155" s="117"/>
      <c r="YW155" s="117"/>
      <c r="YX155" s="117"/>
      <c r="YY155" s="117"/>
      <c r="YZ155" s="117"/>
      <c r="ZA155" s="117"/>
      <c r="ZB155" s="117"/>
      <c r="ZC155" s="117"/>
      <c r="ZD155" s="117"/>
      <c r="ZE155" s="117"/>
      <c r="ZF155" s="117"/>
      <c r="ZG155" s="117"/>
      <c r="ZH155" s="117"/>
      <c r="ZI155" s="117"/>
      <c r="ZJ155" s="117"/>
      <c r="ZK155" s="117"/>
      <c r="ZL155" s="117"/>
      <c r="ZM155" s="117"/>
      <c r="ZN155" s="117"/>
      <c r="ZO155" s="117"/>
      <c r="ZP155" s="117"/>
      <c r="ZQ155" s="117"/>
      <c r="ZR155" s="117"/>
      <c r="ZS155" s="117"/>
      <c r="ZT155" s="117"/>
      <c r="ZU155" s="117"/>
      <c r="ZV155" s="117"/>
      <c r="ZW155" s="117"/>
      <c r="ZX155" s="117"/>
      <c r="ZY155" s="117"/>
      <c r="ZZ155" s="117"/>
      <c r="AAA155" s="117"/>
      <c r="AAB155" s="117"/>
      <c r="AAC155" s="117"/>
      <c r="AAD155" s="117"/>
      <c r="AAE155" s="117"/>
      <c r="AAF155" s="117"/>
      <c r="AAG155" s="117"/>
      <c r="AAH155" s="117"/>
      <c r="AAI155" s="117"/>
      <c r="AAJ155" s="117"/>
      <c r="AAK155" s="117"/>
      <c r="AAL155" s="117"/>
      <c r="AAM155" s="117"/>
      <c r="AAN155" s="117"/>
      <c r="AAO155" s="117"/>
      <c r="AAP155" s="117"/>
      <c r="AAQ155" s="117"/>
      <c r="AAR155" s="117"/>
      <c r="AAS155" s="117"/>
      <c r="AAT155" s="117"/>
      <c r="AAU155" s="117"/>
      <c r="AAV155" s="117"/>
      <c r="AAW155" s="117"/>
      <c r="AAX155" s="117"/>
      <c r="AAY155" s="117"/>
      <c r="AAZ155" s="117"/>
      <c r="ABA155" s="117"/>
      <c r="ABB155" s="117"/>
      <c r="ABC155" s="117"/>
      <c r="ABD155" s="117"/>
      <c r="ABE155" s="117"/>
      <c r="ABF155" s="117"/>
      <c r="ABG155" s="117"/>
      <c r="ABH155" s="117"/>
      <c r="ABI155" s="117"/>
      <c r="ABJ155" s="117"/>
      <c r="ABK155" s="117"/>
      <c r="ABL155" s="117"/>
      <c r="ABM155" s="117"/>
      <c r="ABN155" s="117"/>
      <c r="ABO155" s="117"/>
      <c r="ABP155" s="117"/>
      <c r="ABQ155" s="117"/>
      <c r="ABR155" s="117"/>
      <c r="ABS155" s="117"/>
      <c r="ABT155" s="117"/>
      <c r="ABU155" s="117"/>
      <c r="ABV155" s="117"/>
      <c r="ABW155" s="117"/>
      <c r="ABX155" s="117"/>
      <c r="ABY155" s="117"/>
      <c r="ABZ155" s="117"/>
      <c r="ACA155" s="117"/>
      <c r="ACB155" s="117"/>
      <c r="ACC155" s="117"/>
      <c r="ACD155" s="117"/>
      <c r="ACE155" s="117"/>
      <c r="ACF155" s="117"/>
      <c r="ACG155" s="117"/>
      <c r="ACH155" s="117"/>
      <c r="ACI155" s="117"/>
      <c r="ACJ155" s="117"/>
      <c r="ACK155" s="117"/>
      <c r="ACL155" s="117"/>
      <c r="ACM155" s="117"/>
      <c r="ACN155" s="117"/>
      <c r="ACO155" s="117"/>
      <c r="ACP155" s="117"/>
      <c r="ACQ155" s="117"/>
      <c r="ACR155" s="117"/>
      <c r="ACS155" s="117"/>
      <c r="ACT155" s="117"/>
      <c r="ACU155" s="117"/>
      <c r="ACV155" s="117"/>
      <c r="ACW155" s="117"/>
      <c r="ACX155" s="117"/>
      <c r="ACY155" s="117"/>
      <c r="ACZ155" s="117"/>
      <c r="ADA155" s="117"/>
      <c r="ADB155" s="117"/>
      <c r="ADC155" s="117"/>
      <c r="ADD155" s="117"/>
      <c r="ADE155" s="117"/>
      <c r="ADF155" s="117"/>
      <c r="ADG155" s="117"/>
      <c r="ADH155" s="117"/>
      <c r="ADI155" s="117"/>
      <c r="ADJ155" s="117"/>
      <c r="ADK155" s="117"/>
      <c r="ADL155" s="117"/>
      <c r="ADM155" s="117"/>
      <c r="ADN155" s="117"/>
      <c r="ADO155" s="117"/>
      <c r="ADP155" s="117"/>
      <c r="ADQ155" s="117"/>
      <c r="ADR155" s="117"/>
      <c r="ADS155" s="117"/>
      <c r="ADT155" s="117"/>
      <c r="ADU155" s="117"/>
      <c r="ADV155" s="117"/>
      <c r="ADW155" s="117"/>
      <c r="ADX155" s="117"/>
      <c r="ADY155" s="117"/>
      <c r="ADZ155" s="117"/>
      <c r="AEA155" s="117"/>
      <c r="AEB155" s="117"/>
      <c r="AEC155" s="117"/>
      <c r="AED155" s="117"/>
      <c r="AEE155" s="117"/>
      <c r="AEF155" s="117"/>
      <c r="AEG155" s="117"/>
      <c r="AEH155" s="117"/>
      <c r="AEI155" s="117"/>
      <c r="AEJ155" s="117"/>
      <c r="AEK155" s="117"/>
      <c r="AEL155" s="117"/>
      <c r="AEM155" s="117"/>
      <c r="AEN155" s="117"/>
      <c r="AEO155" s="117"/>
      <c r="AEP155" s="117"/>
      <c r="AEQ155" s="117"/>
      <c r="AER155" s="117"/>
      <c r="AES155" s="117"/>
      <c r="AET155" s="117"/>
      <c r="AEU155" s="117"/>
      <c r="AEV155" s="117"/>
      <c r="AEW155" s="117"/>
      <c r="AEX155" s="117"/>
      <c r="AEY155" s="117"/>
      <c r="AEZ155" s="117"/>
      <c r="AFA155" s="117"/>
      <c r="AFB155" s="117"/>
      <c r="AFC155" s="117"/>
      <c r="AFD155" s="117"/>
      <c r="AFE155" s="117"/>
      <c r="AFF155" s="117"/>
      <c r="AFG155" s="117"/>
      <c r="AFH155" s="117"/>
      <c r="AFI155" s="117"/>
      <c r="AFJ155" s="117"/>
      <c r="AFK155" s="117"/>
      <c r="AFL155" s="117"/>
      <c r="AFM155" s="117"/>
      <c r="AFN155" s="117"/>
      <c r="AFO155" s="117"/>
      <c r="AFP155" s="117"/>
      <c r="AFQ155" s="117"/>
      <c r="AFR155" s="117"/>
      <c r="AFS155" s="117"/>
      <c r="AFT155" s="117"/>
      <c r="AFU155" s="117"/>
      <c r="AFV155" s="117"/>
      <c r="AFW155" s="117"/>
      <c r="AFX155" s="117"/>
      <c r="AFY155" s="117"/>
      <c r="AFZ155" s="117"/>
      <c r="AGA155" s="117"/>
      <c r="AGB155" s="117"/>
      <c r="AGC155" s="117"/>
      <c r="AGD155" s="117"/>
      <c r="AGE155" s="117"/>
      <c r="AGF155" s="117"/>
      <c r="AGG155" s="117"/>
      <c r="AGH155" s="117"/>
      <c r="AGI155" s="117"/>
      <c r="AGJ155" s="117"/>
      <c r="AGK155" s="117"/>
      <c r="AGL155" s="117"/>
      <c r="AGM155" s="117"/>
      <c r="AGN155" s="117"/>
      <c r="AGO155" s="117"/>
      <c r="AGP155" s="117"/>
      <c r="AGQ155" s="117"/>
      <c r="AGR155" s="117"/>
      <c r="AGS155" s="117"/>
      <c r="AGT155" s="117"/>
      <c r="AGU155" s="117"/>
      <c r="AGV155" s="117"/>
      <c r="AGW155" s="117"/>
      <c r="AGX155" s="117"/>
      <c r="AGY155" s="117"/>
      <c r="AGZ155" s="117"/>
      <c r="AHA155" s="117"/>
      <c r="AHB155" s="117"/>
      <c r="AHC155" s="117"/>
      <c r="AHD155" s="117"/>
      <c r="AHE155" s="117"/>
      <c r="AHF155" s="117"/>
      <c r="AHG155" s="117"/>
      <c r="AHH155" s="117"/>
      <c r="AHI155" s="117"/>
      <c r="AHJ155" s="117"/>
      <c r="AHK155" s="117"/>
      <c r="AHL155" s="117"/>
      <c r="AHM155" s="117"/>
      <c r="AHN155" s="117"/>
      <c r="AHO155" s="117"/>
      <c r="AHP155" s="117"/>
      <c r="AHQ155" s="117"/>
      <c r="AHR155" s="117"/>
      <c r="AHS155" s="117"/>
      <c r="AHT155" s="117"/>
      <c r="AHU155" s="117"/>
      <c r="AHV155" s="117"/>
      <c r="AHW155" s="117"/>
      <c r="AHX155" s="117"/>
      <c r="AHY155" s="117"/>
      <c r="AHZ155" s="117"/>
      <c r="AIA155" s="117"/>
      <c r="AIB155" s="117"/>
      <c r="AIC155" s="117"/>
      <c r="AID155" s="117"/>
      <c r="AIE155" s="117"/>
      <c r="AIF155" s="117"/>
      <c r="AIG155" s="117"/>
      <c r="AIH155" s="117"/>
      <c r="AII155" s="117"/>
      <c r="AIJ155" s="117"/>
      <c r="AIK155" s="117"/>
      <c r="AIL155" s="117"/>
      <c r="AIM155" s="117"/>
      <c r="AIN155" s="117"/>
      <c r="AIO155" s="117"/>
      <c r="AIP155" s="117"/>
      <c r="AIQ155" s="117"/>
      <c r="AIR155" s="117"/>
      <c r="AIS155" s="117"/>
      <c r="AIT155" s="117"/>
      <c r="AIU155" s="117"/>
      <c r="AIV155" s="117"/>
      <c r="AIW155" s="117"/>
      <c r="AIX155" s="117"/>
      <c r="AIY155" s="117"/>
      <c r="AIZ155" s="117"/>
      <c r="AJA155" s="117"/>
      <c r="AJB155" s="117"/>
      <c r="AJC155" s="117"/>
      <c r="AJD155" s="117"/>
      <c r="AJE155" s="117"/>
      <c r="AJF155" s="117"/>
      <c r="AJG155" s="117"/>
      <c r="AJH155" s="117"/>
      <c r="AJI155" s="117"/>
      <c r="AJJ155" s="117"/>
      <c r="AJK155" s="117"/>
      <c r="AJL155" s="117"/>
      <c r="AJM155" s="117"/>
      <c r="AJN155" s="117"/>
      <c r="AJO155" s="117"/>
      <c r="AJP155" s="117"/>
      <c r="AJQ155" s="117"/>
      <c r="AJR155" s="117"/>
      <c r="AJS155" s="117"/>
      <c r="AJT155" s="117"/>
      <c r="AJU155" s="117"/>
      <c r="AJV155" s="117"/>
      <c r="AJW155" s="117"/>
      <c r="AJX155" s="117"/>
      <c r="AJY155" s="117"/>
      <c r="AJZ155" s="117"/>
      <c r="AKA155" s="117"/>
      <c r="AKB155" s="117"/>
      <c r="AKC155" s="117"/>
      <c r="AKD155" s="117"/>
      <c r="AKE155" s="117"/>
      <c r="AKF155" s="117"/>
      <c r="AKG155" s="117"/>
      <c r="AKH155" s="117"/>
      <c r="AKI155" s="117"/>
      <c r="AKJ155" s="117"/>
      <c r="AKK155" s="117"/>
      <c r="AKL155" s="117"/>
      <c r="AKM155" s="117"/>
      <c r="AKN155" s="117"/>
      <c r="AKO155" s="117"/>
      <c r="AKP155" s="117"/>
      <c r="AKQ155" s="117"/>
      <c r="AKR155" s="117"/>
      <c r="AKS155" s="117"/>
      <c r="AKT155" s="117"/>
      <c r="AKU155" s="117"/>
      <c r="AKV155" s="117"/>
      <c r="AKW155" s="117"/>
      <c r="AKX155" s="117"/>
      <c r="AKY155" s="117"/>
      <c r="AKZ155" s="117"/>
      <c r="ALA155" s="117"/>
      <c r="ALB155" s="117"/>
      <c r="ALC155" s="117"/>
      <c r="ALD155" s="117"/>
      <c r="ALE155" s="117"/>
      <c r="ALF155" s="117"/>
      <c r="ALG155" s="117"/>
      <c r="ALH155" s="117"/>
      <c r="ALI155" s="117"/>
      <c r="ALJ155" s="117"/>
      <c r="ALK155" s="117"/>
      <c r="ALL155" s="117"/>
      <c r="ALM155" s="117"/>
      <c r="ALN155" s="117"/>
      <c r="ALO155" s="117"/>
      <c r="ALP155" s="117"/>
      <c r="ALQ155" s="117"/>
      <c r="ALR155" s="117"/>
      <c r="ALS155" s="117"/>
      <c r="ALT155" s="117"/>
      <c r="ALU155" s="117"/>
      <c r="ALV155" s="117"/>
      <c r="ALW155" s="117"/>
      <c r="ALX155" s="117"/>
      <c r="ALY155" s="117"/>
      <c r="ALZ155" s="117"/>
      <c r="AMA155" s="117"/>
      <c r="AMB155" s="117"/>
      <c r="AMC155" s="117"/>
      <c r="AMD155" s="117"/>
      <c r="AME155" s="117"/>
      <c r="AMF155" s="117"/>
      <c r="AMG155" s="117"/>
      <c r="AMH155" s="117"/>
      <c r="AMI155" s="117"/>
      <c r="AMJ155" s="117"/>
      <c r="AMK155" s="117"/>
      <c r="AML155" s="117"/>
      <c r="AMM155" s="117"/>
      <c r="AMN155" s="117"/>
      <c r="AMO155" s="117"/>
      <c r="AMQ155" s="117"/>
    </row>
    <row r="156" spans="1:1031" ht="15">
      <c r="A156" s="366"/>
      <c r="B156" s="367"/>
      <c r="C156" s="367"/>
      <c r="D156" s="367"/>
      <c r="E156" s="367"/>
      <c r="F156" s="112"/>
      <c r="G156" s="112"/>
      <c r="H156" s="112"/>
      <c r="I156" s="112"/>
      <c r="J156" s="112"/>
      <c r="K156" s="112"/>
      <c r="L156" s="112"/>
      <c r="M156" s="112"/>
      <c r="N156" s="117"/>
      <c r="O156" s="112"/>
      <c r="P156" s="112"/>
      <c r="Q156" s="112"/>
      <c r="R156" s="112"/>
      <c r="S156" s="117"/>
      <c r="T156" s="117"/>
      <c r="U156" s="117"/>
      <c r="V156" s="117"/>
      <c r="W156" s="117"/>
      <c r="X156" s="117"/>
      <c r="Y156" s="117"/>
      <c r="Z156" s="117"/>
      <c r="AA156" s="117"/>
      <c r="AC156" s="117"/>
      <c r="AD156" s="117"/>
      <c r="AE156" s="117"/>
      <c r="AF156" s="112"/>
      <c r="AG156" s="112"/>
      <c r="AH156" s="112"/>
      <c r="AI156" s="112"/>
      <c r="AJ156" s="112"/>
      <c r="AK156" s="112"/>
      <c r="AL156" s="112"/>
      <c r="AM156" s="112"/>
      <c r="AN156" s="112"/>
      <c r="AO156" s="112"/>
      <c r="AP156" s="112"/>
      <c r="AQ156" s="117"/>
      <c r="AR156" s="117"/>
      <c r="AS156" s="117"/>
      <c r="AT156" s="117"/>
      <c r="AU156" s="117"/>
      <c r="AV156" s="117"/>
      <c r="AW156" s="117"/>
      <c r="AX156" s="117"/>
      <c r="AY156" s="117"/>
      <c r="AZ156" s="117"/>
      <c r="BA156" s="117"/>
      <c r="BB156" s="117"/>
      <c r="BC156" s="117"/>
      <c r="BD156" s="117"/>
      <c r="BE156" s="117"/>
      <c r="BF156" s="117"/>
      <c r="BG156" s="117"/>
      <c r="BH156" s="117"/>
      <c r="BI156" s="117"/>
      <c r="BJ156" s="117"/>
      <c r="BK156" s="117"/>
      <c r="BL156" s="117"/>
      <c r="BM156" s="117"/>
      <c r="BN156" s="117"/>
      <c r="BO156" s="117"/>
      <c r="BP156" s="117"/>
      <c r="BQ156" s="117"/>
      <c r="BR156" s="117"/>
      <c r="BS156" s="117"/>
      <c r="BT156" s="117"/>
      <c r="BU156" s="117"/>
      <c r="BV156" s="117"/>
      <c r="BW156" s="117"/>
      <c r="BX156" s="117"/>
      <c r="BY156" s="117"/>
      <c r="BZ156" s="117"/>
      <c r="CA156" s="117"/>
      <c r="CB156" s="117"/>
      <c r="CC156" s="117"/>
      <c r="CD156" s="117"/>
      <c r="CE156" s="117"/>
      <c r="CF156" s="117"/>
      <c r="CG156" s="117"/>
      <c r="CH156" s="117"/>
      <c r="CI156" s="117"/>
      <c r="CJ156" s="117"/>
      <c r="CK156" s="117"/>
      <c r="CL156" s="117"/>
      <c r="CM156" s="117"/>
      <c r="CN156" s="117"/>
      <c r="CO156" s="117"/>
      <c r="CP156" s="117"/>
      <c r="CQ156" s="117"/>
      <c r="CR156" s="117"/>
      <c r="CS156" s="117"/>
      <c r="CT156" s="117"/>
      <c r="CU156" s="117"/>
      <c r="CV156" s="117"/>
      <c r="CW156" s="117"/>
      <c r="CX156" s="117"/>
      <c r="CY156" s="117"/>
      <c r="CZ156" s="117"/>
      <c r="DA156" s="117"/>
      <c r="DB156" s="117"/>
      <c r="DC156" s="117"/>
      <c r="DD156" s="117"/>
      <c r="DE156" s="117"/>
      <c r="DF156" s="117"/>
      <c r="DG156" s="117"/>
      <c r="DH156" s="117"/>
      <c r="DI156" s="117"/>
      <c r="DJ156" s="117"/>
      <c r="DK156" s="117"/>
      <c r="DL156" s="117"/>
      <c r="DM156" s="117"/>
      <c r="DN156" s="117"/>
      <c r="DO156" s="117"/>
      <c r="DP156" s="117"/>
      <c r="DQ156" s="117"/>
      <c r="DR156" s="117"/>
      <c r="DS156" s="117"/>
      <c r="DT156" s="117"/>
      <c r="DU156" s="117"/>
      <c r="DV156" s="117"/>
      <c r="DW156" s="117"/>
      <c r="DX156" s="117"/>
      <c r="DY156" s="117"/>
      <c r="DZ156" s="117"/>
      <c r="EA156" s="117"/>
      <c r="EB156" s="117"/>
      <c r="EC156" s="117"/>
      <c r="ED156" s="117"/>
      <c r="EE156" s="117"/>
      <c r="EF156" s="117"/>
      <c r="EG156" s="117"/>
      <c r="EH156" s="117"/>
      <c r="EI156" s="117"/>
      <c r="EJ156" s="117"/>
      <c r="EK156" s="117"/>
      <c r="EL156" s="117"/>
      <c r="EM156" s="117"/>
      <c r="EN156" s="117"/>
      <c r="EO156" s="117"/>
      <c r="EP156" s="117"/>
      <c r="EQ156" s="117"/>
      <c r="ER156" s="117"/>
      <c r="ES156" s="117"/>
      <c r="ET156" s="117"/>
      <c r="EU156" s="117"/>
      <c r="EV156" s="117"/>
      <c r="EW156" s="117"/>
      <c r="EX156" s="117"/>
      <c r="EY156" s="117"/>
      <c r="EZ156" s="117"/>
      <c r="FA156" s="117"/>
      <c r="FB156" s="117"/>
      <c r="FC156" s="117"/>
      <c r="FD156" s="117"/>
      <c r="FE156" s="117"/>
      <c r="FF156" s="117"/>
      <c r="FG156" s="117"/>
      <c r="FH156" s="117"/>
      <c r="FI156" s="117"/>
      <c r="FJ156" s="117"/>
      <c r="FK156" s="117"/>
      <c r="FL156" s="117"/>
      <c r="FM156" s="117"/>
      <c r="FN156" s="117"/>
      <c r="FO156" s="117"/>
      <c r="FP156" s="117"/>
      <c r="FQ156" s="117"/>
      <c r="FR156" s="117"/>
      <c r="FS156" s="117"/>
      <c r="FT156" s="117"/>
      <c r="FU156" s="117"/>
      <c r="FV156" s="117"/>
      <c r="FW156" s="117"/>
      <c r="FX156" s="117"/>
      <c r="FY156" s="117"/>
      <c r="FZ156" s="117"/>
      <c r="GA156" s="117"/>
      <c r="GB156" s="117"/>
      <c r="GC156" s="117"/>
      <c r="GD156" s="117"/>
      <c r="GE156" s="117"/>
      <c r="GF156" s="117"/>
      <c r="GG156" s="117"/>
      <c r="GH156" s="117"/>
      <c r="GI156" s="117"/>
      <c r="GJ156" s="117"/>
      <c r="GK156" s="117"/>
      <c r="GL156" s="117"/>
      <c r="GM156" s="117"/>
      <c r="GN156" s="117"/>
      <c r="GO156" s="117"/>
      <c r="GP156" s="117"/>
      <c r="GQ156" s="117"/>
      <c r="GR156" s="117"/>
      <c r="GS156" s="117"/>
      <c r="GT156" s="117"/>
      <c r="GU156" s="117"/>
      <c r="GV156" s="117"/>
      <c r="GW156" s="117"/>
      <c r="GX156" s="117"/>
      <c r="GY156" s="117"/>
      <c r="GZ156" s="117"/>
      <c r="HA156" s="117"/>
      <c r="HB156" s="117"/>
      <c r="HC156" s="117"/>
      <c r="HD156" s="117"/>
      <c r="HE156" s="117"/>
      <c r="HF156" s="117"/>
      <c r="HG156" s="117"/>
      <c r="HH156" s="117"/>
      <c r="HI156" s="117"/>
      <c r="HJ156" s="117"/>
      <c r="HK156" s="117"/>
      <c r="HL156" s="117"/>
      <c r="HM156" s="117"/>
      <c r="HN156" s="117"/>
      <c r="HO156" s="117"/>
      <c r="HP156" s="117"/>
      <c r="HQ156" s="117"/>
      <c r="HR156" s="117"/>
      <c r="HS156" s="117"/>
      <c r="HT156" s="117"/>
      <c r="HU156" s="117"/>
      <c r="HV156" s="117"/>
      <c r="HW156" s="117"/>
      <c r="HX156" s="117"/>
      <c r="HY156" s="117"/>
      <c r="HZ156" s="117"/>
      <c r="IA156" s="117"/>
      <c r="IB156" s="117"/>
      <c r="IC156" s="117"/>
      <c r="ID156" s="117"/>
      <c r="IE156" s="117"/>
      <c r="IF156" s="117"/>
      <c r="IG156" s="117"/>
      <c r="IH156" s="117"/>
      <c r="II156" s="117"/>
      <c r="IJ156" s="117"/>
      <c r="IK156" s="117"/>
      <c r="IL156" s="117"/>
      <c r="IM156" s="117"/>
      <c r="IN156" s="117"/>
      <c r="IO156" s="117"/>
      <c r="IP156" s="117"/>
      <c r="IQ156" s="117"/>
      <c r="IR156" s="117"/>
      <c r="IS156" s="117"/>
      <c r="IT156" s="117"/>
      <c r="IU156" s="117"/>
      <c r="IV156" s="117"/>
      <c r="IW156" s="117"/>
      <c r="IX156" s="117"/>
      <c r="IY156" s="117"/>
      <c r="IZ156" s="117"/>
      <c r="JA156" s="117"/>
      <c r="JB156" s="117"/>
      <c r="JC156" s="117"/>
      <c r="JD156" s="117"/>
      <c r="JE156" s="117"/>
      <c r="JF156" s="117"/>
      <c r="JG156" s="117"/>
      <c r="JH156" s="117"/>
      <c r="JI156" s="117"/>
      <c r="JJ156" s="117"/>
      <c r="JK156" s="117"/>
      <c r="JL156" s="117"/>
      <c r="JM156" s="117"/>
      <c r="JN156" s="117"/>
      <c r="JO156" s="117"/>
      <c r="JP156" s="117"/>
      <c r="JQ156" s="117"/>
      <c r="JR156" s="117"/>
      <c r="JS156" s="117"/>
      <c r="JT156" s="117"/>
      <c r="JU156" s="117"/>
      <c r="JV156" s="117"/>
      <c r="JW156" s="117"/>
      <c r="JX156" s="117"/>
      <c r="JY156" s="117"/>
      <c r="JZ156" s="117"/>
      <c r="KA156" s="117"/>
      <c r="KB156" s="117"/>
      <c r="KC156" s="117"/>
      <c r="KD156" s="117"/>
      <c r="KE156" s="117"/>
      <c r="KF156" s="117"/>
      <c r="KG156" s="117"/>
      <c r="KH156" s="117"/>
      <c r="KI156" s="117"/>
      <c r="KJ156" s="117"/>
      <c r="KK156" s="117"/>
      <c r="KL156" s="117"/>
      <c r="KM156" s="117"/>
      <c r="KN156" s="117"/>
      <c r="KO156" s="117"/>
      <c r="KP156" s="117"/>
      <c r="KQ156" s="117"/>
      <c r="KR156" s="117"/>
      <c r="KS156" s="117"/>
      <c r="KT156" s="117"/>
      <c r="KU156" s="117"/>
      <c r="KV156" s="117"/>
      <c r="KW156" s="117"/>
      <c r="KX156" s="117"/>
      <c r="KY156" s="117"/>
      <c r="KZ156" s="117"/>
      <c r="LA156" s="117"/>
      <c r="LB156" s="117"/>
      <c r="LC156" s="117"/>
      <c r="LD156" s="117"/>
      <c r="LE156" s="117"/>
      <c r="LF156" s="117"/>
      <c r="LG156" s="117"/>
      <c r="LH156" s="117"/>
      <c r="LI156" s="117"/>
      <c r="LJ156" s="117"/>
      <c r="LK156" s="117"/>
      <c r="LL156" s="117"/>
      <c r="LM156" s="117"/>
      <c r="LN156" s="117"/>
      <c r="LO156" s="117"/>
      <c r="LP156" s="117"/>
      <c r="LQ156" s="117"/>
      <c r="LR156" s="117"/>
      <c r="LS156" s="117"/>
      <c r="LT156" s="117"/>
      <c r="LU156" s="117"/>
      <c r="LV156" s="117"/>
      <c r="LW156" s="117"/>
      <c r="LX156" s="117"/>
      <c r="LY156" s="117"/>
      <c r="LZ156" s="117"/>
      <c r="MA156" s="117"/>
      <c r="MB156" s="117"/>
      <c r="MC156" s="117"/>
      <c r="MD156" s="117"/>
      <c r="ME156" s="117"/>
      <c r="MF156" s="117"/>
      <c r="MG156" s="117"/>
      <c r="MH156" s="117"/>
      <c r="MI156" s="117"/>
      <c r="MJ156" s="117"/>
      <c r="MK156" s="117"/>
      <c r="ML156" s="117"/>
      <c r="MM156" s="117"/>
      <c r="MN156" s="117"/>
      <c r="MO156" s="117"/>
      <c r="MP156" s="117"/>
      <c r="MQ156" s="117"/>
      <c r="MR156" s="117"/>
      <c r="MS156" s="117"/>
      <c r="MT156" s="117"/>
      <c r="MU156" s="117"/>
      <c r="MV156" s="117"/>
      <c r="MW156" s="117"/>
      <c r="MX156" s="117"/>
      <c r="MY156" s="117"/>
      <c r="MZ156" s="117"/>
      <c r="NA156" s="117"/>
      <c r="NB156" s="117"/>
      <c r="NC156" s="117"/>
      <c r="ND156" s="117"/>
      <c r="NE156" s="117"/>
      <c r="NF156" s="117"/>
      <c r="NG156" s="117"/>
      <c r="NH156" s="117"/>
      <c r="NI156" s="117"/>
      <c r="NJ156" s="117"/>
      <c r="NK156" s="117"/>
      <c r="NL156" s="117"/>
      <c r="NM156" s="117"/>
      <c r="NN156" s="117"/>
      <c r="NO156" s="117"/>
      <c r="NP156" s="117"/>
      <c r="NQ156" s="117"/>
      <c r="NR156" s="117"/>
      <c r="NS156" s="117"/>
      <c r="NT156" s="117"/>
      <c r="NU156" s="117"/>
      <c r="NV156" s="117"/>
      <c r="NW156" s="117"/>
      <c r="NX156" s="117"/>
      <c r="NY156" s="117"/>
      <c r="NZ156" s="117"/>
      <c r="OA156" s="117"/>
      <c r="OB156" s="117"/>
      <c r="OC156" s="117"/>
      <c r="OD156" s="117"/>
      <c r="OE156" s="117"/>
      <c r="OF156" s="117"/>
      <c r="OG156" s="117"/>
      <c r="OH156" s="117"/>
      <c r="OI156" s="117"/>
      <c r="OJ156" s="117"/>
      <c r="OK156" s="117"/>
      <c r="OL156" s="117"/>
      <c r="OM156" s="117"/>
      <c r="ON156" s="117"/>
      <c r="OO156" s="117"/>
      <c r="OP156" s="117"/>
      <c r="OQ156" s="117"/>
      <c r="OR156" s="117"/>
      <c r="OS156" s="117"/>
      <c r="OT156" s="117"/>
      <c r="OU156" s="117"/>
      <c r="OV156" s="117"/>
      <c r="OW156" s="117"/>
      <c r="OX156" s="117"/>
      <c r="OY156" s="117"/>
      <c r="OZ156" s="117"/>
      <c r="PA156" s="117"/>
      <c r="PB156" s="117"/>
      <c r="PC156" s="117"/>
      <c r="PD156" s="117"/>
      <c r="PE156" s="117"/>
      <c r="PF156" s="117"/>
      <c r="PG156" s="117"/>
      <c r="PH156" s="117"/>
      <c r="PI156" s="117"/>
      <c r="PJ156" s="117"/>
      <c r="PK156" s="117"/>
      <c r="PL156" s="117"/>
      <c r="PM156" s="117"/>
      <c r="PN156" s="117"/>
      <c r="PO156" s="117"/>
      <c r="PP156" s="117"/>
      <c r="PQ156" s="117"/>
      <c r="PR156" s="117"/>
      <c r="PS156" s="117"/>
      <c r="PT156" s="117"/>
      <c r="PU156" s="117"/>
      <c r="PV156" s="117"/>
      <c r="PW156" s="117"/>
      <c r="PX156" s="117"/>
      <c r="PY156" s="117"/>
      <c r="PZ156" s="117"/>
      <c r="QA156" s="117"/>
      <c r="QB156" s="117"/>
      <c r="QC156" s="117"/>
      <c r="QD156" s="117"/>
      <c r="QE156" s="117"/>
      <c r="QF156" s="117"/>
      <c r="QG156" s="117"/>
      <c r="QH156" s="117"/>
      <c r="QI156" s="117"/>
      <c r="QJ156" s="117"/>
      <c r="QK156" s="117"/>
      <c r="QL156" s="117"/>
      <c r="QM156" s="117"/>
      <c r="QN156" s="117"/>
      <c r="QO156" s="117"/>
      <c r="QP156" s="117"/>
      <c r="QQ156" s="117"/>
      <c r="QR156" s="117"/>
      <c r="QS156" s="117"/>
      <c r="QT156" s="117"/>
      <c r="QU156" s="117"/>
      <c r="QV156" s="117"/>
      <c r="QW156" s="117"/>
      <c r="QX156" s="117"/>
      <c r="QY156" s="117"/>
      <c r="QZ156" s="117"/>
      <c r="RA156" s="117"/>
      <c r="RB156" s="117"/>
      <c r="RC156" s="117"/>
      <c r="RD156" s="117"/>
      <c r="RE156" s="117"/>
      <c r="RF156" s="117"/>
      <c r="RG156" s="117"/>
      <c r="RH156" s="117"/>
      <c r="RI156" s="117"/>
      <c r="RJ156" s="117"/>
      <c r="RK156" s="117"/>
      <c r="RL156" s="117"/>
      <c r="RM156" s="117"/>
      <c r="RN156" s="117"/>
      <c r="RO156" s="117"/>
      <c r="RP156" s="117"/>
      <c r="RQ156" s="117"/>
      <c r="RR156" s="117"/>
      <c r="RS156" s="117"/>
      <c r="RT156" s="117"/>
      <c r="RU156" s="117"/>
      <c r="RV156" s="117"/>
      <c r="RW156" s="117"/>
      <c r="RX156" s="117"/>
      <c r="RY156" s="117"/>
      <c r="RZ156" s="117"/>
      <c r="SA156" s="117"/>
      <c r="SB156" s="117"/>
      <c r="SC156" s="117"/>
      <c r="SD156" s="117"/>
      <c r="SE156" s="117"/>
      <c r="SF156" s="117"/>
      <c r="SG156" s="117"/>
      <c r="SH156" s="117"/>
      <c r="SI156" s="117"/>
      <c r="SJ156" s="117"/>
      <c r="SK156" s="117"/>
      <c r="SL156" s="117"/>
      <c r="SM156" s="117"/>
      <c r="SN156" s="117"/>
      <c r="SO156" s="117"/>
      <c r="SP156" s="117"/>
      <c r="SQ156" s="117"/>
      <c r="SR156" s="117"/>
      <c r="SS156" s="117"/>
      <c r="ST156" s="117"/>
      <c r="SU156" s="117"/>
      <c r="SV156" s="117"/>
      <c r="SW156" s="117"/>
      <c r="SX156" s="117"/>
      <c r="SY156" s="117"/>
      <c r="SZ156" s="117"/>
      <c r="TA156" s="117"/>
      <c r="TB156" s="117"/>
      <c r="TC156" s="117"/>
      <c r="TD156" s="117"/>
      <c r="TE156" s="117"/>
      <c r="TF156" s="117"/>
      <c r="TG156" s="117"/>
      <c r="TH156" s="117"/>
      <c r="TI156" s="117"/>
      <c r="TJ156" s="117"/>
      <c r="TK156" s="117"/>
      <c r="TL156" s="117"/>
      <c r="TM156" s="117"/>
      <c r="TN156" s="117"/>
      <c r="TO156" s="117"/>
      <c r="TP156" s="117"/>
      <c r="TQ156" s="117"/>
      <c r="TR156" s="117"/>
      <c r="TS156" s="117"/>
      <c r="TT156" s="117"/>
      <c r="TU156" s="117"/>
      <c r="TV156" s="117"/>
      <c r="TW156" s="117"/>
      <c r="TX156" s="117"/>
      <c r="TY156" s="117"/>
      <c r="TZ156" s="117"/>
      <c r="UA156" s="117"/>
      <c r="UB156" s="117"/>
      <c r="UC156" s="117"/>
      <c r="UD156" s="117"/>
      <c r="UE156" s="117"/>
      <c r="UF156" s="117"/>
      <c r="UG156" s="117"/>
      <c r="UH156" s="117"/>
      <c r="UI156" s="117"/>
      <c r="UJ156" s="117"/>
      <c r="UK156" s="117"/>
      <c r="UL156" s="117"/>
      <c r="UM156" s="117"/>
      <c r="UN156" s="117"/>
      <c r="UO156" s="117"/>
      <c r="UP156" s="117"/>
      <c r="UQ156" s="117"/>
      <c r="UR156" s="117"/>
      <c r="US156" s="117"/>
      <c r="UT156" s="117"/>
      <c r="UU156" s="117"/>
      <c r="UV156" s="117"/>
      <c r="UW156" s="117"/>
      <c r="UX156" s="117"/>
      <c r="UY156" s="117"/>
      <c r="UZ156" s="117"/>
      <c r="VA156" s="117"/>
      <c r="VB156" s="117"/>
      <c r="VC156" s="117"/>
      <c r="VD156" s="117"/>
      <c r="VE156" s="117"/>
      <c r="VF156" s="117"/>
      <c r="VG156" s="117"/>
      <c r="VH156" s="117"/>
      <c r="VI156" s="117"/>
      <c r="VJ156" s="117"/>
      <c r="VK156" s="117"/>
      <c r="VL156" s="117"/>
      <c r="VM156" s="117"/>
      <c r="VN156" s="117"/>
      <c r="VO156" s="117"/>
      <c r="VP156" s="117"/>
      <c r="VQ156" s="117"/>
      <c r="VR156" s="117"/>
      <c r="VS156" s="117"/>
      <c r="VT156" s="117"/>
      <c r="VU156" s="117"/>
      <c r="VV156" s="117"/>
      <c r="VW156" s="117"/>
      <c r="VX156" s="117"/>
      <c r="VY156" s="117"/>
      <c r="VZ156" s="117"/>
      <c r="WA156" s="117"/>
      <c r="WB156" s="117"/>
      <c r="WC156" s="117"/>
      <c r="WD156" s="117"/>
      <c r="WE156" s="117"/>
      <c r="WF156" s="117"/>
      <c r="WG156" s="117"/>
      <c r="WH156" s="117"/>
      <c r="WI156" s="117"/>
      <c r="WJ156" s="117"/>
      <c r="WK156" s="117"/>
      <c r="WL156" s="117"/>
      <c r="WM156" s="117"/>
      <c r="WN156" s="117"/>
      <c r="WO156" s="117"/>
      <c r="WP156" s="117"/>
      <c r="WQ156" s="117"/>
      <c r="WR156" s="117"/>
      <c r="WS156" s="117"/>
      <c r="WT156" s="117"/>
      <c r="WU156" s="117"/>
      <c r="WV156" s="117"/>
      <c r="WW156" s="117"/>
      <c r="WX156" s="117"/>
      <c r="WY156" s="117"/>
      <c r="WZ156" s="117"/>
      <c r="XA156" s="117"/>
      <c r="XB156" s="117"/>
      <c r="XC156" s="117"/>
      <c r="XD156" s="117"/>
      <c r="XE156" s="117"/>
      <c r="XF156" s="117"/>
      <c r="XG156" s="117"/>
      <c r="XH156" s="117"/>
      <c r="XI156" s="117"/>
      <c r="XJ156" s="117"/>
      <c r="XK156" s="117"/>
      <c r="XL156" s="117"/>
      <c r="XM156" s="117"/>
      <c r="XN156" s="117"/>
      <c r="XO156" s="117"/>
      <c r="XP156" s="117"/>
      <c r="XQ156" s="117"/>
      <c r="XR156" s="117"/>
      <c r="XS156" s="117"/>
      <c r="XT156" s="117"/>
      <c r="XU156" s="117"/>
      <c r="XV156" s="117"/>
      <c r="XW156" s="117"/>
      <c r="XX156" s="117"/>
      <c r="XY156" s="117"/>
      <c r="XZ156" s="117"/>
      <c r="YA156" s="117"/>
      <c r="YB156" s="117"/>
      <c r="YC156" s="117"/>
      <c r="YD156" s="117"/>
      <c r="YE156" s="117"/>
      <c r="YF156" s="117"/>
      <c r="YG156" s="117"/>
      <c r="YH156" s="117"/>
      <c r="YI156" s="117"/>
      <c r="YJ156" s="117"/>
      <c r="YK156" s="117"/>
      <c r="YL156" s="117"/>
      <c r="YM156" s="117"/>
      <c r="YN156" s="117"/>
      <c r="YO156" s="117"/>
      <c r="YP156" s="117"/>
      <c r="YQ156" s="117"/>
      <c r="YR156" s="117"/>
      <c r="YS156" s="117"/>
      <c r="YT156" s="117"/>
      <c r="YU156" s="117"/>
      <c r="YV156" s="117"/>
      <c r="YW156" s="117"/>
      <c r="YX156" s="117"/>
      <c r="YY156" s="117"/>
      <c r="YZ156" s="117"/>
      <c r="ZA156" s="117"/>
      <c r="ZB156" s="117"/>
      <c r="ZC156" s="117"/>
      <c r="ZD156" s="117"/>
      <c r="ZE156" s="117"/>
      <c r="ZF156" s="117"/>
      <c r="ZG156" s="117"/>
      <c r="ZH156" s="117"/>
      <c r="ZI156" s="117"/>
      <c r="ZJ156" s="117"/>
      <c r="ZK156" s="117"/>
      <c r="ZL156" s="117"/>
      <c r="ZM156" s="117"/>
      <c r="ZN156" s="117"/>
      <c r="ZO156" s="117"/>
      <c r="ZP156" s="117"/>
      <c r="ZQ156" s="117"/>
      <c r="ZR156" s="117"/>
      <c r="ZS156" s="117"/>
      <c r="ZT156" s="117"/>
      <c r="ZU156" s="117"/>
      <c r="ZV156" s="117"/>
      <c r="ZW156" s="117"/>
      <c r="ZX156" s="117"/>
      <c r="ZY156" s="117"/>
      <c r="ZZ156" s="117"/>
      <c r="AAA156" s="117"/>
      <c r="AAB156" s="117"/>
      <c r="AAC156" s="117"/>
      <c r="AAD156" s="117"/>
      <c r="AAE156" s="117"/>
      <c r="AAF156" s="117"/>
      <c r="AAG156" s="117"/>
      <c r="AAH156" s="117"/>
      <c r="AAI156" s="117"/>
      <c r="AAJ156" s="117"/>
      <c r="AAK156" s="117"/>
      <c r="AAL156" s="117"/>
      <c r="AAM156" s="117"/>
      <c r="AAN156" s="117"/>
      <c r="AAO156" s="117"/>
      <c r="AAP156" s="117"/>
      <c r="AAQ156" s="117"/>
      <c r="AAR156" s="117"/>
      <c r="AAS156" s="117"/>
      <c r="AAT156" s="117"/>
      <c r="AAU156" s="117"/>
      <c r="AAV156" s="117"/>
      <c r="AAW156" s="117"/>
      <c r="AAX156" s="117"/>
      <c r="AAY156" s="117"/>
      <c r="AAZ156" s="117"/>
      <c r="ABA156" s="117"/>
      <c r="ABB156" s="117"/>
      <c r="ABC156" s="117"/>
      <c r="ABD156" s="117"/>
      <c r="ABE156" s="117"/>
      <c r="ABF156" s="117"/>
      <c r="ABG156" s="117"/>
      <c r="ABH156" s="117"/>
      <c r="ABI156" s="117"/>
      <c r="ABJ156" s="117"/>
      <c r="ABK156" s="117"/>
      <c r="ABL156" s="117"/>
      <c r="ABM156" s="117"/>
      <c r="ABN156" s="117"/>
      <c r="ABO156" s="117"/>
      <c r="ABP156" s="117"/>
      <c r="ABQ156" s="117"/>
      <c r="ABR156" s="117"/>
      <c r="ABS156" s="117"/>
      <c r="ABT156" s="117"/>
      <c r="ABU156" s="117"/>
      <c r="ABV156" s="117"/>
      <c r="ABW156" s="117"/>
      <c r="ABX156" s="117"/>
      <c r="ABY156" s="117"/>
      <c r="ABZ156" s="117"/>
      <c r="ACA156" s="117"/>
      <c r="ACB156" s="117"/>
      <c r="ACC156" s="117"/>
      <c r="ACD156" s="117"/>
      <c r="ACE156" s="117"/>
      <c r="ACF156" s="117"/>
      <c r="ACG156" s="117"/>
      <c r="ACH156" s="117"/>
      <c r="ACI156" s="117"/>
      <c r="ACJ156" s="117"/>
      <c r="ACK156" s="117"/>
      <c r="ACL156" s="117"/>
      <c r="ACM156" s="117"/>
      <c r="ACN156" s="117"/>
      <c r="ACO156" s="117"/>
      <c r="ACP156" s="117"/>
      <c r="ACQ156" s="117"/>
      <c r="ACR156" s="117"/>
      <c r="ACS156" s="117"/>
      <c r="ACT156" s="117"/>
      <c r="ACU156" s="117"/>
      <c r="ACV156" s="117"/>
      <c r="ACW156" s="117"/>
      <c r="ACX156" s="117"/>
      <c r="ACY156" s="117"/>
      <c r="ACZ156" s="117"/>
      <c r="ADA156" s="117"/>
      <c r="ADB156" s="117"/>
      <c r="ADC156" s="117"/>
      <c r="ADD156" s="117"/>
      <c r="ADE156" s="117"/>
      <c r="ADF156" s="117"/>
      <c r="ADG156" s="117"/>
      <c r="ADH156" s="117"/>
      <c r="ADI156" s="117"/>
      <c r="ADJ156" s="117"/>
      <c r="ADK156" s="117"/>
      <c r="ADL156" s="117"/>
      <c r="ADM156" s="117"/>
      <c r="ADN156" s="117"/>
      <c r="ADO156" s="117"/>
      <c r="ADP156" s="117"/>
      <c r="ADQ156" s="117"/>
      <c r="ADR156" s="117"/>
      <c r="ADS156" s="117"/>
      <c r="ADT156" s="117"/>
      <c r="ADU156" s="117"/>
      <c r="ADV156" s="117"/>
      <c r="ADW156" s="117"/>
      <c r="ADX156" s="117"/>
      <c r="ADY156" s="117"/>
      <c r="ADZ156" s="117"/>
      <c r="AEA156" s="117"/>
      <c r="AEB156" s="117"/>
      <c r="AEC156" s="117"/>
      <c r="AED156" s="117"/>
      <c r="AEE156" s="117"/>
      <c r="AEF156" s="117"/>
      <c r="AEG156" s="117"/>
      <c r="AEH156" s="117"/>
      <c r="AEI156" s="117"/>
      <c r="AEJ156" s="117"/>
      <c r="AEK156" s="117"/>
      <c r="AEL156" s="117"/>
      <c r="AEM156" s="117"/>
      <c r="AEN156" s="117"/>
      <c r="AEO156" s="117"/>
      <c r="AEP156" s="117"/>
      <c r="AEQ156" s="117"/>
      <c r="AER156" s="117"/>
      <c r="AES156" s="117"/>
      <c r="AET156" s="117"/>
      <c r="AEU156" s="117"/>
      <c r="AEV156" s="117"/>
      <c r="AEW156" s="117"/>
      <c r="AEX156" s="117"/>
      <c r="AEY156" s="117"/>
      <c r="AEZ156" s="117"/>
      <c r="AFA156" s="117"/>
      <c r="AFB156" s="117"/>
      <c r="AFC156" s="117"/>
      <c r="AFD156" s="117"/>
      <c r="AFE156" s="117"/>
      <c r="AFF156" s="117"/>
      <c r="AFG156" s="117"/>
      <c r="AFH156" s="117"/>
      <c r="AFI156" s="117"/>
      <c r="AFJ156" s="117"/>
      <c r="AFK156" s="117"/>
      <c r="AFL156" s="117"/>
      <c r="AFM156" s="117"/>
      <c r="AFN156" s="117"/>
      <c r="AFO156" s="117"/>
      <c r="AFP156" s="117"/>
      <c r="AFQ156" s="117"/>
      <c r="AFR156" s="117"/>
      <c r="AFS156" s="117"/>
      <c r="AFT156" s="117"/>
      <c r="AFU156" s="117"/>
      <c r="AFV156" s="117"/>
      <c r="AFW156" s="117"/>
      <c r="AFX156" s="117"/>
      <c r="AFY156" s="117"/>
      <c r="AFZ156" s="117"/>
      <c r="AGA156" s="117"/>
      <c r="AGB156" s="117"/>
      <c r="AGC156" s="117"/>
      <c r="AGD156" s="117"/>
      <c r="AGE156" s="117"/>
      <c r="AGF156" s="117"/>
      <c r="AGG156" s="117"/>
      <c r="AGH156" s="117"/>
      <c r="AGI156" s="117"/>
      <c r="AGJ156" s="117"/>
      <c r="AGK156" s="117"/>
      <c r="AGL156" s="117"/>
      <c r="AGM156" s="117"/>
      <c r="AGN156" s="117"/>
      <c r="AGO156" s="117"/>
      <c r="AGP156" s="117"/>
      <c r="AGQ156" s="117"/>
      <c r="AGR156" s="117"/>
      <c r="AGS156" s="117"/>
      <c r="AGT156" s="117"/>
      <c r="AGU156" s="117"/>
      <c r="AGV156" s="117"/>
      <c r="AGW156" s="117"/>
      <c r="AGX156" s="117"/>
      <c r="AGY156" s="117"/>
      <c r="AGZ156" s="117"/>
      <c r="AHA156" s="117"/>
      <c r="AHB156" s="117"/>
      <c r="AHC156" s="117"/>
      <c r="AHD156" s="117"/>
      <c r="AHE156" s="117"/>
      <c r="AHF156" s="117"/>
      <c r="AHG156" s="117"/>
      <c r="AHH156" s="117"/>
      <c r="AHI156" s="117"/>
      <c r="AHJ156" s="117"/>
      <c r="AHK156" s="117"/>
      <c r="AHL156" s="117"/>
      <c r="AHM156" s="117"/>
      <c r="AHN156" s="117"/>
      <c r="AHO156" s="117"/>
      <c r="AHP156" s="117"/>
      <c r="AHQ156" s="117"/>
      <c r="AHR156" s="117"/>
      <c r="AHS156" s="117"/>
      <c r="AHT156" s="117"/>
      <c r="AHU156" s="117"/>
      <c r="AHV156" s="117"/>
      <c r="AHW156" s="117"/>
      <c r="AHX156" s="117"/>
      <c r="AHY156" s="117"/>
      <c r="AHZ156" s="117"/>
      <c r="AIA156" s="117"/>
      <c r="AIB156" s="117"/>
      <c r="AIC156" s="117"/>
      <c r="AID156" s="117"/>
      <c r="AIE156" s="117"/>
      <c r="AIF156" s="117"/>
      <c r="AIG156" s="117"/>
      <c r="AIH156" s="117"/>
      <c r="AII156" s="117"/>
      <c r="AIJ156" s="117"/>
      <c r="AIK156" s="117"/>
      <c r="AIL156" s="117"/>
      <c r="AIM156" s="117"/>
      <c r="AIN156" s="117"/>
      <c r="AIO156" s="117"/>
      <c r="AIP156" s="117"/>
      <c r="AIQ156" s="117"/>
      <c r="AIR156" s="117"/>
      <c r="AIS156" s="117"/>
      <c r="AIT156" s="117"/>
      <c r="AIU156" s="117"/>
      <c r="AIV156" s="117"/>
      <c r="AIW156" s="117"/>
      <c r="AIX156" s="117"/>
      <c r="AIY156" s="117"/>
      <c r="AIZ156" s="117"/>
      <c r="AJA156" s="117"/>
      <c r="AJB156" s="117"/>
      <c r="AJC156" s="117"/>
      <c r="AJD156" s="117"/>
      <c r="AJE156" s="117"/>
      <c r="AJF156" s="117"/>
      <c r="AJG156" s="117"/>
      <c r="AJH156" s="117"/>
      <c r="AJI156" s="117"/>
      <c r="AJJ156" s="117"/>
      <c r="AJK156" s="117"/>
      <c r="AJL156" s="117"/>
      <c r="AJM156" s="117"/>
      <c r="AJN156" s="117"/>
      <c r="AJO156" s="117"/>
      <c r="AJP156" s="117"/>
      <c r="AJQ156" s="117"/>
      <c r="AJR156" s="117"/>
      <c r="AJS156" s="117"/>
      <c r="AJT156" s="117"/>
      <c r="AJU156" s="117"/>
      <c r="AJV156" s="117"/>
      <c r="AJW156" s="117"/>
      <c r="AJX156" s="117"/>
      <c r="AJY156" s="117"/>
      <c r="AJZ156" s="117"/>
      <c r="AKA156" s="117"/>
      <c r="AKB156" s="117"/>
      <c r="AKC156" s="117"/>
      <c r="AKD156" s="117"/>
      <c r="AKE156" s="117"/>
      <c r="AKF156" s="117"/>
      <c r="AKG156" s="117"/>
      <c r="AKH156" s="117"/>
      <c r="AKI156" s="117"/>
      <c r="AKJ156" s="117"/>
      <c r="AKK156" s="117"/>
      <c r="AKL156" s="117"/>
      <c r="AKM156" s="117"/>
      <c r="AKN156" s="117"/>
      <c r="AKO156" s="117"/>
      <c r="AKP156" s="117"/>
      <c r="AKQ156" s="117"/>
      <c r="AKR156" s="117"/>
      <c r="AKS156" s="117"/>
      <c r="AKT156" s="117"/>
      <c r="AKU156" s="117"/>
      <c r="AKV156" s="117"/>
      <c r="AKW156" s="117"/>
      <c r="AKX156" s="117"/>
      <c r="AKY156" s="117"/>
      <c r="AKZ156" s="117"/>
      <c r="ALA156" s="117"/>
      <c r="ALB156" s="117"/>
      <c r="ALC156" s="117"/>
      <c r="ALD156" s="117"/>
      <c r="ALE156" s="117"/>
      <c r="ALF156" s="117"/>
      <c r="ALG156" s="117"/>
      <c r="ALH156" s="117"/>
      <c r="ALI156" s="117"/>
      <c r="ALJ156" s="117"/>
      <c r="ALK156" s="117"/>
      <c r="ALL156" s="117"/>
      <c r="ALM156" s="117"/>
      <c r="ALN156" s="117"/>
      <c r="ALO156" s="117"/>
      <c r="ALP156" s="117"/>
      <c r="ALQ156" s="117"/>
      <c r="ALR156" s="117"/>
      <c r="ALS156" s="117"/>
      <c r="ALT156" s="117"/>
      <c r="ALU156" s="117"/>
      <c r="ALV156" s="117"/>
      <c r="ALW156" s="117"/>
      <c r="ALX156" s="117"/>
      <c r="ALY156" s="117"/>
      <c r="ALZ156" s="117"/>
      <c r="AMA156" s="117"/>
      <c r="AMB156" s="117"/>
      <c r="AMC156" s="117"/>
      <c r="AMD156" s="117"/>
      <c r="AME156" s="117"/>
      <c r="AMF156" s="117"/>
      <c r="AMG156" s="117"/>
      <c r="AMH156" s="117"/>
      <c r="AMI156" s="117"/>
      <c r="AMJ156" s="117"/>
      <c r="AMK156" s="117"/>
      <c r="AML156" s="117"/>
      <c r="AMM156" s="117"/>
      <c r="AMN156" s="117"/>
      <c r="AMO156" s="117"/>
      <c r="AMQ156" s="117"/>
    </row>
    <row r="157" spans="1:1031" ht="15">
      <c r="A157" s="366"/>
      <c r="B157" s="367"/>
      <c r="C157" s="367"/>
      <c r="D157" s="367"/>
      <c r="E157" s="367"/>
      <c r="F157" s="112"/>
      <c r="G157" s="112"/>
      <c r="H157" s="112"/>
      <c r="I157" s="112"/>
      <c r="J157" s="112"/>
      <c r="K157" s="112"/>
      <c r="L157" s="112"/>
      <c r="M157" s="112"/>
      <c r="N157" s="117"/>
      <c r="O157" s="112"/>
      <c r="P157" s="112"/>
      <c r="Q157" s="112"/>
      <c r="R157" s="112"/>
      <c r="S157" s="117"/>
      <c r="T157" s="117"/>
      <c r="U157" s="117"/>
      <c r="V157" s="117"/>
      <c r="W157" s="117"/>
      <c r="X157" s="117"/>
      <c r="Y157" s="117"/>
      <c r="Z157" s="117"/>
      <c r="AA157" s="117"/>
      <c r="AC157" s="117"/>
      <c r="AD157" s="117"/>
      <c r="AE157" s="117"/>
      <c r="AF157" s="112"/>
      <c r="AG157" s="112"/>
      <c r="AH157" s="112"/>
      <c r="AI157" s="112"/>
      <c r="AJ157" s="112"/>
      <c r="AK157" s="112"/>
      <c r="AL157" s="112"/>
      <c r="AM157" s="112"/>
      <c r="AN157" s="112"/>
      <c r="AO157" s="112"/>
      <c r="AP157" s="112"/>
      <c r="AQ157" s="117"/>
      <c r="AR157" s="117"/>
      <c r="AS157" s="117"/>
      <c r="AT157" s="117"/>
      <c r="AU157" s="117"/>
      <c r="AV157" s="117"/>
      <c r="AW157" s="117"/>
      <c r="AX157" s="117"/>
      <c r="AY157" s="117"/>
      <c r="AZ157" s="117"/>
      <c r="BA157" s="117"/>
      <c r="BB157" s="117"/>
      <c r="BC157" s="117"/>
      <c r="BD157" s="117"/>
      <c r="BE157" s="117"/>
      <c r="BF157" s="117"/>
      <c r="BG157" s="117"/>
      <c r="BH157" s="117"/>
      <c r="BI157" s="117"/>
      <c r="BJ157" s="117"/>
      <c r="BK157" s="117"/>
      <c r="BL157" s="117"/>
      <c r="BM157" s="117"/>
      <c r="BN157" s="117"/>
      <c r="BO157" s="117"/>
      <c r="BP157" s="117"/>
      <c r="BQ157" s="117"/>
      <c r="BR157" s="117"/>
      <c r="BS157" s="117"/>
      <c r="BT157" s="117"/>
      <c r="BU157" s="117"/>
      <c r="BV157" s="117"/>
      <c r="BW157" s="117"/>
      <c r="BX157" s="117"/>
      <c r="BY157" s="117"/>
      <c r="BZ157" s="117"/>
      <c r="CA157" s="117"/>
      <c r="CB157" s="117"/>
      <c r="CC157" s="117"/>
      <c r="CD157" s="117"/>
      <c r="CE157" s="117"/>
      <c r="CF157" s="117"/>
      <c r="CG157" s="117"/>
      <c r="CH157" s="117"/>
      <c r="CI157" s="117"/>
      <c r="CJ157" s="117"/>
      <c r="CK157" s="117"/>
      <c r="CL157" s="117"/>
      <c r="CM157" s="117"/>
      <c r="CN157" s="117"/>
      <c r="CO157" s="117"/>
      <c r="CP157" s="117"/>
      <c r="CQ157" s="117"/>
      <c r="CR157" s="117"/>
      <c r="CS157" s="117"/>
      <c r="CT157" s="117"/>
      <c r="CU157" s="117"/>
      <c r="CV157" s="117"/>
      <c r="CW157" s="117"/>
      <c r="CX157" s="117"/>
      <c r="CY157" s="117"/>
      <c r="CZ157" s="117"/>
      <c r="DA157" s="117"/>
      <c r="DB157" s="117"/>
      <c r="DC157" s="117"/>
      <c r="DD157" s="117"/>
      <c r="DE157" s="117"/>
      <c r="DF157" s="117"/>
      <c r="DG157" s="117"/>
      <c r="DH157" s="117"/>
      <c r="DI157" s="117"/>
      <c r="DJ157" s="117"/>
      <c r="DK157" s="117"/>
      <c r="DL157" s="117"/>
      <c r="DM157" s="117"/>
      <c r="DN157" s="117"/>
      <c r="DO157" s="117"/>
      <c r="DP157" s="117"/>
      <c r="DQ157" s="117"/>
      <c r="DR157" s="117"/>
      <c r="DS157" s="117"/>
      <c r="DT157" s="117"/>
      <c r="DU157" s="117"/>
      <c r="DV157" s="117"/>
      <c r="DW157" s="117"/>
      <c r="DX157" s="117"/>
      <c r="DY157" s="117"/>
      <c r="DZ157" s="117"/>
      <c r="EA157" s="117"/>
      <c r="EB157" s="117"/>
      <c r="EC157" s="117"/>
      <c r="ED157" s="117"/>
      <c r="EE157" s="117"/>
      <c r="EF157" s="117"/>
      <c r="EG157" s="117"/>
      <c r="EH157" s="117"/>
      <c r="EI157" s="117"/>
      <c r="EJ157" s="117"/>
      <c r="EK157" s="117"/>
      <c r="EL157" s="117"/>
      <c r="EM157" s="117"/>
      <c r="EN157" s="117"/>
      <c r="EO157" s="117"/>
      <c r="EP157" s="117"/>
      <c r="EQ157" s="117"/>
      <c r="ER157" s="117"/>
      <c r="ES157" s="117"/>
      <c r="ET157" s="117"/>
      <c r="EU157" s="117"/>
      <c r="EV157" s="117"/>
      <c r="EW157" s="117"/>
      <c r="EX157" s="117"/>
      <c r="EY157" s="117"/>
      <c r="EZ157" s="117"/>
      <c r="FA157" s="117"/>
      <c r="FB157" s="117"/>
      <c r="FC157" s="117"/>
      <c r="FD157" s="117"/>
      <c r="FE157" s="117"/>
      <c r="FF157" s="117"/>
      <c r="FG157" s="117"/>
      <c r="FH157" s="117"/>
      <c r="FI157" s="117"/>
      <c r="FJ157" s="117"/>
      <c r="FK157" s="117"/>
      <c r="FL157" s="117"/>
      <c r="FM157" s="117"/>
      <c r="FN157" s="117"/>
      <c r="FO157" s="117"/>
      <c r="FP157" s="117"/>
      <c r="FQ157" s="117"/>
      <c r="FR157" s="117"/>
      <c r="FS157" s="117"/>
      <c r="FT157" s="117"/>
      <c r="FU157" s="117"/>
      <c r="FV157" s="117"/>
      <c r="FW157" s="117"/>
      <c r="FX157" s="117"/>
      <c r="FY157" s="117"/>
      <c r="FZ157" s="117"/>
      <c r="GA157" s="117"/>
      <c r="GB157" s="117"/>
      <c r="GC157" s="117"/>
      <c r="GD157" s="117"/>
      <c r="GE157" s="117"/>
      <c r="GF157" s="117"/>
      <c r="GG157" s="117"/>
      <c r="GH157" s="117"/>
      <c r="GI157" s="117"/>
      <c r="GJ157" s="117"/>
      <c r="GK157" s="117"/>
      <c r="GL157" s="117"/>
      <c r="GM157" s="117"/>
      <c r="GN157" s="117"/>
      <c r="GO157" s="117"/>
      <c r="GP157" s="117"/>
      <c r="GQ157" s="117"/>
      <c r="GR157" s="117"/>
      <c r="GS157" s="117"/>
      <c r="GT157" s="117"/>
      <c r="GU157" s="117"/>
      <c r="GV157" s="117"/>
      <c r="GW157" s="117"/>
      <c r="GX157" s="117"/>
      <c r="GY157" s="117"/>
      <c r="GZ157" s="117"/>
      <c r="HA157" s="117"/>
      <c r="HB157" s="117"/>
      <c r="HC157" s="117"/>
      <c r="HD157" s="117"/>
      <c r="HE157" s="117"/>
      <c r="HF157" s="117"/>
      <c r="HG157" s="117"/>
      <c r="HH157" s="117"/>
      <c r="HI157" s="117"/>
      <c r="HJ157" s="117"/>
      <c r="HK157" s="117"/>
      <c r="HL157" s="117"/>
      <c r="HM157" s="117"/>
      <c r="HN157" s="117"/>
      <c r="HO157" s="117"/>
      <c r="HP157" s="117"/>
      <c r="HQ157" s="117"/>
      <c r="HR157" s="117"/>
      <c r="HS157" s="117"/>
      <c r="HT157" s="117"/>
      <c r="HU157" s="117"/>
      <c r="HV157" s="117"/>
      <c r="HW157" s="117"/>
      <c r="HX157" s="117"/>
      <c r="HY157" s="117"/>
      <c r="HZ157" s="117"/>
      <c r="IA157" s="117"/>
      <c r="IB157" s="117"/>
      <c r="IC157" s="117"/>
      <c r="ID157" s="117"/>
      <c r="IE157" s="117"/>
      <c r="IF157" s="117"/>
      <c r="IG157" s="117"/>
      <c r="IH157" s="117"/>
      <c r="II157" s="117"/>
      <c r="IJ157" s="117"/>
      <c r="IK157" s="117"/>
      <c r="IL157" s="117"/>
      <c r="IM157" s="117"/>
      <c r="IN157" s="117"/>
      <c r="IO157" s="117"/>
      <c r="IP157" s="117"/>
      <c r="IQ157" s="117"/>
      <c r="IR157" s="117"/>
      <c r="IS157" s="117"/>
      <c r="IT157" s="117"/>
      <c r="IU157" s="117"/>
      <c r="IV157" s="117"/>
      <c r="IW157" s="117"/>
      <c r="IX157" s="117"/>
      <c r="IY157" s="117"/>
      <c r="IZ157" s="117"/>
      <c r="JA157" s="117"/>
      <c r="JB157" s="117"/>
      <c r="JC157" s="117"/>
      <c r="JD157" s="117"/>
      <c r="JE157" s="117"/>
      <c r="JF157" s="117"/>
      <c r="JG157" s="117"/>
      <c r="JH157" s="117"/>
      <c r="JI157" s="117"/>
      <c r="JJ157" s="117"/>
      <c r="JK157" s="117"/>
      <c r="JL157" s="117"/>
      <c r="JM157" s="117"/>
      <c r="JN157" s="117"/>
      <c r="JO157" s="117"/>
      <c r="JP157" s="117"/>
      <c r="JQ157" s="117"/>
      <c r="JR157" s="117"/>
      <c r="JS157" s="117"/>
      <c r="JT157" s="117"/>
      <c r="JU157" s="117"/>
      <c r="JV157" s="117"/>
      <c r="JW157" s="117"/>
      <c r="JX157" s="117"/>
      <c r="JY157" s="117"/>
      <c r="JZ157" s="117"/>
      <c r="KA157" s="117"/>
      <c r="KB157" s="117"/>
      <c r="KC157" s="117"/>
      <c r="KD157" s="117"/>
      <c r="KE157" s="117"/>
      <c r="KF157" s="117"/>
      <c r="KG157" s="117"/>
      <c r="KH157" s="117"/>
      <c r="KI157" s="117"/>
      <c r="KJ157" s="117"/>
      <c r="KK157" s="117"/>
      <c r="KL157" s="117"/>
      <c r="KM157" s="117"/>
      <c r="KN157" s="117"/>
      <c r="KO157" s="117"/>
      <c r="KP157" s="117"/>
      <c r="KQ157" s="117"/>
      <c r="KR157" s="117"/>
      <c r="KS157" s="117"/>
      <c r="KT157" s="117"/>
      <c r="KU157" s="117"/>
      <c r="KV157" s="117"/>
      <c r="KW157" s="117"/>
      <c r="KX157" s="117"/>
      <c r="KY157" s="117"/>
      <c r="KZ157" s="117"/>
      <c r="LA157" s="117"/>
      <c r="LB157" s="117"/>
      <c r="LC157" s="117"/>
      <c r="LD157" s="117"/>
      <c r="LE157" s="117"/>
      <c r="LF157" s="117"/>
      <c r="LG157" s="117"/>
      <c r="LH157" s="117"/>
      <c r="LI157" s="117"/>
      <c r="LJ157" s="117"/>
      <c r="LK157" s="117"/>
      <c r="LL157" s="117"/>
      <c r="LM157" s="117"/>
      <c r="LN157" s="117"/>
      <c r="LO157" s="117"/>
      <c r="LP157" s="117"/>
      <c r="LQ157" s="117"/>
      <c r="LR157" s="117"/>
      <c r="LS157" s="117"/>
      <c r="LT157" s="117"/>
      <c r="LU157" s="117"/>
      <c r="LV157" s="117"/>
      <c r="LW157" s="117"/>
      <c r="LX157" s="117"/>
      <c r="LY157" s="117"/>
      <c r="LZ157" s="117"/>
      <c r="MA157" s="117"/>
      <c r="MB157" s="117"/>
      <c r="MC157" s="117"/>
      <c r="MD157" s="117"/>
      <c r="ME157" s="117"/>
      <c r="MF157" s="117"/>
      <c r="MG157" s="117"/>
      <c r="MH157" s="117"/>
      <c r="MI157" s="117"/>
      <c r="MJ157" s="117"/>
      <c r="MK157" s="117"/>
      <c r="ML157" s="117"/>
      <c r="MM157" s="117"/>
      <c r="MN157" s="117"/>
      <c r="MO157" s="117"/>
      <c r="MP157" s="117"/>
      <c r="MQ157" s="117"/>
      <c r="MR157" s="117"/>
      <c r="MS157" s="117"/>
      <c r="MT157" s="117"/>
      <c r="MU157" s="117"/>
      <c r="MV157" s="117"/>
      <c r="MW157" s="117"/>
      <c r="MX157" s="117"/>
      <c r="MY157" s="117"/>
      <c r="MZ157" s="117"/>
      <c r="NA157" s="117"/>
      <c r="NB157" s="117"/>
      <c r="NC157" s="117"/>
      <c r="ND157" s="117"/>
      <c r="NE157" s="117"/>
      <c r="NF157" s="117"/>
      <c r="NG157" s="117"/>
      <c r="NH157" s="117"/>
      <c r="NI157" s="117"/>
      <c r="NJ157" s="117"/>
      <c r="NK157" s="117"/>
      <c r="NL157" s="117"/>
      <c r="NM157" s="117"/>
      <c r="NN157" s="117"/>
      <c r="NO157" s="117"/>
      <c r="NP157" s="117"/>
      <c r="NQ157" s="117"/>
      <c r="NR157" s="117"/>
      <c r="NS157" s="117"/>
      <c r="NT157" s="117"/>
      <c r="NU157" s="117"/>
      <c r="NV157" s="117"/>
      <c r="NW157" s="117"/>
      <c r="NX157" s="117"/>
      <c r="NY157" s="117"/>
      <c r="NZ157" s="117"/>
      <c r="OA157" s="117"/>
      <c r="OB157" s="117"/>
      <c r="OC157" s="117"/>
      <c r="OD157" s="117"/>
      <c r="OE157" s="117"/>
      <c r="OF157" s="117"/>
      <c r="OG157" s="117"/>
      <c r="OH157" s="117"/>
      <c r="OI157" s="117"/>
      <c r="OJ157" s="117"/>
      <c r="OK157" s="117"/>
      <c r="OL157" s="117"/>
      <c r="OM157" s="117"/>
      <c r="ON157" s="117"/>
      <c r="OO157" s="117"/>
      <c r="OP157" s="117"/>
      <c r="OQ157" s="117"/>
      <c r="OR157" s="117"/>
      <c r="OS157" s="117"/>
      <c r="OT157" s="117"/>
      <c r="OU157" s="117"/>
      <c r="OV157" s="117"/>
      <c r="OW157" s="117"/>
      <c r="OX157" s="117"/>
      <c r="OY157" s="117"/>
      <c r="OZ157" s="117"/>
      <c r="PA157" s="117"/>
      <c r="PB157" s="117"/>
      <c r="PC157" s="117"/>
      <c r="PD157" s="117"/>
      <c r="PE157" s="117"/>
      <c r="PF157" s="117"/>
      <c r="PG157" s="117"/>
      <c r="PH157" s="117"/>
      <c r="PI157" s="117"/>
      <c r="PJ157" s="117"/>
      <c r="PK157" s="117"/>
      <c r="PL157" s="117"/>
      <c r="PM157" s="117"/>
      <c r="PN157" s="117"/>
      <c r="PO157" s="117"/>
      <c r="PP157" s="117"/>
      <c r="PQ157" s="117"/>
      <c r="PR157" s="117"/>
      <c r="PS157" s="117"/>
      <c r="PT157" s="117"/>
      <c r="PU157" s="117"/>
      <c r="PV157" s="117"/>
      <c r="PW157" s="117"/>
      <c r="PX157" s="117"/>
      <c r="PY157" s="117"/>
      <c r="PZ157" s="117"/>
      <c r="QA157" s="117"/>
      <c r="QB157" s="117"/>
      <c r="QC157" s="117"/>
      <c r="QD157" s="117"/>
      <c r="QE157" s="117"/>
      <c r="QF157" s="117"/>
      <c r="QG157" s="117"/>
      <c r="QH157" s="117"/>
      <c r="QI157" s="117"/>
      <c r="QJ157" s="117"/>
      <c r="QK157" s="117"/>
      <c r="QL157" s="117"/>
      <c r="QM157" s="117"/>
      <c r="QN157" s="117"/>
      <c r="QO157" s="117"/>
      <c r="QP157" s="117"/>
      <c r="QQ157" s="117"/>
      <c r="QR157" s="117"/>
      <c r="QS157" s="117"/>
      <c r="QT157" s="117"/>
      <c r="QU157" s="117"/>
      <c r="QV157" s="117"/>
      <c r="QW157" s="117"/>
      <c r="QX157" s="117"/>
      <c r="QY157" s="117"/>
      <c r="QZ157" s="117"/>
      <c r="RA157" s="117"/>
      <c r="RB157" s="117"/>
      <c r="RC157" s="117"/>
      <c r="RD157" s="117"/>
      <c r="RE157" s="117"/>
      <c r="RF157" s="117"/>
      <c r="RG157" s="117"/>
      <c r="RH157" s="117"/>
      <c r="RI157" s="117"/>
      <c r="RJ157" s="117"/>
      <c r="RK157" s="117"/>
      <c r="RL157" s="117"/>
      <c r="RM157" s="117"/>
      <c r="RN157" s="117"/>
      <c r="RO157" s="117"/>
      <c r="RP157" s="117"/>
      <c r="RQ157" s="117"/>
      <c r="RR157" s="117"/>
      <c r="RS157" s="117"/>
      <c r="RT157" s="117"/>
      <c r="RU157" s="117"/>
      <c r="RV157" s="117"/>
      <c r="RW157" s="117"/>
      <c r="RX157" s="117"/>
      <c r="RY157" s="117"/>
      <c r="RZ157" s="117"/>
      <c r="SA157" s="117"/>
      <c r="SB157" s="117"/>
      <c r="SC157" s="117"/>
      <c r="SD157" s="117"/>
      <c r="SE157" s="117"/>
      <c r="SF157" s="117"/>
      <c r="SG157" s="117"/>
      <c r="SH157" s="117"/>
      <c r="SI157" s="117"/>
      <c r="SJ157" s="117"/>
      <c r="SK157" s="117"/>
      <c r="SL157" s="117"/>
      <c r="SM157" s="117"/>
      <c r="SN157" s="117"/>
      <c r="SO157" s="117"/>
      <c r="SP157" s="117"/>
      <c r="SQ157" s="117"/>
      <c r="SR157" s="117"/>
      <c r="SS157" s="117"/>
      <c r="ST157" s="117"/>
      <c r="SU157" s="117"/>
      <c r="SV157" s="117"/>
      <c r="SW157" s="117"/>
      <c r="SX157" s="117"/>
      <c r="SY157" s="117"/>
      <c r="SZ157" s="117"/>
      <c r="TA157" s="117"/>
      <c r="TB157" s="117"/>
      <c r="TC157" s="117"/>
      <c r="TD157" s="117"/>
      <c r="TE157" s="117"/>
      <c r="TF157" s="117"/>
      <c r="TG157" s="117"/>
      <c r="TH157" s="117"/>
      <c r="TI157" s="117"/>
      <c r="TJ157" s="117"/>
      <c r="TK157" s="117"/>
      <c r="TL157" s="117"/>
      <c r="TM157" s="117"/>
      <c r="TN157" s="117"/>
      <c r="TO157" s="117"/>
      <c r="TP157" s="117"/>
      <c r="TQ157" s="117"/>
      <c r="TR157" s="117"/>
      <c r="TS157" s="117"/>
      <c r="TT157" s="117"/>
      <c r="TU157" s="117"/>
      <c r="TV157" s="117"/>
      <c r="TW157" s="117"/>
      <c r="TX157" s="117"/>
      <c r="TY157" s="117"/>
      <c r="TZ157" s="117"/>
      <c r="UA157" s="117"/>
      <c r="UB157" s="117"/>
      <c r="UC157" s="117"/>
      <c r="UD157" s="117"/>
      <c r="UE157" s="117"/>
      <c r="UF157" s="117"/>
      <c r="UG157" s="117"/>
      <c r="UH157" s="117"/>
      <c r="UI157" s="117"/>
      <c r="UJ157" s="117"/>
      <c r="UK157" s="117"/>
      <c r="UL157" s="117"/>
      <c r="UM157" s="117"/>
      <c r="UN157" s="117"/>
      <c r="UO157" s="117"/>
      <c r="UP157" s="117"/>
      <c r="UQ157" s="117"/>
      <c r="UR157" s="117"/>
      <c r="US157" s="117"/>
      <c r="UT157" s="117"/>
      <c r="UU157" s="117"/>
      <c r="UV157" s="117"/>
      <c r="UW157" s="117"/>
      <c r="UX157" s="117"/>
      <c r="UY157" s="117"/>
      <c r="UZ157" s="117"/>
      <c r="VA157" s="117"/>
      <c r="VB157" s="117"/>
      <c r="VC157" s="117"/>
      <c r="VD157" s="117"/>
      <c r="VE157" s="117"/>
      <c r="VF157" s="117"/>
      <c r="VG157" s="117"/>
      <c r="VH157" s="117"/>
      <c r="VI157" s="117"/>
      <c r="VJ157" s="117"/>
      <c r="VK157" s="117"/>
      <c r="VL157" s="117"/>
      <c r="VM157" s="117"/>
      <c r="VN157" s="117"/>
      <c r="VO157" s="117"/>
      <c r="VP157" s="117"/>
      <c r="VQ157" s="117"/>
      <c r="VR157" s="117"/>
      <c r="VS157" s="117"/>
      <c r="VT157" s="117"/>
      <c r="VU157" s="117"/>
      <c r="VV157" s="117"/>
      <c r="VW157" s="117"/>
      <c r="VX157" s="117"/>
      <c r="VY157" s="117"/>
      <c r="VZ157" s="117"/>
      <c r="WA157" s="117"/>
      <c r="WB157" s="117"/>
      <c r="WC157" s="117"/>
      <c r="WD157" s="117"/>
      <c r="WE157" s="117"/>
      <c r="WF157" s="117"/>
      <c r="WG157" s="117"/>
      <c r="WH157" s="117"/>
      <c r="WI157" s="117"/>
      <c r="WJ157" s="117"/>
      <c r="WK157" s="117"/>
      <c r="WL157" s="117"/>
      <c r="WM157" s="117"/>
      <c r="WN157" s="117"/>
      <c r="WO157" s="117"/>
      <c r="WP157" s="117"/>
      <c r="WQ157" s="117"/>
      <c r="WR157" s="117"/>
      <c r="WS157" s="117"/>
      <c r="WT157" s="117"/>
      <c r="WU157" s="117"/>
      <c r="WV157" s="117"/>
      <c r="WW157" s="117"/>
      <c r="WX157" s="117"/>
      <c r="WY157" s="117"/>
      <c r="WZ157" s="117"/>
      <c r="XA157" s="117"/>
      <c r="XB157" s="117"/>
      <c r="XC157" s="117"/>
      <c r="XD157" s="117"/>
      <c r="XE157" s="117"/>
      <c r="XF157" s="117"/>
      <c r="XG157" s="117"/>
      <c r="XH157" s="117"/>
      <c r="XI157" s="117"/>
      <c r="XJ157" s="117"/>
      <c r="XK157" s="117"/>
      <c r="XL157" s="117"/>
      <c r="XM157" s="117"/>
      <c r="XN157" s="117"/>
      <c r="XO157" s="117"/>
      <c r="XP157" s="117"/>
      <c r="XQ157" s="117"/>
      <c r="XR157" s="117"/>
      <c r="XS157" s="117"/>
      <c r="XT157" s="117"/>
      <c r="XU157" s="117"/>
      <c r="XV157" s="117"/>
      <c r="XW157" s="117"/>
      <c r="XX157" s="117"/>
      <c r="XY157" s="117"/>
      <c r="XZ157" s="117"/>
      <c r="YA157" s="117"/>
      <c r="YB157" s="117"/>
      <c r="YC157" s="117"/>
      <c r="YD157" s="117"/>
      <c r="YE157" s="117"/>
      <c r="YF157" s="117"/>
      <c r="YG157" s="117"/>
      <c r="YH157" s="117"/>
      <c r="YI157" s="117"/>
      <c r="YJ157" s="117"/>
      <c r="YK157" s="117"/>
      <c r="YL157" s="117"/>
      <c r="YM157" s="117"/>
      <c r="YN157" s="117"/>
      <c r="YO157" s="117"/>
      <c r="YP157" s="117"/>
      <c r="YQ157" s="117"/>
      <c r="YR157" s="117"/>
      <c r="YS157" s="117"/>
      <c r="YT157" s="117"/>
      <c r="YU157" s="117"/>
      <c r="YV157" s="117"/>
      <c r="YW157" s="117"/>
      <c r="YX157" s="117"/>
      <c r="YY157" s="117"/>
      <c r="YZ157" s="117"/>
      <c r="ZA157" s="117"/>
      <c r="ZB157" s="117"/>
      <c r="ZC157" s="117"/>
      <c r="ZD157" s="117"/>
      <c r="ZE157" s="117"/>
      <c r="ZF157" s="117"/>
      <c r="ZG157" s="117"/>
      <c r="ZH157" s="117"/>
      <c r="ZI157" s="117"/>
      <c r="ZJ157" s="117"/>
      <c r="ZK157" s="117"/>
      <c r="ZL157" s="117"/>
      <c r="ZM157" s="117"/>
      <c r="ZN157" s="117"/>
      <c r="ZO157" s="117"/>
      <c r="ZP157" s="117"/>
      <c r="ZQ157" s="117"/>
      <c r="ZR157" s="117"/>
      <c r="ZS157" s="117"/>
      <c r="ZT157" s="117"/>
      <c r="ZU157" s="117"/>
      <c r="ZV157" s="117"/>
      <c r="ZW157" s="117"/>
      <c r="ZX157" s="117"/>
      <c r="ZY157" s="117"/>
      <c r="ZZ157" s="117"/>
      <c r="AAA157" s="117"/>
      <c r="AAB157" s="117"/>
      <c r="AAC157" s="117"/>
      <c r="AAD157" s="117"/>
      <c r="AAE157" s="117"/>
      <c r="AAF157" s="117"/>
      <c r="AAG157" s="117"/>
      <c r="AAH157" s="117"/>
      <c r="AAI157" s="117"/>
      <c r="AAJ157" s="117"/>
      <c r="AAK157" s="117"/>
      <c r="AAL157" s="117"/>
      <c r="AAM157" s="117"/>
      <c r="AAN157" s="117"/>
      <c r="AAO157" s="117"/>
      <c r="AAP157" s="117"/>
      <c r="AAQ157" s="117"/>
      <c r="AAR157" s="117"/>
      <c r="AAS157" s="117"/>
      <c r="AAT157" s="117"/>
      <c r="AAU157" s="117"/>
      <c r="AAV157" s="117"/>
      <c r="AAW157" s="117"/>
      <c r="AAX157" s="117"/>
      <c r="AAY157" s="117"/>
      <c r="AAZ157" s="117"/>
      <c r="ABA157" s="117"/>
      <c r="ABB157" s="117"/>
      <c r="ABC157" s="117"/>
      <c r="ABD157" s="117"/>
      <c r="ABE157" s="117"/>
      <c r="ABF157" s="117"/>
      <c r="ABG157" s="117"/>
      <c r="ABH157" s="117"/>
      <c r="ABI157" s="117"/>
      <c r="ABJ157" s="117"/>
      <c r="ABK157" s="117"/>
      <c r="ABL157" s="117"/>
      <c r="ABM157" s="117"/>
      <c r="ABN157" s="117"/>
      <c r="ABO157" s="117"/>
      <c r="ABP157" s="117"/>
      <c r="ABQ157" s="117"/>
      <c r="ABR157" s="117"/>
      <c r="ABS157" s="117"/>
      <c r="ABT157" s="117"/>
      <c r="ABU157" s="117"/>
      <c r="ABV157" s="117"/>
      <c r="ABW157" s="117"/>
      <c r="ABX157" s="117"/>
      <c r="ABY157" s="117"/>
      <c r="ABZ157" s="117"/>
      <c r="ACA157" s="117"/>
      <c r="ACB157" s="117"/>
      <c r="ACC157" s="117"/>
      <c r="ACD157" s="117"/>
      <c r="ACE157" s="117"/>
      <c r="ACF157" s="117"/>
      <c r="ACG157" s="117"/>
      <c r="ACH157" s="117"/>
      <c r="ACI157" s="117"/>
      <c r="ACJ157" s="117"/>
      <c r="ACK157" s="117"/>
      <c r="ACL157" s="117"/>
      <c r="ACM157" s="117"/>
      <c r="ACN157" s="117"/>
      <c r="ACO157" s="117"/>
      <c r="ACP157" s="117"/>
      <c r="ACQ157" s="117"/>
      <c r="ACR157" s="117"/>
      <c r="ACS157" s="117"/>
      <c r="ACT157" s="117"/>
      <c r="ACU157" s="117"/>
      <c r="ACV157" s="117"/>
      <c r="ACW157" s="117"/>
      <c r="ACX157" s="117"/>
      <c r="ACY157" s="117"/>
      <c r="ACZ157" s="117"/>
      <c r="ADA157" s="117"/>
      <c r="ADB157" s="117"/>
      <c r="ADC157" s="117"/>
      <c r="ADD157" s="117"/>
      <c r="ADE157" s="117"/>
      <c r="ADF157" s="117"/>
      <c r="ADG157" s="117"/>
      <c r="ADH157" s="117"/>
      <c r="ADI157" s="117"/>
      <c r="ADJ157" s="117"/>
      <c r="ADK157" s="117"/>
      <c r="ADL157" s="117"/>
      <c r="ADM157" s="117"/>
      <c r="ADN157" s="117"/>
      <c r="ADO157" s="117"/>
      <c r="ADP157" s="117"/>
      <c r="ADQ157" s="117"/>
      <c r="ADR157" s="117"/>
      <c r="ADS157" s="117"/>
      <c r="ADT157" s="117"/>
      <c r="ADU157" s="117"/>
      <c r="ADV157" s="117"/>
      <c r="ADW157" s="117"/>
      <c r="ADX157" s="117"/>
      <c r="ADY157" s="117"/>
      <c r="ADZ157" s="117"/>
      <c r="AEA157" s="117"/>
      <c r="AEB157" s="117"/>
      <c r="AEC157" s="117"/>
      <c r="AED157" s="117"/>
      <c r="AEE157" s="117"/>
      <c r="AEF157" s="117"/>
      <c r="AEG157" s="117"/>
      <c r="AEH157" s="117"/>
      <c r="AEI157" s="117"/>
      <c r="AEJ157" s="117"/>
      <c r="AEK157" s="117"/>
      <c r="AEL157" s="117"/>
      <c r="AEM157" s="117"/>
      <c r="AEN157" s="117"/>
      <c r="AEO157" s="117"/>
      <c r="AEP157" s="117"/>
      <c r="AEQ157" s="117"/>
      <c r="AER157" s="117"/>
      <c r="AES157" s="117"/>
      <c r="AET157" s="117"/>
      <c r="AEU157" s="117"/>
      <c r="AEV157" s="117"/>
      <c r="AEW157" s="117"/>
      <c r="AEX157" s="117"/>
      <c r="AEY157" s="117"/>
      <c r="AEZ157" s="117"/>
      <c r="AFA157" s="117"/>
      <c r="AFB157" s="117"/>
      <c r="AFC157" s="117"/>
      <c r="AFD157" s="117"/>
      <c r="AFE157" s="117"/>
      <c r="AFF157" s="117"/>
      <c r="AFG157" s="117"/>
      <c r="AFH157" s="117"/>
      <c r="AFI157" s="117"/>
      <c r="AFJ157" s="117"/>
      <c r="AFK157" s="117"/>
      <c r="AFL157" s="117"/>
      <c r="AFM157" s="117"/>
      <c r="AFN157" s="117"/>
      <c r="AFO157" s="117"/>
      <c r="AFP157" s="117"/>
      <c r="AFQ157" s="117"/>
      <c r="AFR157" s="117"/>
      <c r="AFS157" s="117"/>
      <c r="AFT157" s="117"/>
      <c r="AFU157" s="117"/>
      <c r="AFV157" s="117"/>
      <c r="AFW157" s="117"/>
      <c r="AFX157" s="117"/>
      <c r="AFY157" s="117"/>
      <c r="AFZ157" s="117"/>
      <c r="AGA157" s="117"/>
      <c r="AGB157" s="117"/>
      <c r="AGC157" s="117"/>
      <c r="AGD157" s="117"/>
      <c r="AGE157" s="117"/>
      <c r="AGF157" s="117"/>
      <c r="AGG157" s="117"/>
      <c r="AGH157" s="117"/>
      <c r="AGI157" s="117"/>
      <c r="AGJ157" s="117"/>
      <c r="AGK157" s="117"/>
      <c r="AGL157" s="117"/>
      <c r="AGM157" s="117"/>
      <c r="AGN157" s="117"/>
      <c r="AGO157" s="117"/>
      <c r="AGP157" s="117"/>
      <c r="AGQ157" s="117"/>
      <c r="AGR157" s="117"/>
      <c r="AGS157" s="117"/>
      <c r="AGT157" s="117"/>
      <c r="AGU157" s="117"/>
      <c r="AGV157" s="117"/>
      <c r="AGW157" s="117"/>
      <c r="AGX157" s="117"/>
      <c r="AGY157" s="117"/>
      <c r="AGZ157" s="117"/>
      <c r="AHA157" s="117"/>
      <c r="AHB157" s="117"/>
      <c r="AHC157" s="117"/>
      <c r="AHD157" s="117"/>
      <c r="AHE157" s="117"/>
      <c r="AHF157" s="117"/>
      <c r="AHG157" s="117"/>
      <c r="AHH157" s="117"/>
      <c r="AHI157" s="117"/>
      <c r="AHJ157" s="117"/>
      <c r="AHK157" s="117"/>
      <c r="AHL157" s="117"/>
      <c r="AHM157" s="117"/>
      <c r="AHN157" s="117"/>
      <c r="AHO157" s="117"/>
      <c r="AHP157" s="117"/>
      <c r="AHQ157" s="117"/>
      <c r="AHR157" s="117"/>
      <c r="AHS157" s="117"/>
      <c r="AHT157" s="117"/>
      <c r="AHU157" s="117"/>
      <c r="AHV157" s="117"/>
      <c r="AHW157" s="117"/>
      <c r="AHX157" s="117"/>
      <c r="AHY157" s="117"/>
      <c r="AHZ157" s="117"/>
      <c r="AIA157" s="117"/>
      <c r="AIB157" s="117"/>
      <c r="AIC157" s="117"/>
      <c r="AID157" s="117"/>
      <c r="AIE157" s="117"/>
      <c r="AIF157" s="117"/>
      <c r="AIG157" s="117"/>
      <c r="AIH157" s="117"/>
      <c r="AII157" s="117"/>
      <c r="AIJ157" s="117"/>
      <c r="AIK157" s="117"/>
      <c r="AIL157" s="117"/>
      <c r="AIM157" s="117"/>
      <c r="AIN157" s="117"/>
      <c r="AIO157" s="117"/>
      <c r="AIP157" s="117"/>
      <c r="AIQ157" s="117"/>
      <c r="AIR157" s="117"/>
      <c r="AIS157" s="117"/>
      <c r="AIT157" s="117"/>
      <c r="AIU157" s="117"/>
      <c r="AIV157" s="117"/>
      <c r="AIW157" s="117"/>
      <c r="AIX157" s="117"/>
      <c r="AIY157" s="117"/>
      <c r="AIZ157" s="117"/>
      <c r="AJA157" s="117"/>
      <c r="AJB157" s="117"/>
      <c r="AJC157" s="117"/>
      <c r="AJD157" s="117"/>
      <c r="AJE157" s="117"/>
      <c r="AJF157" s="117"/>
      <c r="AJG157" s="117"/>
      <c r="AJH157" s="117"/>
      <c r="AJI157" s="117"/>
      <c r="AJJ157" s="117"/>
      <c r="AJK157" s="117"/>
      <c r="AJL157" s="117"/>
      <c r="AJM157" s="117"/>
      <c r="AJN157" s="117"/>
      <c r="AJO157" s="117"/>
      <c r="AJP157" s="117"/>
      <c r="AJQ157" s="117"/>
      <c r="AJR157" s="117"/>
      <c r="AJS157" s="117"/>
      <c r="AJT157" s="117"/>
      <c r="AJU157" s="117"/>
      <c r="AJV157" s="117"/>
      <c r="AJW157" s="117"/>
      <c r="AJX157" s="117"/>
      <c r="AJY157" s="117"/>
      <c r="AJZ157" s="117"/>
      <c r="AKA157" s="117"/>
      <c r="AKB157" s="117"/>
      <c r="AKC157" s="117"/>
      <c r="AKD157" s="117"/>
      <c r="AKE157" s="117"/>
      <c r="AKF157" s="117"/>
      <c r="AKG157" s="117"/>
      <c r="AKH157" s="117"/>
      <c r="AKI157" s="117"/>
      <c r="AKJ157" s="117"/>
      <c r="AKK157" s="117"/>
      <c r="AKL157" s="117"/>
      <c r="AKM157" s="117"/>
      <c r="AKN157" s="117"/>
      <c r="AKO157" s="117"/>
      <c r="AKP157" s="117"/>
      <c r="AKQ157" s="117"/>
      <c r="AKR157" s="117"/>
      <c r="AKS157" s="117"/>
      <c r="AKT157" s="117"/>
      <c r="AKU157" s="117"/>
      <c r="AKV157" s="117"/>
      <c r="AKW157" s="117"/>
      <c r="AKX157" s="117"/>
      <c r="AKY157" s="117"/>
      <c r="AKZ157" s="117"/>
      <c r="ALA157" s="117"/>
      <c r="ALB157" s="117"/>
      <c r="ALC157" s="117"/>
      <c r="ALD157" s="117"/>
      <c r="ALE157" s="117"/>
      <c r="ALF157" s="117"/>
      <c r="ALG157" s="117"/>
      <c r="ALH157" s="117"/>
      <c r="ALI157" s="117"/>
      <c r="ALJ157" s="117"/>
      <c r="ALK157" s="117"/>
      <c r="ALL157" s="117"/>
      <c r="ALM157" s="117"/>
      <c r="ALN157" s="117"/>
      <c r="ALO157" s="117"/>
      <c r="ALP157" s="117"/>
      <c r="ALQ157" s="117"/>
      <c r="ALR157" s="117"/>
      <c r="ALS157" s="117"/>
      <c r="ALT157" s="117"/>
      <c r="ALU157" s="117"/>
      <c r="ALV157" s="117"/>
      <c r="ALW157" s="117"/>
      <c r="ALX157" s="117"/>
      <c r="ALY157" s="117"/>
      <c r="ALZ157" s="117"/>
      <c r="AMA157" s="117"/>
      <c r="AMB157" s="117"/>
      <c r="AMC157" s="117"/>
      <c r="AMD157" s="117"/>
      <c r="AME157" s="117"/>
      <c r="AMF157" s="117"/>
      <c r="AMG157" s="117"/>
      <c r="AMH157" s="117"/>
      <c r="AMI157" s="117"/>
      <c r="AMJ157" s="117"/>
      <c r="AMK157" s="117"/>
      <c r="AML157" s="117"/>
      <c r="AMM157" s="117"/>
      <c r="AMN157" s="117"/>
      <c r="AMO157" s="117"/>
      <c r="AMQ157" s="117"/>
    </row>
    <row r="158" spans="1:1031" ht="15">
      <c r="A158" s="366"/>
      <c r="B158" s="367"/>
      <c r="C158" s="367"/>
      <c r="D158" s="367"/>
      <c r="E158" s="367"/>
      <c r="F158" s="112"/>
      <c r="G158" s="112"/>
      <c r="H158" s="112"/>
      <c r="I158" s="112"/>
      <c r="J158" s="112"/>
      <c r="K158" s="112"/>
      <c r="L158" s="112"/>
      <c r="M158" s="112"/>
      <c r="N158" s="117"/>
      <c r="O158" s="112"/>
      <c r="P158" s="112"/>
      <c r="Q158" s="112"/>
      <c r="R158" s="112"/>
      <c r="S158" s="117"/>
      <c r="T158" s="117"/>
      <c r="U158" s="117"/>
      <c r="V158" s="117"/>
      <c r="W158" s="117"/>
      <c r="X158" s="117"/>
      <c r="Y158" s="117"/>
      <c r="Z158" s="117"/>
      <c r="AA158" s="117"/>
      <c r="AC158" s="117"/>
      <c r="AD158" s="117"/>
      <c r="AE158" s="117"/>
      <c r="AF158" s="112"/>
      <c r="AG158" s="112"/>
      <c r="AH158" s="112"/>
      <c r="AI158" s="112"/>
      <c r="AJ158" s="112"/>
      <c r="AK158" s="112"/>
      <c r="AL158" s="112"/>
      <c r="AM158" s="112"/>
      <c r="AN158" s="112"/>
      <c r="AO158" s="112"/>
      <c r="AP158" s="112"/>
      <c r="AQ158" s="117"/>
      <c r="AR158" s="117"/>
      <c r="AS158" s="117"/>
      <c r="AT158" s="117"/>
      <c r="AU158" s="117"/>
      <c r="AV158" s="117"/>
      <c r="AW158" s="117"/>
      <c r="AX158" s="117"/>
      <c r="AY158" s="117"/>
      <c r="AZ158" s="117"/>
      <c r="BA158" s="117"/>
      <c r="BB158" s="117"/>
      <c r="BC158" s="117"/>
      <c r="BD158" s="117"/>
      <c r="BE158" s="117"/>
      <c r="BF158" s="117"/>
      <c r="BG158" s="117"/>
      <c r="BH158" s="117"/>
      <c r="BI158" s="117"/>
      <c r="BJ158" s="117"/>
      <c r="BK158" s="117"/>
      <c r="BL158" s="117"/>
      <c r="BM158" s="117"/>
      <c r="BN158" s="117"/>
      <c r="BO158" s="117"/>
      <c r="BP158" s="117"/>
      <c r="BQ158" s="117"/>
      <c r="BR158" s="117"/>
      <c r="BS158" s="117"/>
      <c r="BT158" s="117"/>
      <c r="BU158" s="117"/>
      <c r="BV158" s="117"/>
      <c r="BW158" s="117"/>
      <c r="BX158" s="117"/>
      <c r="BY158" s="117"/>
      <c r="BZ158" s="117"/>
      <c r="CA158" s="117"/>
      <c r="CB158" s="117"/>
      <c r="CC158" s="117"/>
      <c r="CD158" s="117"/>
      <c r="CE158" s="117"/>
      <c r="CF158" s="117"/>
      <c r="CG158" s="117"/>
      <c r="CH158" s="117"/>
      <c r="CI158" s="117"/>
      <c r="CJ158" s="117"/>
      <c r="CK158" s="117"/>
      <c r="CL158" s="117"/>
      <c r="CM158" s="117"/>
      <c r="CN158" s="117"/>
      <c r="CO158" s="117"/>
      <c r="CP158" s="117"/>
      <c r="CQ158" s="117"/>
      <c r="CR158" s="117"/>
      <c r="CS158" s="117"/>
      <c r="CT158" s="117"/>
      <c r="CU158" s="117"/>
      <c r="CV158" s="117"/>
      <c r="CW158" s="117"/>
      <c r="CX158" s="117"/>
      <c r="CY158" s="117"/>
      <c r="CZ158" s="117"/>
      <c r="DA158" s="117"/>
      <c r="DB158" s="117"/>
      <c r="DC158" s="117"/>
      <c r="DD158" s="117"/>
      <c r="DE158" s="117"/>
      <c r="DF158" s="117"/>
      <c r="DG158" s="117"/>
      <c r="DH158" s="117"/>
      <c r="DI158" s="117"/>
      <c r="DJ158" s="117"/>
      <c r="DK158" s="117"/>
      <c r="DL158" s="117"/>
      <c r="DM158" s="117"/>
      <c r="DN158" s="117"/>
      <c r="DO158" s="117"/>
      <c r="DP158" s="117"/>
      <c r="DQ158" s="117"/>
      <c r="DR158" s="117"/>
      <c r="DS158" s="117"/>
      <c r="DT158" s="117"/>
      <c r="DU158" s="117"/>
      <c r="DV158" s="117"/>
      <c r="DW158" s="117"/>
      <c r="DX158" s="117"/>
      <c r="DY158" s="117"/>
      <c r="DZ158" s="117"/>
      <c r="EA158" s="117"/>
      <c r="EB158" s="117"/>
      <c r="EC158" s="117"/>
      <c r="ED158" s="117"/>
      <c r="EE158" s="117"/>
      <c r="EF158" s="117"/>
      <c r="EG158" s="117"/>
      <c r="EH158" s="117"/>
      <c r="EI158" s="117"/>
      <c r="EJ158" s="117"/>
      <c r="EK158" s="117"/>
      <c r="EL158" s="117"/>
      <c r="EM158" s="117"/>
      <c r="EN158" s="117"/>
      <c r="EO158" s="117"/>
      <c r="EP158" s="117"/>
      <c r="EQ158" s="117"/>
      <c r="ER158" s="117"/>
      <c r="ES158" s="117"/>
      <c r="ET158" s="117"/>
      <c r="EU158" s="117"/>
      <c r="EV158" s="117"/>
      <c r="EW158" s="117"/>
      <c r="EX158" s="117"/>
      <c r="EY158" s="117"/>
      <c r="EZ158" s="117"/>
      <c r="FA158" s="117"/>
      <c r="FB158" s="117"/>
      <c r="FC158" s="117"/>
      <c r="FD158" s="117"/>
      <c r="FE158" s="117"/>
      <c r="FF158" s="117"/>
      <c r="FG158" s="117"/>
      <c r="FH158" s="117"/>
      <c r="FI158" s="117"/>
      <c r="FJ158" s="117"/>
      <c r="FK158" s="117"/>
      <c r="FL158" s="117"/>
      <c r="FM158" s="117"/>
      <c r="FN158" s="117"/>
      <c r="FO158" s="117"/>
      <c r="FP158" s="117"/>
      <c r="FQ158" s="117"/>
      <c r="FR158" s="117"/>
      <c r="FS158" s="117"/>
      <c r="FT158" s="117"/>
      <c r="FU158" s="117"/>
      <c r="FV158" s="117"/>
      <c r="FW158" s="117"/>
      <c r="FX158" s="117"/>
      <c r="FY158" s="117"/>
      <c r="FZ158" s="117"/>
      <c r="GA158" s="117"/>
      <c r="GB158" s="117"/>
      <c r="GC158" s="117"/>
      <c r="GD158" s="117"/>
      <c r="GE158" s="117"/>
      <c r="GF158" s="117"/>
      <c r="GG158" s="117"/>
      <c r="GH158" s="117"/>
      <c r="GI158" s="117"/>
      <c r="GJ158" s="117"/>
      <c r="GK158" s="117"/>
      <c r="GL158" s="117"/>
      <c r="GM158" s="117"/>
      <c r="GN158" s="117"/>
      <c r="GO158" s="117"/>
      <c r="GP158" s="117"/>
      <c r="GQ158" s="117"/>
      <c r="GR158" s="117"/>
      <c r="GS158" s="117"/>
      <c r="GT158" s="117"/>
      <c r="GU158" s="117"/>
      <c r="GV158" s="117"/>
      <c r="GW158" s="117"/>
      <c r="GX158" s="117"/>
      <c r="GY158" s="117"/>
      <c r="GZ158" s="117"/>
      <c r="HA158" s="117"/>
      <c r="HB158" s="117"/>
      <c r="HC158" s="117"/>
      <c r="HD158" s="117"/>
      <c r="HE158" s="117"/>
      <c r="HF158" s="117"/>
      <c r="HG158" s="117"/>
      <c r="HH158" s="117"/>
      <c r="HI158" s="117"/>
      <c r="HJ158" s="117"/>
      <c r="HK158" s="117"/>
      <c r="HL158" s="117"/>
      <c r="HM158" s="117"/>
      <c r="HN158" s="117"/>
      <c r="HO158" s="117"/>
      <c r="HP158" s="117"/>
      <c r="HQ158" s="117"/>
      <c r="HR158" s="117"/>
      <c r="HS158" s="117"/>
      <c r="HT158" s="117"/>
      <c r="HU158" s="117"/>
      <c r="HV158" s="117"/>
      <c r="HW158" s="117"/>
      <c r="HX158" s="117"/>
      <c r="HY158" s="117"/>
      <c r="HZ158" s="117"/>
      <c r="IA158" s="117"/>
      <c r="IB158" s="117"/>
      <c r="IC158" s="117"/>
      <c r="ID158" s="117"/>
      <c r="IE158" s="117"/>
      <c r="IF158" s="117"/>
      <c r="IG158" s="117"/>
      <c r="IH158" s="117"/>
      <c r="II158" s="117"/>
      <c r="IJ158" s="117"/>
      <c r="IK158" s="117"/>
      <c r="IL158" s="117"/>
      <c r="IM158" s="117"/>
      <c r="IN158" s="117"/>
      <c r="IO158" s="117"/>
      <c r="IP158" s="117"/>
      <c r="IQ158" s="117"/>
      <c r="IR158" s="117"/>
      <c r="IS158" s="117"/>
      <c r="IT158" s="117"/>
      <c r="IU158" s="117"/>
      <c r="IV158" s="117"/>
      <c r="IW158" s="117"/>
      <c r="IX158" s="117"/>
      <c r="IY158" s="117"/>
      <c r="IZ158" s="117"/>
      <c r="JA158" s="117"/>
      <c r="JB158" s="117"/>
      <c r="JC158" s="117"/>
      <c r="JD158" s="117"/>
      <c r="JE158" s="117"/>
      <c r="JF158" s="117"/>
      <c r="JG158" s="117"/>
      <c r="JH158" s="117"/>
      <c r="JI158" s="117"/>
      <c r="JJ158" s="117"/>
      <c r="JK158" s="117"/>
      <c r="JL158" s="117"/>
      <c r="JM158" s="117"/>
      <c r="JN158" s="117"/>
      <c r="JO158" s="117"/>
      <c r="JP158" s="117"/>
      <c r="JQ158" s="117"/>
      <c r="JR158" s="117"/>
      <c r="JS158" s="117"/>
      <c r="JT158" s="117"/>
      <c r="JU158" s="117"/>
      <c r="JV158" s="117"/>
      <c r="JW158" s="117"/>
      <c r="JX158" s="117"/>
      <c r="JY158" s="117"/>
      <c r="JZ158" s="117"/>
      <c r="KA158" s="117"/>
      <c r="KB158" s="117"/>
      <c r="KC158" s="117"/>
      <c r="KD158" s="117"/>
      <c r="KE158" s="117"/>
      <c r="KF158" s="117"/>
      <c r="KG158" s="117"/>
      <c r="KH158" s="117"/>
      <c r="KI158" s="117"/>
      <c r="KJ158" s="117"/>
      <c r="KK158" s="117"/>
      <c r="KL158" s="117"/>
      <c r="KM158" s="117"/>
      <c r="KN158" s="117"/>
      <c r="KO158" s="117"/>
      <c r="KP158" s="117"/>
      <c r="KQ158" s="117"/>
      <c r="KR158" s="117"/>
      <c r="KS158" s="117"/>
      <c r="KT158" s="117"/>
      <c r="KU158" s="117"/>
      <c r="KV158" s="117"/>
      <c r="KW158" s="117"/>
      <c r="KX158" s="117"/>
      <c r="KY158" s="117"/>
      <c r="KZ158" s="117"/>
      <c r="LA158" s="117"/>
      <c r="LB158" s="117"/>
      <c r="LC158" s="117"/>
      <c r="LD158" s="117"/>
      <c r="LE158" s="117"/>
      <c r="LF158" s="117"/>
      <c r="LG158" s="117"/>
      <c r="LH158" s="117"/>
      <c r="LI158" s="117"/>
      <c r="LJ158" s="117"/>
      <c r="LK158" s="117"/>
      <c r="LL158" s="117"/>
      <c r="LM158" s="117"/>
      <c r="LN158" s="117"/>
      <c r="LO158" s="117"/>
      <c r="LP158" s="117"/>
      <c r="LQ158" s="117"/>
      <c r="LR158" s="117"/>
      <c r="LS158" s="117"/>
      <c r="LT158" s="117"/>
      <c r="LU158" s="117"/>
      <c r="LV158" s="117"/>
      <c r="LW158" s="117"/>
      <c r="LX158" s="117"/>
      <c r="LY158" s="117"/>
      <c r="LZ158" s="117"/>
      <c r="MA158" s="117"/>
      <c r="MB158" s="117"/>
      <c r="MC158" s="117"/>
      <c r="MD158" s="117"/>
      <c r="ME158" s="117"/>
      <c r="MF158" s="117"/>
      <c r="MG158" s="117"/>
      <c r="MH158" s="117"/>
      <c r="MI158" s="117"/>
      <c r="MJ158" s="117"/>
      <c r="MK158" s="117"/>
      <c r="ML158" s="117"/>
      <c r="MM158" s="117"/>
      <c r="MN158" s="117"/>
      <c r="MO158" s="117"/>
      <c r="MP158" s="117"/>
      <c r="MQ158" s="117"/>
      <c r="MR158" s="117"/>
      <c r="MS158" s="117"/>
      <c r="MT158" s="117"/>
      <c r="MU158" s="117"/>
      <c r="MV158" s="117"/>
      <c r="MW158" s="117"/>
      <c r="MX158" s="117"/>
      <c r="MY158" s="117"/>
      <c r="MZ158" s="117"/>
      <c r="NA158" s="117"/>
      <c r="NB158" s="117"/>
      <c r="NC158" s="117"/>
      <c r="ND158" s="117"/>
      <c r="NE158" s="117"/>
      <c r="NF158" s="117"/>
      <c r="NG158" s="117"/>
      <c r="NH158" s="117"/>
      <c r="NI158" s="117"/>
      <c r="NJ158" s="117"/>
      <c r="NK158" s="117"/>
      <c r="NL158" s="117"/>
      <c r="NM158" s="117"/>
      <c r="NN158" s="117"/>
      <c r="NO158" s="117"/>
      <c r="NP158" s="117"/>
      <c r="NQ158" s="117"/>
      <c r="NR158" s="117"/>
      <c r="NS158" s="117"/>
      <c r="NT158" s="117"/>
      <c r="NU158" s="117"/>
      <c r="NV158" s="117"/>
      <c r="NW158" s="117"/>
      <c r="NX158" s="117"/>
      <c r="NY158" s="117"/>
      <c r="NZ158" s="117"/>
      <c r="OA158" s="117"/>
      <c r="OB158" s="117"/>
      <c r="OC158" s="117"/>
      <c r="OD158" s="117"/>
      <c r="OE158" s="117"/>
      <c r="OF158" s="117"/>
      <c r="OG158" s="117"/>
      <c r="OH158" s="117"/>
      <c r="OI158" s="117"/>
      <c r="OJ158" s="117"/>
      <c r="OK158" s="117"/>
      <c r="OL158" s="117"/>
      <c r="OM158" s="117"/>
      <c r="ON158" s="117"/>
      <c r="OO158" s="117"/>
      <c r="OP158" s="117"/>
      <c r="OQ158" s="117"/>
      <c r="OR158" s="117"/>
      <c r="OS158" s="117"/>
      <c r="OT158" s="117"/>
      <c r="OU158" s="117"/>
      <c r="OV158" s="117"/>
      <c r="OW158" s="117"/>
      <c r="OX158" s="117"/>
      <c r="OY158" s="117"/>
      <c r="OZ158" s="117"/>
      <c r="PA158" s="117"/>
      <c r="PB158" s="117"/>
      <c r="PC158" s="117"/>
      <c r="PD158" s="117"/>
      <c r="PE158" s="117"/>
      <c r="PF158" s="117"/>
      <c r="PG158" s="117"/>
      <c r="PH158" s="117"/>
      <c r="PI158" s="117"/>
      <c r="PJ158" s="117"/>
      <c r="PK158" s="117"/>
      <c r="PL158" s="117"/>
      <c r="PM158" s="117"/>
      <c r="PN158" s="117"/>
      <c r="PO158" s="117"/>
      <c r="PP158" s="117"/>
      <c r="PQ158" s="117"/>
      <c r="PR158" s="117"/>
      <c r="PS158" s="117"/>
      <c r="PT158" s="117"/>
      <c r="PU158" s="117"/>
      <c r="PV158" s="117"/>
      <c r="PW158" s="117"/>
      <c r="PX158" s="117"/>
      <c r="PY158" s="117"/>
      <c r="PZ158" s="117"/>
      <c r="QA158" s="117"/>
      <c r="QB158" s="117"/>
      <c r="QC158" s="117"/>
      <c r="QD158" s="117"/>
      <c r="QE158" s="117"/>
      <c r="QF158" s="117"/>
      <c r="QG158" s="117"/>
      <c r="QH158" s="117"/>
      <c r="QI158" s="117"/>
      <c r="QJ158" s="117"/>
      <c r="QK158" s="117"/>
      <c r="QL158" s="117"/>
      <c r="QM158" s="117"/>
      <c r="QN158" s="117"/>
      <c r="QO158" s="117"/>
      <c r="QP158" s="117"/>
      <c r="QQ158" s="117"/>
      <c r="QR158" s="117"/>
      <c r="QS158" s="117"/>
      <c r="QT158" s="117"/>
      <c r="QU158" s="117"/>
      <c r="QV158" s="117"/>
      <c r="QW158" s="117"/>
      <c r="QX158" s="117"/>
      <c r="QY158" s="117"/>
      <c r="QZ158" s="117"/>
      <c r="RA158" s="117"/>
      <c r="RB158" s="117"/>
      <c r="RC158" s="117"/>
      <c r="RD158" s="117"/>
      <c r="RE158" s="117"/>
      <c r="RF158" s="117"/>
      <c r="RG158" s="117"/>
      <c r="RH158" s="117"/>
      <c r="RI158" s="117"/>
      <c r="RJ158" s="117"/>
      <c r="RK158" s="117"/>
      <c r="RL158" s="117"/>
      <c r="RM158" s="117"/>
      <c r="RN158" s="117"/>
      <c r="RO158" s="117"/>
      <c r="RP158" s="117"/>
      <c r="RQ158" s="117"/>
      <c r="RR158" s="117"/>
      <c r="RS158" s="117"/>
      <c r="RT158" s="117"/>
      <c r="RU158" s="117"/>
      <c r="RV158" s="117"/>
      <c r="RW158" s="117"/>
      <c r="RX158" s="117"/>
      <c r="RY158" s="117"/>
      <c r="RZ158" s="117"/>
      <c r="SA158" s="117"/>
      <c r="SB158" s="117"/>
      <c r="SC158" s="117"/>
      <c r="SD158" s="117"/>
      <c r="SE158" s="117"/>
      <c r="SF158" s="117"/>
      <c r="SG158" s="117"/>
      <c r="SH158" s="117"/>
      <c r="SI158" s="117"/>
      <c r="SJ158" s="117"/>
      <c r="SK158" s="117"/>
      <c r="SL158" s="117"/>
      <c r="SM158" s="117"/>
      <c r="SN158" s="117"/>
      <c r="SO158" s="117"/>
      <c r="SP158" s="117"/>
      <c r="SQ158" s="117"/>
      <c r="SR158" s="117"/>
      <c r="SS158" s="117"/>
      <c r="ST158" s="117"/>
      <c r="SU158" s="117"/>
      <c r="SV158" s="117"/>
      <c r="SW158" s="117"/>
      <c r="SX158" s="117"/>
      <c r="SY158" s="117"/>
      <c r="SZ158" s="117"/>
      <c r="TA158" s="117"/>
      <c r="TB158" s="117"/>
      <c r="TC158" s="117"/>
      <c r="TD158" s="117"/>
      <c r="TE158" s="117"/>
      <c r="TF158" s="117"/>
      <c r="TG158" s="117"/>
      <c r="TH158" s="117"/>
      <c r="TI158" s="117"/>
      <c r="TJ158" s="117"/>
      <c r="TK158" s="117"/>
      <c r="TL158" s="117"/>
      <c r="TM158" s="117"/>
      <c r="TN158" s="117"/>
      <c r="TO158" s="117"/>
      <c r="TP158" s="117"/>
      <c r="TQ158" s="117"/>
      <c r="TR158" s="117"/>
      <c r="TS158" s="117"/>
      <c r="TT158" s="117"/>
      <c r="TU158" s="117"/>
      <c r="TV158" s="117"/>
      <c r="TW158" s="117"/>
      <c r="TX158" s="117"/>
      <c r="TY158" s="117"/>
      <c r="TZ158" s="117"/>
      <c r="UA158" s="117"/>
      <c r="UB158" s="117"/>
      <c r="UC158" s="117"/>
      <c r="UD158" s="117"/>
      <c r="UE158" s="117"/>
      <c r="UF158" s="117"/>
      <c r="UG158" s="117"/>
      <c r="UH158" s="117"/>
      <c r="UI158" s="117"/>
      <c r="UJ158" s="117"/>
      <c r="UK158" s="117"/>
      <c r="UL158" s="117"/>
      <c r="UM158" s="117"/>
      <c r="UN158" s="117"/>
      <c r="UO158" s="117"/>
      <c r="UP158" s="117"/>
      <c r="UQ158" s="117"/>
      <c r="UR158" s="117"/>
      <c r="US158" s="117"/>
      <c r="UT158" s="117"/>
      <c r="UU158" s="117"/>
      <c r="UV158" s="117"/>
      <c r="UW158" s="117"/>
      <c r="UX158" s="117"/>
      <c r="UY158" s="117"/>
      <c r="UZ158" s="117"/>
      <c r="VA158" s="117"/>
      <c r="VB158" s="117"/>
      <c r="VC158" s="117"/>
      <c r="VD158" s="117"/>
      <c r="VE158" s="117"/>
      <c r="VF158" s="117"/>
      <c r="VG158" s="117"/>
      <c r="VH158" s="117"/>
      <c r="VI158" s="117"/>
      <c r="VJ158" s="117"/>
      <c r="VK158" s="117"/>
      <c r="VL158" s="117"/>
      <c r="VM158" s="117"/>
      <c r="VN158" s="117"/>
      <c r="VO158" s="117"/>
      <c r="VP158" s="117"/>
      <c r="VQ158" s="117"/>
      <c r="VR158" s="117"/>
      <c r="VS158" s="117"/>
      <c r="VT158" s="117"/>
      <c r="VU158" s="117"/>
      <c r="VV158" s="117"/>
      <c r="VW158" s="117"/>
      <c r="VX158" s="117"/>
      <c r="VY158" s="117"/>
      <c r="VZ158" s="117"/>
      <c r="WA158" s="117"/>
      <c r="WB158" s="117"/>
      <c r="WC158" s="117"/>
      <c r="WD158" s="117"/>
      <c r="WE158" s="117"/>
      <c r="WF158" s="117"/>
      <c r="WG158" s="117"/>
      <c r="WH158" s="117"/>
      <c r="WI158" s="117"/>
      <c r="WJ158" s="117"/>
      <c r="WK158" s="117"/>
      <c r="WL158" s="117"/>
      <c r="WM158" s="117"/>
      <c r="WN158" s="117"/>
      <c r="WO158" s="117"/>
      <c r="WP158" s="117"/>
      <c r="WQ158" s="117"/>
      <c r="WR158" s="117"/>
      <c r="WS158" s="117"/>
      <c r="WT158" s="117"/>
      <c r="WU158" s="117"/>
      <c r="WV158" s="117"/>
      <c r="WW158" s="117"/>
      <c r="WX158" s="117"/>
      <c r="WY158" s="117"/>
      <c r="WZ158" s="117"/>
      <c r="XA158" s="117"/>
      <c r="XB158" s="117"/>
      <c r="XC158" s="117"/>
      <c r="XD158" s="117"/>
      <c r="XE158" s="117"/>
      <c r="XF158" s="117"/>
      <c r="XG158" s="117"/>
      <c r="XH158" s="117"/>
      <c r="XI158" s="117"/>
      <c r="XJ158" s="117"/>
      <c r="XK158" s="117"/>
      <c r="XL158" s="117"/>
      <c r="XM158" s="117"/>
      <c r="XN158" s="117"/>
      <c r="XO158" s="117"/>
      <c r="XP158" s="117"/>
      <c r="XQ158" s="117"/>
      <c r="XR158" s="117"/>
      <c r="XS158" s="117"/>
      <c r="XT158" s="117"/>
      <c r="XU158" s="117"/>
      <c r="XV158" s="117"/>
      <c r="XW158" s="117"/>
      <c r="XX158" s="117"/>
      <c r="XY158" s="117"/>
      <c r="XZ158" s="117"/>
      <c r="YA158" s="117"/>
      <c r="YB158" s="117"/>
      <c r="YC158" s="117"/>
      <c r="YD158" s="117"/>
      <c r="YE158" s="117"/>
      <c r="YF158" s="117"/>
      <c r="YG158" s="117"/>
      <c r="YH158" s="117"/>
      <c r="YI158" s="117"/>
      <c r="YJ158" s="117"/>
      <c r="YK158" s="117"/>
      <c r="YL158" s="117"/>
      <c r="YM158" s="117"/>
      <c r="YN158" s="117"/>
      <c r="YO158" s="117"/>
      <c r="YP158" s="117"/>
      <c r="YQ158" s="117"/>
      <c r="YR158" s="117"/>
      <c r="YS158" s="117"/>
      <c r="YT158" s="117"/>
      <c r="YU158" s="117"/>
      <c r="YV158" s="117"/>
      <c r="YW158" s="117"/>
      <c r="YX158" s="117"/>
      <c r="YY158" s="117"/>
      <c r="YZ158" s="117"/>
      <c r="ZA158" s="117"/>
      <c r="ZB158" s="117"/>
      <c r="ZC158" s="117"/>
      <c r="ZD158" s="117"/>
      <c r="ZE158" s="117"/>
      <c r="ZF158" s="117"/>
      <c r="ZG158" s="117"/>
      <c r="ZH158" s="117"/>
      <c r="ZI158" s="117"/>
      <c r="ZJ158" s="117"/>
      <c r="ZK158" s="117"/>
      <c r="ZL158" s="117"/>
      <c r="ZM158" s="117"/>
      <c r="ZN158" s="117"/>
      <c r="ZO158" s="117"/>
      <c r="ZP158" s="117"/>
      <c r="ZQ158" s="117"/>
      <c r="ZR158" s="117"/>
      <c r="ZS158" s="117"/>
      <c r="ZT158" s="117"/>
      <c r="ZU158" s="117"/>
      <c r="ZV158" s="117"/>
      <c r="ZW158" s="117"/>
      <c r="ZX158" s="117"/>
      <c r="ZY158" s="117"/>
      <c r="ZZ158" s="117"/>
      <c r="AAA158" s="117"/>
      <c r="AAB158" s="117"/>
      <c r="AAC158" s="117"/>
      <c r="AAD158" s="117"/>
      <c r="AAE158" s="117"/>
      <c r="AAF158" s="117"/>
      <c r="AAG158" s="117"/>
      <c r="AAH158" s="117"/>
      <c r="AAI158" s="117"/>
      <c r="AAJ158" s="117"/>
      <c r="AAK158" s="117"/>
      <c r="AAL158" s="117"/>
      <c r="AAM158" s="117"/>
      <c r="AAN158" s="117"/>
      <c r="AAO158" s="117"/>
      <c r="AAP158" s="117"/>
      <c r="AAQ158" s="117"/>
      <c r="AAR158" s="117"/>
      <c r="AAS158" s="117"/>
      <c r="AAT158" s="117"/>
      <c r="AAU158" s="117"/>
      <c r="AAV158" s="117"/>
      <c r="AAW158" s="117"/>
      <c r="AAX158" s="117"/>
      <c r="AAY158" s="117"/>
      <c r="AAZ158" s="117"/>
      <c r="ABA158" s="117"/>
      <c r="ABB158" s="117"/>
      <c r="ABC158" s="117"/>
      <c r="ABD158" s="117"/>
      <c r="ABE158" s="117"/>
      <c r="ABF158" s="117"/>
      <c r="ABG158" s="117"/>
      <c r="ABH158" s="117"/>
      <c r="ABI158" s="117"/>
      <c r="ABJ158" s="117"/>
      <c r="ABK158" s="117"/>
      <c r="ABL158" s="117"/>
      <c r="ABM158" s="117"/>
      <c r="ABN158" s="117"/>
      <c r="ABO158" s="117"/>
      <c r="ABP158" s="117"/>
      <c r="ABQ158" s="117"/>
      <c r="ABR158" s="117"/>
      <c r="ABS158" s="117"/>
      <c r="ABT158" s="117"/>
      <c r="ABU158" s="117"/>
      <c r="ABV158" s="117"/>
      <c r="ABW158" s="117"/>
      <c r="ABX158" s="117"/>
      <c r="ABY158" s="117"/>
      <c r="ABZ158" s="117"/>
      <c r="ACA158" s="117"/>
      <c r="ACB158" s="117"/>
      <c r="ACC158" s="117"/>
      <c r="ACD158" s="117"/>
      <c r="ACE158" s="117"/>
      <c r="ACF158" s="117"/>
      <c r="ACG158" s="117"/>
      <c r="ACH158" s="117"/>
      <c r="ACI158" s="117"/>
      <c r="ACJ158" s="117"/>
      <c r="ACK158" s="117"/>
      <c r="ACL158" s="117"/>
      <c r="ACM158" s="117"/>
      <c r="ACN158" s="117"/>
      <c r="ACO158" s="117"/>
      <c r="ACP158" s="117"/>
      <c r="ACQ158" s="117"/>
      <c r="ACR158" s="117"/>
      <c r="ACS158" s="117"/>
      <c r="ACT158" s="117"/>
      <c r="ACU158" s="117"/>
      <c r="ACV158" s="117"/>
      <c r="ACW158" s="117"/>
      <c r="ACX158" s="117"/>
      <c r="ACY158" s="117"/>
      <c r="ACZ158" s="117"/>
      <c r="ADA158" s="117"/>
      <c r="ADB158" s="117"/>
      <c r="ADC158" s="117"/>
      <c r="ADD158" s="117"/>
      <c r="ADE158" s="117"/>
      <c r="ADF158" s="117"/>
      <c r="ADG158" s="117"/>
      <c r="ADH158" s="117"/>
      <c r="ADI158" s="117"/>
      <c r="ADJ158" s="117"/>
      <c r="ADK158" s="117"/>
      <c r="ADL158" s="117"/>
      <c r="ADM158" s="117"/>
      <c r="ADN158" s="117"/>
      <c r="ADO158" s="117"/>
      <c r="ADP158" s="117"/>
      <c r="ADQ158" s="117"/>
      <c r="ADR158" s="117"/>
      <c r="ADS158" s="117"/>
      <c r="ADT158" s="117"/>
      <c r="ADU158" s="117"/>
      <c r="ADV158" s="117"/>
      <c r="ADW158" s="117"/>
      <c r="ADX158" s="117"/>
      <c r="ADY158" s="117"/>
      <c r="ADZ158" s="117"/>
      <c r="AEA158" s="117"/>
      <c r="AEB158" s="117"/>
      <c r="AEC158" s="117"/>
      <c r="AED158" s="117"/>
      <c r="AEE158" s="117"/>
      <c r="AEF158" s="117"/>
      <c r="AEG158" s="117"/>
      <c r="AEH158" s="117"/>
      <c r="AEI158" s="117"/>
      <c r="AEJ158" s="117"/>
      <c r="AEK158" s="117"/>
      <c r="AEL158" s="117"/>
      <c r="AEM158" s="117"/>
      <c r="AEN158" s="117"/>
      <c r="AEO158" s="117"/>
      <c r="AEP158" s="117"/>
      <c r="AEQ158" s="117"/>
      <c r="AER158" s="117"/>
      <c r="AES158" s="117"/>
      <c r="AET158" s="117"/>
      <c r="AEU158" s="117"/>
      <c r="AEV158" s="117"/>
      <c r="AEW158" s="117"/>
      <c r="AEX158" s="117"/>
      <c r="AEY158" s="117"/>
      <c r="AEZ158" s="117"/>
      <c r="AFA158" s="117"/>
      <c r="AFB158" s="117"/>
      <c r="AFC158" s="117"/>
      <c r="AFD158" s="117"/>
      <c r="AFE158" s="117"/>
      <c r="AFF158" s="117"/>
      <c r="AFG158" s="117"/>
      <c r="AFH158" s="117"/>
      <c r="AFI158" s="117"/>
      <c r="AFJ158" s="117"/>
      <c r="AFK158" s="117"/>
      <c r="AFL158" s="117"/>
      <c r="AFM158" s="117"/>
      <c r="AFN158" s="117"/>
      <c r="AFO158" s="117"/>
      <c r="AFP158" s="117"/>
      <c r="AFQ158" s="117"/>
      <c r="AFR158" s="117"/>
      <c r="AFS158" s="117"/>
      <c r="AFT158" s="117"/>
      <c r="AFU158" s="117"/>
      <c r="AFV158" s="117"/>
      <c r="AFW158" s="117"/>
      <c r="AFX158" s="117"/>
      <c r="AFY158" s="117"/>
      <c r="AFZ158" s="117"/>
      <c r="AGA158" s="117"/>
      <c r="AGB158" s="117"/>
      <c r="AGC158" s="117"/>
      <c r="AGD158" s="117"/>
      <c r="AGE158" s="117"/>
      <c r="AGF158" s="117"/>
      <c r="AGG158" s="117"/>
      <c r="AGH158" s="117"/>
      <c r="AGI158" s="117"/>
      <c r="AGJ158" s="117"/>
      <c r="AGK158" s="117"/>
      <c r="AGL158" s="117"/>
      <c r="AGM158" s="117"/>
      <c r="AGN158" s="117"/>
      <c r="AGO158" s="117"/>
      <c r="AGP158" s="117"/>
      <c r="AGQ158" s="117"/>
      <c r="AGR158" s="117"/>
      <c r="AGS158" s="117"/>
      <c r="AGT158" s="117"/>
      <c r="AGU158" s="117"/>
      <c r="AGV158" s="117"/>
      <c r="AGW158" s="117"/>
      <c r="AGX158" s="117"/>
      <c r="AGY158" s="117"/>
      <c r="AGZ158" s="117"/>
      <c r="AHA158" s="117"/>
      <c r="AHB158" s="117"/>
      <c r="AHC158" s="117"/>
      <c r="AHD158" s="117"/>
      <c r="AHE158" s="117"/>
      <c r="AHF158" s="117"/>
      <c r="AHG158" s="117"/>
      <c r="AHH158" s="117"/>
      <c r="AHI158" s="117"/>
      <c r="AHJ158" s="117"/>
      <c r="AHK158" s="117"/>
      <c r="AHL158" s="117"/>
      <c r="AHM158" s="117"/>
      <c r="AHN158" s="117"/>
      <c r="AHO158" s="117"/>
      <c r="AHP158" s="117"/>
      <c r="AHQ158" s="117"/>
      <c r="AHR158" s="117"/>
      <c r="AHS158" s="117"/>
      <c r="AHT158" s="117"/>
      <c r="AHU158" s="117"/>
      <c r="AHV158" s="117"/>
      <c r="AHW158" s="117"/>
      <c r="AHX158" s="117"/>
      <c r="AHY158" s="117"/>
      <c r="AHZ158" s="117"/>
      <c r="AIA158" s="117"/>
      <c r="AIB158" s="117"/>
      <c r="AIC158" s="117"/>
      <c r="AID158" s="117"/>
      <c r="AIE158" s="117"/>
      <c r="AIF158" s="117"/>
      <c r="AIG158" s="117"/>
      <c r="AIH158" s="117"/>
      <c r="AII158" s="117"/>
      <c r="AIJ158" s="117"/>
      <c r="AIK158" s="117"/>
      <c r="AIL158" s="117"/>
      <c r="AIM158" s="117"/>
      <c r="AIN158" s="117"/>
      <c r="AIO158" s="117"/>
      <c r="AIP158" s="117"/>
      <c r="AIQ158" s="117"/>
      <c r="AIR158" s="117"/>
      <c r="AIS158" s="117"/>
      <c r="AIT158" s="117"/>
      <c r="AIU158" s="117"/>
      <c r="AIV158" s="117"/>
      <c r="AIW158" s="117"/>
      <c r="AIX158" s="117"/>
      <c r="AIY158" s="117"/>
      <c r="AIZ158" s="117"/>
      <c r="AJA158" s="117"/>
      <c r="AJB158" s="117"/>
      <c r="AJC158" s="117"/>
      <c r="AJD158" s="117"/>
      <c r="AJE158" s="117"/>
      <c r="AJF158" s="117"/>
      <c r="AJG158" s="117"/>
      <c r="AJH158" s="117"/>
      <c r="AJI158" s="117"/>
      <c r="AJJ158" s="117"/>
      <c r="AJK158" s="117"/>
      <c r="AJL158" s="117"/>
      <c r="AJM158" s="117"/>
      <c r="AJN158" s="117"/>
      <c r="AJO158" s="117"/>
      <c r="AJP158" s="117"/>
      <c r="AJQ158" s="117"/>
      <c r="AJR158" s="117"/>
      <c r="AJS158" s="117"/>
      <c r="AJT158" s="117"/>
      <c r="AJU158" s="117"/>
      <c r="AJV158" s="117"/>
      <c r="AJW158" s="117"/>
      <c r="AJX158" s="117"/>
      <c r="AJY158" s="117"/>
      <c r="AJZ158" s="117"/>
      <c r="AKA158" s="117"/>
      <c r="AKB158" s="117"/>
      <c r="AKC158" s="117"/>
      <c r="AKD158" s="117"/>
      <c r="AKE158" s="117"/>
      <c r="AKF158" s="117"/>
      <c r="AKG158" s="117"/>
      <c r="AKH158" s="117"/>
      <c r="AKI158" s="117"/>
      <c r="AKJ158" s="117"/>
      <c r="AKK158" s="117"/>
      <c r="AKL158" s="117"/>
      <c r="AKM158" s="117"/>
      <c r="AKN158" s="117"/>
      <c r="AKO158" s="117"/>
      <c r="AKP158" s="117"/>
      <c r="AKQ158" s="117"/>
      <c r="AKR158" s="117"/>
      <c r="AKS158" s="117"/>
      <c r="AKT158" s="117"/>
      <c r="AKU158" s="117"/>
      <c r="AKV158" s="117"/>
      <c r="AKW158" s="117"/>
      <c r="AKX158" s="117"/>
      <c r="AKY158" s="117"/>
      <c r="AKZ158" s="117"/>
      <c r="ALA158" s="117"/>
      <c r="ALB158" s="117"/>
      <c r="ALC158" s="117"/>
      <c r="ALD158" s="117"/>
      <c r="ALE158" s="117"/>
      <c r="ALF158" s="117"/>
      <c r="ALG158" s="117"/>
      <c r="ALH158" s="117"/>
      <c r="ALI158" s="117"/>
      <c r="ALJ158" s="117"/>
      <c r="ALK158" s="117"/>
      <c r="ALL158" s="117"/>
      <c r="ALM158" s="117"/>
      <c r="ALN158" s="117"/>
      <c r="ALO158" s="117"/>
      <c r="ALP158" s="117"/>
      <c r="ALQ158" s="117"/>
      <c r="ALR158" s="117"/>
      <c r="ALS158" s="117"/>
      <c r="ALT158" s="117"/>
      <c r="ALU158" s="117"/>
      <c r="ALV158" s="117"/>
      <c r="ALW158" s="117"/>
      <c r="ALX158" s="117"/>
      <c r="ALY158" s="117"/>
      <c r="ALZ158" s="117"/>
      <c r="AMA158" s="117"/>
      <c r="AMB158" s="117"/>
      <c r="AMC158" s="117"/>
      <c r="AMD158" s="117"/>
      <c r="AME158" s="117"/>
      <c r="AMF158" s="117"/>
      <c r="AMG158" s="117"/>
      <c r="AMH158" s="117"/>
      <c r="AMI158" s="117"/>
      <c r="AMJ158" s="117"/>
      <c r="AMK158" s="117"/>
      <c r="AML158" s="117"/>
      <c r="AMM158" s="117"/>
      <c r="AMN158" s="117"/>
      <c r="AMO158" s="117"/>
      <c r="AMQ158" s="117"/>
    </row>
    <row r="159" spans="1:1031" ht="15">
      <c r="A159" s="366"/>
      <c r="B159" s="367"/>
      <c r="C159" s="367"/>
      <c r="D159" s="367"/>
      <c r="E159" s="367"/>
      <c r="F159" s="112"/>
      <c r="G159" s="112"/>
      <c r="H159" s="112"/>
      <c r="I159" s="112"/>
      <c r="J159" s="112"/>
      <c r="K159" s="112"/>
      <c r="L159" s="112"/>
      <c r="M159" s="112"/>
      <c r="N159" s="117"/>
      <c r="O159" s="112"/>
      <c r="P159" s="112"/>
      <c r="Q159" s="112"/>
      <c r="R159" s="112"/>
      <c r="S159" s="117"/>
      <c r="T159" s="117"/>
      <c r="U159" s="117"/>
      <c r="V159" s="117"/>
      <c r="W159" s="117"/>
      <c r="X159" s="117"/>
      <c r="Y159" s="117"/>
      <c r="Z159" s="117"/>
      <c r="AA159" s="117"/>
      <c r="AC159" s="117"/>
      <c r="AD159" s="117"/>
      <c r="AE159" s="117"/>
      <c r="AF159" s="112"/>
      <c r="AG159" s="112"/>
      <c r="AH159" s="112"/>
      <c r="AI159" s="112"/>
      <c r="AJ159" s="112"/>
      <c r="AK159" s="112"/>
      <c r="AL159" s="112"/>
      <c r="AM159" s="112"/>
      <c r="AN159" s="112"/>
      <c r="AO159" s="112"/>
      <c r="AP159" s="112"/>
      <c r="AQ159" s="117"/>
      <c r="AR159" s="117"/>
      <c r="AS159" s="117"/>
      <c r="AT159" s="117"/>
      <c r="AU159" s="117"/>
      <c r="AV159" s="117"/>
      <c r="AW159" s="117"/>
      <c r="AX159" s="117"/>
      <c r="AY159" s="117"/>
      <c r="AZ159" s="117"/>
      <c r="BA159" s="117"/>
      <c r="BB159" s="117"/>
      <c r="BC159" s="117"/>
      <c r="BD159" s="117"/>
      <c r="BE159" s="117"/>
      <c r="BF159" s="117"/>
      <c r="BG159" s="117"/>
      <c r="BH159" s="117"/>
      <c r="BI159" s="117"/>
      <c r="BJ159" s="117"/>
      <c r="BK159" s="117"/>
      <c r="BL159" s="117"/>
      <c r="BM159" s="117"/>
      <c r="BN159" s="117"/>
      <c r="BO159" s="117"/>
      <c r="BP159" s="117"/>
      <c r="BQ159" s="117"/>
      <c r="BR159" s="117"/>
      <c r="BS159" s="117"/>
      <c r="BT159" s="117"/>
      <c r="BU159" s="117"/>
      <c r="BV159" s="117"/>
      <c r="BW159" s="117"/>
      <c r="BX159" s="117"/>
      <c r="BY159" s="117"/>
      <c r="BZ159" s="117"/>
      <c r="CA159" s="117"/>
      <c r="CB159" s="117"/>
      <c r="CC159" s="117"/>
      <c r="CD159" s="117"/>
      <c r="CE159" s="117"/>
      <c r="CF159" s="117"/>
      <c r="CG159" s="117"/>
      <c r="CH159" s="117"/>
      <c r="CI159" s="117"/>
      <c r="CJ159" s="117"/>
      <c r="CK159" s="117"/>
      <c r="CL159" s="117"/>
      <c r="CM159" s="117"/>
      <c r="CN159" s="117"/>
      <c r="CO159" s="117"/>
      <c r="CP159" s="117"/>
      <c r="CQ159" s="117"/>
      <c r="CR159" s="117"/>
      <c r="CS159" s="117"/>
      <c r="CT159" s="117"/>
      <c r="CU159" s="117"/>
      <c r="CV159" s="117"/>
      <c r="CW159" s="117"/>
      <c r="CX159" s="117"/>
      <c r="CY159" s="117"/>
      <c r="CZ159" s="117"/>
      <c r="DA159" s="117"/>
      <c r="DB159" s="117"/>
      <c r="DC159" s="117"/>
      <c r="DD159" s="117"/>
      <c r="DE159" s="117"/>
      <c r="DF159" s="117"/>
      <c r="DG159" s="117"/>
      <c r="DH159" s="117"/>
      <c r="DI159" s="117"/>
      <c r="DJ159" s="117"/>
      <c r="DK159" s="117"/>
      <c r="DL159" s="117"/>
      <c r="DM159" s="117"/>
      <c r="DN159" s="117"/>
      <c r="DO159" s="117"/>
      <c r="DP159" s="117"/>
      <c r="DQ159" s="117"/>
      <c r="DR159" s="117"/>
      <c r="DS159" s="117"/>
      <c r="DT159" s="117"/>
      <c r="DU159" s="117"/>
      <c r="DV159" s="117"/>
      <c r="DW159" s="117"/>
      <c r="DX159" s="117"/>
      <c r="DY159" s="117"/>
      <c r="DZ159" s="117"/>
      <c r="EA159" s="117"/>
      <c r="EB159" s="117"/>
      <c r="EC159" s="117"/>
      <c r="ED159" s="117"/>
      <c r="EE159" s="117"/>
      <c r="EF159" s="117"/>
      <c r="EG159" s="117"/>
      <c r="EH159" s="117"/>
      <c r="EI159" s="117"/>
      <c r="EJ159" s="117"/>
      <c r="EK159" s="117"/>
      <c r="EL159" s="117"/>
      <c r="EM159" s="117"/>
      <c r="EN159" s="117"/>
      <c r="EO159" s="117"/>
      <c r="EP159" s="117"/>
      <c r="EQ159" s="117"/>
      <c r="ER159" s="117"/>
      <c r="ES159" s="117"/>
      <c r="ET159" s="117"/>
      <c r="EU159" s="117"/>
      <c r="EV159" s="117"/>
      <c r="EW159" s="117"/>
      <c r="EX159" s="117"/>
      <c r="EY159" s="117"/>
      <c r="EZ159" s="117"/>
      <c r="FA159" s="117"/>
      <c r="FB159" s="117"/>
      <c r="FC159" s="117"/>
      <c r="FD159" s="117"/>
      <c r="FE159" s="117"/>
      <c r="FF159" s="117"/>
      <c r="FG159" s="117"/>
      <c r="FH159" s="117"/>
      <c r="FI159" s="117"/>
      <c r="FJ159" s="117"/>
      <c r="FK159" s="117"/>
      <c r="FL159" s="117"/>
      <c r="FM159" s="117"/>
      <c r="FN159" s="117"/>
      <c r="FO159" s="117"/>
      <c r="FP159" s="117"/>
      <c r="FQ159" s="117"/>
      <c r="FR159" s="117"/>
      <c r="FS159" s="117"/>
      <c r="FT159" s="117"/>
      <c r="FU159" s="117"/>
      <c r="FV159" s="117"/>
      <c r="FW159" s="117"/>
      <c r="FX159" s="117"/>
      <c r="FY159" s="117"/>
      <c r="FZ159" s="117"/>
      <c r="GA159" s="117"/>
      <c r="GB159" s="117"/>
      <c r="GC159" s="117"/>
      <c r="GD159" s="117"/>
      <c r="GE159" s="117"/>
      <c r="GF159" s="117"/>
      <c r="GG159" s="117"/>
      <c r="GH159" s="117"/>
      <c r="GI159" s="117"/>
      <c r="GJ159" s="117"/>
      <c r="GK159" s="117"/>
      <c r="GL159" s="117"/>
      <c r="GM159" s="117"/>
      <c r="GN159" s="117"/>
      <c r="GO159" s="117"/>
      <c r="GP159" s="117"/>
      <c r="GQ159" s="117"/>
      <c r="GR159" s="117"/>
      <c r="GS159" s="117"/>
      <c r="GT159" s="117"/>
      <c r="GU159" s="117"/>
      <c r="GV159" s="117"/>
      <c r="GW159" s="117"/>
      <c r="GX159" s="117"/>
      <c r="GY159" s="117"/>
      <c r="GZ159" s="117"/>
      <c r="HA159" s="117"/>
      <c r="HB159" s="117"/>
      <c r="HC159" s="117"/>
      <c r="HD159" s="117"/>
      <c r="HE159" s="117"/>
      <c r="HF159" s="117"/>
      <c r="HG159" s="117"/>
      <c r="HH159" s="117"/>
      <c r="HI159" s="117"/>
      <c r="HJ159" s="117"/>
      <c r="HK159" s="117"/>
      <c r="HL159" s="117"/>
      <c r="HM159" s="117"/>
      <c r="HN159" s="117"/>
      <c r="HO159" s="117"/>
      <c r="HP159" s="117"/>
      <c r="HQ159" s="117"/>
      <c r="HR159" s="117"/>
      <c r="HS159" s="117"/>
      <c r="HT159" s="117"/>
      <c r="HU159" s="117"/>
      <c r="HV159" s="117"/>
      <c r="HW159" s="117"/>
      <c r="HX159" s="117"/>
      <c r="HY159" s="117"/>
      <c r="HZ159" s="117"/>
      <c r="IA159" s="117"/>
      <c r="IB159" s="117"/>
      <c r="IC159" s="117"/>
      <c r="ID159" s="117"/>
      <c r="IE159" s="117"/>
      <c r="IF159" s="117"/>
      <c r="IG159" s="117"/>
      <c r="IH159" s="117"/>
      <c r="II159" s="117"/>
      <c r="IJ159" s="117"/>
      <c r="IK159" s="117"/>
      <c r="IL159" s="117"/>
      <c r="IM159" s="117"/>
      <c r="IN159" s="117"/>
      <c r="IO159" s="117"/>
      <c r="IP159" s="117"/>
      <c r="IQ159" s="117"/>
      <c r="IR159" s="117"/>
      <c r="IS159" s="117"/>
      <c r="IT159" s="117"/>
      <c r="IU159" s="117"/>
      <c r="IV159" s="117"/>
      <c r="IW159" s="117"/>
      <c r="IX159" s="117"/>
      <c r="IY159" s="117"/>
      <c r="IZ159" s="117"/>
      <c r="JA159" s="117"/>
      <c r="JB159" s="117"/>
      <c r="JC159" s="117"/>
      <c r="JD159" s="117"/>
      <c r="JE159" s="117"/>
      <c r="JF159" s="117"/>
      <c r="JG159" s="117"/>
      <c r="JH159" s="117"/>
      <c r="JI159" s="117"/>
      <c r="JJ159" s="117"/>
      <c r="JK159" s="117"/>
      <c r="JL159" s="117"/>
      <c r="JM159" s="117"/>
      <c r="JN159" s="117"/>
      <c r="JO159" s="117"/>
      <c r="JP159" s="117"/>
      <c r="JQ159" s="117"/>
      <c r="JR159" s="117"/>
      <c r="JS159" s="117"/>
      <c r="JT159" s="117"/>
      <c r="JU159" s="117"/>
      <c r="JV159" s="117"/>
      <c r="JW159" s="117"/>
      <c r="JX159" s="117"/>
      <c r="JY159" s="117"/>
      <c r="JZ159" s="117"/>
      <c r="KA159" s="117"/>
      <c r="KB159" s="117"/>
      <c r="KC159" s="117"/>
      <c r="KD159" s="117"/>
      <c r="KE159" s="117"/>
      <c r="KF159" s="117"/>
      <c r="KG159" s="117"/>
      <c r="KH159" s="117"/>
      <c r="KI159" s="117"/>
      <c r="KJ159" s="117"/>
      <c r="KK159" s="117"/>
      <c r="KL159" s="117"/>
      <c r="KM159" s="117"/>
      <c r="KN159" s="117"/>
      <c r="KO159" s="117"/>
      <c r="KP159" s="117"/>
      <c r="KQ159" s="117"/>
      <c r="KR159" s="117"/>
      <c r="KS159" s="117"/>
      <c r="KT159" s="117"/>
      <c r="KU159" s="117"/>
      <c r="KV159" s="117"/>
      <c r="KW159" s="117"/>
      <c r="KX159" s="117"/>
      <c r="KY159" s="117"/>
      <c r="KZ159" s="117"/>
      <c r="LA159" s="117"/>
      <c r="LB159" s="117"/>
      <c r="LC159" s="117"/>
      <c r="LD159" s="117"/>
      <c r="LE159" s="117"/>
      <c r="LF159" s="117"/>
      <c r="LG159" s="117"/>
      <c r="LH159" s="117"/>
      <c r="LI159" s="117"/>
      <c r="LJ159" s="117"/>
      <c r="LK159" s="117"/>
      <c r="LL159" s="117"/>
      <c r="LM159" s="117"/>
      <c r="LN159" s="117"/>
      <c r="LO159" s="117"/>
      <c r="LP159" s="117"/>
      <c r="LQ159" s="117"/>
      <c r="LR159" s="117"/>
      <c r="LS159" s="117"/>
      <c r="LT159" s="117"/>
      <c r="LU159" s="117"/>
      <c r="LV159" s="117"/>
      <c r="LW159" s="117"/>
      <c r="LX159" s="117"/>
      <c r="LY159" s="117"/>
      <c r="LZ159" s="117"/>
      <c r="MA159" s="117"/>
      <c r="MB159" s="117"/>
      <c r="MC159" s="117"/>
      <c r="MD159" s="117"/>
      <c r="ME159" s="117"/>
      <c r="MF159" s="117"/>
      <c r="MG159" s="117"/>
      <c r="MH159" s="117"/>
      <c r="MI159" s="117"/>
      <c r="MJ159" s="117"/>
      <c r="MK159" s="117"/>
      <c r="ML159" s="117"/>
      <c r="MM159" s="117"/>
      <c r="MN159" s="117"/>
      <c r="MO159" s="117"/>
      <c r="MP159" s="117"/>
      <c r="MQ159" s="117"/>
      <c r="MR159" s="117"/>
      <c r="MS159" s="117"/>
      <c r="MT159" s="117"/>
      <c r="MU159" s="117"/>
      <c r="MV159" s="117"/>
      <c r="MW159" s="117"/>
      <c r="MX159" s="117"/>
      <c r="MY159" s="117"/>
      <c r="MZ159" s="117"/>
      <c r="NA159" s="117"/>
      <c r="NB159" s="117"/>
      <c r="NC159" s="117"/>
      <c r="ND159" s="117"/>
      <c r="NE159" s="117"/>
      <c r="NF159" s="117"/>
      <c r="NG159" s="117"/>
      <c r="NH159" s="117"/>
      <c r="NI159" s="117"/>
      <c r="NJ159" s="117"/>
      <c r="NK159" s="117"/>
      <c r="NL159" s="117"/>
      <c r="NM159" s="117"/>
      <c r="NN159" s="117"/>
      <c r="NO159" s="117"/>
      <c r="NP159" s="117"/>
      <c r="NQ159" s="117"/>
      <c r="NR159" s="117"/>
      <c r="NS159" s="117"/>
      <c r="NT159" s="117"/>
      <c r="NU159" s="117"/>
      <c r="NV159" s="117"/>
      <c r="NW159" s="117"/>
      <c r="NX159" s="117"/>
      <c r="NY159" s="117"/>
      <c r="NZ159" s="117"/>
      <c r="OA159" s="117"/>
      <c r="OB159" s="117"/>
      <c r="OC159" s="117"/>
      <c r="OD159" s="117"/>
      <c r="OE159" s="117"/>
      <c r="OF159" s="117"/>
      <c r="OG159" s="117"/>
      <c r="OH159" s="117"/>
      <c r="OI159" s="117"/>
      <c r="OJ159" s="117"/>
      <c r="OK159" s="117"/>
      <c r="OL159" s="117"/>
      <c r="OM159" s="117"/>
      <c r="ON159" s="117"/>
      <c r="OO159" s="117"/>
      <c r="OP159" s="117"/>
      <c r="OQ159" s="117"/>
      <c r="OR159" s="117"/>
      <c r="OS159" s="117"/>
      <c r="OT159" s="117"/>
      <c r="OU159" s="117"/>
      <c r="OV159" s="117"/>
      <c r="OW159" s="117"/>
      <c r="OX159" s="117"/>
      <c r="OY159" s="117"/>
      <c r="OZ159" s="117"/>
      <c r="PA159" s="117"/>
      <c r="PB159" s="117"/>
      <c r="PC159" s="117"/>
      <c r="PD159" s="117"/>
      <c r="PE159" s="117"/>
      <c r="PF159" s="117"/>
      <c r="PG159" s="117"/>
      <c r="PH159" s="117"/>
      <c r="PI159" s="117"/>
      <c r="PJ159" s="117"/>
      <c r="PK159" s="117"/>
      <c r="PL159" s="117"/>
      <c r="PM159" s="117"/>
      <c r="PN159" s="117"/>
      <c r="PO159" s="117"/>
      <c r="PP159" s="117"/>
      <c r="PQ159" s="117"/>
      <c r="PR159" s="117"/>
      <c r="PS159" s="117"/>
      <c r="PT159" s="117"/>
      <c r="PU159" s="117"/>
      <c r="PV159" s="117"/>
      <c r="PW159" s="117"/>
      <c r="PX159" s="117"/>
      <c r="PY159" s="117"/>
      <c r="PZ159" s="117"/>
      <c r="QA159" s="117"/>
      <c r="QB159" s="117"/>
      <c r="QC159" s="117"/>
      <c r="QD159" s="117"/>
      <c r="QE159" s="117"/>
      <c r="QF159" s="117"/>
      <c r="QG159" s="117"/>
      <c r="QH159" s="117"/>
      <c r="QI159" s="117"/>
      <c r="QJ159" s="117"/>
      <c r="QK159" s="117"/>
      <c r="QL159" s="117"/>
      <c r="QM159" s="117"/>
      <c r="QN159" s="117"/>
      <c r="QO159" s="117"/>
      <c r="QP159" s="117"/>
      <c r="QQ159" s="117"/>
      <c r="QR159" s="117"/>
      <c r="QS159" s="117"/>
      <c r="QT159" s="117"/>
      <c r="QU159" s="117"/>
      <c r="QV159" s="117"/>
      <c r="QW159" s="117"/>
      <c r="QX159" s="117"/>
      <c r="QY159" s="117"/>
      <c r="QZ159" s="117"/>
      <c r="RA159" s="117"/>
      <c r="RB159" s="117"/>
      <c r="RC159" s="117"/>
      <c r="RD159" s="117"/>
      <c r="RE159" s="117"/>
      <c r="RF159" s="117"/>
      <c r="RG159" s="117"/>
      <c r="RH159" s="117"/>
      <c r="RI159" s="117"/>
      <c r="RJ159" s="117"/>
      <c r="RK159" s="117"/>
      <c r="RL159" s="117"/>
      <c r="RM159" s="117"/>
      <c r="RN159" s="117"/>
      <c r="RO159" s="117"/>
      <c r="RP159" s="117"/>
      <c r="RQ159" s="117"/>
      <c r="RR159" s="117"/>
      <c r="RS159" s="117"/>
      <c r="RT159" s="117"/>
      <c r="RU159" s="117"/>
      <c r="RV159" s="117"/>
      <c r="RW159" s="117"/>
      <c r="RX159" s="117"/>
      <c r="RY159" s="117"/>
      <c r="RZ159" s="117"/>
      <c r="SA159" s="117"/>
      <c r="SB159" s="117"/>
      <c r="SC159" s="117"/>
      <c r="SD159" s="117"/>
      <c r="SE159" s="117"/>
      <c r="SF159" s="117"/>
      <c r="SG159" s="117"/>
      <c r="SH159" s="117"/>
      <c r="SI159" s="117"/>
      <c r="SJ159" s="117"/>
      <c r="SK159" s="117"/>
      <c r="SL159" s="117"/>
      <c r="SM159" s="117"/>
      <c r="SN159" s="117"/>
      <c r="SO159" s="117"/>
      <c r="SP159" s="117"/>
      <c r="SQ159" s="117"/>
      <c r="SR159" s="117"/>
      <c r="SS159" s="117"/>
      <c r="ST159" s="117"/>
      <c r="SU159" s="117"/>
      <c r="SV159" s="117"/>
      <c r="SW159" s="117"/>
      <c r="SX159" s="117"/>
      <c r="SY159" s="117"/>
      <c r="SZ159" s="117"/>
      <c r="TA159" s="117"/>
      <c r="TB159" s="117"/>
      <c r="TC159" s="117"/>
      <c r="TD159" s="117"/>
      <c r="TE159" s="117"/>
      <c r="TF159" s="117"/>
      <c r="TG159" s="117"/>
      <c r="TH159" s="117"/>
      <c r="TI159" s="117"/>
      <c r="TJ159" s="117"/>
      <c r="TK159" s="117"/>
      <c r="TL159" s="117"/>
      <c r="TM159" s="117"/>
      <c r="TN159" s="117"/>
      <c r="TO159" s="117"/>
      <c r="TP159" s="117"/>
      <c r="TQ159" s="117"/>
      <c r="TR159" s="117"/>
      <c r="TS159" s="117"/>
      <c r="TT159" s="117"/>
      <c r="TU159" s="117"/>
      <c r="TV159" s="117"/>
      <c r="TW159" s="117"/>
      <c r="TX159" s="117"/>
      <c r="TY159" s="117"/>
      <c r="TZ159" s="117"/>
      <c r="UA159" s="117"/>
      <c r="UB159" s="117"/>
      <c r="UC159" s="117"/>
      <c r="UD159" s="117"/>
      <c r="UE159" s="117"/>
      <c r="UF159" s="117"/>
      <c r="UG159" s="117"/>
      <c r="UH159" s="117"/>
      <c r="UI159" s="117"/>
      <c r="UJ159" s="117"/>
      <c r="UK159" s="117"/>
      <c r="UL159" s="117"/>
      <c r="UM159" s="117"/>
      <c r="UN159" s="117"/>
      <c r="UO159" s="117"/>
      <c r="UP159" s="117"/>
      <c r="UQ159" s="117"/>
      <c r="UR159" s="117"/>
      <c r="US159" s="117"/>
      <c r="UT159" s="117"/>
      <c r="UU159" s="117"/>
      <c r="UV159" s="117"/>
      <c r="UW159" s="117"/>
      <c r="UX159" s="117"/>
      <c r="UY159" s="117"/>
      <c r="UZ159" s="117"/>
      <c r="VA159" s="117"/>
      <c r="VB159" s="117"/>
      <c r="VC159" s="117"/>
      <c r="VD159" s="117"/>
      <c r="VE159" s="117"/>
      <c r="VF159" s="117"/>
      <c r="VG159" s="117"/>
      <c r="VH159" s="117"/>
      <c r="VI159" s="117"/>
      <c r="VJ159" s="117"/>
      <c r="VK159" s="117"/>
      <c r="VL159" s="117"/>
      <c r="VM159" s="117"/>
      <c r="VN159" s="117"/>
      <c r="VO159" s="117"/>
      <c r="VP159" s="117"/>
      <c r="VQ159" s="117"/>
      <c r="VR159" s="117"/>
      <c r="VS159" s="117"/>
      <c r="VT159" s="117"/>
      <c r="VU159" s="117"/>
      <c r="VV159" s="117"/>
      <c r="VW159" s="117"/>
      <c r="VX159" s="117"/>
      <c r="VY159" s="117"/>
      <c r="VZ159" s="117"/>
      <c r="WA159" s="117"/>
      <c r="WB159" s="117"/>
      <c r="WC159" s="117"/>
      <c r="WD159" s="117"/>
      <c r="WE159" s="117"/>
      <c r="WF159" s="117"/>
      <c r="WG159" s="117"/>
      <c r="WH159" s="117"/>
      <c r="WI159" s="117"/>
      <c r="WJ159" s="117"/>
      <c r="WK159" s="117"/>
      <c r="WL159" s="117"/>
      <c r="WM159" s="117"/>
      <c r="WN159" s="117"/>
      <c r="WO159" s="117"/>
      <c r="WP159" s="117"/>
      <c r="WQ159" s="117"/>
      <c r="WR159" s="117"/>
      <c r="WS159" s="117"/>
      <c r="WT159" s="117"/>
      <c r="WU159" s="117"/>
      <c r="WV159" s="117"/>
      <c r="WW159" s="117"/>
      <c r="WX159" s="117"/>
      <c r="WY159" s="117"/>
      <c r="WZ159" s="117"/>
      <c r="XA159" s="117"/>
      <c r="XB159" s="117"/>
      <c r="XC159" s="117"/>
      <c r="XD159" s="117"/>
      <c r="XE159" s="117"/>
      <c r="XF159" s="117"/>
      <c r="XG159" s="117"/>
      <c r="XH159" s="117"/>
      <c r="XI159" s="117"/>
      <c r="XJ159" s="117"/>
      <c r="XK159" s="117"/>
      <c r="XL159" s="117"/>
      <c r="XM159" s="117"/>
      <c r="XN159" s="117"/>
      <c r="XO159" s="117"/>
      <c r="XP159" s="117"/>
      <c r="XQ159" s="117"/>
      <c r="XR159" s="117"/>
      <c r="XS159" s="117"/>
      <c r="XT159" s="117"/>
      <c r="XU159" s="117"/>
      <c r="XV159" s="117"/>
      <c r="XW159" s="117"/>
      <c r="XX159" s="117"/>
      <c r="XY159" s="117"/>
      <c r="XZ159" s="117"/>
      <c r="YA159" s="117"/>
      <c r="YB159" s="117"/>
      <c r="YC159" s="117"/>
      <c r="YD159" s="117"/>
      <c r="YE159" s="117"/>
      <c r="YF159" s="117"/>
      <c r="YG159" s="117"/>
      <c r="YH159" s="117"/>
      <c r="YI159" s="117"/>
      <c r="YJ159" s="117"/>
      <c r="YK159" s="117"/>
      <c r="YL159" s="117"/>
      <c r="YM159" s="117"/>
      <c r="YN159" s="117"/>
      <c r="YO159" s="117"/>
      <c r="YP159" s="117"/>
      <c r="YQ159" s="117"/>
      <c r="YR159" s="117"/>
      <c r="YS159" s="117"/>
      <c r="YT159" s="117"/>
      <c r="YU159" s="117"/>
      <c r="YV159" s="117"/>
      <c r="YW159" s="117"/>
      <c r="YX159" s="117"/>
      <c r="YY159" s="117"/>
      <c r="YZ159" s="117"/>
      <c r="ZA159" s="117"/>
      <c r="ZB159" s="117"/>
      <c r="ZC159" s="117"/>
      <c r="ZD159" s="117"/>
      <c r="ZE159" s="117"/>
      <c r="ZF159" s="117"/>
      <c r="ZG159" s="117"/>
      <c r="ZH159" s="117"/>
      <c r="ZI159" s="117"/>
      <c r="ZJ159" s="117"/>
      <c r="ZK159" s="117"/>
      <c r="ZL159" s="117"/>
      <c r="ZM159" s="117"/>
      <c r="ZN159" s="117"/>
      <c r="ZO159" s="117"/>
      <c r="ZP159" s="117"/>
      <c r="ZQ159" s="117"/>
      <c r="ZR159" s="117"/>
      <c r="ZS159" s="117"/>
      <c r="ZT159" s="117"/>
      <c r="ZU159" s="117"/>
      <c r="ZV159" s="117"/>
      <c r="ZW159" s="117"/>
      <c r="ZX159" s="117"/>
      <c r="ZY159" s="117"/>
      <c r="ZZ159" s="117"/>
      <c r="AAA159" s="117"/>
      <c r="AAB159" s="117"/>
      <c r="AAC159" s="117"/>
      <c r="AAD159" s="117"/>
      <c r="AAE159" s="117"/>
      <c r="AAF159" s="117"/>
      <c r="AAG159" s="117"/>
      <c r="AAH159" s="117"/>
      <c r="AAI159" s="117"/>
      <c r="AAJ159" s="117"/>
      <c r="AAK159" s="117"/>
      <c r="AAL159" s="117"/>
      <c r="AAM159" s="117"/>
      <c r="AAN159" s="117"/>
      <c r="AAO159" s="117"/>
      <c r="AAP159" s="117"/>
      <c r="AAQ159" s="117"/>
      <c r="AAR159" s="117"/>
      <c r="AAS159" s="117"/>
      <c r="AAT159" s="117"/>
      <c r="AAU159" s="117"/>
      <c r="AAV159" s="117"/>
      <c r="AAW159" s="117"/>
      <c r="AAX159" s="117"/>
      <c r="AAY159" s="117"/>
      <c r="AAZ159" s="117"/>
      <c r="ABA159" s="117"/>
      <c r="ABB159" s="117"/>
      <c r="ABC159" s="117"/>
      <c r="ABD159" s="117"/>
      <c r="ABE159" s="117"/>
      <c r="ABF159" s="117"/>
      <c r="ABG159" s="117"/>
      <c r="ABH159" s="117"/>
      <c r="ABI159" s="117"/>
      <c r="ABJ159" s="117"/>
      <c r="ABK159" s="117"/>
      <c r="ABL159" s="117"/>
      <c r="ABM159" s="117"/>
      <c r="ABN159" s="117"/>
      <c r="ABO159" s="117"/>
      <c r="ABP159" s="117"/>
      <c r="ABQ159" s="117"/>
      <c r="ABR159" s="117"/>
      <c r="ABS159" s="117"/>
      <c r="ABT159" s="117"/>
      <c r="ABU159" s="117"/>
      <c r="ABV159" s="117"/>
      <c r="ABW159" s="117"/>
      <c r="ABX159" s="117"/>
      <c r="ABY159" s="117"/>
      <c r="ABZ159" s="117"/>
      <c r="ACA159" s="117"/>
      <c r="ACB159" s="117"/>
      <c r="ACC159" s="117"/>
      <c r="ACD159" s="117"/>
      <c r="ACE159" s="117"/>
      <c r="ACF159" s="117"/>
      <c r="ACG159" s="117"/>
      <c r="ACH159" s="117"/>
      <c r="ACI159" s="117"/>
      <c r="ACJ159" s="117"/>
      <c r="ACK159" s="117"/>
      <c r="ACL159" s="117"/>
      <c r="ACM159" s="117"/>
      <c r="ACN159" s="117"/>
      <c r="ACO159" s="117"/>
      <c r="ACP159" s="117"/>
      <c r="ACQ159" s="117"/>
      <c r="ACR159" s="117"/>
      <c r="ACS159" s="117"/>
      <c r="ACT159" s="117"/>
      <c r="ACU159" s="117"/>
      <c r="ACV159" s="117"/>
      <c r="ACW159" s="117"/>
      <c r="ACX159" s="117"/>
      <c r="ACY159" s="117"/>
      <c r="ACZ159" s="117"/>
      <c r="ADA159" s="117"/>
      <c r="ADB159" s="117"/>
      <c r="ADC159" s="117"/>
      <c r="ADD159" s="117"/>
      <c r="ADE159" s="117"/>
      <c r="ADF159" s="117"/>
      <c r="ADG159" s="117"/>
      <c r="ADH159" s="117"/>
      <c r="ADI159" s="117"/>
      <c r="ADJ159" s="117"/>
      <c r="ADK159" s="117"/>
      <c r="ADL159" s="117"/>
      <c r="ADM159" s="117"/>
      <c r="ADN159" s="117"/>
      <c r="ADO159" s="117"/>
      <c r="ADP159" s="117"/>
      <c r="ADQ159" s="117"/>
      <c r="ADR159" s="117"/>
      <c r="ADS159" s="117"/>
      <c r="ADT159" s="117"/>
      <c r="ADU159" s="117"/>
      <c r="ADV159" s="117"/>
      <c r="ADW159" s="117"/>
      <c r="ADX159" s="117"/>
      <c r="ADY159" s="117"/>
      <c r="ADZ159" s="117"/>
      <c r="AEA159" s="117"/>
      <c r="AEB159" s="117"/>
      <c r="AEC159" s="117"/>
      <c r="AED159" s="117"/>
      <c r="AEE159" s="117"/>
      <c r="AEF159" s="117"/>
      <c r="AEG159" s="117"/>
      <c r="AEH159" s="117"/>
      <c r="AEI159" s="117"/>
      <c r="AEJ159" s="117"/>
      <c r="AEK159" s="117"/>
      <c r="AEL159" s="117"/>
      <c r="AEM159" s="117"/>
      <c r="AEN159" s="117"/>
      <c r="AEO159" s="117"/>
      <c r="AEP159" s="117"/>
      <c r="AEQ159" s="117"/>
      <c r="AER159" s="117"/>
      <c r="AES159" s="117"/>
      <c r="AET159" s="117"/>
      <c r="AEU159" s="117"/>
      <c r="AEV159" s="117"/>
      <c r="AEW159" s="117"/>
      <c r="AEX159" s="117"/>
      <c r="AEY159" s="117"/>
      <c r="AEZ159" s="117"/>
      <c r="AFA159" s="117"/>
      <c r="AFB159" s="117"/>
      <c r="AFC159" s="117"/>
      <c r="AFD159" s="117"/>
      <c r="AFE159" s="117"/>
      <c r="AFF159" s="117"/>
      <c r="AFG159" s="117"/>
      <c r="AFH159" s="117"/>
      <c r="AFI159" s="117"/>
      <c r="AFJ159" s="117"/>
      <c r="AFK159" s="117"/>
      <c r="AFL159" s="117"/>
      <c r="AFM159" s="117"/>
      <c r="AFN159" s="117"/>
      <c r="AFO159" s="117"/>
      <c r="AFP159" s="117"/>
      <c r="AFQ159" s="117"/>
      <c r="AFR159" s="117"/>
      <c r="AFS159" s="117"/>
      <c r="AFT159" s="117"/>
      <c r="AFU159" s="117"/>
      <c r="AFV159" s="117"/>
      <c r="AFW159" s="117"/>
      <c r="AFX159" s="117"/>
      <c r="AFY159" s="117"/>
      <c r="AFZ159" s="117"/>
      <c r="AGA159" s="117"/>
      <c r="AGB159" s="117"/>
      <c r="AGC159" s="117"/>
      <c r="AGD159" s="117"/>
      <c r="AGE159" s="117"/>
      <c r="AGF159" s="117"/>
      <c r="AGG159" s="117"/>
      <c r="AGH159" s="117"/>
      <c r="AGI159" s="117"/>
      <c r="AGJ159" s="117"/>
      <c r="AGK159" s="117"/>
      <c r="AGL159" s="117"/>
      <c r="AGM159" s="117"/>
      <c r="AGN159" s="117"/>
      <c r="AGO159" s="117"/>
      <c r="AGP159" s="117"/>
      <c r="AGQ159" s="117"/>
      <c r="AGR159" s="117"/>
      <c r="AGS159" s="117"/>
      <c r="AGT159" s="117"/>
      <c r="AGU159" s="117"/>
      <c r="AGV159" s="117"/>
      <c r="AGW159" s="117"/>
      <c r="AGX159" s="117"/>
      <c r="AGY159" s="117"/>
      <c r="AGZ159" s="117"/>
      <c r="AHA159" s="117"/>
      <c r="AHB159" s="117"/>
      <c r="AHC159" s="117"/>
      <c r="AHD159" s="117"/>
      <c r="AHE159" s="117"/>
      <c r="AHF159" s="117"/>
      <c r="AHG159" s="117"/>
      <c r="AHH159" s="117"/>
      <c r="AHI159" s="117"/>
      <c r="AHJ159" s="117"/>
      <c r="AHK159" s="117"/>
      <c r="AHL159" s="117"/>
      <c r="AHM159" s="117"/>
      <c r="AHN159" s="117"/>
      <c r="AHO159" s="117"/>
      <c r="AHP159" s="117"/>
      <c r="AHQ159" s="117"/>
      <c r="AHR159" s="117"/>
      <c r="AHS159" s="117"/>
      <c r="AHT159" s="117"/>
      <c r="AHU159" s="117"/>
      <c r="AHV159" s="117"/>
      <c r="AHW159" s="117"/>
      <c r="AHX159" s="117"/>
      <c r="AHY159" s="117"/>
      <c r="AHZ159" s="117"/>
      <c r="AIA159" s="117"/>
      <c r="AIB159" s="117"/>
      <c r="AIC159" s="117"/>
      <c r="AID159" s="117"/>
      <c r="AIE159" s="117"/>
      <c r="AIF159" s="117"/>
      <c r="AIG159" s="117"/>
      <c r="AIH159" s="117"/>
      <c r="AII159" s="117"/>
      <c r="AIJ159" s="117"/>
      <c r="AIK159" s="117"/>
      <c r="AIL159" s="117"/>
      <c r="AIM159" s="117"/>
      <c r="AIN159" s="117"/>
      <c r="AIO159" s="117"/>
      <c r="AIP159" s="117"/>
      <c r="AIQ159" s="117"/>
      <c r="AIR159" s="117"/>
      <c r="AIS159" s="117"/>
      <c r="AIT159" s="117"/>
      <c r="AIU159" s="117"/>
      <c r="AIV159" s="117"/>
      <c r="AIW159" s="117"/>
      <c r="AIX159" s="117"/>
      <c r="AIY159" s="117"/>
      <c r="AIZ159" s="117"/>
      <c r="AJA159" s="117"/>
      <c r="AJB159" s="117"/>
      <c r="AJC159" s="117"/>
      <c r="AJD159" s="117"/>
      <c r="AJE159" s="117"/>
      <c r="AJF159" s="117"/>
      <c r="AJG159" s="117"/>
      <c r="AJH159" s="117"/>
      <c r="AJI159" s="117"/>
      <c r="AJJ159" s="117"/>
      <c r="AJK159" s="117"/>
      <c r="AJL159" s="117"/>
      <c r="AJM159" s="117"/>
      <c r="AJN159" s="117"/>
      <c r="AJO159" s="117"/>
      <c r="AJP159" s="117"/>
      <c r="AJQ159" s="117"/>
      <c r="AJR159" s="117"/>
      <c r="AJS159" s="117"/>
      <c r="AJT159" s="117"/>
      <c r="AJU159" s="117"/>
      <c r="AJV159" s="117"/>
      <c r="AJW159" s="117"/>
      <c r="AJX159" s="117"/>
      <c r="AJY159" s="117"/>
      <c r="AJZ159" s="117"/>
      <c r="AKA159" s="117"/>
      <c r="AKB159" s="117"/>
      <c r="AKC159" s="117"/>
      <c r="AKD159" s="117"/>
      <c r="AKE159" s="117"/>
      <c r="AKF159" s="117"/>
      <c r="AKG159" s="117"/>
      <c r="AKH159" s="117"/>
      <c r="AKI159" s="117"/>
      <c r="AKJ159" s="117"/>
      <c r="AKK159" s="117"/>
      <c r="AKL159" s="117"/>
      <c r="AKM159" s="117"/>
      <c r="AKN159" s="117"/>
      <c r="AKO159" s="117"/>
      <c r="AKP159" s="117"/>
      <c r="AKQ159" s="117"/>
      <c r="AKR159" s="117"/>
      <c r="AKS159" s="117"/>
      <c r="AKT159" s="117"/>
      <c r="AKU159" s="117"/>
      <c r="AKV159" s="117"/>
      <c r="AKW159" s="117"/>
      <c r="AKX159" s="117"/>
      <c r="AKY159" s="117"/>
      <c r="AKZ159" s="117"/>
      <c r="ALA159" s="117"/>
      <c r="ALB159" s="117"/>
      <c r="ALC159" s="117"/>
      <c r="ALD159" s="117"/>
      <c r="ALE159" s="117"/>
      <c r="ALF159" s="117"/>
      <c r="ALG159" s="117"/>
      <c r="ALH159" s="117"/>
      <c r="ALI159" s="117"/>
      <c r="ALJ159" s="117"/>
      <c r="ALK159" s="117"/>
      <c r="ALL159" s="117"/>
      <c r="ALM159" s="117"/>
      <c r="ALN159" s="117"/>
      <c r="ALO159" s="117"/>
      <c r="ALP159" s="117"/>
      <c r="ALQ159" s="117"/>
      <c r="ALR159" s="117"/>
      <c r="ALS159" s="117"/>
      <c r="ALT159" s="117"/>
      <c r="ALU159" s="117"/>
      <c r="ALV159" s="117"/>
      <c r="ALW159" s="117"/>
      <c r="ALX159" s="117"/>
      <c r="ALY159" s="117"/>
      <c r="ALZ159" s="117"/>
      <c r="AMA159" s="117"/>
      <c r="AMB159" s="117"/>
      <c r="AMC159" s="117"/>
      <c r="AMD159" s="117"/>
      <c r="AME159" s="117"/>
      <c r="AMF159" s="117"/>
      <c r="AMG159" s="117"/>
      <c r="AMH159" s="117"/>
      <c r="AMI159" s="117"/>
      <c r="AMJ159" s="117"/>
      <c r="AMK159" s="117"/>
      <c r="AML159" s="117"/>
      <c r="AMM159" s="117"/>
      <c r="AMN159" s="117"/>
      <c r="AMO159" s="117"/>
      <c r="AMQ159" s="117"/>
    </row>
    <row r="160" spans="1:1031" ht="15">
      <c r="A160" s="366"/>
      <c r="B160" s="367"/>
      <c r="C160" s="367"/>
      <c r="D160" s="367"/>
      <c r="E160" s="367"/>
      <c r="F160" s="112"/>
      <c r="G160" s="112"/>
      <c r="H160" s="112"/>
      <c r="I160" s="112"/>
      <c r="J160" s="112"/>
      <c r="K160" s="112"/>
      <c r="L160" s="112"/>
      <c r="M160" s="112"/>
      <c r="N160" s="117"/>
      <c r="O160" s="112"/>
      <c r="P160" s="112"/>
      <c r="Q160" s="112"/>
      <c r="R160" s="112"/>
      <c r="S160" s="117"/>
      <c r="T160" s="117"/>
      <c r="U160" s="117"/>
      <c r="V160" s="117"/>
      <c r="W160" s="117"/>
      <c r="X160" s="117"/>
      <c r="Y160" s="117"/>
      <c r="Z160" s="117"/>
      <c r="AA160" s="117"/>
      <c r="AC160" s="117"/>
      <c r="AD160" s="117"/>
      <c r="AE160" s="117"/>
      <c r="AF160" s="112"/>
      <c r="AG160" s="112"/>
      <c r="AH160" s="112"/>
      <c r="AI160" s="112"/>
      <c r="AJ160" s="112"/>
      <c r="AK160" s="112"/>
      <c r="AL160" s="112"/>
      <c r="AM160" s="112"/>
      <c r="AN160" s="112"/>
      <c r="AO160" s="112"/>
      <c r="AP160" s="112"/>
      <c r="AQ160" s="117"/>
      <c r="AR160" s="128"/>
      <c r="AS160" s="128"/>
      <c r="AT160" s="128"/>
      <c r="AU160" s="128"/>
      <c r="AV160" s="128"/>
      <c r="AW160" s="128"/>
      <c r="AX160" s="128"/>
      <c r="AY160" s="128"/>
      <c r="AZ160" s="128"/>
      <c r="BA160" s="128"/>
      <c r="BB160" s="128"/>
      <c r="BC160" s="128"/>
      <c r="BD160" s="128"/>
      <c r="BE160" s="128"/>
      <c r="BF160" s="128"/>
      <c r="BG160" s="128"/>
      <c r="BH160" s="128"/>
      <c r="BI160" s="128"/>
      <c r="BJ160" s="128"/>
      <c r="BK160" s="128"/>
      <c r="BL160" s="128"/>
      <c r="BM160" s="128"/>
      <c r="BN160" s="128"/>
      <c r="BO160" s="128"/>
      <c r="BP160" s="128"/>
      <c r="BQ160" s="128"/>
      <c r="BR160" s="128"/>
      <c r="BS160" s="128"/>
      <c r="BT160" s="128"/>
      <c r="BU160" s="128"/>
      <c r="BV160" s="128"/>
      <c r="BW160" s="128"/>
      <c r="BX160" s="128"/>
      <c r="BY160" s="128"/>
      <c r="BZ160" s="128"/>
      <c r="CA160" s="128"/>
      <c r="CB160" s="128"/>
      <c r="CC160" s="128"/>
      <c r="CD160" s="128"/>
      <c r="CE160" s="128"/>
      <c r="CF160" s="128"/>
      <c r="CG160" s="128"/>
      <c r="CH160" s="128"/>
      <c r="CI160" s="128"/>
      <c r="CJ160" s="128"/>
      <c r="CK160" s="128"/>
      <c r="CL160" s="128"/>
      <c r="CM160" s="128"/>
      <c r="CN160" s="128"/>
      <c r="CO160" s="128"/>
      <c r="CP160" s="128"/>
      <c r="CQ160" s="128"/>
      <c r="CR160" s="128"/>
      <c r="CS160" s="128"/>
      <c r="CT160" s="128"/>
      <c r="CU160" s="128"/>
      <c r="CV160" s="128"/>
      <c r="CW160" s="128"/>
      <c r="CX160" s="128"/>
      <c r="CY160" s="128"/>
      <c r="CZ160" s="128"/>
      <c r="DA160" s="128"/>
      <c r="DB160" s="128"/>
      <c r="DC160" s="128"/>
      <c r="DD160" s="128"/>
      <c r="DE160" s="128"/>
      <c r="DF160" s="128"/>
      <c r="DG160" s="128"/>
      <c r="DH160" s="128"/>
      <c r="DI160" s="128"/>
      <c r="DJ160" s="128"/>
      <c r="DK160" s="128"/>
      <c r="DL160" s="128"/>
      <c r="DM160" s="128"/>
      <c r="DN160" s="128"/>
      <c r="DO160" s="128"/>
      <c r="DP160" s="128"/>
      <c r="DQ160" s="128"/>
      <c r="DR160" s="128"/>
      <c r="DS160" s="128"/>
      <c r="DT160" s="128"/>
      <c r="DU160" s="128"/>
      <c r="DV160" s="128"/>
      <c r="DW160" s="128"/>
      <c r="DX160" s="128"/>
      <c r="DY160" s="128"/>
      <c r="DZ160" s="128"/>
      <c r="EA160" s="128"/>
      <c r="EB160" s="128"/>
      <c r="EC160" s="128"/>
      <c r="ED160" s="128"/>
      <c r="EE160" s="128"/>
      <c r="EF160" s="128"/>
      <c r="EG160" s="128"/>
      <c r="EH160" s="128"/>
      <c r="EI160" s="128"/>
      <c r="EJ160" s="128"/>
      <c r="EK160" s="128"/>
      <c r="EL160" s="128"/>
      <c r="EM160" s="128"/>
      <c r="EN160" s="128"/>
      <c r="EO160" s="128"/>
      <c r="EP160" s="128"/>
      <c r="EQ160" s="128"/>
      <c r="ER160" s="128"/>
      <c r="ES160" s="128"/>
      <c r="ET160" s="128"/>
      <c r="EU160" s="128"/>
      <c r="EV160" s="128"/>
      <c r="EW160" s="128"/>
      <c r="EX160" s="128"/>
      <c r="EY160" s="128"/>
      <c r="EZ160" s="128"/>
      <c r="FA160" s="128"/>
      <c r="FB160" s="128"/>
      <c r="FC160" s="128"/>
      <c r="FD160" s="128"/>
      <c r="FE160" s="128"/>
      <c r="FF160" s="128"/>
      <c r="FG160" s="128"/>
      <c r="FH160" s="128"/>
      <c r="FI160" s="128"/>
      <c r="FJ160" s="128"/>
      <c r="FK160" s="128"/>
      <c r="FL160" s="128"/>
      <c r="FM160" s="128"/>
      <c r="FN160" s="128"/>
      <c r="FO160" s="128"/>
      <c r="FP160" s="128"/>
      <c r="FQ160" s="128"/>
      <c r="FR160" s="128"/>
      <c r="FS160" s="128"/>
      <c r="FT160" s="128"/>
      <c r="FU160" s="128"/>
      <c r="FV160" s="128"/>
      <c r="FW160" s="128"/>
      <c r="FX160" s="128"/>
      <c r="FY160" s="128"/>
      <c r="FZ160" s="128"/>
      <c r="GA160" s="128"/>
      <c r="GB160" s="128"/>
      <c r="GC160" s="128"/>
      <c r="GD160" s="128"/>
      <c r="GE160" s="128"/>
      <c r="GF160" s="128"/>
      <c r="GG160" s="128"/>
      <c r="GH160" s="128"/>
      <c r="GI160" s="128"/>
      <c r="GJ160" s="128"/>
      <c r="GK160" s="128"/>
      <c r="GL160" s="128"/>
      <c r="GM160" s="128"/>
      <c r="GN160" s="128"/>
      <c r="GO160" s="128"/>
      <c r="GP160" s="128"/>
      <c r="GQ160" s="128"/>
      <c r="GR160" s="128"/>
      <c r="GS160" s="128"/>
      <c r="GT160" s="128"/>
      <c r="GU160" s="128"/>
      <c r="GV160" s="128"/>
      <c r="GW160" s="128"/>
      <c r="GX160" s="128"/>
      <c r="GY160" s="128"/>
      <c r="GZ160" s="128"/>
      <c r="HA160" s="128"/>
      <c r="HB160" s="128"/>
      <c r="HC160" s="128"/>
      <c r="HD160" s="128"/>
      <c r="HE160" s="128"/>
      <c r="HF160" s="128"/>
      <c r="HG160" s="128"/>
      <c r="HH160" s="128"/>
      <c r="HI160" s="128"/>
      <c r="HJ160" s="128"/>
      <c r="HK160" s="128"/>
      <c r="HL160" s="128"/>
      <c r="HM160" s="128"/>
      <c r="HN160" s="128"/>
      <c r="HO160" s="128"/>
      <c r="HP160" s="128"/>
      <c r="HQ160" s="128"/>
      <c r="HR160" s="128"/>
      <c r="HS160" s="128"/>
      <c r="HT160" s="128"/>
      <c r="HU160" s="128"/>
      <c r="HV160" s="128"/>
      <c r="HW160" s="128"/>
      <c r="HX160" s="128"/>
      <c r="HY160" s="128"/>
      <c r="HZ160" s="128"/>
      <c r="IA160" s="128"/>
      <c r="IB160" s="128"/>
      <c r="IC160" s="128"/>
      <c r="ID160" s="128"/>
      <c r="IE160" s="128"/>
      <c r="IF160" s="128"/>
      <c r="IG160" s="128"/>
      <c r="IH160" s="128"/>
      <c r="II160" s="128"/>
      <c r="IJ160" s="128"/>
      <c r="IK160" s="128"/>
      <c r="IL160" s="128"/>
      <c r="IM160" s="128"/>
      <c r="IN160" s="128"/>
      <c r="IO160" s="128"/>
      <c r="IP160" s="128"/>
      <c r="IQ160" s="128"/>
      <c r="IR160" s="128"/>
      <c r="IS160" s="128"/>
      <c r="IT160" s="128"/>
      <c r="IU160" s="128"/>
      <c r="IV160" s="128"/>
      <c r="IW160" s="128"/>
      <c r="IX160" s="128"/>
      <c r="IY160" s="128"/>
      <c r="IZ160" s="128"/>
      <c r="JA160" s="128"/>
      <c r="JB160" s="128"/>
      <c r="JC160" s="128"/>
      <c r="JD160" s="128"/>
      <c r="JE160" s="128"/>
      <c r="JF160" s="128"/>
      <c r="JG160" s="128"/>
      <c r="JH160" s="128"/>
      <c r="JI160" s="128"/>
      <c r="JJ160" s="128"/>
      <c r="JK160" s="128"/>
      <c r="JL160" s="128"/>
      <c r="JM160" s="128"/>
      <c r="JN160" s="128"/>
      <c r="JO160" s="128"/>
      <c r="JP160" s="128"/>
      <c r="JQ160" s="128"/>
      <c r="JR160" s="128"/>
      <c r="JS160" s="128"/>
      <c r="JT160" s="128"/>
      <c r="JU160" s="128"/>
      <c r="JV160" s="128"/>
      <c r="JW160" s="128"/>
      <c r="JX160" s="128"/>
      <c r="JY160" s="128"/>
      <c r="JZ160" s="128"/>
      <c r="KA160" s="128"/>
      <c r="KB160" s="128"/>
      <c r="KC160" s="128"/>
      <c r="KD160" s="128"/>
      <c r="KE160" s="128"/>
      <c r="KF160" s="128"/>
      <c r="KG160" s="128"/>
      <c r="KH160" s="128"/>
      <c r="KI160" s="128"/>
      <c r="KJ160" s="128"/>
      <c r="KK160" s="128"/>
      <c r="KL160" s="128"/>
      <c r="KM160" s="128"/>
      <c r="KN160" s="128"/>
      <c r="KO160" s="128"/>
      <c r="KP160" s="128"/>
      <c r="KQ160" s="128"/>
      <c r="KR160" s="128"/>
      <c r="KS160" s="128"/>
      <c r="KT160" s="128"/>
      <c r="KU160" s="128"/>
      <c r="KV160" s="128"/>
      <c r="KW160" s="128"/>
      <c r="KX160" s="128"/>
      <c r="KY160" s="128"/>
      <c r="KZ160" s="128"/>
      <c r="LA160" s="128"/>
      <c r="LB160" s="128"/>
      <c r="LC160" s="128"/>
      <c r="LD160" s="128"/>
      <c r="LE160" s="128"/>
      <c r="LF160" s="128"/>
      <c r="LG160" s="128"/>
      <c r="LH160" s="128"/>
      <c r="LI160" s="128"/>
      <c r="LJ160" s="128"/>
      <c r="LK160" s="128"/>
      <c r="LL160" s="128"/>
      <c r="LM160" s="128"/>
      <c r="LN160" s="128"/>
      <c r="LO160" s="128"/>
      <c r="LP160" s="128"/>
      <c r="LQ160" s="128"/>
      <c r="LR160" s="128"/>
      <c r="LS160" s="128"/>
      <c r="LT160" s="128"/>
      <c r="LU160" s="128"/>
      <c r="LV160" s="128"/>
      <c r="LW160" s="128"/>
      <c r="LX160" s="128"/>
      <c r="LY160" s="128"/>
      <c r="LZ160" s="128"/>
      <c r="MA160" s="128"/>
      <c r="MB160" s="128"/>
      <c r="MC160" s="128"/>
      <c r="MD160" s="128"/>
      <c r="ME160" s="128"/>
      <c r="MF160" s="128"/>
      <c r="MG160" s="128"/>
      <c r="MH160" s="128"/>
      <c r="MI160" s="128"/>
      <c r="MJ160" s="128"/>
      <c r="MK160" s="128"/>
      <c r="ML160" s="128"/>
      <c r="MM160" s="128"/>
      <c r="MN160" s="128"/>
      <c r="MO160" s="128"/>
      <c r="MP160" s="128"/>
      <c r="MQ160" s="128"/>
      <c r="MR160" s="128"/>
      <c r="MS160" s="128"/>
      <c r="MT160" s="128"/>
      <c r="MU160" s="128"/>
      <c r="MV160" s="128"/>
      <c r="MW160" s="128"/>
      <c r="MX160" s="128"/>
      <c r="MY160" s="128"/>
      <c r="MZ160" s="128"/>
      <c r="NA160" s="128"/>
      <c r="NB160" s="128"/>
      <c r="NC160" s="128"/>
      <c r="ND160" s="128"/>
      <c r="NE160" s="128"/>
      <c r="NF160" s="128"/>
      <c r="NG160" s="128"/>
      <c r="NH160" s="128"/>
      <c r="NI160" s="128"/>
      <c r="NJ160" s="128"/>
      <c r="NK160" s="128"/>
      <c r="NL160" s="128"/>
      <c r="NM160" s="128"/>
      <c r="NN160" s="128"/>
      <c r="NO160" s="128"/>
      <c r="NP160" s="128"/>
      <c r="NQ160" s="128"/>
      <c r="NR160" s="128"/>
      <c r="NS160" s="128"/>
      <c r="NT160" s="128"/>
      <c r="NU160" s="128"/>
      <c r="NV160" s="128"/>
      <c r="NW160" s="128"/>
      <c r="NX160" s="128"/>
      <c r="NY160" s="128"/>
      <c r="NZ160" s="128"/>
      <c r="OA160" s="128"/>
      <c r="OB160" s="128"/>
      <c r="OC160" s="128"/>
      <c r="OD160" s="128"/>
      <c r="OE160" s="128"/>
      <c r="OF160" s="128"/>
      <c r="OG160" s="128"/>
      <c r="OH160" s="128"/>
      <c r="OI160" s="128"/>
      <c r="OJ160" s="128"/>
      <c r="OK160" s="128"/>
      <c r="OL160" s="128"/>
      <c r="OM160" s="128"/>
      <c r="ON160" s="128"/>
      <c r="OO160" s="128"/>
      <c r="OP160" s="128"/>
      <c r="OQ160" s="128"/>
      <c r="OR160" s="128"/>
      <c r="OS160" s="128"/>
      <c r="OT160" s="128"/>
      <c r="OU160" s="128"/>
      <c r="OV160" s="128"/>
      <c r="OW160" s="128"/>
      <c r="OX160" s="128"/>
      <c r="OY160" s="128"/>
      <c r="OZ160" s="128"/>
      <c r="PA160" s="128"/>
      <c r="PB160" s="128"/>
      <c r="PC160" s="128"/>
      <c r="PD160" s="128"/>
      <c r="PE160" s="128"/>
      <c r="PF160" s="128"/>
      <c r="PG160" s="128"/>
      <c r="PH160" s="128"/>
      <c r="PI160" s="128"/>
      <c r="PJ160" s="128"/>
      <c r="PK160" s="128"/>
      <c r="PL160" s="128"/>
      <c r="PM160" s="128"/>
      <c r="PN160" s="128"/>
      <c r="PO160" s="128"/>
      <c r="PP160" s="128"/>
      <c r="PQ160" s="128"/>
      <c r="PR160" s="128"/>
      <c r="PS160" s="128"/>
      <c r="PT160" s="128"/>
      <c r="PU160" s="128"/>
      <c r="PV160" s="128"/>
      <c r="PW160" s="128"/>
      <c r="PX160" s="128"/>
      <c r="PY160" s="128"/>
      <c r="PZ160" s="128"/>
      <c r="QA160" s="128"/>
      <c r="QB160" s="128"/>
      <c r="QC160" s="128"/>
      <c r="QD160" s="128"/>
      <c r="QE160" s="128"/>
      <c r="QF160" s="128"/>
      <c r="QG160" s="128"/>
      <c r="QH160" s="128"/>
      <c r="QI160" s="128"/>
      <c r="QJ160" s="128"/>
      <c r="QK160" s="128"/>
      <c r="QL160" s="128"/>
      <c r="QM160" s="128"/>
      <c r="QN160" s="128"/>
      <c r="QO160" s="128"/>
      <c r="QP160" s="128"/>
      <c r="QQ160" s="128"/>
      <c r="QR160" s="128"/>
      <c r="QS160" s="128"/>
      <c r="QT160" s="128"/>
      <c r="QU160" s="128"/>
      <c r="QV160" s="128"/>
      <c r="QW160" s="128"/>
      <c r="QX160" s="128"/>
      <c r="QY160" s="128"/>
      <c r="QZ160" s="128"/>
      <c r="RA160" s="128"/>
      <c r="RB160" s="128"/>
      <c r="RC160" s="128"/>
      <c r="RD160" s="128"/>
      <c r="RE160" s="128"/>
      <c r="RF160" s="128"/>
      <c r="RG160" s="128"/>
      <c r="RH160" s="128"/>
      <c r="RI160" s="128"/>
      <c r="RJ160" s="128"/>
      <c r="RK160" s="128"/>
      <c r="RL160" s="128"/>
      <c r="RM160" s="128"/>
      <c r="RN160" s="128"/>
      <c r="RO160" s="128"/>
      <c r="RP160" s="128"/>
      <c r="RQ160" s="128"/>
      <c r="RR160" s="128"/>
      <c r="RS160" s="128"/>
      <c r="RT160" s="128"/>
      <c r="RU160" s="128"/>
      <c r="RV160" s="128"/>
      <c r="RW160" s="128"/>
      <c r="RX160" s="128"/>
      <c r="RY160" s="128"/>
      <c r="RZ160" s="128"/>
      <c r="SA160" s="128"/>
      <c r="SB160" s="128"/>
      <c r="SC160" s="128"/>
      <c r="SD160" s="128"/>
      <c r="SE160" s="128"/>
      <c r="SF160" s="128"/>
      <c r="SG160" s="128"/>
      <c r="SH160" s="128"/>
      <c r="SI160" s="128"/>
      <c r="SJ160" s="128"/>
      <c r="SK160" s="128"/>
      <c r="SL160" s="128"/>
      <c r="SM160" s="128"/>
      <c r="SN160" s="128"/>
      <c r="SO160" s="128"/>
      <c r="SP160" s="128"/>
      <c r="SQ160" s="128"/>
      <c r="SR160" s="128"/>
      <c r="SS160" s="128"/>
      <c r="ST160" s="128"/>
      <c r="SU160" s="128"/>
      <c r="SV160" s="128"/>
      <c r="SW160" s="128"/>
      <c r="SX160" s="128"/>
      <c r="SY160" s="128"/>
      <c r="SZ160" s="128"/>
      <c r="TA160" s="128"/>
      <c r="TB160" s="128"/>
      <c r="TC160" s="128"/>
      <c r="TD160" s="128"/>
      <c r="TE160" s="128"/>
      <c r="TF160" s="128"/>
      <c r="TG160" s="128"/>
      <c r="TH160" s="128"/>
      <c r="TI160" s="128"/>
      <c r="TJ160" s="128"/>
      <c r="TK160" s="128"/>
      <c r="TL160" s="128"/>
      <c r="TM160" s="128"/>
      <c r="TN160" s="128"/>
      <c r="TO160" s="128"/>
      <c r="TP160" s="128"/>
      <c r="TQ160" s="128"/>
      <c r="TR160" s="128"/>
      <c r="TS160" s="128"/>
      <c r="TT160" s="128"/>
      <c r="TU160" s="128"/>
      <c r="TV160" s="128"/>
      <c r="TW160" s="128"/>
      <c r="TX160" s="128"/>
      <c r="TY160" s="128"/>
      <c r="TZ160" s="128"/>
      <c r="UA160" s="128"/>
      <c r="UB160" s="128"/>
      <c r="UC160" s="128"/>
      <c r="UD160" s="128"/>
      <c r="UE160" s="128"/>
      <c r="UF160" s="128"/>
      <c r="UG160" s="128"/>
      <c r="UH160" s="128"/>
      <c r="UI160" s="128"/>
      <c r="UJ160" s="128"/>
      <c r="UK160" s="128"/>
      <c r="UL160" s="128"/>
      <c r="UM160" s="128"/>
      <c r="UN160" s="128"/>
      <c r="UO160" s="128"/>
      <c r="UP160" s="128"/>
      <c r="UQ160" s="128"/>
      <c r="UR160" s="128"/>
      <c r="US160" s="128"/>
      <c r="UT160" s="128"/>
      <c r="UU160" s="128"/>
      <c r="UV160" s="128"/>
      <c r="UW160" s="128"/>
      <c r="UX160" s="128"/>
      <c r="UY160" s="128"/>
      <c r="UZ160" s="128"/>
      <c r="VA160" s="128"/>
      <c r="VB160" s="128"/>
      <c r="VC160" s="128"/>
      <c r="VD160" s="128"/>
      <c r="VE160" s="128"/>
      <c r="VF160" s="128"/>
      <c r="VG160" s="128"/>
      <c r="VH160" s="128"/>
      <c r="VI160" s="128"/>
      <c r="VJ160" s="128"/>
      <c r="VK160" s="128"/>
      <c r="VL160" s="128"/>
      <c r="VM160" s="128"/>
      <c r="VN160" s="128"/>
      <c r="VO160" s="128"/>
      <c r="VP160" s="128"/>
      <c r="VQ160" s="128"/>
      <c r="VR160" s="128"/>
      <c r="VS160" s="128"/>
      <c r="VT160" s="128"/>
      <c r="VU160" s="128"/>
      <c r="VV160" s="128"/>
      <c r="VW160" s="128"/>
      <c r="VX160" s="128"/>
      <c r="VY160" s="128"/>
      <c r="VZ160" s="128"/>
      <c r="WA160" s="128"/>
      <c r="WB160" s="128"/>
      <c r="WC160" s="128"/>
      <c r="WD160" s="128"/>
      <c r="WE160" s="128"/>
      <c r="WF160" s="128"/>
      <c r="WG160" s="128"/>
      <c r="WH160" s="128"/>
      <c r="WI160" s="128"/>
      <c r="WJ160" s="128"/>
      <c r="WK160" s="128"/>
      <c r="WL160" s="128"/>
      <c r="WM160" s="128"/>
      <c r="WN160" s="128"/>
      <c r="WO160" s="128"/>
      <c r="WP160" s="128"/>
      <c r="WQ160" s="128"/>
      <c r="WR160" s="128"/>
      <c r="WS160" s="128"/>
      <c r="WT160" s="128"/>
      <c r="WU160" s="128"/>
      <c r="WV160" s="128"/>
      <c r="WW160" s="128"/>
      <c r="WX160" s="128"/>
      <c r="WY160" s="128"/>
      <c r="WZ160" s="128"/>
      <c r="XA160" s="128"/>
      <c r="XB160" s="128"/>
      <c r="XC160" s="128"/>
      <c r="XD160" s="128"/>
      <c r="XE160" s="128"/>
      <c r="XF160" s="128"/>
      <c r="XG160" s="128"/>
      <c r="XH160" s="128"/>
      <c r="XI160" s="128"/>
      <c r="XJ160" s="128"/>
      <c r="XK160" s="128"/>
      <c r="XL160" s="128"/>
      <c r="XM160" s="128"/>
      <c r="XN160" s="128"/>
      <c r="XO160" s="128"/>
      <c r="XP160" s="128"/>
      <c r="XQ160" s="128"/>
      <c r="XR160" s="128"/>
      <c r="XS160" s="128"/>
      <c r="XT160" s="128"/>
      <c r="XU160" s="128"/>
      <c r="XV160" s="128"/>
      <c r="XW160" s="128"/>
      <c r="XX160" s="128"/>
      <c r="XY160" s="128"/>
      <c r="XZ160" s="128"/>
      <c r="YA160" s="128"/>
      <c r="YB160" s="128"/>
      <c r="YC160" s="128"/>
      <c r="YD160" s="128"/>
      <c r="YE160" s="128"/>
      <c r="YF160" s="128"/>
      <c r="YG160" s="128"/>
      <c r="YH160" s="128"/>
      <c r="YI160" s="128"/>
      <c r="YJ160" s="128"/>
      <c r="YK160" s="128"/>
      <c r="YL160" s="128"/>
      <c r="YM160" s="128"/>
      <c r="YN160" s="128"/>
      <c r="YO160" s="128"/>
      <c r="YP160" s="128"/>
      <c r="YQ160" s="128"/>
      <c r="YR160" s="128"/>
      <c r="YS160" s="128"/>
      <c r="YT160" s="128"/>
      <c r="YU160" s="128"/>
      <c r="YV160" s="128"/>
      <c r="YW160" s="128"/>
      <c r="YX160" s="128"/>
      <c r="YY160" s="128"/>
      <c r="YZ160" s="128"/>
      <c r="ZA160" s="128"/>
      <c r="ZB160" s="128"/>
      <c r="ZC160" s="128"/>
      <c r="ZD160" s="128"/>
      <c r="ZE160" s="128"/>
      <c r="ZF160" s="128"/>
      <c r="ZG160" s="128"/>
      <c r="ZH160" s="128"/>
      <c r="ZI160" s="128"/>
      <c r="ZJ160" s="128"/>
      <c r="ZK160" s="128"/>
      <c r="ZL160" s="128"/>
      <c r="ZM160" s="128"/>
      <c r="ZN160" s="128"/>
      <c r="ZO160" s="128"/>
      <c r="ZP160" s="128"/>
      <c r="ZQ160" s="128"/>
      <c r="ZR160" s="128"/>
      <c r="ZS160" s="128"/>
      <c r="ZT160" s="128"/>
      <c r="ZU160" s="128"/>
      <c r="ZV160" s="128"/>
      <c r="ZW160" s="128"/>
      <c r="ZX160" s="128"/>
      <c r="ZY160" s="128"/>
      <c r="ZZ160" s="128"/>
      <c r="AAA160" s="128"/>
      <c r="AAB160" s="128"/>
      <c r="AAC160" s="128"/>
      <c r="AAD160" s="128"/>
      <c r="AAE160" s="128"/>
      <c r="AAF160" s="128"/>
      <c r="AAG160" s="128"/>
      <c r="AAH160" s="128"/>
      <c r="AAI160" s="128"/>
      <c r="AAJ160" s="128"/>
      <c r="AAK160" s="128"/>
      <c r="AAL160" s="128"/>
      <c r="AAM160" s="128"/>
      <c r="AAN160" s="128"/>
      <c r="AAO160" s="128"/>
      <c r="AAP160" s="128"/>
      <c r="AAQ160" s="128"/>
      <c r="AAR160" s="128"/>
      <c r="AAS160" s="128"/>
      <c r="AAT160" s="128"/>
      <c r="AAU160" s="128"/>
      <c r="AAV160" s="128"/>
      <c r="AAW160" s="128"/>
      <c r="AAX160" s="128"/>
      <c r="AAY160" s="128"/>
      <c r="AAZ160" s="128"/>
      <c r="ABA160" s="128"/>
      <c r="ABB160" s="128"/>
      <c r="ABC160" s="128"/>
      <c r="ABD160" s="128"/>
      <c r="ABE160" s="128"/>
      <c r="ABF160" s="128"/>
      <c r="ABG160" s="128"/>
      <c r="ABH160" s="128"/>
      <c r="ABI160" s="128"/>
      <c r="ABJ160" s="128"/>
      <c r="ABK160" s="128"/>
      <c r="ABL160" s="128"/>
      <c r="ABM160" s="128"/>
      <c r="ABN160" s="128"/>
      <c r="ABO160" s="128"/>
      <c r="ABP160" s="128"/>
      <c r="ABQ160" s="128"/>
      <c r="ABR160" s="128"/>
      <c r="ABS160" s="128"/>
      <c r="ABT160" s="128"/>
      <c r="ABU160" s="128"/>
      <c r="ABV160" s="128"/>
      <c r="ABW160" s="128"/>
      <c r="ABX160" s="128"/>
      <c r="ABY160" s="128"/>
      <c r="ABZ160" s="128"/>
      <c r="ACA160" s="128"/>
      <c r="ACB160" s="128"/>
      <c r="ACC160" s="128"/>
      <c r="ACD160" s="128"/>
      <c r="ACE160" s="128"/>
      <c r="ACF160" s="128"/>
      <c r="ACG160" s="128"/>
      <c r="ACH160" s="128"/>
      <c r="ACI160" s="128"/>
      <c r="ACJ160" s="128"/>
      <c r="ACK160" s="128"/>
      <c r="ACL160" s="128"/>
      <c r="ACM160" s="128"/>
      <c r="ACN160" s="128"/>
      <c r="ACO160" s="128"/>
      <c r="ACP160" s="128"/>
      <c r="ACQ160" s="128"/>
      <c r="ACR160" s="128"/>
      <c r="ACS160" s="128"/>
      <c r="ACT160" s="128"/>
      <c r="ACU160" s="128"/>
      <c r="ACV160" s="128"/>
      <c r="ACW160" s="128"/>
      <c r="ACX160" s="128"/>
      <c r="ACY160" s="128"/>
      <c r="ACZ160" s="128"/>
      <c r="ADA160" s="128"/>
      <c r="ADB160" s="128"/>
      <c r="ADC160" s="128"/>
      <c r="ADD160" s="128"/>
      <c r="ADE160" s="128"/>
      <c r="ADF160" s="128"/>
      <c r="ADG160" s="128"/>
      <c r="ADH160" s="128"/>
      <c r="ADI160" s="128"/>
      <c r="ADJ160" s="128"/>
      <c r="ADK160" s="128"/>
      <c r="ADL160" s="128"/>
      <c r="ADM160" s="128"/>
      <c r="ADN160" s="128"/>
      <c r="ADO160" s="128"/>
      <c r="ADP160" s="128"/>
      <c r="ADQ160" s="128"/>
      <c r="ADR160" s="128"/>
      <c r="ADS160" s="128"/>
      <c r="ADT160" s="128"/>
      <c r="ADU160" s="128"/>
      <c r="ADV160" s="128"/>
      <c r="ADW160" s="128"/>
      <c r="ADX160" s="128"/>
      <c r="ADY160" s="128"/>
      <c r="ADZ160" s="128"/>
      <c r="AEA160" s="128"/>
      <c r="AEB160" s="128"/>
      <c r="AEC160" s="128"/>
      <c r="AED160" s="128"/>
      <c r="AEE160" s="128"/>
      <c r="AEF160" s="128"/>
      <c r="AEG160" s="128"/>
      <c r="AEH160" s="128"/>
      <c r="AEI160" s="128"/>
      <c r="AEJ160" s="128"/>
      <c r="AEK160" s="128"/>
      <c r="AEL160" s="128"/>
      <c r="AEM160" s="128"/>
      <c r="AEN160" s="128"/>
      <c r="AEO160" s="128"/>
      <c r="AEP160" s="128"/>
      <c r="AEQ160" s="128"/>
      <c r="AER160" s="128"/>
      <c r="AES160" s="128"/>
      <c r="AET160" s="128"/>
      <c r="AEU160" s="128"/>
      <c r="AEV160" s="128"/>
      <c r="AEW160" s="128"/>
      <c r="AEX160" s="128"/>
      <c r="AEY160" s="128"/>
      <c r="AEZ160" s="128"/>
      <c r="AFA160" s="128"/>
      <c r="AFB160" s="128"/>
      <c r="AFC160" s="128"/>
      <c r="AFD160" s="128"/>
      <c r="AFE160" s="128"/>
      <c r="AFF160" s="128"/>
      <c r="AFG160" s="128"/>
      <c r="AFH160" s="128"/>
      <c r="AFI160" s="128"/>
      <c r="AFJ160" s="128"/>
      <c r="AFK160" s="128"/>
      <c r="AFL160" s="128"/>
      <c r="AFM160" s="128"/>
      <c r="AFN160" s="128"/>
      <c r="AFO160" s="128"/>
      <c r="AFP160" s="128"/>
      <c r="AFQ160" s="128"/>
      <c r="AFR160" s="128"/>
      <c r="AFS160" s="128"/>
      <c r="AFT160" s="128"/>
      <c r="AFU160" s="128"/>
      <c r="AFV160" s="128"/>
      <c r="AFW160" s="128"/>
      <c r="AFX160" s="128"/>
      <c r="AFY160" s="128"/>
      <c r="AFZ160" s="128"/>
      <c r="AGA160" s="128"/>
      <c r="AGB160" s="128"/>
      <c r="AGC160" s="128"/>
      <c r="AGD160" s="128"/>
      <c r="AGE160" s="128"/>
      <c r="AGF160" s="128"/>
      <c r="AGG160" s="128"/>
      <c r="AGH160" s="128"/>
      <c r="AGI160" s="128"/>
      <c r="AGJ160" s="128"/>
      <c r="AGK160" s="128"/>
      <c r="AGL160" s="128"/>
      <c r="AGM160" s="128"/>
      <c r="AGN160" s="128"/>
      <c r="AGO160" s="128"/>
      <c r="AGP160" s="128"/>
      <c r="AGQ160" s="128"/>
      <c r="AGR160" s="128"/>
      <c r="AGS160" s="128"/>
      <c r="AGT160" s="128"/>
      <c r="AGU160" s="128"/>
      <c r="AGV160" s="128"/>
      <c r="AGW160" s="128"/>
      <c r="AGX160" s="128"/>
      <c r="AGY160" s="128"/>
      <c r="AGZ160" s="128"/>
      <c r="AHA160" s="128"/>
      <c r="AHB160" s="128"/>
      <c r="AHC160" s="128"/>
      <c r="AHD160" s="128"/>
      <c r="AHE160" s="128"/>
      <c r="AHF160" s="128"/>
      <c r="AHG160" s="128"/>
      <c r="AHH160" s="128"/>
      <c r="AHI160" s="128"/>
      <c r="AHJ160" s="128"/>
      <c r="AHK160" s="128"/>
      <c r="AHL160" s="128"/>
      <c r="AHM160" s="128"/>
      <c r="AHN160" s="128"/>
      <c r="AHO160" s="128"/>
      <c r="AHP160" s="128"/>
      <c r="AHQ160" s="128"/>
      <c r="AHR160" s="128"/>
      <c r="AHS160" s="128"/>
      <c r="AHT160" s="128"/>
      <c r="AHU160" s="128"/>
      <c r="AHV160" s="128"/>
      <c r="AHW160" s="128"/>
      <c r="AHX160" s="128"/>
      <c r="AHY160" s="128"/>
      <c r="AHZ160" s="128"/>
      <c r="AIA160" s="128"/>
      <c r="AIB160" s="128"/>
      <c r="AIC160" s="128"/>
      <c r="AID160" s="128"/>
      <c r="AIE160" s="128"/>
      <c r="AIF160" s="128"/>
      <c r="AIG160" s="128"/>
      <c r="AIH160" s="128"/>
      <c r="AII160" s="128"/>
      <c r="AIJ160" s="128"/>
      <c r="AIK160" s="128"/>
      <c r="AIL160" s="128"/>
      <c r="AIM160" s="128"/>
      <c r="AIN160" s="128"/>
      <c r="AIO160" s="128"/>
      <c r="AIP160" s="128"/>
      <c r="AIQ160" s="128"/>
      <c r="AIR160" s="128"/>
      <c r="AIS160" s="128"/>
      <c r="AIT160" s="128"/>
      <c r="AIU160" s="128"/>
      <c r="AIV160" s="128"/>
      <c r="AIW160" s="128"/>
      <c r="AIX160" s="128"/>
      <c r="AIY160" s="128"/>
      <c r="AIZ160" s="128"/>
      <c r="AJA160" s="128"/>
      <c r="AJB160" s="128"/>
      <c r="AJC160" s="128"/>
      <c r="AJD160" s="128"/>
      <c r="AJE160" s="128"/>
      <c r="AJF160" s="128"/>
      <c r="AJG160" s="128"/>
      <c r="AJH160" s="128"/>
      <c r="AJI160" s="128"/>
      <c r="AJJ160" s="128"/>
      <c r="AJK160" s="128"/>
      <c r="AJL160" s="128"/>
      <c r="AJM160" s="128"/>
      <c r="AJN160" s="128"/>
      <c r="AJO160" s="128"/>
      <c r="AJP160" s="128"/>
      <c r="AJQ160" s="128"/>
      <c r="AJR160" s="128"/>
      <c r="AJS160" s="128"/>
      <c r="AJT160" s="128"/>
      <c r="AJU160" s="128"/>
      <c r="AJV160" s="128"/>
      <c r="AJW160" s="128"/>
      <c r="AJX160" s="128"/>
      <c r="AJY160" s="128"/>
      <c r="AJZ160" s="128"/>
      <c r="AKA160" s="128"/>
      <c r="AKB160" s="128"/>
      <c r="AKC160" s="128"/>
      <c r="AKD160" s="128"/>
      <c r="AKE160" s="128"/>
      <c r="AKF160" s="128"/>
      <c r="AKG160" s="128"/>
      <c r="AKH160" s="128"/>
      <c r="AKI160" s="128"/>
      <c r="AKJ160" s="128"/>
      <c r="AKK160" s="128"/>
      <c r="AKL160" s="128"/>
      <c r="AKM160" s="128"/>
      <c r="AKN160" s="128"/>
      <c r="AKO160" s="128"/>
      <c r="AKP160" s="128"/>
      <c r="AKQ160" s="128"/>
      <c r="AKR160" s="128"/>
      <c r="AKS160" s="128"/>
      <c r="AKT160" s="128"/>
      <c r="AKU160" s="128"/>
      <c r="AKV160" s="128"/>
      <c r="AKW160" s="128"/>
      <c r="AKX160" s="128"/>
      <c r="AKY160" s="128"/>
      <c r="AKZ160" s="128"/>
      <c r="ALA160" s="128"/>
      <c r="ALB160" s="128"/>
      <c r="ALC160" s="128"/>
      <c r="ALD160" s="128"/>
      <c r="ALE160" s="128"/>
      <c r="ALF160" s="128"/>
      <c r="ALG160" s="128"/>
      <c r="ALH160" s="128"/>
      <c r="ALI160" s="128"/>
      <c r="ALJ160" s="128"/>
      <c r="ALK160" s="128"/>
      <c r="ALL160" s="128"/>
      <c r="ALM160" s="128"/>
      <c r="ALN160" s="128"/>
      <c r="ALO160" s="128"/>
      <c r="ALP160" s="128"/>
      <c r="ALQ160" s="128"/>
      <c r="ALR160" s="128"/>
      <c r="ALS160" s="128"/>
      <c r="ALT160" s="128"/>
      <c r="ALU160" s="128"/>
      <c r="ALV160" s="128"/>
      <c r="ALW160" s="128"/>
      <c r="ALX160" s="128"/>
      <c r="ALY160" s="128"/>
      <c r="ALZ160" s="128"/>
      <c r="AMA160" s="128"/>
      <c r="AMB160" s="128"/>
      <c r="AMC160" s="128"/>
      <c r="AMD160" s="128"/>
      <c r="AME160" s="128"/>
      <c r="AMF160" s="128"/>
      <c r="AMG160" s="128"/>
      <c r="AMH160" s="128"/>
      <c r="AMI160" s="128"/>
      <c r="AMJ160" s="128"/>
      <c r="AMK160" s="128"/>
      <c r="AML160" s="128"/>
      <c r="AMM160" s="128"/>
      <c r="AMN160" s="128"/>
    </row>
    <row r="161" spans="1:1028" ht="15">
      <c r="A161" s="366"/>
      <c r="B161" s="367"/>
      <c r="C161" s="367"/>
      <c r="D161" s="367"/>
      <c r="E161" s="367"/>
      <c r="F161" s="112"/>
      <c r="G161" s="112"/>
      <c r="H161" s="112"/>
      <c r="I161" s="112"/>
      <c r="J161" s="112"/>
      <c r="K161" s="112"/>
      <c r="L161" s="112"/>
      <c r="M161" s="112"/>
      <c r="O161" s="112"/>
      <c r="P161" s="112"/>
      <c r="Q161" s="112"/>
      <c r="R161" s="112"/>
      <c r="AF161" s="112"/>
      <c r="AG161" s="112"/>
      <c r="AH161" s="112"/>
      <c r="AI161" s="112"/>
      <c r="AJ161" s="112"/>
      <c r="AK161" s="112"/>
      <c r="AL161" s="112"/>
      <c r="AM161" s="112"/>
      <c r="AN161" s="112"/>
      <c r="AO161" s="112"/>
      <c r="AP161" s="112"/>
      <c r="AQ161" s="128"/>
      <c r="AR161" s="128"/>
      <c r="AS161" s="128"/>
      <c r="AT161" s="128"/>
      <c r="AU161" s="128"/>
      <c r="AV161" s="128"/>
      <c r="AW161" s="128"/>
      <c r="AX161" s="128"/>
      <c r="AY161" s="128"/>
      <c r="AZ161" s="128"/>
      <c r="BA161" s="128"/>
      <c r="BB161" s="128"/>
      <c r="BC161" s="128"/>
      <c r="BD161" s="128"/>
      <c r="BE161" s="128"/>
      <c r="BF161" s="128"/>
      <c r="BG161" s="128"/>
      <c r="BH161" s="128"/>
      <c r="BI161" s="128"/>
      <c r="BJ161" s="128"/>
      <c r="BK161" s="128"/>
      <c r="BL161" s="128"/>
      <c r="BM161" s="128"/>
      <c r="BN161" s="128"/>
      <c r="BO161" s="128"/>
      <c r="BP161" s="128"/>
      <c r="BQ161" s="128"/>
      <c r="BR161" s="128"/>
      <c r="BS161" s="128"/>
      <c r="BT161" s="128"/>
      <c r="BU161" s="128"/>
      <c r="BV161" s="128"/>
      <c r="BW161" s="128"/>
      <c r="BX161" s="128"/>
      <c r="BY161" s="128"/>
      <c r="BZ161" s="128"/>
      <c r="CA161" s="128"/>
      <c r="CB161" s="128"/>
      <c r="CC161" s="128"/>
      <c r="CD161" s="128"/>
      <c r="CE161" s="128"/>
      <c r="CF161" s="128"/>
      <c r="CG161" s="128"/>
      <c r="CH161" s="128"/>
      <c r="CI161" s="128"/>
      <c r="CJ161" s="128"/>
      <c r="CK161" s="128"/>
      <c r="CL161" s="128"/>
      <c r="CM161" s="128"/>
      <c r="CN161" s="128"/>
      <c r="CO161" s="128"/>
      <c r="CP161" s="128"/>
      <c r="CQ161" s="128"/>
      <c r="CR161" s="128"/>
      <c r="CS161" s="128"/>
      <c r="CT161" s="128"/>
      <c r="CU161" s="128"/>
      <c r="CV161" s="128"/>
      <c r="CW161" s="128"/>
      <c r="CX161" s="128"/>
      <c r="CY161" s="128"/>
      <c r="CZ161" s="128"/>
      <c r="DA161" s="128"/>
      <c r="DB161" s="128"/>
      <c r="DC161" s="128"/>
      <c r="DD161" s="128"/>
      <c r="DE161" s="128"/>
      <c r="DF161" s="128"/>
      <c r="DG161" s="128"/>
      <c r="DH161" s="128"/>
      <c r="DI161" s="128"/>
      <c r="DJ161" s="128"/>
      <c r="DK161" s="128"/>
      <c r="DL161" s="128"/>
      <c r="DM161" s="128"/>
      <c r="DN161" s="128"/>
      <c r="DO161" s="128"/>
      <c r="DP161" s="128"/>
      <c r="DQ161" s="128"/>
      <c r="DR161" s="128"/>
      <c r="DS161" s="128"/>
      <c r="DT161" s="128"/>
      <c r="DU161" s="128"/>
      <c r="DV161" s="128"/>
      <c r="DW161" s="128"/>
      <c r="DX161" s="128"/>
      <c r="DY161" s="128"/>
      <c r="DZ161" s="128"/>
      <c r="EA161" s="128"/>
      <c r="EB161" s="128"/>
      <c r="EC161" s="128"/>
      <c r="ED161" s="128"/>
      <c r="EE161" s="128"/>
      <c r="EF161" s="128"/>
      <c r="EG161" s="128"/>
      <c r="EH161" s="128"/>
      <c r="EI161" s="128"/>
      <c r="EJ161" s="128"/>
      <c r="EK161" s="128"/>
      <c r="EL161" s="128"/>
      <c r="EM161" s="128"/>
      <c r="EN161" s="128"/>
      <c r="EO161" s="128"/>
      <c r="EP161" s="128"/>
      <c r="EQ161" s="128"/>
      <c r="ER161" s="128"/>
      <c r="ES161" s="128"/>
      <c r="ET161" s="128"/>
      <c r="EU161" s="128"/>
      <c r="EV161" s="128"/>
      <c r="EW161" s="128"/>
      <c r="EX161" s="128"/>
      <c r="EY161" s="128"/>
      <c r="EZ161" s="128"/>
      <c r="FA161" s="128"/>
      <c r="FB161" s="128"/>
      <c r="FC161" s="128"/>
      <c r="FD161" s="128"/>
      <c r="FE161" s="128"/>
      <c r="FF161" s="128"/>
      <c r="FG161" s="128"/>
      <c r="FH161" s="128"/>
      <c r="FI161" s="128"/>
      <c r="FJ161" s="128"/>
      <c r="FK161" s="128"/>
      <c r="FL161" s="128"/>
      <c r="FM161" s="128"/>
      <c r="FN161" s="128"/>
      <c r="FO161" s="128"/>
      <c r="FP161" s="128"/>
      <c r="FQ161" s="128"/>
      <c r="FR161" s="128"/>
      <c r="FS161" s="128"/>
      <c r="FT161" s="128"/>
      <c r="FU161" s="128"/>
      <c r="FV161" s="128"/>
      <c r="FW161" s="128"/>
      <c r="FX161" s="128"/>
      <c r="FY161" s="128"/>
      <c r="FZ161" s="128"/>
      <c r="GA161" s="128"/>
      <c r="GB161" s="128"/>
      <c r="GC161" s="128"/>
      <c r="GD161" s="128"/>
      <c r="GE161" s="128"/>
      <c r="GF161" s="128"/>
      <c r="GG161" s="128"/>
      <c r="GH161" s="128"/>
      <c r="GI161" s="128"/>
      <c r="GJ161" s="128"/>
      <c r="GK161" s="128"/>
      <c r="GL161" s="128"/>
      <c r="GM161" s="128"/>
      <c r="GN161" s="128"/>
      <c r="GO161" s="128"/>
      <c r="GP161" s="128"/>
      <c r="GQ161" s="128"/>
      <c r="GR161" s="128"/>
      <c r="GS161" s="128"/>
      <c r="GT161" s="128"/>
      <c r="GU161" s="128"/>
      <c r="GV161" s="128"/>
      <c r="GW161" s="128"/>
      <c r="GX161" s="128"/>
      <c r="GY161" s="128"/>
      <c r="GZ161" s="128"/>
      <c r="HA161" s="128"/>
      <c r="HB161" s="128"/>
      <c r="HC161" s="128"/>
      <c r="HD161" s="128"/>
      <c r="HE161" s="128"/>
      <c r="HF161" s="128"/>
      <c r="HG161" s="128"/>
      <c r="HH161" s="128"/>
      <c r="HI161" s="128"/>
      <c r="HJ161" s="128"/>
      <c r="HK161" s="128"/>
      <c r="HL161" s="128"/>
      <c r="HM161" s="128"/>
      <c r="HN161" s="128"/>
      <c r="HO161" s="128"/>
      <c r="HP161" s="128"/>
      <c r="HQ161" s="128"/>
      <c r="HR161" s="128"/>
      <c r="HS161" s="128"/>
      <c r="HT161" s="128"/>
      <c r="HU161" s="128"/>
      <c r="HV161" s="128"/>
      <c r="HW161" s="128"/>
      <c r="HX161" s="128"/>
      <c r="HY161" s="128"/>
      <c r="HZ161" s="128"/>
      <c r="IA161" s="128"/>
      <c r="IB161" s="128"/>
      <c r="IC161" s="128"/>
      <c r="ID161" s="128"/>
      <c r="IE161" s="128"/>
      <c r="IF161" s="128"/>
      <c r="IG161" s="128"/>
      <c r="IH161" s="128"/>
      <c r="II161" s="128"/>
      <c r="IJ161" s="128"/>
      <c r="IK161" s="128"/>
      <c r="IL161" s="128"/>
      <c r="IM161" s="128"/>
      <c r="IN161" s="128"/>
      <c r="IO161" s="128"/>
      <c r="IP161" s="128"/>
      <c r="IQ161" s="128"/>
      <c r="IR161" s="128"/>
      <c r="IS161" s="128"/>
      <c r="IT161" s="128"/>
      <c r="IU161" s="128"/>
      <c r="IV161" s="128"/>
      <c r="IW161" s="128"/>
      <c r="IX161" s="128"/>
      <c r="IY161" s="128"/>
      <c r="IZ161" s="128"/>
      <c r="JA161" s="128"/>
      <c r="JB161" s="128"/>
      <c r="JC161" s="128"/>
      <c r="JD161" s="128"/>
      <c r="JE161" s="128"/>
      <c r="JF161" s="128"/>
      <c r="JG161" s="128"/>
      <c r="JH161" s="128"/>
      <c r="JI161" s="128"/>
      <c r="JJ161" s="128"/>
      <c r="JK161" s="128"/>
      <c r="JL161" s="128"/>
      <c r="JM161" s="128"/>
      <c r="JN161" s="128"/>
      <c r="JO161" s="128"/>
      <c r="JP161" s="128"/>
      <c r="JQ161" s="128"/>
      <c r="JR161" s="128"/>
      <c r="JS161" s="128"/>
      <c r="JT161" s="128"/>
      <c r="JU161" s="128"/>
      <c r="JV161" s="128"/>
      <c r="JW161" s="128"/>
      <c r="JX161" s="128"/>
      <c r="JY161" s="128"/>
      <c r="JZ161" s="128"/>
      <c r="KA161" s="128"/>
      <c r="KB161" s="128"/>
      <c r="KC161" s="128"/>
      <c r="KD161" s="128"/>
      <c r="KE161" s="128"/>
      <c r="KF161" s="128"/>
      <c r="KG161" s="128"/>
      <c r="KH161" s="128"/>
      <c r="KI161" s="128"/>
      <c r="KJ161" s="128"/>
      <c r="KK161" s="128"/>
      <c r="KL161" s="128"/>
      <c r="KM161" s="128"/>
      <c r="KN161" s="128"/>
      <c r="KO161" s="128"/>
      <c r="KP161" s="128"/>
      <c r="KQ161" s="128"/>
      <c r="KR161" s="128"/>
      <c r="KS161" s="128"/>
      <c r="KT161" s="128"/>
      <c r="KU161" s="128"/>
      <c r="KV161" s="128"/>
      <c r="KW161" s="128"/>
      <c r="KX161" s="128"/>
      <c r="KY161" s="128"/>
      <c r="KZ161" s="128"/>
      <c r="LA161" s="128"/>
      <c r="LB161" s="128"/>
      <c r="LC161" s="128"/>
      <c r="LD161" s="128"/>
      <c r="LE161" s="128"/>
      <c r="LF161" s="128"/>
      <c r="LG161" s="128"/>
      <c r="LH161" s="128"/>
      <c r="LI161" s="128"/>
      <c r="LJ161" s="128"/>
      <c r="LK161" s="128"/>
      <c r="LL161" s="128"/>
      <c r="LM161" s="128"/>
      <c r="LN161" s="128"/>
      <c r="LO161" s="128"/>
      <c r="LP161" s="128"/>
      <c r="LQ161" s="128"/>
      <c r="LR161" s="128"/>
      <c r="LS161" s="128"/>
      <c r="LT161" s="128"/>
      <c r="LU161" s="128"/>
      <c r="LV161" s="128"/>
      <c r="LW161" s="128"/>
      <c r="LX161" s="128"/>
      <c r="LY161" s="128"/>
      <c r="LZ161" s="128"/>
      <c r="MA161" s="128"/>
      <c r="MB161" s="128"/>
      <c r="MC161" s="128"/>
      <c r="MD161" s="128"/>
      <c r="ME161" s="128"/>
      <c r="MF161" s="128"/>
      <c r="MG161" s="128"/>
      <c r="MH161" s="128"/>
      <c r="MI161" s="128"/>
      <c r="MJ161" s="128"/>
      <c r="MK161" s="128"/>
      <c r="ML161" s="128"/>
      <c r="MM161" s="128"/>
      <c r="MN161" s="128"/>
      <c r="MO161" s="128"/>
      <c r="MP161" s="128"/>
      <c r="MQ161" s="128"/>
      <c r="MR161" s="128"/>
      <c r="MS161" s="128"/>
      <c r="MT161" s="128"/>
      <c r="MU161" s="128"/>
      <c r="MV161" s="128"/>
      <c r="MW161" s="128"/>
      <c r="MX161" s="128"/>
      <c r="MY161" s="128"/>
      <c r="MZ161" s="128"/>
      <c r="NA161" s="128"/>
      <c r="NB161" s="128"/>
      <c r="NC161" s="128"/>
      <c r="ND161" s="128"/>
      <c r="NE161" s="128"/>
      <c r="NF161" s="128"/>
      <c r="NG161" s="128"/>
      <c r="NH161" s="128"/>
      <c r="NI161" s="128"/>
      <c r="NJ161" s="128"/>
      <c r="NK161" s="128"/>
      <c r="NL161" s="128"/>
      <c r="NM161" s="128"/>
      <c r="NN161" s="128"/>
      <c r="NO161" s="128"/>
      <c r="NP161" s="128"/>
      <c r="NQ161" s="128"/>
      <c r="NR161" s="128"/>
      <c r="NS161" s="128"/>
      <c r="NT161" s="128"/>
      <c r="NU161" s="128"/>
      <c r="NV161" s="128"/>
      <c r="NW161" s="128"/>
      <c r="NX161" s="128"/>
      <c r="NY161" s="128"/>
      <c r="NZ161" s="128"/>
      <c r="OA161" s="128"/>
      <c r="OB161" s="128"/>
      <c r="OC161" s="128"/>
      <c r="OD161" s="128"/>
      <c r="OE161" s="128"/>
      <c r="OF161" s="128"/>
      <c r="OG161" s="128"/>
      <c r="OH161" s="128"/>
      <c r="OI161" s="128"/>
      <c r="OJ161" s="128"/>
      <c r="OK161" s="128"/>
      <c r="OL161" s="128"/>
      <c r="OM161" s="128"/>
      <c r="ON161" s="128"/>
      <c r="OO161" s="128"/>
      <c r="OP161" s="128"/>
      <c r="OQ161" s="128"/>
      <c r="OR161" s="128"/>
      <c r="OS161" s="128"/>
      <c r="OT161" s="128"/>
      <c r="OU161" s="128"/>
      <c r="OV161" s="128"/>
      <c r="OW161" s="128"/>
      <c r="OX161" s="128"/>
      <c r="OY161" s="128"/>
      <c r="OZ161" s="128"/>
      <c r="PA161" s="128"/>
      <c r="PB161" s="128"/>
      <c r="PC161" s="128"/>
      <c r="PD161" s="128"/>
      <c r="PE161" s="128"/>
      <c r="PF161" s="128"/>
      <c r="PG161" s="128"/>
      <c r="PH161" s="128"/>
      <c r="PI161" s="128"/>
      <c r="PJ161" s="128"/>
      <c r="PK161" s="128"/>
      <c r="PL161" s="128"/>
      <c r="PM161" s="128"/>
      <c r="PN161" s="128"/>
      <c r="PO161" s="128"/>
      <c r="PP161" s="128"/>
      <c r="PQ161" s="128"/>
      <c r="PR161" s="128"/>
      <c r="PS161" s="128"/>
      <c r="PT161" s="128"/>
      <c r="PU161" s="128"/>
      <c r="PV161" s="128"/>
      <c r="PW161" s="128"/>
      <c r="PX161" s="128"/>
      <c r="PY161" s="128"/>
      <c r="PZ161" s="128"/>
      <c r="QA161" s="128"/>
      <c r="QB161" s="128"/>
      <c r="QC161" s="128"/>
      <c r="QD161" s="128"/>
      <c r="QE161" s="128"/>
      <c r="QF161" s="128"/>
      <c r="QG161" s="128"/>
      <c r="QH161" s="128"/>
      <c r="QI161" s="128"/>
      <c r="QJ161" s="128"/>
      <c r="QK161" s="128"/>
      <c r="QL161" s="128"/>
      <c r="QM161" s="128"/>
      <c r="QN161" s="128"/>
      <c r="QO161" s="128"/>
      <c r="QP161" s="128"/>
      <c r="QQ161" s="128"/>
      <c r="QR161" s="128"/>
      <c r="QS161" s="128"/>
      <c r="QT161" s="128"/>
      <c r="QU161" s="128"/>
      <c r="QV161" s="128"/>
      <c r="QW161" s="128"/>
      <c r="QX161" s="128"/>
      <c r="QY161" s="128"/>
      <c r="QZ161" s="128"/>
      <c r="RA161" s="128"/>
      <c r="RB161" s="128"/>
      <c r="RC161" s="128"/>
      <c r="RD161" s="128"/>
      <c r="RE161" s="128"/>
      <c r="RF161" s="128"/>
      <c r="RG161" s="128"/>
      <c r="RH161" s="128"/>
      <c r="RI161" s="128"/>
      <c r="RJ161" s="128"/>
      <c r="RK161" s="128"/>
      <c r="RL161" s="128"/>
      <c r="RM161" s="128"/>
      <c r="RN161" s="128"/>
      <c r="RO161" s="128"/>
      <c r="RP161" s="128"/>
      <c r="RQ161" s="128"/>
      <c r="RR161" s="128"/>
      <c r="RS161" s="128"/>
      <c r="RT161" s="128"/>
      <c r="RU161" s="128"/>
      <c r="RV161" s="128"/>
      <c r="RW161" s="128"/>
      <c r="RX161" s="128"/>
      <c r="RY161" s="128"/>
      <c r="RZ161" s="128"/>
      <c r="SA161" s="128"/>
      <c r="SB161" s="128"/>
      <c r="SC161" s="128"/>
      <c r="SD161" s="128"/>
      <c r="SE161" s="128"/>
      <c r="SF161" s="128"/>
      <c r="SG161" s="128"/>
      <c r="SH161" s="128"/>
      <c r="SI161" s="128"/>
      <c r="SJ161" s="128"/>
      <c r="SK161" s="128"/>
      <c r="SL161" s="128"/>
      <c r="SM161" s="128"/>
      <c r="SN161" s="128"/>
      <c r="SO161" s="128"/>
      <c r="SP161" s="128"/>
      <c r="SQ161" s="128"/>
      <c r="SR161" s="128"/>
      <c r="SS161" s="128"/>
      <c r="ST161" s="128"/>
      <c r="SU161" s="128"/>
      <c r="SV161" s="128"/>
      <c r="SW161" s="128"/>
      <c r="SX161" s="128"/>
      <c r="SY161" s="128"/>
      <c r="SZ161" s="128"/>
      <c r="TA161" s="128"/>
      <c r="TB161" s="128"/>
      <c r="TC161" s="128"/>
      <c r="TD161" s="128"/>
      <c r="TE161" s="128"/>
      <c r="TF161" s="128"/>
      <c r="TG161" s="128"/>
      <c r="TH161" s="128"/>
      <c r="TI161" s="128"/>
      <c r="TJ161" s="128"/>
      <c r="TK161" s="128"/>
      <c r="TL161" s="128"/>
      <c r="TM161" s="128"/>
      <c r="TN161" s="128"/>
      <c r="TO161" s="128"/>
      <c r="TP161" s="128"/>
      <c r="TQ161" s="128"/>
      <c r="TR161" s="128"/>
      <c r="TS161" s="128"/>
      <c r="TT161" s="128"/>
      <c r="TU161" s="128"/>
      <c r="TV161" s="128"/>
      <c r="TW161" s="128"/>
      <c r="TX161" s="128"/>
      <c r="TY161" s="128"/>
      <c r="TZ161" s="128"/>
      <c r="UA161" s="128"/>
      <c r="UB161" s="128"/>
      <c r="UC161" s="128"/>
      <c r="UD161" s="128"/>
      <c r="UE161" s="128"/>
      <c r="UF161" s="128"/>
      <c r="UG161" s="128"/>
      <c r="UH161" s="128"/>
      <c r="UI161" s="128"/>
      <c r="UJ161" s="128"/>
      <c r="UK161" s="128"/>
      <c r="UL161" s="128"/>
      <c r="UM161" s="128"/>
      <c r="UN161" s="128"/>
      <c r="UO161" s="128"/>
      <c r="UP161" s="128"/>
      <c r="UQ161" s="128"/>
      <c r="UR161" s="128"/>
      <c r="US161" s="128"/>
      <c r="UT161" s="128"/>
      <c r="UU161" s="128"/>
      <c r="UV161" s="128"/>
      <c r="UW161" s="128"/>
      <c r="UX161" s="128"/>
      <c r="UY161" s="128"/>
      <c r="UZ161" s="128"/>
      <c r="VA161" s="128"/>
      <c r="VB161" s="128"/>
      <c r="VC161" s="128"/>
      <c r="VD161" s="128"/>
      <c r="VE161" s="128"/>
      <c r="VF161" s="128"/>
      <c r="VG161" s="128"/>
      <c r="VH161" s="128"/>
      <c r="VI161" s="128"/>
      <c r="VJ161" s="128"/>
      <c r="VK161" s="128"/>
      <c r="VL161" s="128"/>
      <c r="VM161" s="128"/>
      <c r="VN161" s="128"/>
      <c r="VO161" s="128"/>
      <c r="VP161" s="128"/>
      <c r="VQ161" s="128"/>
      <c r="VR161" s="128"/>
      <c r="VS161" s="128"/>
      <c r="VT161" s="128"/>
      <c r="VU161" s="128"/>
      <c r="VV161" s="128"/>
      <c r="VW161" s="128"/>
      <c r="VX161" s="128"/>
      <c r="VY161" s="128"/>
      <c r="VZ161" s="128"/>
      <c r="WA161" s="128"/>
      <c r="WB161" s="128"/>
      <c r="WC161" s="128"/>
      <c r="WD161" s="128"/>
      <c r="WE161" s="128"/>
      <c r="WF161" s="128"/>
      <c r="WG161" s="128"/>
      <c r="WH161" s="128"/>
      <c r="WI161" s="128"/>
      <c r="WJ161" s="128"/>
      <c r="WK161" s="128"/>
      <c r="WL161" s="128"/>
      <c r="WM161" s="128"/>
      <c r="WN161" s="128"/>
      <c r="WO161" s="128"/>
      <c r="WP161" s="128"/>
      <c r="WQ161" s="128"/>
      <c r="WR161" s="128"/>
      <c r="WS161" s="128"/>
      <c r="WT161" s="128"/>
      <c r="WU161" s="128"/>
      <c r="WV161" s="128"/>
      <c r="WW161" s="128"/>
      <c r="WX161" s="128"/>
      <c r="WY161" s="128"/>
      <c r="WZ161" s="128"/>
      <c r="XA161" s="128"/>
      <c r="XB161" s="128"/>
      <c r="XC161" s="128"/>
      <c r="XD161" s="128"/>
      <c r="XE161" s="128"/>
      <c r="XF161" s="128"/>
      <c r="XG161" s="128"/>
      <c r="XH161" s="128"/>
      <c r="XI161" s="128"/>
      <c r="XJ161" s="128"/>
      <c r="XK161" s="128"/>
      <c r="XL161" s="128"/>
      <c r="XM161" s="128"/>
      <c r="XN161" s="128"/>
      <c r="XO161" s="128"/>
      <c r="XP161" s="128"/>
      <c r="XQ161" s="128"/>
      <c r="XR161" s="128"/>
      <c r="XS161" s="128"/>
      <c r="XT161" s="128"/>
      <c r="XU161" s="128"/>
      <c r="XV161" s="128"/>
      <c r="XW161" s="128"/>
      <c r="XX161" s="128"/>
      <c r="XY161" s="128"/>
      <c r="XZ161" s="128"/>
      <c r="YA161" s="128"/>
      <c r="YB161" s="128"/>
      <c r="YC161" s="128"/>
      <c r="YD161" s="128"/>
      <c r="YE161" s="128"/>
      <c r="YF161" s="128"/>
      <c r="YG161" s="128"/>
      <c r="YH161" s="128"/>
      <c r="YI161" s="128"/>
      <c r="YJ161" s="128"/>
      <c r="YK161" s="128"/>
      <c r="YL161" s="128"/>
      <c r="YM161" s="128"/>
      <c r="YN161" s="128"/>
      <c r="YO161" s="128"/>
      <c r="YP161" s="128"/>
      <c r="YQ161" s="128"/>
      <c r="YR161" s="128"/>
      <c r="YS161" s="128"/>
      <c r="YT161" s="128"/>
      <c r="YU161" s="128"/>
      <c r="YV161" s="128"/>
      <c r="YW161" s="128"/>
      <c r="YX161" s="128"/>
      <c r="YY161" s="128"/>
      <c r="YZ161" s="128"/>
      <c r="ZA161" s="128"/>
      <c r="ZB161" s="128"/>
      <c r="ZC161" s="128"/>
      <c r="ZD161" s="128"/>
      <c r="ZE161" s="128"/>
      <c r="ZF161" s="128"/>
      <c r="ZG161" s="128"/>
      <c r="ZH161" s="128"/>
      <c r="ZI161" s="128"/>
      <c r="ZJ161" s="128"/>
      <c r="ZK161" s="128"/>
      <c r="ZL161" s="128"/>
      <c r="ZM161" s="128"/>
      <c r="ZN161" s="128"/>
      <c r="ZO161" s="128"/>
      <c r="ZP161" s="128"/>
      <c r="ZQ161" s="128"/>
      <c r="ZR161" s="128"/>
      <c r="ZS161" s="128"/>
      <c r="ZT161" s="128"/>
      <c r="ZU161" s="128"/>
      <c r="ZV161" s="128"/>
      <c r="ZW161" s="128"/>
      <c r="ZX161" s="128"/>
      <c r="ZY161" s="128"/>
      <c r="ZZ161" s="128"/>
      <c r="AAA161" s="128"/>
      <c r="AAB161" s="128"/>
      <c r="AAC161" s="128"/>
      <c r="AAD161" s="128"/>
      <c r="AAE161" s="128"/>
      <c r="AAF161" s="128"/>
      <c r="AAG161" s="128"/>
      <c r="AAH161" s="128"/>
      <c r="AAI161" s="128"/>
      <c r="AAJ161" s="128"/>
      <c r="AAK161" s="128"/>
      <c r="AAL161" s="128"/>
      <c r="AAM161" s="128"/>
      <c r="AAN161" s="128"/>
      <c r="AAO161" s="128"/>
      <c r="AAP161" s="128"/>
      <c r="AAQ161" s="128"/>
      <c r="AAR161" s="128"/>
      <c r="AAS161" s="128"/>
      <c r="AAT161" s="128"/>
      <c r="AAU161" s="128"/>
      <c r="AAV161" s="128"/>
      <c r="AAW161" s="128"/>
      <c r="AAX161" s="128"/>
      <c r="AAY161" s="128"/>
      <c r="AAZ161" s="128"/>
      <c r="ABA161" s="128"/>
      <c r="ABB161" s="128"/>
      <c r="ABC161" s="128"/>
      <c r="ABD161" s="128"/>
      <c r="ABE161" s="128"/>
      <c r="ABF161" s="128"/>
      <c r="ABG161" s="128"/>
      <c r="ABH161" s="128"/>
      <c r="ABI161" s="128"/>
      <c r="ABJ161" s="128"/>
      <c r="ABK161" s="128"/>
      <c r="ABL161" s="128"/>
      <c r="ABM161" s="128"/>
      <c r="ABN161" s="128"/>
      <c r="ABO161" s="128"/>
      <c r="ABP161" s="128"/>
      <c r="ABQ161" s="128"/>
      <c r="ABR161" s="128"/>
      <c r="ABS161" s="128"/>
      <c r="ABT161" s="128"/>
      <c r="ABU161" s="128"/>
      <c r="ABV161" s="128"/>
      <c r="ABW161" s="128"/>
      <c r="ABX161" s="128"/>
      <c r="ABY161" s="128"/>
      <c r="ABZ161" s="128"/>
      <c r="ACA161" s="128"/>
      <c r="ACB161" s="128"/>
      <c r="ACC161" s="128"/>
      <c r="ACD161" s="128"/>
      <c r="ACE161" s="128"/>
      <c r="ACF161" s="128"/>
      <c r="ACG161" s="128"/>
      <c r="ACH161" s="128"/>
      <c r="ACI161" s="128"/>
      <c r="ACJ161" s="128"/>
      <c r="ACK161" s="128"/>
      <c r="ACL161" s="128"/>
      <c r="ACM161" s="128"/>
      <c r="ACN161" s="128"/>
      <c r="ACO161" s="128"/>
      <c r="ACP161" s="128"/>
      <c r="ACQ161" s="128"/>
      <c r="ACR161" s="128"/>
      <c r="ACS161" s="128"/>
      <c r="ACT161" s="128"/>
      <c r="ACU161" s="128"/>
      <c r="ACV161" s="128"/>
      <c r="ACW161" s="128"/>
      <c r="ACX161" s="128"/>
      <c r="ACY161" s="128"/>
      <c r="ACZ161" s="128"/>
      <c r="ADA161" s="128"/>
      <c r="ADB161" s="128"/>
      <c r="ADC161" s="128"/>
      <c r="ADD161" s="128"/>
      <c r="ADE161" s="128"/>
      <c r="ADF161" s="128"/>
      <c r="ADG161" s="128"/>
      <c r="ADH161" s="128"/>
      <c r="ADI161" s="128"/>
      <c r="ADJ161" s="128"/>
      <c r="ADK161" s="128"/>
      <c r="ADL161" s="128"/>
      <c r="ADM161" s="128"/>
      <c r="ADN161" s="128"/>
      <c r="ADO161" s="128"/>
      <c r="ADP161" s="128"/>
      <c r="ADQ161" s="128"/>
      <c r="ADR161" s="128"/>
      <c r="ADS161" s="128"/>
      <c r="ADT161" s="128"/>
      <c r="ADU161" s="128"/>
      <c r="ADV161" s="128"/>
      <c r="ADW161" s="128"/>
      <c r="ADX161" s="128"/>
      <c r="ADY161" s="128"/>
      <c r="ADZ161" s="128"/>
      <c r="AEA161" s="128"/>
      <c r="AEB161" s="128"/>
      <c r="AEC161" s="128"/>
      <c r="AED161" s="128"/>
      <c r="AEE161" s="128"/>
      <c r="AEF161" s="128"/>
      <c r="AEG161" s="128"/>
      <c r="AEH161" s="128"/>
      <c r="AEI161" s="128"/>
      <c r="AEJ161" s="128"/>
      <c r="AEK161" s="128"/>
      <c r="AEL161" s="128"/>
      <c r="AEM161" s="128"/>
      <c r="AEN161" s="128"/>
      <c r="AEO161" s="128"/>
      <c r="AEP161" s="128"/>
      <c r="AEQ161" s="128"/>
      <c r="AER161" s="128"/>
      <c r="AES161" s="128"/>
      <c r="AET161" s="128"/>
      <c r="AEU161" s="128"/>
      <c r="AEV161" s="128"/>
      <c r="AEW161" s="128"/>
      <c r="AEX161" s="128"/>
      <c r="AEY161" s="128"/>
      <c r="AEZ161" s="128"/>
      <c r="AFA161" s="128"/>
      <c r="AFB161" s="128"/>
      <c r="AFC161" s="128"/>
      <c r="AFD161" s="128"/>
      <c r="AFE161" s="128"/>
      <c r="AFF161" s="128"/>
      <c r="AFG161" s="128"/>
      <c r="AFH161" s="128"/>
      <c r="AFI161" s="128"/>
      <c r="AFJ161" s="128"/>
      <c r="AFK161" s="128"/>
      <c r="AFL161" s="128"/>
      <c r="AFM161" s="128"/>
      <c r="AFN161" s="128"/>
      <c r="AFO161" s="128"/>
      <c r="AFP161" s="128"/>
      <c r="AFQ161" s="128"/>
      <c r="AFR161" s="128"/>
      <c r="AFS161" s="128"/>
      <c r="AFT161" s="128"/>
      <c r="AFU161" s="128"/>
      <c r="AFV161" s="128"/>
      <c r="AFW161" s="128"/>
      <c r="AFX161" s="128"/>
      <c r="AFY161" s="128"/>
      <c r="AFZ161" s="128"/>
      <c r="AGA161" s="128"/>
      <c r="AGB161" s="128"/>
      <c r="AGC161" s="128"/>
      <c r="AGD161" s="128"/>
      <c r="AGE161" s="128"/>
      <c r="AGF161" s="128"/>
      <c r="AGG161" s="128"/>
      <c r="AGH161" s="128"/>
      <c r="AGI161" s="128"/>
      <c r="AGJ161" s="128"/>
      <c r="AGK161" s="128"/>
      <c r="AGL161" s="128"/>
      <c r="AGM161" s="128"/>
      <c r="AGN161" s="128"/>
      <c r="AGO161" s="128"/>
      <c r="AGP161" s="128"/>
      <c r="AGQ161" s="128"/>
      <c r="AGR161" s="128"/>
      <c r="AGS161" s="128"/>
      <c r="AGT161" s="128"/>
      <c r="AGU161" s="128"/>
      <c r="AGV161" s="128"/>
      <c r="AGW161" s="128"/>
      <c r="AGX161" s="128"/>
      <c r="AGY161" s="128"/>
      <c r="AGZ161" s="128"/>
      <c r="AHA161" s="128"/>
      <c r="AHB161" s="128"/>
      <c r="AHC161" s="128"/>
      <c r="AHD161" s="128"/>
      <c r="AHE161" s="128"/>
      <c r="AHF161" s="128"/>
      <c r="AHG161" s="128"/>
      <c r="AHH161" s="128"/>
      <c r="AHI161" s="128"/>
      <c r="AHJ161" s="128"/>
      <c r="AHK161" s="128"/>
      <c r="AHL161" s="128"/>
      <c r="AHM161" s="128"/>
      <c r="AHN161" s="128"/>
      <c r="AHO161" s="128"/>
      <c r="AHP161" s="128"/>
      <c r="AHQ161" s="128"/>
      <c r="AHR161" s="128"/>
      <c r="AHS161" s="128"/>
      <c r="AHT161" s="128"/>
      <c r="AHU161" s="128"/>
      <c r="AHV161" s="128"/>
      <c r="AHW161" s="128"/>
      <c r="AHX161" s="128"/>
      <c r="AHY161" s="128"/>
      <c r="AHZ161" s="128"/>
      <c r="AIA161" s="128"/>
      <c r="AIB161" s="128"/>
      <c r="AIC161" s="128"/>
      <c r="AID161" s="128"/>
      <c r="AIE161" s="128"/>
      <c r="AIF161" s="128"/>
      <c r="AIG161" s="128"/>
      <c r="AIH161" s="128"/>
      <c r="AII161" s="128"/>
      <c r="AIJ161" s="128"/>
      <c r="AIK161" s="128"/>
      <c r="AIL161" s="128"/>
      <c r="AIM161" s="128"/>
      <c r="AIN161" s="128"/>
      <c r="AIO161" s="128"/>
      <c r="AIP161" s="128"/>
      <c r="AIQ161" s="128"/>
      <c r="AIR161" s="128"/>
      <c r="AIS161" s="128"/>
      <c r="AIT161" s="128"/>
      <c r="AIU161" s="128"/>
      <c r="AIV161" s="128"/>
      <c r="AIW161" s="128"/>
      <c r="AIX161" s="128"/>
      <c r="AIY161" s="128"/>
      <c r="AIZ161" s="128"/>
      <c r="AJA161" s="128"/>
      <c r="AJB161" s="128"/>
      <c r="AJC161" s="128"/>
      <c r="AJD161" s="128"/>
      <c r="AJE161" s="128"/>
      <c r="AJF161" s="128"/>
      <c r="AJG161" s="128"/>
      <c r="AJH161" s="128"/>
      <c r="AJI161" s="128"/>
      <c r="AJJ161" s="128"/>
      <c r="AJK161" s="128"/>
      <c r="AJL161" s="128"/>
      <c r="AJM161" s="128"/>
      <c r="AJN161" s="128"/>
      <c r="AJO161" s="128"/>
      <c r="AJP161" s="128"/>
      <c r="AJQ161" s="128"/>
      <c r="AJR161" s="128"/>
      <c r="AJS161" s="128"/>
      <c r="AJT161" s="128"/>
      <c r="AJU161" s="128"/>
      <c r="AJV161" s="128"/>
      <c r="AJW161" s="128"/>
      <c r="AJX161" s="128"/>
      <c r="AJY161" s="128"/>
      <c r="AJZ161" s="128"/>
      <c r="AKA161" s="128"/>
      <c r="AKB161" s="128"/>
      <c r="AKC161" s="128"/>
      <c r="AKD161" s="128"/>
      <c r="AKE161" s="128"/>
      <c r="AKF161" s="128"/>
      <c r="AKG161" s="128"/>
      <c r="AKH161" s="128"/>
      <c r="AKI161" s="128"/>
      <c r="AKJ161" s="128"/>
      <c r="AKK161" s="128"/>
      <c r="AKL161" s="128"/>
      <c r="AKM161" s="128"/>
      <c r="AKN161" s="128"/>
      <c r="AKO161" s="128"/>
      <c r="AKP161" s="128"/>
      <c r="AKQ161" s="128"/>
      <c r="AKR161" s="128"/>
      <c r="AKS161" s="128"/>
      <c r="AKT161" s="128"/>
      <c r="AKU161" s="128"/>
      <c r="AKV161" s="128"/>
      <c r="AKW161" s="128"/>
      <c r="AKX161" s="128"/>
      <c r="AKY161" s="128"/>
      <c r="AKZ161" s="128"/>
      <c r="ALA161" s="128"/>
      <c r="ALB161" s="128"/>
      <c r="ALC161" s="128"/>
      <c r="ALD161" s="128"/>
      <c r="ALE161" s="128"/>
      <c r="ALF161" s="128"/>
      <c r="ALG161" s="128"/>
      <c r="ALH161" s="128"/>
      <c r="ALI161" s="128"/>
      <c r="ALJ161" s="128"/>
      <c r="ALK161" s="128"/>
      <c r="ALL161" s="128"/>
      <c r="ALM161" s="128"/>
      <c r="ALN161" s="128"/>
      <c r="ALO161" s="128"/>
      <c r="ALP161" s="128"/>
      <c r="ALQ161" s="128"/>
      <c r="ALR161" s="128"/>
      <c r="ALS161" s="128"/>
      <c r="ALT161" s="128"/>
      <c r="ALU161" s="128"/>
      <c r="ALV161" s="128"/>
      <c r="ALW161" s="128"/>
      <c r="ALX161" s="128"/>
      <c r="ALY161" s="128"/>
      <c r="ALZ161" s="128"/>
      <c r="AMA161" s="128"/>
      <c r="AMB161" s="128"/>
      <c r="AMC161" s="128"/>
      <c r="AMD161" s="128"/>
      <c r="AME161" s="128"/>
      <c r="AMF161" s="128"/>
      <c r="AMG161" s="128"/>
      <c r="AMH161" s="128"/>
      <c r="AMI161" s="128"/>
      <c r="AMJ161" s="128"/>
      <c r="AMK161" s="128"/>
      <c r="AML161" s="128"/>
      <c r="AMM161" s="128"/>
      <c r="AMN161" s="128"/>
    </row>
    <row r="162" spans="1:1028" ht="15">
      <c r="A162" s="366"/>
      <c r="B162" s="367"/>
      <c r="C162" s="367"/>
      <c r="D162" s="367"/>
      <c r="E162" s="367"/>
      <c r="F162" s="112"/>
      <c r="G162" s="112"/>
      <c r="H162" s="112"/>
      <c r="I162" s="112"/>
      <c r="J162" s="112"/>
      <c r="K162" s="112"/>
      <c r="L162" s="112"/>
      <c r="M162" s="112"/>
      <c r="O162" s="112"/>
      <c r="P162" s="112"/>
      <c r="Q162" s="112"/>
      <c r="R162" s="112"/>
      <c r="AF162" s="112"/>
      <c r="AG162" s="112"/>
      <c r="AH162" s="96"/>
      <c r="AI162" s="96"/>
      <c r="AJ162" s="96"/>
      <c r="AK162" s="96"/>
      <c r="AL162" s="96"/>
      <c r="AM162" s="96"/>
      <c r="AN162" s="96"/>
      <c r="AO162" s="96"/>
      <c r="AP162" s="96"/>
      <c r="AQ162" s="128"/>
      <c r="AR162" s="128"/>
      <c r="AS162" s="128"/>
      <c r="AT162" s="128"/>
      <c r="AU162" s="128"/>
      <c r="AV162" s="128"/>
      <c r="AW162" s="128"/>
      <c r="AX162" s="128"/>
      <c r="AY162" s="128"/>
      <c r="AZ162" s="128"/>
      <c r="BA162" s="128"/>
      <c r="BB162" s="128"/>
      <c r="BC162" s="128"/>
      <c r="BD162" s="128"/>
      <c r="BE162" s="128"/>
      <c r="BF162" s="128"/>
      <c r="BG162" s="128"/>
      <c r="BH162" s="128"/>
      <c r="BI162" s="128"/>
      <c r="BJ162" s="128"/>
      <c r="BK162" s="128"/>
      <c r="BL162" s="128"/>
      <c r="BM162" s="128"/>
      <c r="BN162" s="128"/>
      <c r="BO162" s="128"/>
      <c r="BP162" s="128"/>
      <c r="BQ162" s="128"/>
      <c r="BR162" s="128"/>
      <c r="BS162" s="128"/>
      <c r="BT162" s="128"/>
      <c r="BU162" s="128"/>
      <c r="BV162" s="128"/>
      <c r="BW162" s="128"/>
      <c r="BX162" s="128"/>
      <c r="BY162" s="128"/>
      <c r="BZ162" s="128"/>
      <c r="CA162" s="128"/>
      <c r="CB162" s="128"/>
      <c r="CC162" s="128"/>
      <c r="CD162" s="128"/>
      <c r="CE162" s="128"/>
      <c r="CF162" s="128"/>
      <c r="CG162" s="128"/>
      <c r="CH162" s="128"/>
      <c r="CI162" s="128"/>
      <c r="CJ162" s="128"/>
      <c r="CK162" s="128"/>
      <c r="CL162" s="128"/>
      <c r="CM162" s="128"/>
      <c r="CN162" s="128"/>
      <c r="CO162" s="128"/>
      <c r="CP162" s="128"/>
      <c r="CQ162" s="128"/>
      <c r="CR162" s="128"/>
      <c r="CS162" s="128"/>
      <c r="CT162" s="128"/>
      <c r="CU162" s="128"/>
      <c r="CV162" s="128"/>
      <c r="CW162" s="128"/>
      <c r="CX162" s="128"/>
      <c r="CY162" s="128"/>
      <c r="CZ162" s="128"/>
      <c r="DA162" s="128"/>
      <c r="DB162" s="128"/>
      <c r="DC162" s="128"/>
      <c r="DD162" s="128"/>
      <c r="DE162" s="128"/>
      <c r="DF162" s="128"/>
      <c r="DG162" s="128"/>
      <c r="DH162" s="128"/>
      <c r="DI162" s="128"/>
      <c r="DJ162" s="128"/>
      <c r="DK162" s="128"/>
      <c r="DL162" s="128"/>
      <c r="DM162" s="128"/>
      <c r="DN162" s="128"/>
      <c r="DO162" s="128"/>
      <c r="DP162" s="128"/>
      <c r="DQ162" s="128"/>
      <c r="DR162" s="128"/>
      <c r="DS162" s="128"/>
      <c r="DT162" s="128"/>
      <c r="DU162" s="128"/>
      <c r="DV162" s="128"/>
      <c r="DW162" s="128"/>
      <c r="DX162" s="128"/>
      <c r="DY162" s="128"/>
      <c r="DZ162" s="128"/>
      <c r="EA162" s="128"/>
      <c r="EB162" s="128"/>
      <c r="EC162" s="128"/>
      <c r="ED162" s="128"/>
      <c r="EE162" s="128"/>
      <c r="EF162" s="128"/>
      <c r="EG162" s="128"/>
      <c r="EH162" s="128"/>
      <c r="EI162" s="128"/>
      <c r="EJ162" s="128"/>
      <c r="EK162" s="128"/>
      <c r="EL162" s="128"/>
      <c r="EM162" s="128"/>
      <c r="EN162" s="128"/>
      <c r="EO162" s="128"/>
      <c r="EP162" s="128"/>
      <c r="EQ162" s="128"/>
      <c r="ER162" s="128"/>
      <c r="ES162" s="128"/>
      <c r="ET162" s="128"/>
      <c r="EU162" s="128"/>
      <c r="EV162" s="128"/>
      <c r="EW162" s="128"/>
      <c r="EX162" s="128"/>
      <c r="EY162" s="128"/>
      <c r="EZ162" s="128"/>
      <c r="FA162" s="128"/>
      <c r="FB162" s="128"/>
      <c r="FC162" s="128"/>
      <c r="FD162" s="128"/>
      <c r="FE162" s="128"/>
      <c r="FF162" s="128"/>
      <c r="FG162" s="128"/>
      <c r="FH162" s="128"/>
      <c r="FI162" s="128"/>
      <c r="FJ162" s="128"/>
      <c r="FK162" s="128"/>
      <c r="FL162" s="128"/>
      <c r="FM162" s="128"/>
      <c r="FN162" s="128"/>
      <c r="FO162" s="128"/>
      <c r="FP162" s="128"/>
      <c r="FQ162" s="128"/>
      <c r="FR162" s="128"/>
      <c r="FS162" s="128"/>
      <c r="FT162" s="128"/>
      <c r="FU162" s="128"/>
      <c r="FV162" s="128"/>
      <c r="FW162" s="128"/>
      <c r="FX162" s="128"/>
      <c r="FY162" s="128"/>
      <c r="FZ162" s="128"/>
      <c r="GA162" s="128"/>
      <c r="GB162" s="128"/>
      <c r="GC162" s="128"/>
      <c r="GD162" s="128"/>
      <c r="GE162" s="128"/>
      <c r="GF162" s="128"/>
      <c r="GG162" s="128"/>
      <c r="GH162" s="128"/>
      <c r="GI162" s="128"/>
      <c r="GJ162" s="128"/>
      <c r="GK162" s="128"/>
      <c r="GL162" s="128"/>
      <c r="GM162" s="128"/>
      <c r="GN162" s="128"/>
      <c r="GO162" s="128"/>
      <c r="GP162" s="128"/>
      <c r="GQ162" s="128"/>
      <c r="GR162" s="128"/>
      <c r="GS162" s="128"/>
      <c r="GT162" s="128"/>
      <c r="GU162" s="128"/>
      <c r="GV162" s="128"/>
      <c r="GW162" s="128"/>
      <c r="GX162" s="128"/>
      <c r="GY162" s="128"/>
      <c r="GZ162" s="128"/>
      <c r="HA162" s="128"/>
      <c r="HB162" s="128"/>
      <c r="HC162" s="128"/>
      <c r="HD162" s="128"/>
      <c r="HE162" s="128"/>
      <c r="HF162" s="128"/>
      <c r="HG162" s="128"/>
      <c r="HH162" s="128"/>
      <c r="HI162" s="128"/>
      <c r="HJ162" s="128"/>
      <c r="HK162" s="128"/>
      <c r="HL162" s="128"/>
      <c r="HM162" s="128"/>
      <c r="HN162" s="128"/>
      <c r="HO162" s="128"/>
      <c r="HP162" s="128"/>
      <c r="HQ162" s="128"/>
      <c r="HR162" s="128"/>
      <c r="HS162" s="128"/>
      <c r="HT162" s="128"/>
      <c r="HU162" s="128"/>
      <c r="HV162" s="128"/>
      <c r="HW162" s="128"/>
      <c r="HX162" s="128"/>
      <c r="HY162" s="128"/>
      <c r="HZ162" s="128"/>
      <c r="IA162" s="128"/>
      <c r="IB162" s="128"/>
      <c r="IC162" s="128"/>
      <c r="ID162" s="128"/>
      <c r="IE162" s="128"/>
      <c r="IF162" s="128"/>
      <c r="IG162" s="128"/>
      <c r="IH162" s="128"/>
      <c r="II162" s="128"/>
      <c r="IJ162" s="128"/>
      <c r="IK162" s="128"/>
      <c r="IL162" s="128"/>
      <c r="IM162" s="128"/>
      <c r="IN162" s="128"/>
      <c r="IO162" s="128"/>
      <c r="IP162" s="128"/>
      <c r="IQ162" s="128"/>
      <c r="IR162" s="128"/>
      <c r="IS162" s="128"/>
      <c r="IT162" s="128"/>
      <c r="IU162" s="128"/>
      <c r="IV162" s="128"/>
      <c r="IW162" s="128"/>
      <c r="IX162" s="128"/>
      <c r="IY162" s="128"/>
      <c r="IZ162" s="128"/>
      <c r="JA162" s="128"/>
      <c r="JB162" s="128"/>
      <c r="JC162" s="128"/>
      <c r="JD162" s="128"/>
      <c r="JE162" s="128"/>
      <c r="JF162" s="128"/>
      <c r="JG162" s="128"/>
      <c r="JH162" s="128"/>
      <c r="JI162" s="128"/>
      <c r="JJ162" s="128"/>
      <c r="JK162" s="128"/>
      <c r="JL162" s="128"/>
      <c r="JM162" s="128"/>
      <c r="JN162" s="128"/>
      <c r="JO162" s="128"/>
      <c r="JP162" s="128"/>
      <c r="JQ162" s="128"/>
      <c r="JR162" s="128"/>
      <c r="JS162" s="128"/>
      <c r="JT162" s="128"/>
      <c r="JU162" s="128"/>
      <c r="JV162" s="128"/>
      <c r="JW162" s="128"/>
      <c r="JX162" s="128"/>
      <c r="JY162" s="128"/>
      <c r="JZ162" s="128"/>
      <c r="KA162" s="128"/>
      <c r="KB162" s="128"/>
      <c r="KC162" s="128"/>
      <c r="KD162" s="128"/>
      <c r="KE162" s="128"/>
      <c r="KF162" s="128"/>
      <c r="KG162" s="128"/>
      <c r="KH162" s="128"/>
      <c r="KI162" s="128"/>
      <c r="KJ162" s="128"/>
      <c r="KK162" s="128"/>
      <c r="KL162" s="128"/>
      <c r="KM162" s="128"/>
      <c r="KN162" s="128"/>
      <c r="KO162" s="128"/>
      <c r="KP162" s="128"/>
      <c r="KQ162" s="128"/>
      <c r="KR162" s="128"/>
      <c r="KS162" s="128"/>
      <c r="KT162" s="128"/>
      <c r="KU162" s="128"/>
      <c r="KV162" s="128"/>
      <c r="KW162" s="128"/>
      <c r="KX162" s="128"/>
      <c r="KY162" s="128"/>
      <c r="KZ162" s="128"/>
      <c r="LA162" s="128"/>
      <c r="LB162" s="128"/>
      <c r="LC162" s="128"/>
      <c r="LD162" s="128"/>
      <c r="LE162" s="128"/>
      <c r="LF162" s="128"/>
      <c r="LG162" s="128"/>
      <c r="LH162" s="128"/>
      <c r="LI162" s="128"/>
      <c r="LJ162" s="128"/>
      <c r="LK162" s="128"/>
      <c r="LL162" s="128"/>
      <c r="LM162" s="128"/>
      <c r="LN162" s="128"/>
      <c r="LO162" s="128"/>
      <c r="LP162" s="128"/>
      <c r="LQ162" s="128"/>
      <c r="LR162" s="128"/>
      <c r="LS162" s="128"/>
      <c r="LT162" s="128"/>
      <c r="LU162" s="128"/>
      <c r="LV162" s="128"/>
      <c r="LW162" s="128"/>
      <c r="LX162" s="128"/>
      <c r="LY162" s="128"/>
      <c r="LZ162" s="128"/>
      <c r="MA162" s="128"/>
      <c r="MB162" s="128"/>
      <c r="MC162" s="128"/>
      <c r="MD162" s="128"/>
      <c r="ME162" s="128"/>
      <c r="MF162" s="128"/>
      <c r="MG162" s="128"/>
      <c r="MH162" s="128"/>
      <c r="MI162" s="128"/>
      <c r="MJ162" s="128"/>
      <c r="MK162" s="128"/>
      <c r="ML162" s="128"/>
      <c r="MM162" s="128"/>
      <c r="MN162" s="128"/>
      <c r="MO162" s="128"/>
      <c r="MP162" s="128"/>
      <c r="MQ162" s="128"/>
      <c r="MR162" s="128"/>
      <c r="MS162" s="128"/>
      <c r="MT162" s="128"/>
      <c r="MU162" s="128"/>
      <c r="MV162" s="128"/>
      <c r="MW162" s="128"/>
      <c r="MX162" s="128"/>
      <c r="MY162" s="128"/>
      <c r="MZ162" s="128"/>
      <c r="NA162" s="128"/>
      <c r="NB162" s="128"/>
      <c r="NC162" s="128"/>
      <c r="ND162" s="128"/>
      <c r="NE162" s="128"/>
      <c r="NF162" s="128"/>
      <c r="NG162" s="128"/>
      <c r="NH162" s="128"/>
      <c r="NI162" s="128"/>
      <c r="NJ162" s="128"/>
      <c r="NK162" s="128"/>
      <c r="NL162" s="128"/>
      <c r="NM162" s="128"/>
      <c r="NN162" s="128"/>
      <c r="NO162" s="128"/>
      <c r="NP162" s="128"/>
      <c r="NQ162" s="128"/>
      <c r="NR162" s="128"/>
      <c r="NS162" s="128"/>
      <c r="NT162" s="128"/>
      <c r="NU162" s="128"/>
      <c r="NV162" s="128"/>
      <c r="NW162" s="128"/>
      <c r="NX162" s="128"/>
      <c r="NY162" s="128"/>
      <c r="NZ162" s="128"/>
      <c r="OA162" s="128"/>
      <c r="OB162" s="128"/>
      <c r="OC162" s="128"/>
      <c r="OD162" s="128"/>
      <c r="OE162" s="128"/>
      <c r="OF162" s="128"/>
      <c r="OG162" s="128"/>
      <c r="OH162" s="128"/>
      <c r="OI162" s="128"/>
      <c r="OJ162" s="128"/>
      <c r="OK162" s="128"/>
      <c r="OL162" s="128"/>
      <c r="OM162" s="128"/>
      <c r="ON162" s="128"/>
      <c r="OO162" s="128"/>
      <c r="OP162" s="128"/>
      <c r="OQ162" s="128"/>
      <c r="OR162" s="128"/>
      <c r="OS162" s="128"/>
      <c r="OT162" s="128"/>
      <c r="OU162" s="128"/>
      <c r="OV162" s="128"/>
      <c r="OW162" s="128"/>
      <c r="OX162" s="128"/>
      <c r="OY162" s="128"/>
      <c r="OZ162" s="128"/>
      <c r="PA162" s="128"/>
      <c r="PB162" s="128"/>
      <c r="PC162" s="128"/>
      <c r="PD162" s="128"/>
      <c r="PE162" s="128"/>
      <c r="PF162" s="128"/>
      <c r="PG162" s="128"/>
      <c r="PH162" s="128"/>
      <c r="PI162" s="128"/>
      <c r="PJ162" s="128"/>
      <c r="PK162" s="128"/>
      <c r="PL162" s="128"/>
      <c r="PM162" s="128"/>
      <c r="PN162" s="128"/>
      <c r="PO162" s="128"/>
      <c r="PP162" s="128"/>
      <c r="PQ162" s="128"/>
      <c r="PR162" s="128"/>
      <c r="PS162" s="128"/>
      <c r="PT162" s="128"/>
      <c r="PU162" s="128"/>
      <c r="PV162" s="128"/>
      <c r="PW162" s="128"/>
      <c r="PX162" s="128"/>
      <c r="PY162" s="128"/>
      <c r="PZ162" s="128"/>
      <c r="QA162" s="128"/>
      <c r="QB162" s="128"/>
      <c r="QC162" s="128"/>
      <c r="QD162" s="128"/>
      <c r="QE162" s="128"/>
      <c r="QF162" s="128"/>
      <c r="QG162" s="128"/>
      <c r="QH162" s="128"/>
      <c r="QI162" s="128"/>
      <c r="QJ162" s="128"/>
      <c r="QK162" s="128"/>
      <c r="QL162" s="128"/>
      <c r="QM162" s="128"/>
      <c r="QN162" s="128"/>
      <c r="QO162" s="128"/>
      <c r="QP162" s="128"/>
      <c r="QQ162" s="128"/>
      <c r="QR162" s="128"/>
      <c r="QS162" s="128"/>
      <c r="QT162" s="128"/>
      <c r="QU162" s="128"/>
      <c r="QV162" s="128"/>
      <c r="QW162" s="128"/>
      <c r="QX162" s="128"/>
      <c r="QY162" s="128"/>
      <c r="QZ162" s="128"/>
      <c r="RA162" s="128"/>
      <c r="RB162" s="128"/>
      <c r="RC162" s="128"/>
      <c r="RD162" s="128"/>
      <c r="RE162" s="128"/>
      <c r="RF162" s="128"/>
      <c r="RG162" s="128"/>
      <c r="RH162" s="128"/>
      <c r="RI162" s="128"/>
      <c r="RJ162" s="128"/>
      <c r="RK162" s="128"/>
      <c r="RL162" s="128"/>
      <c r="RM162" s="128"/>
      <c r="RN162" s="128"/>
      <c r="RO162" s="128"/>
      <c r="RP162" s="128"/>
      <c r="RQ162" s="128"/>
      <c r="RR162" s="128"/>
      <c r="RS162" s="128"/>
      <c r="RT162" s="128"/>
      <c r="RU162" s="128"/>
      <c r="RV162" s="128"/>
      <c r="RW162" s="128"/>
      <c r="RX162" s="128"/>
      <c r="RY162" s="128"/>
      <c r="RZ162" s="128"/>
      <c r="SA162" s="128"/>
      <c r="SB162" s="128"/>
      <c r="SC162" s="128"/>
      <c r="SD162" s="128"/>
      <c r="SE162" s="128"/>
      <c r="SF162" s="128"/>
      <c r="SG162" s="128"/>
      <c r="SH162" s="128"/>
      <c r="SI162" s="128"/>
      <c r="SJ162" s="128"/>
      <c r="SK162" s="128"/>
      <c r="SL162" s="128"/>
      <c r="SM162" s="128"/>
      <c r="SN162" s="128"/>
      <c r="SO162" s="128"/>
      <c r="SP162" s="128"/>
      <c r="SQ162" s="128"/>
      <c r="SR162" s="128"/>
      <c r="SS162" s="128"/>
      <c r="ST162" s="128"/>
      <c r="SU162" s="128"/>
      <c r="SV162" s="128"/>
      <c r="SW162" s="128"/>
      <c r="SX162" s="128"/>
      <c r="SY162" s="128"/>
      <c r="SZ162" s="128"/>
      <c r="TA162" s="128"/>
      <c r="TB162" s="128"/>
      <c r="TC162" s="128"/>
      <c r="TD162" s="128"/>
      <c r="TE162" s="128"/>
      <c r="TF162" s="128"/>
      <c r="TG162" s="128"/>
      <c r="TH162" s="128"/>
      <c r="TI162" s="128"/>
      <c r="TJ162" s="128"/>
      <c r="TK162" s="128"/>
      <c r="TL162" s="128"/>
      <c r="TM162" s="128"/>
      <c r="TN162" s="128"/>
      <c r="TO162" s="128"/>
      <c r="TP162" s="128"/>
      <c r="TQ162" s="128"/>
      <c r="TR162" s="128"/>
      <c r="TS162" s="128"/>
      <c r="TT162" s="128"/>
      <c r="TU162" s="128"/>
      <c r="TV162" s="128"/>
      <c r="TW162" s="128"/>
      <c r="TX162" s="128"/>
      <c r="TY162" s="128"/>
      <c r="TZ162" s="128"/>
      <c r="UA162" s="128"/>
      <c r="UB162" s="128"/>
      <c r="UC162" s="128"/>
      <c r="UD162" s="128"/>
      <c r="UE162" s="128"/>
      <c r="UF162" s="128"/>
      <c r="UG162" s="128"/>
      <c r="UH162" s="128"/>
      <c r="UI162" s="128"/>
      <c r="UJ162" s="128"/>
      <c r="UK162" s="128"/>
      <c r="UL162" s="128"/>
      <c r="UM162" s="128"/>
      <c r="UN162" s="128"/>
      <c r="UO162" s="128"/>
      <c r="UP162" s="128"/>
      <c r="UQ162" s="128"/>
      <c r="UR162" s="128"/>
      <c r="US162" s="128"/>
      <c r="UT162" s="128"/>
      <c r="UU162" s="128"/>
      <c r="UV162" s="128"/>
      <c r="UW162" s="128"/>
      <c r="UX162" s="128"/>
      <c r="UY162" s="128"/>
      <c r="UZ162" s="128"/>
      <c r="VA162" s="128"/>
      <c r="VB162" s="128"/>
      <c r="VC162" s="128"/>
      <c r="VD162" s="128"/>
      <c r="VE162" s="128"/>
      <c r="VF162" s="128"/>
      <c r="VG162" s="128"/>
      <c r="VH162" s="128"/>
      <c r="VI162" s="128"/>
      <c r="VJ162" s="128"/>
      <c r="VK162" s="128"/>
      <c r="VL162" s="128"/>
      <c r="VM162" s="128"/>
      <c r="VN162" s="128"/>
      <c r="VO162" s="128"/>
      <c r="VP162" s="128"/>
      <c r="VQ162" s="128"/>
      <c r="VR162" s="128"/>
      <c r="VS162" s="128"/>
      <c r="VT162" s="128"/>
      <c r="VU162" s="128"/>
      <c r="VV162" s="128"/>
      <c r="VW162" s="128"/>
      <c r="VX162" s="128"/>
      <c r="VY162" s="128"/>
      <c r="VZ162" s="128"/>
      <c r="WA162" s="128"/>
      <c r="WB162" s="128"/>
      <c r="WC162" s="128"/>
      <c r="WD162" s="128"/>
      <c r="WE162" s="128"/>
      <c r="WF162" s="128"/>
      <c r="WG162" s="128"/>
      <c r="WH162" s="128"/>
      <c r="WI162" s="128"/>
      <c r="WJ162" s="128"/>
      <c r="WK162" s="128"/>
      <c r="WL162" s="128"/>
      <c r="WM162" s="128"/>
      <c r="WN162" s="128"/>
      <c r="WO162" s="128"/>
      <c r="WP162" s="128"/>
      <c r="WQ162" s="128"/>
      <c r="WR162" s="128"/>
      <c r="WS162" s="128"/>
      <c r="WT162" s="128"/>
      <c r="WU162" s="128"/>
      <c r="WV162" s="128"/>
      <c r="WW162" s="128"/>
      <c r="WX162" s="128"/>
      <c r="WY162" s="128"/>
      <c r="WZ162" s="128"/>
      <c r="XA162" s="128"/>
      <c r="XB162" s="128"/>
      <c r="XC162" s="128"/>
      <c r="XD162" s="128"/>
      <c r="XE162" s="128"/>
      <c r="XF162" s="128"/>
      <c r="XG162" s="128"/>
      <c r="XH162" s="128"/>
      <c r="XI162" s="128"/>
      <c r="XJ162" s="128"/>
      <c r="XK162" s="128"/>
      <c r="XL162" s="128"/>
      <c r="XM162" s="128"/>
      <c r="XN162" s="128"/>
      <c r="XO162" s="128"/>
      <c r="XP162" s="128"/>
      <c r="XQ162" s="128"/>
      <c r="XR162" s="128"/>
      <c r="XS162" s="128"/>
      <c r="XT162" s="128"/>
      <c r="XU162" s="128"/>
      <c r="XV162" s="128"/>
      <c r="XW162" s="128"/>
      <c r="XX162" s="128"/>
      <c r="XY162" s="128"/>
      <c r="XZ162" s="128"/>
      <c r="YA162" s="128"/>
      <c r="YB162" s="128"/>
      <c r="YC162" s="128"/>
      <c r="YD162" s="128"/>
      <c r="YE162" s="128"/>
      <c r="YF162" s="128"/>
      <c r="YG162" s="128"/>
      <c r="YH162" s="128"/>
      <c r="YI162" s="128"/>
      <c r="YJ162" s="128"/>
      <c r="YK162" s="128"/>
      <c r="YL162" s="128"/>
      <c r="YM162" s="128"/>
      <c r="YN162" s="128"/>
      <c r="YO162" s="128"/>
      <c r="YP162" s="128"/>
      <c r="YQ162" s="128"/>
      <c r="YR162" s="128"/>
      <c r="YS162" s="128"/>
      <c r="YT162" s="128"/>
      <c r="YU162" s="128"/>
      <c r="YV162" s="128"/>
      <c r="YW162" s="128"/>
      <c r="YX162" s="128"/>
      <c r="YY162" s="128"/>
      <c r="YZ162" s="128"/>
      <c r="ZA162" s="128"/>
      <c r="ZB162" s="128"/>
      <c r="ZC162" s="128"/>
      <c r="ZD162" s="128"/>
      <c r="ZE162" s="128"/>
      <c r="ZF162" s="128"/>
      <c r="ZG162" s="128"/>
      <c r="ZH162" s="128"/>
      <c r="ZI162" s="128"/>
      <c r="ZJ162" s="128"/>
      <c r="ZK162" s="128"/>
      <c r="ZL162" s="128"/>
      <c r="ZM162" s="128"/>
      <c r="ZN162" s="128"/>
      <c r="ZO162" s="128"/>
      <c r="ZP162" s="128"/>
      <c r="ZQ162" s="128"/>
      <c r="ZR162" s="128"/>
      <c r="ZS162" s="128"/>
      <c r="ZT162" s="128"/>
      <c r="ZU162" s="128"/>
      <c r="ZV162" s="128"/>
      <c r="ZW162" s="128"/>
      <c r="ZX162" s="128"/>
      <c r="ZY162" s="128"/>
      <c r="ZZ162" s="128"/>
      <c r="AAA162" s="128"/>
      <c r="AAB162" s="128"/>
      <c r="AAC162" s="128"/>
      <c r="AAD162" s="128"/>
      <c r="AAE162" s="128"/>
      <c r="AAF162" s="128"/>
      <c r="AAG162" s="128"/>
      <c r="AAH162" s="128"/>
      <c r="AAI162" s="128"/>
      <c r="AAJ162" s="128"/>
      <c r="AAK162" s="128"/>
      <c r="AAL162" s="128"/>
      <c r="AAM162" s="128"/>
      <c r="AAN162" s="128"/>
      <c r="AAO162" s="128"/>
      <c r="AAP162" s="128"/>
      <c r="AAQ162" s="128"/>
      <c r="AAR162" s="128"/>
      <c r="AAS162" s="128"/>
      <c r="AAT162" s="128"/>
      <c r="AAU162" s="128"/>
      <c r="AAV162" s="128"/>
      <c r="AAW162" s="128"/>
      <c r="AAX162" s="128"/>
      <c r="AAY162" s="128"/>
      <c r="AAZ162" s="128"/>
      <c r="ABA162" s="128"/>
      <c r="ABB162" s="128"/>
      <c r="ABC162" s="128"/>
      <c r="ABD162" s="128"/>
      <c r="ABE162" s="128"/>
      <c r="ABF162" s="128"/>
      <c r="ABG162" s="128"/>
      <c r="ABH162" s="128"/>
      <c r="ABI162" s="128"/>
      <c r="ABJ162" s="128"/>
      <c r="ABK162" s="128"/>
      <c r="ABL162" s="128"/>
      <c r="ABM162" s="128"/>
      <c r="ABN162" s="128"/>
      <c r="ABO162" s="128"/>
      <c r="ABP162" s="128"/>
      <c r="ABQ162" s="128"/>
      <c r="ABR162" s="128"/>
      <c r="ABS162" s="128"/>
      <c r="ABT162" s="128"/>
      <c r="ABU162" s="128"/>
      <c r="ABV162" s="128"/>
      <c r="ABW162" s="128"/>
      <c r="ABX162" s="128"/>
      <c r="ABY162" s="128"/>
      <c r="ABZ162" s="128"/>
      <c r="ACA162" s="128"/>
      <c r="ACB162" s="128"/>
      <c r="ACC162" s="128"/>
      <c r="ACD162" s="128"/>
      <c r="ACE162" s="128"/>
      <c r="ACF162" s="128"/>
      <c r="ACG162" s="128"/>
      <c r="ACH162" s="128"/>
      <c r="ACI162" s="128"/>
      <c r="ACJ162" s="128"/>
      <c r="ACK162" s="128"/>
      <c r="ACL162" s="128"/>
      <c r="ACM162" s="128"/>
      <c r="ACN162" s="128"/>
      <c r="ACO162" s="128"/>
      <c r="ACP162" s="128"/>
      <c r="ACQ162" s="128"/>
      <c r="ACR162" s="128"/>
      <c r="ACS162" s="128"/>
      <c r="ACT162" s="128"/>
      <c r="ACU162" s="128"/>
      <c r="ACV162" s="128"/>
      <c r="ACW162" s="128"/>
      <c r="ACX162" s="128"/>
      <c r="ACY162" s="128"/>
      <c r="ACZ162" s="128"/>
      <c r="ADA162" s="128"/>
      <c r="ADB162" s="128"/>
      <c r="ADC162" s="128"/>
      <c r="ADD162" s="128"/>
      <c r="ADE162" s="128"/>
      <c r="ADF162" s="128"/>
      <c r="ADG162" s="128"/>
      <c r="ADH162" s="128"/>
      <c r="ADI162" s="128"/>
      <c r="ADJ162" s="128"/>
      <c r="ADK162" s="128"/>
      <c r="ADL162" s="128"/>
      <c r="ADM162" s="128"/>
      <c r="ADN162" s="128"/>
      <c r="ADO162" s="128"/>
      <c r="ADP162" s="128"/>
      <c r="ADQ162" s="128"/>
      <c r="ADR162" s="128"/>
      <c r="ADS162" s="128"/>
      <c r="ADT162" s="128"/>
      <c r="ADU162" s="128"/>
      <c r="ADV162" s="128"/>
      <c r="ADW162" s="128"/>
      <c r="ADX162" s="128"/>
      <c r="ADY162" s="128"/>
      <c r="ADZ162" s="128"/>
      <c r="AEA162" s="128"/>
      <c r="AEB162" s="128"/>
      <c r="AEC162" s="128"/>
      <c r="AED162" s="128"/>
      <c r="AEE162" s="128"/>
      <c r="AEF162" s="128"/>
      <c r="AEG162" s="128"/>
      <c r="AEH162" s="128"/>
      <c r="AEI162" s="128"/>
      <c r="AEJ162" s="128"/>
      <c r="AEK162" s="128"/>
      <c r="AEL162" s="128"/>
      <c r="AEM162" s="128"/>
      <c r="AEN162" s="128"/>
      <c r="AEO162" s="128"/>
      <c r="AEP162" s="128"/>
      <c r="AEQ162" s="128"/>
      <c r="AER162" s="128"/>
      <c r="AES162" s="128"/>
      <c r="AET162" s="128"/>
      <c r="AEU162" s="128"/>
      <c r="AEV162" s="128"/>
      <c r="AEW162" s="128"/>
      <c r="AEX162" s="128"/>
      <c r="AEY162" s="128"/>
      <c r="AEZ162" s="128"/>
      <c r="AFA162" s="128"/>
      <c r="AFB162" s="128"/>
      <c r="AFC162" s="128"/>
      <c r="AFD162" s="128"/>
      <c r="AFE162" s="128"/>
      <c r="AFF162" s="128"/>
      <c r="AFG162" s="128"/>
      <c r="AFH162" s="128"/>
      <c r="AFI162" s="128"/>
      <c r="AFJ162" s="128"/>
      <c r="AFK162" s="128"/>
      <c r="AFL162" s="128"/>
      <c r="AFM162" s="128"/>
      <c r="AFN162" s="128"/>
      <c r="AFO162" s="128"/>
      <c r="AFP162" s="128"/>
      <c r="AFQ162" s="128"/>
      <c r="AFR162" s="128"/>
      <c r="AFS162" s="128"/>
      <c r="AFT162" s="128"/>
      <c r="AFU162" s="128"/>
      <c r="AFV162" s="128"/>
      <c r="AFW162" s="128"/>
      <c r="AFX162" s="128"/>
      <c r="AFY162" s="128"/>
      <c r="AFZ162" s="128"/>
      <c r="AGA162" s="128"/>
      <c r="AGB162" s="128"/>
      <c r="AGC162" s="128"/>
      <c r="AGD162" s="128"/>
      <c r="AGE162" s="128"/>
      <c r="AGF162" s="128"/>
      <c r="AGG162" s="128"/>
      <c r="AGH162" s="128"/>
      <c r="AGI162" s="128"/>
      <c r="AGJ162" s="128"/>
      <c r="AGK162" s="128"/>
      <c r="AGL162" s="128"/>
      <c r="AGM162" s="128"/>
      <c r="AGN162" s="128"/>
      <c r="AGO162" s="128"/>
      <c r="AGP162" s="128"/>
      <c r="AGQ162" s="128"/>
      <c r="AGR162" s="128"/>
      <c r="AGS162" s="128"/>
      <c r="AGT162" s="128"/>
      <c r="AGU162" s="128"/>
      <c r="AGV162" s="128"/>
      <c r="AGW162" s="128"/>
      <c r="AGX162" s="128"/>
      <c r="AGY162" s="128"/>
      <c r="AGZ162" s="128"/>
      <c r="AHA162" s="128"/>
      <c r="AHB162" s="128"/>
      <c r="AHC162" s="128"/>
      <c r="AHD162" s="128"/>
      <c r="AHE162" s="128"/>
      <c r="AHF162" s="128"/>
      <c r="AHG162" s="128"/>
      <c r="AHH162" s="128"/>
      <c r="AHI162" s="128"/>
      <c r="AHJ162" s="128"/>
      <c r="AHK162" s="128"/>
      <c r="AHL162" s="128"/>
      <c r="AHM162" s="128"/>
      <c r="AHN162" s="128"/>
      <c r="AHO162" s="128"/>
      <c r="AHP162" s="128"/>
      <c r="AHQ162" s="128"/>
      <c r="AHR162" s="128"/>
      <c r="AHS162" s="128"/>
      <c r="AHT162" s="128"/>
      <c r="AHU162" s="128"/>
      <c r="AHV162" s="128"/>
      <c r="AHW162" s="128"/>
      <c r="AHX162" s="128"/>
      <c r="AHY162" s="128"/>
      <c r="AHZ162" s="128"/>
      <c r="AIA162" s="128"/>
      <c r="AIB162" s="128"/>
      <c r="AIC162" s="128"/>
      <c r="AID162" s="128"/>
      <c r="AIE162" s="128"/>
      <c r="AIF162" s="128"/>
      <c r="AIG162" s="128"/>
      <c r="AIH162" s="128"/>
      <c r="AII162" s="128"/>
      <c r="AIJ162" s="128"/>
      <c r="AIK162" s="128"/>
      <c r="AIL162" s="128"/>
      <c r="AIM162" s="128"/>
      <c r="AIN162" s="128"/>
      <c r="AIO162" s="128"/>
      <c r="AIP162" s="128"/>
      <c r="AIQ162" s="128"/>
      <c r="AIR162" s="128"/>
      <c r="AIS162" s="128"/>
      <c r="AIT162" s="128"/>
      <c r="AIU162" s="128"/>
      <c r="AIV162" s="128"/>
      <c r="AIW162" s="128"/>
      <c r="AIX162" s="128"/>
      <c r="AIY162" s="128"/>
      <c r="AIZ162" s="128"/>
      <c r="AJA162" s="128"/>
      <c r="AJB162" s="128"/>
      <c r="AJC162" s="128"/>
      <c r="AJD162" s="128"/>
      <c r="AJE162" s="128"/>
      <c r="AJF162" s="128"/>
      <c r="AJG162" s="128"/>
      <c r="AJH162" s="128"/>
      <c r="AJI162" s="128"/>
      <c r="AJJ162" s="128"/>
      <c r="AJK162" s="128"/>
      <c r="AJL162" s="128"/>
      <c r="AJM162" s="128"/>
      <c r="AJN162" s="128"/>
      <c r="AJO162" s="128"/>
      <c r="AJP162" s="128"/>
      <c r="AJQ162" s="128"/>
      <c r="AJR162" s="128"/>
      <c r="AJS162" s="128"/>
      <c r="AJT162" s="128"/>
      <c r="AJU162" s="128"/>
      <c r="AJV162" s="128"/>
      <c r="AJW162" s="128"/>
      <c r="AJX162" s="128"/>
      <c r="AJY162" s="128"/>
      <c r="AJZ162" s="128"/>
      <c r="AKA162" s="128"/>
      <c r="AKB162" s="128"/>
      <c r="AKC162" s="128"/>
      <c r="AKD162" s="128"/>
      <c r="AKE162" s="128"/>
      <c r="AKF162" s="128"/>
      <c r="AKG162" s="128"/>
      <c r="AKH162" s="128"/>
      <c r="AKI162" s="128"/>
      <c r="AKJ162" s="128"/>
      <c r="AKK162" s="128"/>
      <c r="AKL162" s="128"/>
      <c r="AKM162" s="128"/>
      <c r="AKN162" s="128"/>
      <c r="AKO162" s="128"/>
      <c r="AKP162" s="128"/>
      <c r="AKQ162" s="128"/>
      <c r="AKR162" s="128"/>
      <c r="AKS162" s="128"/>
      <c r="AKT162" s="128"/>
      <c r="AKU162" s="128"/>
      <c r="AKV162" s="128"/>
      <c r="AKW162" s="128"/>
      <c r="AKX162" s="128"/>
      <c r="AKY162" s="128"/>
      <c r="AKZ162" s="128"/>
      <c r="ALA162" s="128"/>
      <c r="ALB162" s="128"/>
      <c r="ALC162" s="128"/>
      <c r="ALD162" s="128"/>
      <c r="ALE162" s="128"/>
      <c r="ALF162" s="128"/>
      <c r="ALG162" s="128"/>
      <c r="ALH162" s="128"/>
      <c r="ALI162" s="128"/>
      <c r="ALJ162" s="128"/>
      <c r="ALK162" s="128"/>
      <c r="ALL162" s="128"/>
      <c r="ALM162" s="128"/>
      <c r="ALN162" s="128"/>
      <c r="ALO162" s="128"/>
      <c r="ALP162" s="128"/>
      <c r="ALQ162" s="128"/>
      <c r="ALR162" s="128"/>
      <c r="ALS162" s="128"/>
      <c r="ALT162" s="128"/>
      <c r="ALU162" s="128"/>
      <c r="ALV162" s="128"/>
      <c r="ALW162" s="128"/>
      <c r="ALX162" s="128"/>
      <c r="ALY162" s="128"/>
      <c r="ALZ162" s="128"/>
      <c r="AMA162" s="128"/>
      <c r="AMB162" s="128"/>
      <c r="AMC162" s="128"/>
      <c r="AMD162" s="128"/>
      <c r="AME162" s="128"/>
      <c r="AMF162" s="128"/>
      <c r="AMG162" s="128"/>
      <c r="AMH162" s="128"/>
      <c r="AMI162" s="128"/>
      <c r="AMJ162" s="128"/>
      <c r="AMK162" s="128"/>
      <c r="AML162" s="128"/>
      <c r="AMM162" s="128"/>
      <c r="AMN162" s="128"/>
    </row>
    <row r="163" spans="1:1028" ht="15">
      <c r="A163" s="362"/>
      <c r="B163" s="363"/>
      <c r="C163" s="363"/>
      <c r="D163" s="363"/>
      <c r="E163" s="363"/>
      <c r="F163" s="96"/>
      <c r="G163" s="96"/>
      <c r="H163" s="96"/>
      <c r="I163" s="96"/>
      <c r="J163" s="96"/>
      <c r="K163" s="96"/>
      <c r="L163" s="96"/>
      <c r="M163" s="96"/>
      <c r="N163" s="96"/>
      <c r="O163" s="96"/>
      <c r="P163" s="96"/>
      <c r="Q163" s="96"/>
      <c r="R163" s="96"/>
      <c r="S163" s="96"/>
      <c r="T163" s="96"/>
      <c r="U163" s="96"/>
      <c r="V163" s="96"/>
      <c r="W163" s="96"/>
      <c r="X163" s="96"/>
      <c r="Y163" s="96"/>
      <c r="Z163" s="96"/>
      <c r="AA163" s="96"/>
      <c r="AC163" s="96"/>
      <c r="AD163" s="96"/>
      <c r="AE163" s="96"/>
      <c r="AF163" s="96"/>
      <c r="AG163" s="96"/>
      <c r="AH163" s="96"/>
      <c r="AI163" s="96"/>
      <c r="AJ163" s="96"/>
      <c r="AK163" s="96"/>
      <c r="AL163" s="96"/>
      <c r="AM163" s="96"/>
      <c r="AN163" s="96"/>
      <c r="AO163" s="96"/>
      <c r="AP163" s="96"/>
      <c r="AQ163" s="128"/>
      <c r="AR163" s="128"/>
      <c r="AS163" s="128"/>
      <c r="AT163" s="128"/>
      <c r="AU163" s="128"/>
      <c r="AV163" s="128"/>
      <c r="AW163" s="128"/>
      <c r="AX163" s="128"/>
      <c r="AY163" s="128"/>
      <c r="AZ163" s="128"/>
      <c r="BA163" s="128"/>
      <c r="BB163" s="128"/>
      <c r="BC163" s="128"/>
      <c r="BD163" s="128"/>
      <c r="BE163" s="128"/>
      <c r="BF163" s="128"/>
      <c r="BG163" s="128"/>
      <c r="BH163" s="128"/>
      <c r="BI163" s="128"/>
      <c r="BJ163" s="128"/>
      <c r="BK163" s="128"/>
      <c r="BL163" s="128"/>
      <c r="BM163" s="128"/>
      <c r="BN163" s="128"/>
      <c r="BO163" s="128"/>
      <c r="BP163" s="128"/>
      <c r="BQ163" s="128"/>
      <c r="BR163" s="128"/>
      <c r="BS163" s="128"/>
      <c r="BT163" s="128"/>
      <c r="BU163" s="128"/>
      <c r="BV163" s="128"/>
      <c r="BW163" s="128"/>
      <c r="BX163" s="128"/>
      <c r="BY163" s="128"/>
      <c r="BZ163" s="128"/>
      <c r="CA163" s="128"/>
      <c r="CB163" s="128"/>
      <c r="CC163" s="128"/>
      <c r="CD163" s="128"/>
      <c r="CE163" s="128"/>
      <c r="CF163" s="128"/>
      <c r="CG163" s="128"/>
      <c r="CH163" s="128"/>
      <c r="CI163" s="128"/>
      <c r="CJ163" s="128"/>
      <c r="CK163" s="128"/>
      <c r="CL163" s="128"/>
      <c r="CM163" s="128"/>
      <c r="CN163" s="128"/>
      <c r="CO163" s="128"/>
      <c r="CP163" s="128"/>
      <c r="CQ163" s="128"/>
      <c r="CR163" s="128"/>
      <c r="CS163" s="128"/>
      <c r="CT163" s="128"/>
      <c r="CU163" s="128"/>
      <c r="CV163" s="128"/>
      <c r="CW163" s="128"/>
      <c r="CX163" s="128"/>
      <c r="CY163" s="128"/>
      <c r="CZ163" s="128"/>
      <c r="DA163" s="128"/>
      <c r="DB163" s="128"/>
      <c r="DC163" s="128"/>
      <c r="DD163" s="128"/>
      <c r="DE163" s="128"/>
      <c r="DF163" s="128"/>
      <c r="DG163" s="128"/>
      <c r="DH163" s="128"/>
      <c r="DI163" s="128"/>
      <c r="DJ163" s="128"/>
      <c r="DK163" s="128"/>
      <c r="DL163" s="128"/>
      <c r="DM163" s="128"/>
      <c r="DN163" s="128"/>
      <c r="DO163" s="128"/>
      <c r="DP163" s="128"/>
      <c r="DQ163" s="128"/>
      <c r="DR163" s="128"/>
      <c r="DS163" s="128"/>
      <c r="DT163" s="128"/>
      <c r="DU163" s="128"/>
      <c r="DV163" s="128"/>
      <c r="DW163" s="128"/>
      <c r="DX163" s="128"/>
      <c r="DY163" s="128"/>
      <c r="DZ163" s="128"/>
      <c r="EA163" s="128"/>
      <c r="EB163" s="128"/>
      <c r="EC163" s="128"/>
      <c r="ED163" s="128"/>
      <c r="EE163" s="128"/>
      <c r="EF163" s="128"/>
      <c r="EG163" s="128"/>
      <c r="EH163" s="128"/>
      <c r="EI163" s="128"/>
      <c r="EJ163" s="128"/>
      <c r="EK163" s="128"/>
      <c r="EL163" s="128"/>
      <c r="EM163" s="128"/>
      <c r="EN163" s="128"/>
      <c r="EO163" s="128"/>
      <c r="EP163" s="128"/>
      <c r="EQ163" s="128"/>
      <c r="ER163" s="128"/>
      <c r="ES163" s="128"/>
      <c r="ET163" s="128"/>
      <c r="EU163" s="128"/>
      <c r="EV163" s="128"/>
      <c r="EW163" s="128"/>
      <c r="EX163" s="128"/>
      <c r="EY163" s="128"/>
      <c r="EZ163" s="128"/>
      <c r="FA163" s="128"/>
      <c r="FB163" s="128"/>
      <c r="FC163" s="128"/>
      <c r="FD163" s="128"/>
      <c r="FE163" s="128"/>
      <c r="FF163" s="128"/>
      <c r="FG163" s="128"/>
      <c r="FH163" s="128"/>
      <c r="FI163" s="128"/>
      <c r="FJ163" s="128"/>
      <c r="FK163" s="128"/>
      <c r="FL163" s="128"/>
      <c r="FM163" s="128"/>
      <c r="FN163" s="128"/>
      <c r="FO163" s="128"/>
      <c r="FP163" s="128"/>
      <c r="FQ163" s="128"/>
      <c r="FR163" s="128"/>
      <c r="FS163" s="128"/>
      <c r="FT163" s="128"/>
      <c r="FU163" s="128"/>
      <c r="FV163" s="128"/>
      <c r="FW163" s="128"/>
      <c r="FX163" s="128"/>
      <c r="FY163" s="128"/>
      <c r="FZ163" s="128"/>
      <c r="GA163" s="128"/>
      <c r="GB163" s="128"/>
      <c r="GC163" s="128"/>
      <c r="GD163" s="128"/>
      <c r="GE163" s="128"/>
      <c r="GF163" s="128"/>
      <c r="GG163" s="128"/>
      <c r="GH163" s="128"/>
      <c r="GI163" s="128"/>
      <c r="GJ163" s="128"/>
      <c r="GK163" s="128"/>
      <c r="GL163" s="128"/>
      <c r="GM163" s="128"/>
      <c r="GN163" s="128"/>
      <c r="GO163" s="128"/>
      <c r="GP163" s="128"/>
      <c r="GQ163" s="128"/>
      <c r="GR163" s="128"/>
      <c r="GS163" s="128"/>
      <c r="GT163" s="128"/>
      <c r="GU163" s="128"/>
      <c r="GV163" s="128"/>
      <c r="GW163" s="128"/>
      <c r="GX163" s="128"/>
      <c r="GY163" s="128"/>
      <c r="GZ163" s="128"/>
      <c r="HA163" s="128"/>
      <c r="HB163" s="128"/>
      <c r="HC163" s="128"/>
      <c r="HD163" s="128"/>
      <c r="HE163" s="128"/>
      <c r="HF163" s="128"/>
      <c r="HG163" s="128"/>
      <c r="HH163" s="128"/>
      <c r="HI163" s="128"/>
      <c r="HJ163" s="128"/>
      <c r="HK163" s="128"/>
      <c r="HL163" s="128"/>
      <c r="HM163" s="128"/>
      <c r="HN163" s="128"/>
      <c r="HO163" s="128"/>
      <c r="HP163" s="128"/>
      <c r="HQ163" s="128"/>
      <c r="HR163" s="128"/>
      <c r="HS163" s="128"/>
      <c r="HT163" s="128"/>
      <c r="HU163" s="128"/>
      <c r="HV163" s="128"/>
      <c r="HW163" s="128"/>
      <c r="HX163" s="128"/>
      <c r="HY163" s="128"/>
      <c r="HZ163" s="128"/>
      <c r="IA163" s="128"/>
      <c r="IB163" s="128"/>
      <c r="IC163" s="128"/>
      <c r="ID163" s="128"/>
      <c r="IE163" s="128"/>
      <c r="IF163" s="128"/>
      <c r="IG163" s="128"/>
      <c r="IH163" s="128"/>
      <c r="II163" s="128"/>
      <c r="IJ163" s="128"/>
      <c r="IK163" s="128"/>
      <c r="IL163" s="128"/>
      <c r="IM163" s="128"/>
      <c r="IN163" s="128"/>
      <c r="IO163" s="128"/>
      <c r="IP163" s="128"/>
      <c r="IQ163" s="128"/>
      <c r="IR163" s="128"/>
      <c r="IS163" s="128"/>
      <c r="IT163" s="128"/>
      <c r="IU163" s="128"/>
      <c r="IV163" s="128"/>
      <c r="IW163" s="128"/>
      <c r="IX163" s="128"/>
      <c r="IY163" s="128"/>
      <c r="IZ163" s="128"/>
      <c r="JA163" s="128"/>
      <c r="JB163" s="128"/>
      <c r="JC163" s="128"/>
      <c r="JD163" s="128"/>
      <c r="JE163" s="128"/>
      <c r="JF163" s="128"/>
      <c r="JG163" s="128"/>
      <c r="JH163" s="128"/>
      <c r="JI163" s="128"/>
      <c r="JJ163" s="128"/>
      <c r="JK163" s="128"/>
      <c r="JL163" s="128"/>
      <c r="JM163" s="128"/>
      <c r="JN163" s="128"/>
      <c r="JO163" s="128"/>
      <c r="JP163" s="128"/>
      <c r="JQ163" s="128"/>
      <c r="JR163" s="128"/>
      <c r="JS163" s="128"/>
      <c r="JT163" s="128"/>
      <c r="JU163" s="128"/>
      <c r="JV163" s="128"/>
      <c r="JW163" s="128"/>
      <c r="JX163" s="128"/>
      <c r="JY163" s="128"/>
      <c r="JZ163" s="128"/>
      <c r="KA163" s="128"/>
      <c r="KB163" s="128"/>
      <c r="KC163" s="128"/>
      <c r="KD163" s="128"/>
      <c r="KE163" s="128"/>
      <c r="KF163" s="128"/>
      <c r="KG163" s="128"/>
      <c r="KH163" s="128"/>
      <c r="KI163" s="128"/>
      <c r="KJ163" s="128"/>
      <c r="KK163" s="128"/>
      <c r="KL163" s="128"/>
      <c r="KM163" s="128"/>
      <c r="KN163" s="128"/>
      <c r="KO163" s="128"/>
      <c r="KP163" s="128"/>
      <c r="KQ163" s="128"/>
      <c r="KR163" s="128"/>
      <c r="KS163" s="128"/>
      <c r="KT163" s="128"/>
      <c r="KU163" s="128"/>
      <c r="KV163" s="128"/>
      <c r="KW163" s="128"/>
      <c r="KX163" s="128"/>
      <c r="KY163" s="128"/>
      <c r="KZ163" s="128"/>
      <c r="LA163" s="128"/>
      <c r="LB163" s="128"/>
      <c r="LC163" s="128"/>
      <c r="LD163" s="128"/>
      <c r="LE163" s="128"/>
      <c r="LF163" s="128"/>
      <c r="LG163" s="128"/>
      <c r="LH163" s="128"/>
      <c r="LI163" s="128"/>
      <c r="LJ163" s="128"/>
      <c r="LK163" s="128"/>
      <c r="LL163" s="128"/>
      <c r="LM163" s="128"/>
      <c r="LN163" s="128"/>
      <c r="LO163" s="128"/>
      <c r="LP163" s="128"/>
      <c r="LQ163" s="128"/>
      <c r="LR163" s="128"/>
      <c r="LS163" s="128"/>
      <c r="LT163" s="128"/>
      <c r="LU163" s="128"/>
      <c r="LV163" s="128"/>
      <c r="LW163" s="128"/>
      <c r="LX163" s="128"/>
      <c r="LY163" s="128"/>
      <c r="LZ163" s="128"/>
      <c r="MA163" s="128"/>
      <c r="MB163" s="128"/>
      <c r="MC163" s="128"/>
      <c r="MD163" s="128"/>
      <c r="ME163" s="128"/>
      <c r="MF163" s="128"/>
      <c r="MG163" s="128"/>
      <c r="MH163" s="128"/>
      <c r="MI163" s="128"/>
      <c r="MJ163" s="128"/>
      <c r="MK163" s="128"/>
      <c r="ML163" s="128"/>
      <c r="MM163" s="128"/>
      <c r="MN163" s="128"/>
      <c r="MO163" s="128"/>
      <c r="MP163" s="128"/>
      <c r="MQ163" s="128"/>
      <c r="MR163" s="128"/>
      <c r="MS163" s="128"/>
      <c r="MT163" s="128"/>
      <c r="MU163" s="128"/>
      <c r="MV163" s="128"/>
      <c r="MW163" s="128"/>
      <c r="MX163" s="128"/>
      <c r="MY163" s="128"/>
      <c r="MZ163" s="128"/>
      <c r="NA163" s="128"/>
      <c r="NB163" s="128"/>
      <c r="NC163" s="128"/>
      <c r="ND163" s="128"/>
      <c r="NE163" s="128"/>
      <c r="NF163" s="128"/>
      <c r="NG163" s="128"/>
      <c r="NH163" s="128"/>
      <c r="NI163" s="128"/>
      <c r="NJ163" s="128"/>
      <c r="NK163" s="128"/>
      <c r="NL163" s="128"/>
      <c r="NM163" s="128"/>
      <c r="NN163" s="128"/>
      <c r="NO163" s="128"/>
      <c r="NP163" s="128"/>
      <c r="NQ163" s="128"/>
      <c r="NR163" s="128"/>
      <c r="NS163" s="128"/>
      <c r="NT163" s="128"/>
      <c r="NU163" s="128"/>
      <c r="NV163" s="128"/>
      <c r="NW163" s="128"/>
      <c r="NX163" s="128"/>
      <c r="NY163" s="128"/>
      <c r="NZ163" s="128"/>
      <c r="OA163" s="128"/>
      <c r="OB163" s="128"/>
      <c r="OC163" s="128"/>
      <c r="OD163" s="128"/>
      <c r="OE163" s="128"/>
      <c r="OF163" s="128"/>
      <c r="OG163" s="128"/>
      <c r="OH163" s="128"/>
      <c r="OI163" s="128"/>
      <c r="OJ163" s="128"/>
      <c r="OK163" s="128"/>
      <c r="OL163" s="128"/>
      <c r="OM163" s="128"/>
      <c r="ON163" s="128"/>
      <c r="OO163" s="128"/>
      <c r="OP163" s="128"/>
      <c r="OQ163" s="128"/>
      <c r="OR163" s="128"/>
      <c r="OS163" s="128"/>
      <c r="OT163" s="128"/>
      <c r="OU163" s="128"/>
      <c r="OV163" s="128"/>
      <c r="OW163" s="128"/>
      <c r="OX163" s="128"/>
      <c r="OY163" s="128"/>
      <c r="OZ163" s="128"/>
      <c r="PA163" s="128"/>
      <c r="PB163" s="128"/>
      <c r="PC163" s="128"/>
      <c r="PD163" s="128"/>
      <c r="PE163" s="128"/>
      <c r="PF163" s="128"/>
      <c r="PG163" s="128"/>
      <c r="PH163" s="128"/>
      <c r="PI163" s="128"/>
      <c r="PJ163" s="128"/>
      <c r="PK163" s="128"/>
      <c r="PL163" s="128"/>
      <c r="PM163" s="128"/>
      <c r="PN163" s="128"/>
      <c r="PO163" s="128"/>
      <c r="PP163" s="128"/>
      <c r="PQ163" s="128"/>
      <c r="PR163" s="128"/>
      <c r="PS163" s="128"/>
      <c r="PT163" s="128"/>
      <c r="PU163" s="128"/>
      <c r="PV163" s="128"/>
      <c r="PW163" s="128"/>
      <c r="PX163" s="128"/>
      <c r="PY163" s="128"/>
      <c r="PZ163" s="128"/>
      <c r="QA163" s="128"/>
      <c r="QB163" s="128"/>
      <c r="QC163" s="128"/>
      <c r="QD163" s="128"/>
      <c r="QE163" s="128"/>
      <c r="QF163" s="128"/>
      <c r="QG163" s="128"/>
      <c r="QH163" s="128"/>
      <c r="QI163" s="128"/>
      <c r="QJ163" s="128"/>
      <c r="QK163" s="128"/>
      <c r="QL163" s="128"/>
      <c r="QM163" s="128"/>
      <c r="QN163" s="128"/>
      <c r="QO163" s="128"/>
      <c r="QP163" s="128"/>
      <c r="QQ163" s="128"/>
      <c r="QR163" s="128"/>
      <c r="QS163" s="128"/>
      <c r="QT163" s="128"/>
      <c r="QU163" s="128"/>
      <c r="QV163" s="128"/>
      <c r="QW163" s="128"/>
      <c r="QX163" s="128"/>
      <c r="QY163" s="128"/>
      <c r="QZ163" s="128"/>
      <c r="RA163" s="128"/>
      <c r="RB163" s="128"/>
      <c r="RC163" s="128"/>
      <c r="RD163" s="128"/>
      <c r="RE163" s="128"/>
      <c r="RF163" s="128"/>
      <c r="RG163" s="128"/>
      <c r="RH163" s="128"/>
      <c r="RI163" s="128"/>
      <c r="RJ163" s="128"/>
      <c r="RK163" s="128"/>
      <c r="RL163" s="128"/>
      <c r="RM163" s="128"/>
      <c r="RN163" s="128"/>
      <c r="RO163" s="128"/>
      <c r="RP163" s="128"/>
      <c r="RQ163" s="128"/>
      <c r="RR163" s="128"/>
      <c r="RS163" s="128"/>
      <c r="RT163" s="128"/>
      <c r="RU163" s="128"/>
      <c r="RV163" s="128"/>
      <c r="RW163" s="128"/>
      <c r="RX163" s="128"/>
      <c r="RY163" s="128"/>
      <c r="RZ163" s="128"/>
      <c r="SA163" s="128"/>
      <c r="SB163" s="128"/>
      <c r="SC163" s="128"/>
      <c r="SD163" s="128"/>
      <c r="SE163" s="128"/>
      <c r="SF163" s="128"/>
      <c r="SG163" s="128"/>
      <c r="SH163" s="128"/>
      <c r="SI163" s="128"/>
      <c r="SJ163" s="128"/>
      <c r="SK163" s="128"/>
      <c r="SL163" s="128"/>
      <c r="SM163" s="128"/>
      <c r="SN163" s="128"/>
      <c r="SO163" s="128"/>
      <c r="SP163" s="128"/>
      <c r="SQ163" s="128"/>
      <c r="SR163" s="128"/>
      <c r="SS163" s="128"/>
      <c r="ST163" s="128"/>
      <c r="SU163" s="128"/>
      <c r="SV163" s="128"/>
      <c r="SW163" s="128"/>
      <c r="SX163" s="128"/>
      <c r="SY163" s="128"/>
      <c r="SZ163" s="128"/>
      <c r="TA163" s="128"/>
      <c r="TB163" s="128"/>
      <c r="TC163" s="128"/>
      <c r="TD163" s="128"/>
      <c r="TE163" s="128"/>
      <c r="TF163" s="128"/>
      <c r="TG163" s="128"/>
      <c r="TH163" s="128"/>
      <c r="TI163" s="128"/>
      <c r="TJ163" s="128"/>
      <c r="TK163" s="128"/>
      <c r="TL163" s="128"/>
      <c r="TM163" s="128"/>
      <c r="TN163" s="128"/>
      <c r="TO163" s="128"/>
      <c r="TP163" s="128"/>
      <c r="TQ163" s="128"/>
      <c r="TR163" s="128"/>
      <c r="TS163" s="128"/>
      <c r="TT163" s="128"/>
      <c r="TU163" s="128"/>
      <c r="TV163" s="128"/>
      <c r="TW163" s="128"/>
      <c r="TX163" s="128"/>
      <c r="TY163" s="128"/>
      <c r="TZ163" s="128"/>
      <c r="UA163" s="128"/>
      <c r="UB163" s="128"/>
      <c r="UC163" s="128"/>
      <c r="UD163" s="128"/>
      <c r="UE163" s="128"/>
      <c r="UF163" s="128"/>
      <c r="UG163" s="128"/>
      <c r="UH163" s="128"/>
      <c r="UI163" s="128"/>
      <c r="UJ163" s="128"/>
      <c r="UK163" s="128"/>
      <c r="UL163" s="128"/>
      <c r="UM163" s="128"/>
      <c r="UN163" s="128"/>
      <c r="UO163" s="128"/>
      <c r="UP163" s="128"/>
      <c r="UQ163" s="128"/>
      <c r="UR163" s="128"/>
      <c r="US163" s="128"/>
      <c r="UT163" s="128"/>
      <c r="UU163" s="128"/>
      <c r="UV163" s="128"/>
      <c r="UW163" s="128"/>
      <c r="UX163" s="128"/>
      <c r="UY163" s="128"/>
      <c r="UZ163" s="128"/>
      <c r="VA163" s="128"/>
      <c r="VB163" s="128"/>
      <c r="VC163" s="128"/>
      <c r="VD163" s="128"/>
      <c r="VE163" s="128"/>
      <c r="VF163" s="128"/>
      <c r="VG163" s="128"/>
      <c r="VH163" s="128"/>
      <c r="VI163" s="128"/>
      <c r="VJ163" s="128"/>
      <c r="VK163" s="128"/>
      <c r="VL163" s="128"/>
      <c r="VM163" s="128"/>
      <c r="VN163" s="128"/>
      <c r="VO163" s="128"/>
      <c r="VP163" s="128"/>
      <c r="VQ163" s="128"/>
      <c r="VR163" s="128"/>
      <c r="VS163" s="128"/>
      <c r="VT163" s="128"/>
      <c r="VU163" s="128"/>
      <c r="VV163" s="128"/>
      <c r="VW163" s="128"/>
      <c r="VX163" s="128"/>
      <c r="VY163" s="128"/>
      <c r="VZ163" s="128"/>
      <c r="WA163" s="128"/>
      <c r="WB163" s="128"/>
      <c r="WC163" s="128"/>
      <c r="WD163" s="128"/>
      <c r="WE163" s="128"/>
      <c r="WF163" s="128"/>
      <c r="WG163" s="128"/>
      <c r="WH163" s="128"/>
      <c r="WI163" s="128"/>
      <c r="WJ163" s="128"/>
      <c r="WK163" s="128"/>
      <c r="WL163" s="128"/>
      <c r="WM163" s="128"/>
      <c r="WN163" s="128"/>
      <c r="WO163" s="128"/>
      <c r="WP163" s="128"/>
      <c r="WQ163" s="128"/>
      <c r="WR163" s="128"/>
      <c r="WS163" s="128"/>
      <c r="WT163" s="128"/>
      <c r="WU163" s="128"/>
      <c r="WV163" s="128"/>
      <c r="WW163" s="128"/>
      <c r="WX163" s="128"/>
      <c r="WY163" s="128"/>
      <c r="WZ163" s="128"/>
      <c r="XA163" s="128"/>
      <c r="XB163" s="128"/>
      <c r="XC163" s="128"/>
      <c r="XD163" s="128"/>
      <c r="XE163" s="128"/>
      <c r="XF163" s="128"/>
      <c r="XG163" s="128"/>
      <c r="XH163" s="128"/>
      <c r="XI163" s="128"/>
      <c r="XJ163" s="128"/>
      <c r="XK163" s="128"/>
      <c r="XL163" s="128"/>
      <c r="XM163" s="128"/>
      <c r="XN163" s="128"/>
      <c r="XO163" s="128"/>
      <c r="XP163" s="128"/>
      <c r="XQ163" s="128"/>
      <c r="XR163" s="128"/>
      <c r="XS163" s="128"/>
      <c r="XT163" s="128"/>
      <c r="XU163" s="128"/>
      <c r="XV163" s="128"/>
      <c r="XW163" s="128"/>
      <c r="XX163" s="128"/>
      <c r="XY163" s="128"/>
      <c r="XZ163" s="128"/>
      <c r="YA163" s="128"/>
      <c r="YB163" s="128"/>
      <c r="YC163" s="128"/>
      <c r="YD163" s="128"/>
      <c r="YE163" s="128"/>
      <c r="YF163" s="128"/>
      <c r="YG163" s="128"/>
      <c r="YH163" s="128"/>
      <c r="YI163" s="128"/>
      <c r="YJ163" s="128"/>
      <c r="YK163" s="128"/>
      <c r="YL163" s="128"/>
      <c r="YM163" s="128"/>
      <c r="YN163" s="128"/>
      <c r="YO163" s="128"/>
      <c r="YP163" s="128"/>
      <c r="YQ163" s="128"/>
      <c r="YR163" s="128"/>
      <c r="YS163" s="128"/>
      <c r="YT163" s="128"/>
      <c r="YU163" s="128"/>
      <c r="YV163" s="128"/>
      <c r="YW163" s="128"/>
      <c r="YX163" s="128"/>
      <c r="YY163" s="128"/>
      <c r="YZ163" s="128"/>
      <c r="ZA163" s="128"/>
      <c r="ZB163" s="128"/>
      <c r="ZC163" s="128"/>
      <c r="ZD163" s="128"/>
      <c r="ZE163" s="128"/>
      <c r="ZF163" s="128"/>
      <c r="ZG163" s="128"/>
      <c r="ZH163" s="128"/>
      <c r="ZI163" s="128"/>
      <c r="ZJ163" s="128"/>
      <c r="ZK163" s="128"/>
      <c r="ZL163" s="128"/>
      <c r="ZM163" s="128"/>
      <c r="ZN163" s="128"/>
      <c r="ZO163" s="128"/>
      <c r="ZP163" s="128"/>
      <c r="ZQ163" s="128"/>
      <c r="ZR163" s="128"/>
      <c r="ZS163" s="128"/>
      <c r="ZT163" s="128"/>
      <c r="ZU163" s="128"/>
      <c r="ZV163" s="128"/>
      <c r="ZW163" s="128"/>
      <c r="ZX163" s="128"/>
      <c r="ZY163" s="128"/>
      <c r="ZZ163" s="128"/>
      <c r="AAA163" s="128"/>
      <c r="AAB163" s="128"/>
      <c r="AAC163" s="128"/>
      <c r="AAD163" s="128"/>
      <c r="AAE163" s="128"/>
      <c r="AAF163" s="128"/>
      <c r="AAG163" s="128"/>
      <c r="AAH163" s="128"/>
      <c r="AAI163" s="128"/>
      <c r="AAJ163" s="128"/>
      <c r="AAK163" s="128"/>
      <c r="AAL163" s="128"/>
      <c r="AAM163" s="128"/>
      <c r="AAN163" s="128"/>
      <c r="AAO163" s="128"/>
      <c r="AAP163" s="128"/>
      <c r="AAQ163" s="128"/>
      <c r="AAR163" s="128"/>
      <c r="AAS163" s="128"/>
      <c r="AAT163" s="128"/>
      <c r="AAU163" s="128"/>
      <c r="AAV163" s="128"/>
      <c r="AAW163" s="128"/>
      <c r="AAX163" s="128"/>
      <c r="AAY163" s="128"/>
      <c r="AAZ163" s="128"/>
      <c r="ABA163" s="128"/>
      <c r="ABB163" s="128"/>
      <c r="ABC163" s="128"/>
      <c r="ABD163" s="128"/>
      <c r="ABE163" s="128"/>
      <c r="ABF163" s="128"/>
      <c r="ABG163" s="128"/>
      <c r="ABH163" s="128"/>
      <c r="ABI163" s="128"/>
      <c r="ABJ163" s="128"/>
      <c r="ABK163" s="128"/>
      <c r="ABL163" s="128"/>
      <c r="ABM163" s="128"/>
      <c r="ABN163" s="128"/>
      <c r="ABO163" s="128"/>
      <c r="ABP163" s="128"/>
      <c r="ABQ163" s="128"/>
      <c r="ABR163" s="128"/>
      <c r="ABS163" s="128"/>
      <c r="ABT163" s="128"/>
      <c r="ABU163" s="128"/>
      <c r="ABV163" s="128"/>
      <c r="ABW163" s="128"/>
      <c r="ABX163" s="128"/>
      <c r="ABY163" s="128"/>
      <c r="ABZ163" s="128"/>
      <c r="ACA163" s="128"/>
      <c r="ACB163" s="128"/>
      <c r="ACC163" s="128"/>
      <c r="ACD163" s="128"/>
      <c r="ACE163" s="128"/>
      <c r="ACF163" s="128"/>
      <c r="ACG163" s="128"/>
      <c r="ACH163" s="128"/>
      <c r="ACI163" s="128"/>
      <c r="ACJ163" s="128"/>
      <c r="ACK163" s="128"/>
      <c r="ACL163" s="128"/>
      <c r="ACM163" s="128"/>
      <c r="ACN163" s="128"/>
      <c r="ACO163" s="128"/>
      <c r="ACP163" s="128"/>
      <c r="ACQ163" s="128"/>
      <c r="ACR163" s="128"/>
      <c r="ACS163" s="128"/>
      <c r="ACT163" s="128"/>
      <c r="ACU163" s="128"/>
      <c r="ACV163" s="128"/>
      <c r="ACW163" s="128"/>
      <c r="ACX163" s="128"/>
      <c r="ACY163" s="128"/>
      <c r="ACZ163" s="128"/>
      <c r="ADA163" s="128"/>
      <c r="ADB163" s="128"/>
      <c r="ADC163" s="128"/>
      <c r="ADD163" s="128"/>
      <c r="ADE163" s="128"/>
      <c r="ADF163" s="128"/>
      <c r="ADG163" s="128"/>
      <c r="ADH163" s="128"/>
      <c r="ADI163" s="128"/>
      <c r="ADJ163" s="128"/>
      <c r="ADK163" s="128"/>
      <c r="ADL163" s="128"/>
      <c r="ADM163" s="128"/>
      <c r="ADN163" s="128"/>
      <c r="ADO163" s="128"/>
      <c r="ADP163" s="128"/>
      <c r="ADQ163" s="128"/>
      <c r="ADR163" s="128"/>
      <c r="ADS163" s="128"/>
      <c r="ADT163" s="128"/>
      <c r="ADU163" s="128"/>
      <c r="ADV163" s="128"/>
      <c r="ADW163" s="128"/>
      <c r="ADX163" s="128"/>
      <c r="ADY163" s="128"/>
      <c r="ADZ163" s="128"/>
      <c r="AEA163" s="128"/>
      <c r="AEB163" s="128"/>
      <c r="AEC163" s="128"/>
      <c r="AED163" s="128"/>
      <c r="AEE163" s="128"/>
      <c r="AEF163" s="128"/>
      <c r="AEG163" s="128"/>
      <c r="AEH163" s="128"/>
      <c r="AEI163" s="128"/>
      <c r="AEJ163" s="128"/>
      <c r="AEK163" s="128"/>
      <c r="AEL163" s="128"/>
      <c r="AEM163" s="128"/>
      <c r="AEN163" s="128"/>
      <c r="AEO163" s="128"/>
      <c r="AEP163" s="128"/>
      <c r="AEQ163" s="128"/>
      <c r="AER163" s="128"/>
      <c r="AES163" s="128"/>
      <c r="AET163" s="128"/>
      <c r="AEU163" s="128"/>
      <c r="AEV163" s="128"/>
      <c r="AEW163" s="128"/>
      <c r="AEX163" s="128"/>
      <c r="AEY163" s="128"/>
      <c r="AEZ163" s="128"/>
      <c r="AFA163" s="128"/>
      <c r="AFB163" s="128"/>
      <c r="AFC163" s="128"/>
      <c r="AFD163" s="128"/>
      <c r="AFE163" s="128"/>
      <c r="AFF163" s="128"/>
      <c r="AFG163" s="128"/>
      <c r="AFH163" s="128"/>
      <c r="AFI163" s="128"/>
      <c r="AFJ163" s="128"/>
      <c r="AFK163" s="128"/>
      <c r="AFL163" s="128"/>
      <c r="AFM163" s="128"/>
      <c r="AFN163" s="128"/>
      <c r="AFO163" s="128"/>
      <c r="AFP163" s="128"/>
      <c r="AFQ163" s="128"/>
      <c r="AFR163" s="128"/>
      <c r="AFS163" s="128"/>
      <c r="AFT163" s="128"/>
      <c r="AFU163" s="128"/>
      <c r="AFV163" s="128"/>
      <c r="AFW163" s="128"/>
      <c r="AFX163" s="128"/>
      <c r="AFY163" s="128"/>
      <c r="AFZ163" s="128"/>
      <c r="AGA163" s="128"/>
      <c r="AGB163" s="128"/>
      <c r="AGC163" s="128"/>
      <c r="AGD163" s="128"/>
      <c r="AGE163" s="128"/>
      <c r="AGF163" s="128"/>
      <c r="AGG163" s="128"/>
      <c r="AGH163" s="128"/>
      <c r="AGI163" s="128"/>
      <c r="AGJ163" s="128"/>
      <c r="AGK163" s="128"/>
      <c r="AGL163" s="128"/>
      <c r="AGM163" s="128"/>
      <c r="AGN163" s="128"/>
      <c r="AGO163" s="128"/>
      <c r="AGP163" s="128"/>
      <c r="AGQ163" s="128"/>
      <c r="AGR163" s="128"/>
      <c r="AGS163" s="128"/>
      <c r="AGT163" s="128"/>
      <c r="AGU163" s="128"/>
      <c r="AGV163" s="128"/>
      <c r="AGW163" s="128"/>
      <c r="AGX163" s="128"/>
      <c r="AGY163" s="128"/>
      <c r="AGZ163" s="128"/>
      <c r="AHA163" s="128"/>
      <c r="AHB163" s="128"/>
      <c r="AHC163" s="128"/>
      <c r="AHD163" s="128"/>
      <c r="AHE163" s="128"/>
      <c r="AHF163" s="128"/>
      <c r="AHG163" s="128"/>
      <c r="AHH163" s="128"/>
      <c r="AHI163" s="128"/>
      <c r="AHJ163" s="128"/>
      <c r="AHK163" s="128"/>
      <c r="AHL163" s="128"/>
      <c r="AHM163" s="128"/>
      <c r="AHN163" s="128"/>
      <c r="AHO163" s="128"/>
      <c r="AHP163" s="128"/>
      <c r="AHQ163" s="128"/>
      <c r="AHR163" s="128"/>
      <c r="AHS163" s="128"/>
      <c r="AHT163" s="128"/>
      <c r="AHU163" s="128"/>
      <c r="AHV163" s="128"/>
      <c r="AHW163" s="128"/>
      <c r="AHX163" s="128"/>
      <c r="AHY163" s="128"/>
      <c r="AHZ163" s="128"/>
      <c r="AIA163" s="128"/>
      <c r="AIB163" s="128"/>
      <c r="AIC163" s="128"/>
      <c r="AID163" s="128"/>
      <c r="AIE163" s="128"/>
      <c r="AIF163" s="128"/>
      <c r="AIG163" s="128"/>
      <c r="AIH163" s="128"/>
      <c r="AII163" s="128"/>
      <c r="AIJ163" s="128"/>
      <c r="AIK163" s="128"/>
      <c r="AIL163" s="128"/>
      <c r="AIM163" s="128"/>
      <c r="AIN163" s="128"/>
      <c r="AIO163" s="128"/>
      <c r="AIP163" s="128"/>
      <c r="AIQ163" s="128"/>
      <c r="AIR163" s="128"/>
      <c r="AIS163" s="128"/>
      <c r="AIT163" s="128"/>
      <c r="AIU163" s="128"/>
      <c r="AIV163" s="128"/>
      <c r="AIW163" s="128"/>
      <c r="AIX163" s="128"/>
      <c r="AIY163" s="128"/>
      <c r="AIZ163" s="128"/>
      <c r="AJA163" s="128"/>
      <c r="AJB163" s="128"/>
      <c r="AJC163" s="128"/>
      <c r="AJD163" s="128"/>
      <c r="AJE163" s="128"/>
      <c r="AJF163" s="128"/>
      <c r="AJG163" s="128"/>
      <c r="AJH163" s="128"/>
      <c r="AJI163" s="128"/>
      <c r="AJJ163" s="128"/>
      <c r="AJK163" s="128"/>
      <c r="AJL163" s="128"/>
      <c r="AJM163" s="128"/>
      <c r="AJN163" s="128"/>
      <c r="AJO163" s="128"/>
      <c r="AJP163" s="128"/>
      <c r="AJQ163" s="128"/>
      <c r="AJR163" s="128"/>
      <c r="AJS163" s="128"/>
      <c r="AJT163" s="128"/>
      <c r="AJU163" s="128"/>
      <c r="AJV163" s="128"/>
      <c r="AJW163" s="128"/>
      <c r="AJX163" s="128"/>
      <c r="AJY163" s="128"/>
      <c r="AJZ163" s="128"/>
      <c r="AKA163" s="128"/>
      <c r="AKB163" s="128"/>
      <c r="AKC163" s="128"/>
      <c r="AKD163" s="128"/>
      <c r="AKE163" s="128"/>
      <c r="AKF163" s="128"/>
      <c r="AKG163" s="128"/>
      <c r="AKH163" s="128"/>
      <c r="AKI163" s="128"/>
      <c r="AKJ163" s="128"/>
      <c r="AKK163" s="128"/>
      <c r="AKL163" s="128"/>
      <c r="AKM163" s="128"/>
      <c r="AKN163" s="128"/>
      <c r="AKO163" s="128"/>
      <c r="AKP163" s="128"/>
      <c r="AKQ163" s="128"/>
      <c r="AKR163" s="128"/>
      <c r="AKS163" s="128"/>
      <c r="AKT163" s="128"/>
      <c r="AKU163" s="128"/>
      <c r="AKV163" s="128"/>
      <c r="AKW163" s="128"/>
      <c r="AKX163" s="128"/>
      <c r="AKY163" s="128"/>
      <c r="AKZ163" s="128"/>
      <c r="ALA163" s="128"/>
      <c r="ALB163" s="128"/>
      <c r="ALC163" s="128"/>
      <c r="ALD163" s="128"/>
      <c r="ALE163" s="128"/>
      <c r="ALF163" s="128"/>
      <c r="ALG163" s="128"/>
      <c r="ALH163" s="128"/>
      <c r="ALI163" s="128"/>
      <c r="ALJ163" s="128"/>
      <c r="ALK163" s="128"/>
      <c r="ALL163" s="128"/>
      <c r="ALM163" s="128"/>
      <c r="ALN163" s="128"/>
      <c r="ALO163" s="128"/>
      <c r="ALP163" s="128"/>
      <c r="ALQ163" s="128"/>
      <c r="ALR163" s="128"/>
      <c r="ALS163" s="128"/>
      <c r="ALT163" s="128"/>
      <c r="ALU163" s="128"/>
      <c r="ALV163" s="128"/>
      <c r="ALW163" s="128"/>
      <c r="ALX163" s="128"/>
      <c r="ALY163" s="128"/>
      <c r="ALZ163" s="128"/>
      <c r="AMA163" s="128"/>
      <c r="AMB163" s="128"/>
      <c r="AMC163" s="128"/>
      <c r="AMD163" s="128"/>
      <c r="AME163" s="128"/>
      <c r="AMF163" s="128"/>
      <c r="AMG163" s="128"/>
      <c r="AMH163" s="128"/>
      <c r="AMI163" s="128"/>
      <c r="AMJ163" s="128"/>
      <c r="AMK163" s="128"/>
      <c r="AML163" s="128"/>
      <c r="AMM163" s="128"/>
      <c r="AMN163" s="128"/>
    </row>
    <row r="164" spans="1:1028" ht="15">
      <c r="A164" s="362"/>
      <c r="B164" s="363"/>
      <c r="C164" s="363"/>
      <c r="D164" s="363"/>
      <c r="E164" s="363"/>
      <c r="F164" s="96"/>
      <c r="G164" s="96"/>
      <c r="H164" s="96"/>
      <c r="I164" s="96"/>
      <c r="J164" s="96"/>
      <c r="K164" s="96"/>
      <c r="L164" s="96"/>
      <c r="M164" s="96"/>
      <c r="N164" s="96"/>
      <c r="O164" s="96"/>
      <c r="P164" s="96"/>
      <c r="Q164" s="96"/>
      <c r="R164" s="96"/>
      <c r="S164" s="96"/>
      <c r="T164" s="96"/>
      <c r="U164" s="96"/>
      <c r="V164" s="96"/>
      <c r="W164" s="96"/>
      <c r="X164" s="96"/>
      <c r="Y164" s="96"/>
      <c r="Z164" s="96"/>
      <c r="AA164" s="96"/>
      <c r="AC164" s="96"/>
      <c r="AD164" s="96"/>
      <c r="AE164" s="96"/>
      <c r="AF164" s="96"/>
      <c r="AG164" s="96"/>
      <c r="AH164" s="96"/>
      <c r="AI164" s="96"/>
      <c r="AJ164" s="96"/>
      <c r="AK164" s="96"/>
      <c r="AL164" s="96"/>
      <c r="AM164" s="96"/>
      <c r="AN164" s="96"/>
      <c r="AO164" s="96"/>
      <c r="AP164" s="96"/>
      <c r="AQ164" s="128"/>
      <c r="AR164" s="128"/>
      <c r="AS164" s="128"/>
      <c r="AT164" s="128"/>
      <c r="AU164" s="128"/>
      <c r="AV164" s="128"/>
      <c r="AW164" s="128"/>
      <c r="AX164" s="128"/>
      <c r="AY164" s="128"/>
      <c r="AZ164" s="128"/>
      <c r="BA164" s="128"/>
      <c r="BB164" s="128"/>
      <c r="BC164" s="128"/>
      <c r="BD164" s="128"/>
      <c r="BE164" s="128"/>
      <c r="BF164" s="128"/>
      <c r="BG164" s="128"/>
      <c r="BH164" s="128"/>
      <c r="BI164" s="128"/>
      <c r="BJ164" s="128"/>
      <c r="BK164" s="128"/>
      <c r="BL164" s="128"/>
      <c r="BM164" s="128"/>
      <c r="BN164" s="128"/>
      <c r="BO164" s="128"/>
      <c r="BP164" s="128"/>
      <c r="BQ164" s="128"/>
      <c r="BR164" s="128"/>
      <c r="BS164" s="128"/>
      <c r="BT164" s="128"/>
      <c r="BU164" s="128"/>
      <c r="BV164" s="128"/>
      <c r="BW164" s="128"/>
      <c r="BX164" s="128"/>
      <c r="BY164" s="128"/>
      <c r="BZ164" s="128"/>
      <c r="CA164" s="128"/>
      <c r="CB164" s="128"/>
      <c r="CC164" s="128"/>
      <c r="CD164" s="128"/>
      <c r="CE164" s="128"/>
      <c r="CF164" s="128"/>
      <c r="CG164" s="128"/>
      <c r="CH164" s="128"/>
      <c r="CI164" s="128"/>
      <c r="CJ164" s="128"/>
      <c r="CK164" s="128"/>
      <c r="CL164" s="128"/>
      <c r="CM164" s="128"/>
      <c r="CN164" s="128"/>
      <c r="CO164" s="128"/>
      <c r="CP164" s="128"/>
      <c r="CQ164" s="128"/>
      <c r="CR164" s="128"/>
      <c r="CS164" s="128"/>
      <c r="CT164" s="128"/>
      <c r="CU164" s="128"/>
      <c r="CV164" s="128"/>
      <c r="CW164" s="128"/>
      <c r="CX164" s="128"/>
      <c r="CY164" s="128"/>
      <c r="CZ164" s="128"/>
      <c r="DA164" s="128"/>
      <c r="DB164" s="128"/>
      <c r="DC164" s="128"/>
      <c r="DD164" s="128"/>
      <c r="DE164" s="128"/>
      <c r="DF164" s="128"/>
      <c r="DG164" s="128"/>
      <c r="DH164" s="128"/>
      <c r="DI164" s="128"/>
      <c r="DJ164" s="128"/>
      <c r="DK164" s="128"/>
      <c r="DL164" s="128"/>
      <c r="DM164" s="128"/>
      <c r="DN164" s="128"/>
      <c r="DO164" s="128"/>
      <c r="DP164" s="128"/>
      <c r="DQ164" s="128"/>
      <c r="DR164" s="128"/>
      <c r="DS164" s="128"/>
      <c r="DT164" s="128"/>
      <c r="DU164" s="128"/>
      <c r="DV164" s="128"/>
      <c r="DW164" s="128"/>
      <c r="DX164" s="128"/>
      <c r="DY164" s="128"/>
      <c r="DZ164" s="128"/>
      <c r="EA164" s="128"/>
      <c r="EB164" s="128"/>
      <c r="EC164" s="128"/>
      <c r="ED164" s="128"/>
      <c r="EE164" s="128"/>
      <c r="EF164" s="128"/>
      <c r="EG164" s="128"/>
      <c r="EH164" s="128"/>
      <c r="EI164" s="128"/>
      <c r="EJ164" s="128"/>
      <c r="EK164" s="128"/>
      <c r="EL164" s="128"/>
      <c r="EM164" s="128"/>
      <c r="EN164" s="128"/>
      <c r="EO164" s="128"/>
      <c r="EP164" s="128"/>
      <c r="EQ164" s="128"/>
      <c r="ER164" s="128"/>
      <c r="ES164" s="128"/>
      <c r="ET164" s="128"/>
      <c r="EU164" s="128"/>
      <c r="EV164" s="128"/>
      <c r="EW164" s="128"/>
      <c r="EX164" s="128"/>
      <c r="EY164" s="128"/>
      <c r="EZ164" s="128"/>
      <c r="FA164" s="128"/>
      <c r="FB164" s="128"/>
      <c r="FC164" s="128"/>
      <c r="FD164" s="128"/>
      <c r="FE164" s="128"/>
      <c r="FF164" s="128"/>
      <c r="FG164" s="128"/>
      <c r="FH164" s="128"/>
      <c r="FI164" s="128"/>
      <c r="FJ164" s="128"/>
      <c r="FK164" s="128"/>
      <c r="FL164" s="128"/>
      <c r="FM164" s="128"/>
      <c r="FN164" s="128"/>
      <c r="FO164" s="128"/>
      <c r="FP164" s="128"/>
      <c r="FQ164" s="128"/>
      <c r="FR164" s="128"/>
      <c r="FS164" s="128"/>
      <c r="FT164" s="128"/>
      <c r="FU164" s="128"/>
      <c r="FV164" s="128"/>
      <c r="FW164" s="128"/>
      <c r="FX164" s="128"/>
      <c r="FY164" s="128"/>
      <c r="FZ164" s="128"/>
      <c r="GA164" s="128"/>
      <c r="GB164" s="128"/>
      <c r="GC164" s="128"/>
      <c r="GD164" s="128"/>
      <c r="GE164" s="128"/>
      <c r="GF164" s="128"/>
      <c r="GG164" s="128"/>
      <c r="GH164" s="128"/>
      <c r="GI164" s="128"/>
      <c r="GJ164" s="128"/>
      <c r="GK164" s="128"/>
      <c r="GL164" s="128"/>
      <c r="GM164" s="128"/>
      <c r="GN164" s="128"/>
      <c r="GO164" s="128"/>
      <c r="GP164" s="128"/>
      <c r="GQ164" s="128"/>
      <c r="GR164" s="128"/>
      <c r="GS164" s="128"/>
      <c r="GT164" s="128"/>
      <c r="GU164" s="128"/>
      <c r="GV164" s="128"/>
      <c r="GW164" s="128"/>
      <c r="GX164" s="128"/>
      <c r="GY164" s="128"/>
      <c r="GZ164" s="128"/>
      <c r="HA164" s="128"/>
      <c r="HB164" s="128"/>
      <c r="HC164" s="128"/>
      <c r="HD164" s="128"/>
      <c r="HE164" s="128"/>
      <c r="HF164" s="128"/>
      <c r="HG164" s="128"/>
      <c r="HH164" s="128"/>
      <c r="HI164" s="128"/>
      <c r="HJ164" s="128"/>
      <c r="HK164" s="128"/>
      <c r="HL164" s="128"/>
      <c r="HM164" s="128"/>
      <c r="HN164" s="128"/>
      <c r="HO164" s="128"/>
      <c r="HP164" s="128"/>
      <c r="HQ164" s="128"/>
      <c r="HR164" s="128"/>
      <c r="HS164" s="128"/>
      <c r="HT164" s="128"/>
      <c r="HU164" s="128"/>
      <c r="HV164" s="128"/>
      <c r="HW164" s="128"/>
      <c r="HX164" s="128"/>
      <c r="HY164" s="128"/>
      <c r="HZ164" s="128"/>
      <c r="IA164" s="128"/>
      <c r="IB164" s="128"/>
      <c r="IC164" s="128"/>
      <c r="ID164" s="128"/>
      <c r="IE164" s="128"/>
      <c r="IF164" s="128"/>
      <c r="IG164" s="128"/>
      <c r="IH164" s="128"/>
      <c r="II164" s="128"/>
      <c r="IJ164" s="128"/>
      <c r="IK164" s="128"/>
      <c r="IL164" s="128"/>
      <c r="IM164" s="128"/>
      <c r="IN164" s="128"/>
      <c r="IO164" s="128"/>
      <c r="IP164" s="128"/>
      <c r="IQ164" s="128"/>
      <c r="IR164" s="128"/>
      <c r="IS164" s="128"/>
      <c r="IT164" s="128"/>
      <c r="IU164" s="128"/>
      <c r="IV164" s="128"/>
      <c r="IW164" s="128"/>
      <c r="IX164" s="128"/>
      <c r="IY164" s="128"/>
      <c r="IZ164" s="128"/>
      <c r="JA164" s="128"/>
      <c r="JB164" s="128"/>
      <c r="JC164" s="128"/>
      <c r="JD164" s="128"/>
      <c r="JE164" s="128"/>
      <c r="JF164" s="128"/>
      <c r="JG164" s="128"/>
      <c r="JH164" s="128"/>
      <c r="JI164" s="128"/>
      <c r="JJ164" s="128"/>
      <c r="JK164" s="128"/>
      <c r="JL164" s="128"/>
      <c r="JM164" s="128"/>
      <c r="JN164" s="128"/>
      <c r="JO164" s="128"/>
      <c r="JP164" s="128"/>
      <c r="JQ164" s="128"/>
      <c r="JR164" s="128"/>
      <c r="JS164" s="128"/>
      <c r="JT164" s="128"/>
      <c r="JU164" s="128"/>
      <c r="JV164" s="128"/>
      <c r="JW164" s="128"/>
      <c r="JX164" s="128"/>
      <c r="JY164" s="128"/>
      <c r="JZ164" s="128"/>
      <c r="KA164" s="128"/>
      <c r="KB164" s="128"/>
      <c r="KC164" s="128"/>
      <c r="KD164" s="128"/>
      <c r="KE164" s="128"/>
      <c r="KF164" s="128"/>
      <c r="KG164" s="128"/>
      <c r="KH164" s="128"/>
      <c r="KI164" s="128"/>
      <c r="KJ164" s="128"/>
      <c r="KK164" s="128"/>
      <c r="KL164" s="128"/>
      <c r="KM164" s="128"/>
      <c r="KN164" s="128"/>
      <c r="KO164" s="128"/>
      <c r="KP164" s="128"/>
      <c r="KQ164" s="128"/>
      <c r="KR164" s="128"/>
      <c r="KS164" s="128"/>
      <c r="KT164" s="128"/>
      <c r="KU164" s="128"/>
      <c r="KV164" s="128"/>
      <c r="KW164" s="128"/>
      <c r="KX164" s="128"/>
      <c r="KY164" s="128"/>
      <c r="KZ164" s="128"/>
      <c r="LA164" s="128"/>
      <c r="LB164" s="128"/>
      <c r="LC164" s="128"/>
      <c r="LD164" s="128"/>
      <c r="LE164" s="128"/>
      <c r="LF164" s="128"/>
      <c r="LG164" s="128"/>
      <c r="LH164" s="128"/>
      <c r="LI164" s="128"/>
      <c r="LJ164" s="128"/>
      <c r="LK164" s="128"/>
      <c r="LL164" s="128"/>
      <c r="LM164" s="128"/>
      <c r="LN164" s="128"/>
      <c r="LO164" s="128"/>
      <c r="LP164" s="128"/>
      <c r="LQ164" s="128"/>
      <c r="LR164" s="128"/>
      <c r="LS164" s="128"/>
      <c r="LT164" s="128"/>
      <c r="LU164" s="128"/>
      <c r="LV164" s="128"/>
      <c r="LW164" s="128"/>
      <c r="LX164" s="128"/>
      <c r="LY164" s="128"/>
      <c r="LZ164" s="128"/>
      <c r="MA164" s="128"/>
      <c r="MB164" s="128"/>
      <c r="MC164" s="128"/>
      <c r="MD164" s="128"/>
      <c r="ME164" s="128"/>
      <c r="MF164" s="128"/>
      <c r="MG164" s="128"/>
      <c r="MH164" s="128"/>
      <c r="MI164" s="128"/>
      <c r="MJ164" s="128"/>
      <c r="MK164" s="128"/>
      <c r="ML164" s="128"/>
      <c r="MM164" s="128"/>
      <c r="MN164" s="128"/>
      <c r="MO164" s="128"/>
      <c r="MP164" s="128"/>
      <c r="MQ164" s="128"/>
      <c r="MR164" s="128"/>
      <c r="MS164" s="128"/>
      <c r="MT164" s="128"/>
      <c r="MU164" s="128"/>
      <c r="MV164" s="128"/>
      <c r="MW164" s="128"/>
      <c r="MX164" s="128"/>
      <c r="MY164" s="128"/>
      <c r="MZ164" s="128"/>
      <c r="NA164" s="128"/>
      <c r="NB164" s="128"/>
      <c r="NC164" s="128"/>
      <c r="ND164" s="128"/>
      <c r="NE164" s="128"/>
      <c r="NF164" s="128"/>
      <c r="NG164" s="128"/>
      <c r="NH164" s="128"/>
      <c r="NI164" s="128"/>
      <c r="NJ164" s="128"/>
      <c r="NK164" s="128"/>
      <c r="NL164" s="128"/>
      <c r="NM164" s="128"/>
      <c r="NN164" s="128"/>
      <c r="NO164" s="128"/>
      <c r="NP164" s="128"/>
      <c r="NQ164" s="128"/>
      <c r="NR164" s="128"/>
      <c r="NS164" s="128"/>
      <c r="NT164" s="128"/>
      <c r="NU164" s="128"/>
      <c r="NV164" s="128"/>
      <c r="NW164" s="128"/>
      <c r="NX164" s="128"/>
      <c r="NY164" s="128"/>
      <c r="NZ164" s="128"/>
      <c r="OA164" s="128"/>
      <c r="OB164" s="128"/>
      <c r="OC164" s="128"/>
      <c r="OD164" s="128"/>
      <c r="OE164" s="128"/>
      <c r="OF164" s="128"/>
      <c r="OG164" s="128"/>
      <c r="OH164" s="128"/>
      <c r="OI164" s="128"/>
      <c r="OJ164" s="128"/>
      <c r="OK164" s="128"/>
      <c r="OL164" s="128"/>
      <c r="OM164" s="128"/>
      <c r="ON164" s="128"/>
      <c r="OO164" s="128"/>
      <c r="OP164" s="128"/>
      <c r="OQ164" s="128"/>
      <c r="OR164" s="128"/>
      <c r="OS164" s="128"/>
      <c r="OT164" s="128"/>
      <c r="OU164" s="128"/>
      <c r="OV164" s="128"/>
      <c r="OW164" s="128"/>
      <c r="OX164" s="128"/>
      <c r="OY164" s="128"/>
      <c r="OZ164" s="128"/>
      <c r="PA164" s="128"/>
      <c r="PB164" s="128"/>
      <c r="PC164" s="128"/>
      <c r="PD164" s="128"/>
      <c r="PE164" s="128"/>
      <c r="PF164" s="128"/>
      <c r="PG164" s="128"/>
      <c r="PH164" s="128"/>
      <c r="PI164" s="128"/>
      <c r="PJ164" s="128"/>
      <c r="PK164" s="128"/>
      <c r="PL164" s="128"/>
      <c r="PM164" s="128"/>
      <c r="PN164" s="128"/>
      <c r="PO164" s="128"/>
      <c r="PP164" s="128"/>
      <c r="PQ164" s="128"/>
      <c r="PR164" s="128"/>
      <c r="PS164" s="128"/>
      <c r="PT164" s="128"/>
      <c r="PU164" s="128"/>
      <c r="PV164" s="128"/>
      <c r="PW164" s="128"/>
      <c r="PX164" s="128"/>
      <c r="PY164" s="128"/>
      <c r="PZ164" s="128"/>
      <c r="QA164" s="128"/>
      <c r="QB164" s="128"/>
      <c r="QC164" s="128"/>
      <c r="QD164" s="128"/>
      <c r="QE164" s="128"/>
      <c r="QF164" s="128"/>
      <c r="QG164" s="128"/>
      <c r="QH164" s="128"/>
      <c r="QI164" s="128"/>
      <c r="QJ164" s="128"/>
      <c r="QK164" s="128"/>
      <c r="QL164" s="128"/>
      <c r="QM164" s="128"/>
      <c r="QN164" s="128"/>
      <c r="QO164" s="128"/>
      <c r="QP164" s="128"/>
      <c r="QQ164" s="128"/>
      <c r="QR164" s="128"/>
      <c r="QS164" s="128"/>
      <c r="QT164" s="128"/>
      <c r="QU164" s="128"/>
      <c r="QV164" s="128"/>
      <c r="QW164" s="128"/>
      <c r="QX164" s="128"/>
      <c r="QY164" s="128"/>
      <c r="QZ164" s="128"/>
      <c r="RA164" s="128"/>
      <c r="RB164" s="128"/>
      <c r="RC164" s="128"/>
      <c r="RD164" s="128"/>
      <c r="RE164" s="128"/>
      <c r="RF164" s="128"/>
      <c r="RG164" s="128"/>
      <c r="RH164" s="128"/>
      <c r="RI164" s="128"/>
      <c r="RJ164" s="128"/>
      <c r="RK164" s="128"/>
      <c r="RL164" s="128"/>
      <c r="RM164" s="128"/>
      <c r="RN164" s="128"/>
      <c r="RO164" s="128"/>
      <c r="RP164" s="128"/>
      <c r="RQ164" s="128"/>
      <c r="RR164" s="128"/>
      <c r="RS164" s="128"/>
      <c r="RT164" s="128"/>
      <c r="RU164" s="128"/>
      <c r="RV164" s="128"/>
      <c r="RW164" s="128"/>
      <c r="RX164" s="128"/>
      <c r="RY164" s="128"/>
      <c r="RZ164" s="128"/>
      <c r="SA164" s="128"/>
      <c r="SB164" s="128"/>
      <c r="SC164" s="128"/>
      <c r="SD164" s="128"/>
      <c r="SE164" s="128"/>
      <c r="SF164" s="128"/>
      <c r="SG164" s="128"/>
      <c r="SH164" s="128"/>
      <c r="SI164" s="128"/>
      <c r="SJ164" s="128"/>
      <c r="SK164" s="128"/>
      <c r="SL164" s="128"/>
      <c r="SM164" s="128"/>
      <c r="SN164" s="128"/>
      <c r="SO164" s="128"/>
      <c r="SP164" s="128"/>
      <c r="SQ164" s="128"/>
      <c r="SR164" s="128"/>
      <c r="SS164" s="128"/>
      <c r="ST164" s="128"/>
      <c r="SU164" s="128"/>
      <c r="SV164" s="128"/>
      <c r="SW164" s="128"/>
      <c r="SX164" s="128"/>
      <c r="SY164" s="128"/>
      <c r="SZ164" s="128"/>
      <c r="TA164" s="128"/>
      <c r="TB164" s="128"/>
      <c r="TC164" s="128"/>
      <c r="TD164" s="128"/>
      <c r="TE164" s="128"/>
      <c r="TF164" s="128"/>
      <c r="TG164" s="128"/>
      <c r="TH164" s="128"/>
      <c r="TI164" s="128"/>
      <c r="TJ164" s="128"/>
      <c r="TK164" s="128"/>
      <c r="TL164" s="128"/>
      <c r="TM164" s="128"/>
      <c r="TN164" s="128"/>
      <c r="TO164" s="128"/>
      <c r="TP164" s="128"/>
      <c r="TQ164" s="128"/>
      <c r="TR164" s="128"/>
      <c r="TS164" s="128"/>
      <c r="TT164" s="128"/>
      <c r="TU164" s="128"/>
      <c r="TV164" s="128"/>
      <c r="TW164" s="128"/>
      <c r="TX164" s="128"/>
      <c r="TY164" s="128"/>
      <c r="TZ164" s="128"/>
      <c r="UA164" s="128"/>
      <c r="UB164" s="128"/>
      <c r="UC164" s="128"/>
      <c r="UD164" s="128"/>
      <c r="UE164" s="128"/>
      <c r="UF164" s="128"/>
      <c r="UG164" s="128"/>
      <c r="UH164" s="128"/>
      <c r="UI164" s="128"/>
      <c r="UJ164" s="128"/>
      <c r="UK164" s="128"/>
      <c r="UL164" s="128"/>
      <c r="UM164" s="128"/>
      <c r="UN164" s="128"/>
      <c r="UO164" s="128"/>
      <c r="UP164" s="128"/>
      <c r="UQ164" s="128"/>
      <c r="UR164" s="128"/>
      <c r="US164" s="128"/>
      <c r="UT164" s="128"/>
      <c r="UU164" s="128"/>
      <c r="UV164" s="128"/>
      <c r="UW164" s="128"/>
      <c r="UX164" s="128"/>
      <c r="UY164" s="128"/>
      <c r="UZ164" s="128"/>
      <c r="VA164" s="128"/>
      <c r="VB164" s="128"/>
      <c r="VC164" s="128"/>
      <c r="VD164" s="128"/>
      <c r="VE164" s="128"/>
      <c r="VF164" s="128"/>
      <c r="VG164" s="128"/>
      <c r="VH164" s="128"/>
      <c r="VI164" s="128"/>
      <c r="VJ164" s="128"/>
      <c r="VK164" s="128"/>
      <c r="VL164" s="128"/>
      <c r="VM164" s="128"/>
      <c r="VN164" s="128"/>
      <c r="VO164" s="128"/>
      <c r="VP164" s="128"/>
      <c r="VQ164" s="128"/>
      <c r="VR164" s="128"/>
      <c r="VS164" s="128"/>
      <c r="VT164" s="128"/>
      <c r="VU164" s="128"/>
      <c r="VV164" s="128"/>
      <c r="VW164" s="128"/>
      <c r="VX164" s="128"/>
      <c r="VY164" s="128"/>
      <c r="VZ164" s="128"/>
      <c r="WA164" s="128"/>
      <c r="WB164" s="128"/>
      <c r="WC164" s="128"/>
      <c r="WD164" s="128"/>
      <c r="WE164" s="128"/>
      <c r="WF164" s="128"/>
      <c r="WG164" s="128"/>
      <c r="WH164" s="128"/>
      <c r="WI164" s="128"/>
      <c r="WJ164" s="128"/>
      <c r="WK164" s="128"/>
      <c r="WL164" s="128"/>
      <c r="WM164" s="128"/>
      <c r="WN164" s="128"/>
      <c r="WO164" s="128"/>
      <c r="WP164" s="128"/>
      <c r="WQ164" s="128"/>
      <c r="WR164" s="128"/>
      <c r="WS164" s="128"/>
      <c r="WT164" s="128"/>
      <c r="WU164" s="128"/>
      <c r="WV164" s="128"/>
      <c r="WW164" s="128"/>
      <c r="WX164" s="128"/>
      <c r="WY164" s="128"/>
      <c r="WZ164" s="128"/>
      <c r="XA164" s="128"/>
      <c r="XB164" s="128"/>
      <c r="XC164" s="128"/>
      <c r="XD164" s="128"/>
      <c r="XE164" s="128"/>
      <c r="XF164" s="128"/>
      <c r="XG164" s="128"/>
      <c r="XH164" s="128"/>
      <c r="XI164" s="128"/>
      <c r="XJ164" s="128"/>
      <c r="XK164" s="128"/>
      <c r="XL164" s="128"/>
      <c r="XM164" s="128"/>
      <c r="XN164" s="128"/>
      <c r="XO164" s="128"/>
      <c r="XP164" s="128"/>
      <c r="XQ164" s="128"/>
      <c r="XR164" s="128"/>
      <c r="XS164" s="128"/>
      <c r="XT164" s="128"/>
      <c r="XU164" s="128"/>
      <c r="XV164" s="128"/>
      <c r="XW164" s="128"/>
      <c r="XX164" s="128"/>
      <c r="XY164" s="128"/>
      <c r="XZ164" s="128"/>
      <c r="YA164" s="128"/>
      <c r="YB164" s="128"/>
      <c r="YC164" s="128"/>
      <c r="YD164" s="128"/>
      <c r="YE164" s="128"/>
      <c r="YF164" s="128"/>
      <c r="YG164" s="128"/>
      <c r="YH164" s="128"/>
      <c r="YI164" s="128"/>
      <c r="YJ164" s="128"/>
      <c r="YK164" s="128"/>
      <c r="YL164" s="128"/>
      <c r="YM164" s="128"/>
      <c r="YN164" s="128"/>
      <c r="YO164" s="128"/>
      <c r="YP164" s="128"/>
      <c r="YQ164" s="128"/>
      <c r="YR164" s="128"/>
      <c r="YS164" s="128"/>
      <c r="YT164" s="128"/>
      <c r="YU164" s="128"/>
      <c r="YV164" s="128"/>
      <c r="YW164" s="128"/>
      <c r="YX164" s="128"/>
      <c r="YY164" s="128"/>
      <c r="YZ164" s="128"/>
      <c r="ZA164" s="128"/>
      <c r="ZB164" s="128"/>
      <c r="ZC164" s="128"/>
      <c r="ZD164" s="128"/>
      <c r="ZE164" s="128"/>
      <c r="ZF164" s="128"/>
      <c r="ZG164" s="128"/>
      <c r="ZH164" s="128"/>
      <c r="ZI164" s="128"/>
      <c r="ZJ164" s="128"/>
      <c r="ZK164" s="128"/>
      <c r="ZL164" s="128"/>
      <c r="ZM164" s="128"/>
      <c r="ZN164" s="128"/>
      <c r="ZO164" s="128"/>
      <c r="ZP164" s="128"/>
      <c r="ZQ164" s="128"/>
      <c r="ZR164" s="128"/>
      <c r="ZS164" s="128"/>
      <c r="ZT164" s="128"/>
      <c r="ZU164" s="128"/>
      <c r="ZV164" s="128"/>
      <c r="ZW164" s="128"/>
      <c r="ZX164" s="128"/>
      <c r="ZY164" s="128"/>
      <c r="ZZ164" s="128"/>
      <c r="AAA164" s="128"/>
      <c r="AAB164" s="128"/>
      <c r="AAC164" s="128"/>
      <c r="AAD164" s="128"/>
      <c r="AAE164" s="128"/>
      <c r="AAF164" s="128"/>
      <c r="AAG164" s="128"/>
      <c r="AAH164" s="128"/>
      <c r="AAI164" s="128"/>
      <c r="AAJ164" s="128"/>
      <c r="AAK164" s="128"/>
      <c r="AAL164" s="128"/>
      <c r="AAM164" s="128"/>
      <c r="AAN164" s="128"/>
      <c r="AAO164" s="128"/>
      <c r="AAP164" s="128"/>
      <c r="AAQ164" s="128"/>
      <c r="AAR164" s="128"/>
      <c r="AAS164" s="128"/>
      <c r="AAT164" s="128"/>
      <c r="AAU164" s="128"/>
      <c r="AAV164" s="128"/>
      <c r="AAW164" s="128"/>
      <c r="AAX164" s="128"/>
      <c r="AAY164" s="128"/>
      <c r="AAZ164" s="128"/>
      <c r="ABA164" s="128"/>
      <c r="ABB164" s="128"/>
      <c r="ABC164" s="128"/>
      <c r="ABD164" s="128"/>
      <c r="ABE164" s="128"/>
      <c r="ABF164" s="128"/>
      <c r="ABG164" s="128"/>
      <c r="ABH164" s="128"/>
      <c r="ABI164" s="128"/>
      <c r="ABJ164" s="128"/>
      <c r="ABK164" s="128"/>
      <c r="ABL164" s="128"/>
      <c r="ABM164" s="128"/>
      <c r="ABN164" s="128"/>
      <c r="ABO164" s="128"/>
      <c r="ABP164" s="128"/>
      <c r="ABQ164" s="128"/>
      <c r="ABR164" s="128"/>
      <c r="ABS164" s="128"/>
      <c r="ABT164" s="128"/>
      <c r="ABU164" s="128"/>
      <c r="ABV164" s="128"/>
      <c r="ABW164" s="128"/>
      <c r="ABX164" s="128"/>
      <c r="ABY164" s="128"/>
      <c r="ABZ164" s="128"/>
      <c r="ACA164" s="128"/>
      <c r="ACB164" s="128"/>
      <c r="ACC164" s="128"/>
      <c r="ACD164" s="128"/>
      <c r="ACE164" s="128"/>
      <c r="ACF164" s="128"/>
      <c r="ACG164" s="128"/>
      <c r="ACH164" s="128"/>
      <c r="ACI164" s="128"/>
      <c r="ACJ164" s="128"/>
      <c r="ACK164" s="128"/>
      <c r="ACL164" s="128"/>
      <c r="ACM164" s="128"/>
      <c r="ACN164" s="128"/>
      <c r="ACO164" s="128"/>
      <c r="ACP164" s="128"/>
      <c r="ACQ164" s="128"/>
      <c r="ACR164" s="128"/>
      <c r="ACS164" s="128"/>
      <c r="ACT164" s="128"/>
      <c r="ACU164" s="128"/>
      <c r="ACV164" s="128"/>
      <c r="ACW164" s="128"/>
      <c r="ACX164" s="128"/>
      <c r="ACY164" s="128"/>
      <c r="ACZ164" s="128"/>
      <c r="ADA164" s="128"/>
      <c r="ADB164" s="128"/>
      <c r="ADC164" s="128"/>
      <c r="ADD164" s="128"/>
      <c r="ADE164" s="128"/>
      <c r="ADF164" s="128"/>
      <c r="ADG164" s="128"/>
      <c r="ADH164" s="128"/>
      <c r="ADI164" s="128"/>
      <c r="ADJ164" s="128"/>
      <c r="ADK164" s="128"/>
      <c r="ADL164" s="128"/>
      <c r="ADM164" s="128"/>
      <c r="ADN164" s="128"/>
      <c r="ADO164" s="128"/>
      <c r="ADP164" s="128"/>
      <c r="ADQ164" s="128"/>
      <c r="ADR164" s="128"/>
      <c r="ADS164" s="128"/>
      <c r="ADT164" s="128"/>
      <c r="ADU164" s="128"/>
      <c r="ADV164" s="128"/>
      <c r="ADW164" s="128"/>
      <c r="ADX164" s="128"/>
      <c r="ADY164" s="128"/>
      <c r="ADZ164" s="128"/>
      <c r="AEA164" s="128"/>
      <c r="AEB164" s="128"/>
      <c r="AEC164" s="128"/>
      <c r="AED164" s="128"/>
      <c r="AEE164" s="128"/>
      <c r="AEF164" s="128"/>
      <c r="AEG164" s="128"/>
      <c r="AEH164" s="128"/>
      <c r="AEI164" s="128"/>
      <c r="AEJ164" s="128"/>
      <c r="AEK164" s="128"/>
      <c r="AEL164" s="128"/>
      <c r="AEM164" s="128"/>
      <c r="AEN164" s="128"/>
      <c r="AEO164" s="128"/>
      <c r="AEP164" s="128"/>
      <c r="AEQ164" s="128"/>
      <c r="AER164" s="128"/>
      <c r="AES164" s="128"/>
      <c r="AET164" s="128"/>
      <c r="AEU164" s="128"/>
      <c r="AEV164" s="128"/>
      <c r="AEW164" s="128"/>
      <c r="AEX164" s="128"/>
      <c r="AEY164" s="128"/>
      <c r="AEZ164" s="128"/>
      <c r="AFA164" s="128"/>
      <c r="AFB164" s="128"/>
      <c r="AFC164" s="128"/>
      <c r="AFD164" s="128"/>
      <c r="AFE164" s="128"/>
      <c r="AFF164" s="128"/>
      <c r="AFG164" s="128"/>
      <c r="AFH164" s="128"/>
      <c r="AFI164" s="128"/>
      <c r="AFJ164" s="128"/>
      <c r="AFK164" s="128"/>
      <c r="AFL164" s="128"/>
      <c r="AFM164" s="128"/>
      <c r="AFN164" s="128"/>
      <c r="AFO164" s="128"/>
      <c r="AFP164" s="128"/>
      <c r="AFQ164" s="128"/>
      <c r="AFR164" s="128"/>
      <c r="AFS164" s="128"/>
      <c r="AFT164" s="128"/>
      <c r="AFU164" s="128"/>
      <c r="AFV164" s="128"/>
      <c r="AFW164" s="128"/>
      <c r="AFX164" s="128"/>
      <c r="AFY164" s="128"/>
      <c r="AFZ164" s="128"/>
      <c r="AGA164" s="128"/>
      <c r="AGB164" s="128"/>
      <c r="AGC164" s="128"/>
      <c r="AGD164" s="128"/>
      <c r="AGE164" s="128"/>
      <c r="AGF164" s="128"/>
      <c r="AGG164" s="128"/>
      <c r="AGH164" s="128"/>
      <c r="AGI164" s="128"/>
      <c r="AGJ164" s="128"/>
      <c r="AGK164" s="128"/>
      <c r="AGL164" s="128"/>
      <c r="AGM164" s="128"/>
      <c r="AGN164" s="128"/>
      <c r="AGO164" s="128"/>
      <c r="AGP164" s="128"/>
      <c r="AGQ164" s="128"/>
      <c r="AGR164" s="128"/>
      <c r="AGS164" s="128"/>
      <c r="AGT164" s="128"/>
      <c r="AGU164" s="128"/>
      <c r="AGV164" s="128"/>
      <c r="AGW164" s="128"/>
      <c r="AGX164" s="128"/>
      <c r="AGY164" s="128"/>
      <c r="AGZ164" s="128"/>
      <c r="AHA164" s="128"/>
      <c r="AHB164" s="128"/>
      <c r="AHC164" s="128"/>
      <c r="AHD164" s="128"/>
      <c r="AHE164" s="128"/>
      <c r="AHF164" s="128"/>
      <c r="AHG164" s="128"/>
      <c r="AHH164" s="128"/>
      <c r="AHI164" s="128"/>
      <c r="AHJ164" s="128"/>
      <c r="AHK164" s="128"/>
      <c r="AHL164" s="128"/>
      <c r="AHM164" s="128"/>
      <c r="AHN164" s="128"/>
      <c r="AHO164" s="128"/>
      <c r="AHP164" s="128"/>
      <c r="AHQ164" s="128"/>
      <c r="AHR164" s="128"/>
      <c r="AHS164" s="128"/>
      <c r="AHT164" s="128"/>
      <c r="AHU164" s="128"/>
      <c r="AHV164" s="128"/>
      <c r="AHW164" s="128"/>
      <c r="AHX164" s="128"/>
      <c r="AHY164" s="128"/>
      <c r="AHZ164" s="128"/>
      <c r="AIA164" s="128"/>
      <c r="AIB164" s="128"/>
      <c r="AIC164" s="128"/>
      <c r="AID164" s="128"/>
      <c r="AIE164" s="128"/>
      <c r="AIF164" s="128"/>
      <c r="AIG164" s="128"/>
      <c r="AIH164" s="128"/>
      <c r="AII164" s="128"/>
      <c r="AIJ164" s="128"/>
      <c r="AIK164" s="128"/>
      <c r="AIL164" s="128"/>
      <c r="AIM164" s="128"/>
      <c r="AIN164" s="128"/>
      <c r="AIO164" s="128"/>
      <c r="AIP164" s="128"/>
      <c r="AIQ164" s="128"/>
      <c r="AIR164" s="128"/>
      <c r="AIS164" s="128"/>
      <c r="AIT164" s="128"/>
      <c r="AIU164" s="128"/>
      <c r="AIV164" s="128"/>
      <c r="AIW164" s="128"/>
      <c r="AIX164" s="128"/>
      <c r="AIY164" s="128"/>
      <c r="AIZ164" s="128"/>
      <c r="AJA164" s="128"/>
      <c r="AJB164" s="128"/>
      <c r="AJC164" s="128"/>
      <c r="AJD164" s="128"/>
      <c r="AJE164" s="128"/>
      <c r="AJF164" s="128"/>
      <c r="AJG164" s="128"/>
      <c r="AJH164" s="128"/>
      <c r="AJI164" s="128"/>
      <c r="AJJ164" s="128"/>
      <c r="AJK164" s="128"/>
      <c r="AJL164" s="128"/>
      <c r="AJM164" s="128"/>
      <c r="AJN164" s="128"/>
      <c r="AJO164" s="128"/>
      <c r="AJP164" s="128"/>
      <c r="AJQ164" s="128"/>
      <c r="AJR164" s="128"/>
      <c r="AJS164" s="128"/>
      <c r="AJT164" s="128"/>
      <c r="AJU164" s="128"/>
      <c r="AJV164" s="128"/>
      <c r="AJW164" s="128"/>
      <c r="AJX164" s="128"/>
      <c r="AJY164" s="128"/>
      <c r="AJZ164" s="128"/>
      <c r="AKA164" s="128"/>
      <c r="AKB164" s="128"/>
      <c r="AKC164" s="128"/>
      <c r="AKD164" s="128"/>
      <c r="AKE164" s="128"/>
      <c r="AKF164" s="128"/>
      <c r="AKG164" s="128"/>
      <c r="AKH164" s="128"/>
      <c r="AKI164" s="128"/>
      <c r="AKJ164" s="128"/>
      <c r="AKK164" s="128"/>
      <c r="AKL164" s="128"/>
      <c r="AKM164" s="128"/>
      <c r="AKN164" s="128"/>
      <c r="AKO164" s="128"/>
      <c r="AKP164" s="128"/>
      <c r="AKQ164" s="128"/>
      <c r="AKR164" s="128"/>
      <c r="AKS164" s="128"/>
      <c r="AKT164" s="128"/>
      <c r="AKU164" s="128"/>
      <c r="AKV164" s="128"/>
      <c r="AKW164" s="128"/>
      <c r="AKX164" s="128"/>
      <c r="AKY164" s="128"/>
      <c r="AKZ164" s="128"/>
      <c r="ALA164" s="128"/>
      <c r="ALB164" s="128"/>
      <c r="ALC164" s="128"/>
      <c r="ALD164" s="128"/>
      <c r="ALE164" s="128"/>
      <c r="ALF164" s="128"/>
      <c r="ALG164" s="128"/>
      <c r="ALH164" s="128"/>
      <c r="ALI164" s="128"/>
      <c r="ALJ164" s="128"/>
      <c r="ALK164" s="128"/>
      <c r="ALL164" s="128"/>
      <c r="ALM164" s="128"/>
      <c r="ALN164" s="128"/>
      <c r="ALO164" s="128"/>
      <c r="ALP164" s="128"/>
      <c r="ALQ164" s="128"/>
      <c r="ALR164" s="128"/>
      <c r="ALS164" s="128"/>
      <c r="ALT164" s="128"/>
      <c r="ALU164" s="128"/>
      <c r="ALV164" s="128"/>
      <c r="ALW164" s="128"/>
      <c r="ALX164" s="128"/>
      <c r="ALY164" s="128"/>
      <c r="ALZ164" s="128"/>
      <c r="AMA164" s="128"/>
      <c r="AMB164" s="128"/>
      <c r="AMC164" s="128"/>
      <c r="AMD164" s="128"/>
      <c r="AME164" s="128"/>
      <c r="AMF164" s="128"/>
      <c r="AMG164" s="128"/>
      <c r="AMH164" s="128"/>
      <c r="AMI164" s="128"/>
      <c r="AMJ164" s="128"/>
      <c r="AMK164" s="128"/>
      <c r="AML164" s="128"/>
      <c r="AMM164" s="128"/>
      <c r="AMN164" s="128"/>
    </row>
    <row r="165" spans="1:1028" ht="15">
      <c r="A165" s="362"/>
      <c r="B165" s="363"/>
      <c r="C165" s="363"/>
      <c r="D165" s="363"/>
      <c r="E165" s="363"/>
      <c r="F165" s="96"/>
      <c r="G165" s="96"/>
      <c r="H165" s="96"/>
      <c r="I165" s="96"/>
      <c r="J165" s="96"/>
      <c r="K165" s="96"/>
      <c r="L165" s="96"/>
      <c r="M165" s="96"/>
      <c r="N165" s="96"/>
      <c r="O165" s="96"/>
      <c r="P165" s="96"/>
      <c r="Q165" s="96"/>
      <c r="R165" s="96"/>
      <c r="S165" s="96"/>
      <c r="T165" s="96"/>
      <c r="U165" s="96"/>
      <c r="V165" s="96"/>
      <c r="W165" s="96"/>
      <c r="X165" s="96"/>
      <c r="Y165" s="96"/>
      <c r="Z165" s="96"/>
      <c r="AA165" s="96"/>
      <c r="AC165" s="96"/>
      <c r="AD165" s="96"/>
      <c r="AE165" s="96"/>
      <c r="AF165" s="96"/>
      <c r="AG165" s="96"/>
      <c r="AH165" s="96"/>
      <c r="AI165" s="96"/>
      <c r="AJ165" s="96"/>
      <c r="AK165" s="96"/>
      <c r="AL165" s="96"/>
      <c r="AM165" s="96"/>
      <c r="AN165" s="96"/>
      <c r="AO165" s="96"/>
      <c r="AP165" s="96"/>
      <c r="AQ165" s="128"/>
      <c r="AR165" s="128"/>
      <c r="AS165" s="128"/>
      <c r="AT165" s="128"/>
      <c r="AU165" s="128"/>
      <c r="AV165" s="128"/>
      <c r="AW165" s="128"/>
      <c r="AX165" s="128"/>
      <c r="AY165" s="128"/>
      <c r="AZ165" s="128"/>
      <c r="BA165" s="128"/>
      <c r="BB165" s="128"/>
      <c r="BC165" s="128"/>
      <c r="BD165" s="128"/>
      <c r="BE165" s="128"/>
      <c r="BF165" s="128"/>
      <c r="BG165" s="128"/>
      <c r="BH165" s="128"/>
      <c r="BI165" s="128"/>
      <c r="BJ165" s="128"/>
      <c r="BK165" s="128"/>
      <c r="BL165" s="128"/>
      <c r="BM165" s="128"/>
      <c r="BN165" s="128"/>
      <c r="BO165" s="128"/>
      <c r="BP165" s="128"/>
      <c r="BQ165" s="128"/>
      <c r="BR165" s="128"/>
      <c r="BS165" s="128"/>
      <c r="BT165" s="128"/>
      <c r="BU165" s="128"/>
      <c r="BV165" s="128"/>
      <c r="BW165" s="128"/>
      <c r="BX165" s="128"/>
      <c r="BY165" s="128"/>
      <c r="BZ165" s="128"/>
      <c r="CA165" s="128"/>
      <c r="CB165" s="128"/>
      <c r="CC165" s="128"/>
      <c r="CD165" s="128"/>
      <c r="CE165" s="128"/>
      <c r="CF165" s="128"/>
      <c r="CG165" s="128"/>
      <c r="CH165" s="128"/>
      <c r="CI165" s="128"/>
      <c r="CJ165" s="128"/>
      <c r="CK165" s="128"/>
      <c r="CL165" s="128"/>
      <c r="CM165" s="128"/>
      <c r="CN165" s="128"/>
      <c r="CO165" s="128"/>
      <c r="CP165" s="128"/>
      <c r="CQ165" s="128"/>
      <c r="CR165" s="128"/>
      <c r="CS165" s="128"/>
      <c r="CT165" s="128"/>
      <c r="CU165" s="128"/>
      <c r="CV165" s="128"/>
      <c r="CW165" s="128"/>
      <c r="CX165" s="128"/>
      <c r="CY165" s="128"/>
      <c r="CZ165" s="128"/>
      <c r="DA165" s="128"/>
      <c r="DB165" s="128"/>
      <c r="DC165" s="128"/>
      <c r="DD165" s="128"/>
      <c r="DE165" s="128"/>
      <c r="DF165" s="128"/>
      <c r="DG165" s="128"/>
      <c r="DH165" s="128"/>
      <c r="DI165" s="128"/>
      <c r="DJ165" s="128"/>
      <c r="DK165" s="128"/>
      <c r="DL165" s="128"/>
      <c r="DM165" s="128"/>
      <c r="DN165" s="128"/>
      <c r="DO165" s="128"/>
      <c r="DP165" s="128"/>
      <c r="DQ165" s="128"/>
      <c r="DR165" s="128"/>
      <c r="DS165" s="128"/>
      <c r="DT165" s="128"/>
      <c r="DU165" s="128"/>
      <c r="DV165" s="128"/>
      <c r="DW165" s="128"/>
      <c r="DX165" s="128"/>
      <c r="DY165" s="128"/>
      <c r="DZ165" s="128"/>
      <c r="EA165" s="128"/>
      <c r="EB165" s="128"/>
      <c r="EC165" s="128"/>
      <c r="ED165" s="128"/>
      <c r="EE165" s="128"/>
      <c r="EF165" s="128"/>
      <c r="EG165" s="128"/>
      <c r="EH165" s="128"/>
      <c r="EI165" s="128"/>
      <c r="EJ165" s="128"/>
      <c r="EK165" s="128"/>
      <c r="EL165" s="128"/>
      <c r="EM165" s="128"/>
      <c r="EN165" s="128"/>
      <c r="EO165" s="128"/>
      <c r="EP165" s="128"/>
      <c r="EQ165" s="128"/>
      <c r="ER165" s="128"/>
      <c r="ES165" s="128"/>
      <c r="ET165" s="128"/>
      <c r="EU165" s="128"/>
      <c r="EV165" s="128"/>
      <c r="EW165" s="128"/>
      <c r="EX165" s="128"/>
      <c r="EY165" s="128"/>
      <c r="EZ165" s="128"/>
      <c r="FA165" s="128"/>
      <c r="FB165" s="128"/>
      <c r="FC165" s="128"/>
      <c r="FD165" s="128"/>
      <c r="FE165" s="128"/>
      <c r="FF165" s="128"/>
      <c r="FG165" s="128"/>
      <c r="FH165" s="128"/>
      <c r="FI165" s="128"/>
      <c r="FJ165" s="128"/>
      <c r="FK165" s="128"/>
      <c r="FL165" s="128"/>
      <c r="FM165" s="128"/>
      <c r="FN165" s="128"/>
      <c r="FO165" s="128"/>
      <c r="FP165" s="128"/>
      <c r="FQ165" s="128"/>
      <c r="FR165" s="128"/>
      <c r="FS165" s="128"/>
      <c r="FT165" s="128"/>
      <c r="FU165" s="128"/>
      <c r="FV165" s="128"/>
      <c r="FW165" s="128"/>
      <c r="FX165" s="128"/>
      <c r="FY165" s="128"/>
      <c r="FZ165" s="128"/>
      <c r="GA165" s="128"/>
      <c r="GB165" s="128"/>
      <c r="GC165" s="128"/>
      <c r="GD165" s="128"/>
      <c r="GE165" s="128"/>
      <c r="GF165" s="128"/>
      <c r="GG165" s="128"/>
      <c r="GH165" s="128"/>
      <c r="GI165" s="128"/>
      <c r="GJ165" s="128"/>
      <c r="GK165" s="128"/>
      <c r="GL165" s="128"/>
      <c r="GM165" s="128"/>
      <c r="GN165" s="128"/>
      <c r="GO165" s="128"/>
      <c r="GP165" s="128"/>
      <c r="GQ165" s="128"/>
      <c r="GR165" s="128"/>
      <c r="GS165" s="128"/>
      <c r="GT165" s="128"/>
      <c r="GU165" s="128"/>
      <c r="GV165" s="128"/>
      <c r="GW165" s="128"/>
      <c r="GX165" s="128"/>
      <c r="GY165" s="128"/>
      <c r="GZ165" s="128"/>
      <c r="HA165" s="128"/>
      <c r="HB165" s="128"/>
      <c r="HC165" s="128"/>
      <c r="HD165" s="128"/>
      <c r="HE165" s="128"/>
      <c r="HF165" s="128"/>
      <c r="HG165" s="128"/>
      <c r="HH165" s="128"/>
      <c r="HI165" s="128"/>
      <c r="HJ165" s="128"/>
      <c r="HK165" s="128"/>
      <c r="HL165" s="128"/>
      <c r="HM165" s="128"/>
      <c r="HN165" s="128"/>
      <c r="HO165" s="128"/>
      <c r="HP165" s="128"/>
      <c r="HQ165" s="128"/>
      <c r="HR165" s="128"/>
      <c r="HS165" s="128"/>
      <c r="HT165" s="128"/>
      <c r="HU165" s="128"/>
      <c r="HV165" s="128"/>
      <c r="HW165" s="128"/>
      <c r="HX165" s="128"/>
      <c r="HY165" s="128"/>
      <c r="HZ165" s="128"/>
      <c r="IA165" s="128"/>
      <c r="IB165" s="128"/>
      <c r="IC165" s="128"/>
      <c r="ID165" s="128"/>
      <c r="IE165" s="128"/>
      <c r="IF165" s="128"/>
      <c r="IG165" s="128"/>
      <c r="IH165" s="128"/>
      <c r="II165" s="128"/>
      <c r="IJ165" s="128"/>
      <c r="IK165" s="128"/>
      <c r="IL165" s="128"/>
      <c r="IM165" s="128"/>
      <c r="IN165" s="128"/>
      <c r="IO165" s="128"/>
      <c r="IP165" s="128"/>
      <c r="IQ165" s="128"/>
      <c r="IR165" s="128"/>
      <c r="IS165" s="128"/>
      <c r="IT165" s="128"/>
      <c r="IU165" s="128"/>
      <c r="IV165" s="128"/>
      <c r="IW165" s="128"/>
      <c r="IX165" s="128"/>
      <c r="IY165" s="128"/>
      <c r="IZ165" s="128"/>
      <c r="JA165" s="128"/>
      <c r="JB165" s="128"/>
      <c r="JC165" s="128"/>
      <c r="JD165" s="128"/>
      <c r="JE165" s="128"/>
      <c r="JF165" s="128"/>
      <c r="JG165" s="128"/>
      <c r="JH165" s="128"/>
      <c r="JI165" s="128"/>
      <c r="JJ165" s="128"/>
      <c r="JK165" s="128"/>
      <c r="JL165" s="128"/>
      <c r="JM165" s="128"/>
      <c r="JN165" s="128"/>
      <c r="JO165" s="128"/>
      <c r="JP165" s="128"/>
      <c r="JQ165" s="128"/>
      <c r="JR165" s="128"/>
      <c r="JS165" s="128"/>
      <c r="JT165" s="128"/>
      <c r="JU165" s="128"/>
      <c r="JV165" s="128"/>
      <c r="JW165" s="128"/>
      <c r="JX165" s="128"/>
      <c r="JY165" s="128"/>
      <c r="JZ165" s="128"/>
      <c r="KA165" s="128"/>
      <c r="KB165" s="128"/>
      <c r="KC165" s="128"/>
      <c r="KD165" s="128"/>
      <c r="KE165" s="128"/>
      <c r="KF165" s="128"/>
      <c r="KG165" s="128"/>
      <c r="KH165" s="128"/>
      <c r="KI165" s="128"/>
      <c r="KJ165" s="128"/>
      <c r="KK165" s="128"/>
      <c r="KL165" s="128"/>
      <c r="KM165" s="128"/>
      <c r="KN165" s="128"/>
      <c r="KO165" s="128"/>
      <c r="KP165" s="128"/>
      <c r="KQ165" s="128"/>
      <c r="KR165" s="128"/>
      <c r="KS165" s="128"/>
      <c r="KT165" s="128"/>
      <c r="KU165" s="128"/>
      <c r="KV165" s="128"/>
      <c r="KW165" s="128"/>
      <c r="KX165" s="128"/>
      <c r="KY165" s="128"/>
      <c r="KZ165" s="128"/>
      <c r="LA165" s="128"/>
      <c r="LB165" s="128"/>
      <c r="LC165" s="128"/>
      <c r="LD165" s="128"/>
      <c r="LE165" s="128"/>
      <c r="LF165" s="128"/>
      <c r="LG165" s="128"/>
      <c r="LH165" s="128"/>
      <c r="LI165" s="128"/>
      <c r="LJ165" s="128"/>
      <c r="LK165" s="128"/>
      <c r="LL165" s="128"/>
      <c r="LM165" s="128"/>
      <c r="LN165" s="128"/>
      <c r="LO165" s="128"/>
      <c r="LP165" s="128"/>
      <c r="LQ165" s="128"/>
      <c r="LR165" s="128"/>
      <c r="LS165" s="128"/>
      <c r="LT165" s="128"/>
      <c r="LU165" s="128"/>
      <c r="LV165" s="128"/>
      <c r="LW165" s="128"/>
      <c r="LX165" s="128"/>
      <c r="LY165" s="128"/>
      <c r="LZ165" s="128"/>
      <c r="MA165" s="128"/>
      <c r="MB165" s="128"/>
      <c r="MC165" s="128"/>
      <c r="MD165" s="128"/>
      <c r="ME165" s="128"/>
      <c r="MF165" s="128"/>
      <c r="MG165" s="128"/>
      <c r="MH165" s="128"/>
      <c r="MI165" s="128"/>
      <c r="MJ165" s="128"/>
      <c r="MK165" s="128"/>
      <c r="ML165" s="128"/>
      <c r="MM165" s="128"/>
      <c r="MN165" s="128"/>
      <c r="MO165" s="128"/>
      <c r="MP165" s="128"/>
      <c r="MQ165" s="128"/>
      <c r="MR165" s="128"/>
      <c r="MS165" s="128"/>
      <c r="MT165" s="128"/>
      <c r="MU165" s="128"/>
      <c r="MV165" s="128"/>
      <c r="MW165" s="128"/>
      <c r="MX165" s="128"/>
      <c r="MY165" s="128"/>
      <c r="MZ165" s="128"/>
      <c r="NA165" s="128"/>
      <c r="NB165" s="128"/>
      <c r="NC165" s="128"/>
      <c r="ND165" s="128"/>
      <c r="NE165" s="128"/>
      <c r="NF165" s="128"/>
      <c r="NG165" s="128"/>
      <c r="NH165" s="128"/>
      <c r="NI165" s="128"/>
      <c r="NJ165" s="128"/>
      <c r="NK165" s="128"/>
      <c r="NL165" s="128"/>
      <c r="NM165" s="128"/>
      <c r="NN165" s="128"/>
      <c r="NO165" s="128"/>
      <c r="NP165" s="128"/>
      <c r="NQ165" s="128"/>
      <c r="NR165" s="128"/>
      <c r="NS165" s="128"/>
      <c r="NT165" s="128"/>
      <c r="NU165" s="128"/>
      <c r="NV165" s="128"/>
      <c r="NW165" s="128"/>
      <c r="NX165" s="128"/>
      <c r="NY165" s="128"/>
      <c r="NZ165" s="128"/>
      <c r="OA165" s="128"/>
      <c r="OB165" s="128"/>
      <c r="OC165" s="128"/>
      <c r="OD165" s="128"/>
      <c r="OE165" s="128"/>
      <c r="OF165" s="128"/>
      <c r="OG165" s="128"/>
      <c r="OH165" s="128"/>
      <c r="OI165" s="128"/>
      <c r="OJ165" s="128"/>
      <c r="OK165" s="128"/>
      <c r="OL165" s="128"/>
      <c r="OM165" s="128"/>
      <c r="ON165" s="128"/>
      <c r="OO165" s="128"/>
      <c r="OP165" s="128"/>
      <c r="OQ165" s="128"/>
      <c r="OR165" s="128"/>
      <c r="OS165" s="128"/>
      <c r="OT165" s="128"/>
      <c r="OU165" s="128"/>
      <c r="OV165" s="128"/>
      <c r="OW165" s="128"/>
      <c r="OX165" s="128"/>
      <c r="OY165" s="128"/>
      <c r="OZ165" s="128"/>
      <c r="PA165" s="128"/>
      <c r="PB165" s="128"/>
      <c r="PC165" s="128"/>
      <c r="PD165" s="128"/>
      <c r="PE165" s="128"/>
      <c r="PF165" s="128"/>
      <c r="PG165" s="128"/>
      <c r="PH165" s="128"/>
      <c r="PI165" s="128"/>
      <c r="PJ165" s="128"/>
      <c r="PK165" s="128"/>
      <c r="PL165" s="128"/>
      <c r="PM165" s="128"/>
      <c r="PN165" s="128"/>
      <c r="PO165" s="128"/>
      <c r="PP165" s="128"/>
      <c r="PQ165" s="128"/>
      <c r="PR165" s="128"/>
      <c r="PS165" s="128"/>
      <c r="PT165" s="128"/>
      <c r="PU165" s="128"/>
      <c r="PV165" s="128"/>
      <c r="PW165" s="128"/>
      <c r="PX165" s="128"/>
      <c r="PY165" s="128"/>
      <c r="PZ165" s="128"/>
      <c r="QA165" s="128"/>
      <c r="QB165" s="128"/>
      <c r="QC165" s="128"/>
      <c r="QD165" s="128"/>
      <c r="QE165" s="128"/>
      <c r="QF165" s="128"/>
      <c r="QG165" s="128"/>
      <c r="QH165" s="128"/>
      <c r="QI165" s="128"/>
      <c r="QJ165" s="128"/>
      <c r="QK165" s="128"/>
      <c r="QL165" s="128"/>
      <c r="QM165" s="128"/>
      <c r="QN165" s="128"/>
      <c r="QO165" s="128"/>
      <c r="QP165" s="128"/>
      <c r="QQ165" s="128"/>
      <c r="QR165" s="128"/>
      <c r="QS165" s="128"/>
      <c r="QT165" s="128"/>
      <c r="QU165" s="128"/>
      <c r="QV165" s="128"/>
      <c r="QW165" s="128"/>
      <c r="QX165" s="128"/>
      <c r="QY165" s="128"/>
      <c r="QZ165" s="128"/>
      <c r="RA165" s="128"/>
      <c r="RB165" s="128"/>
      <c r="RC165" s="128"/>
      <c r="RD165" s="128"/>
      <c r="RE165" s="128"/>
      <c r="RF165" s="128"/>
      <c r="RG165" s="128"/>
      <c r="RH165" s="128"/>
      <c r="RI165" s="128"/>
      <c r="RJ165" s="128"/>
      <c r="RK165" s="128"/>
      <c r="RL165" s="128"/>
      <c r="RM165" s="128"/>
      <c r="RN165" s="128"/>
      <c r="RO165" s="128"/>
      <c r="RP165" s="128"/>
      <c r="RQ165" s="128"/>
      <c r="RR165" s="128"/>
      <c r="RS165" s="128"/>
      <c r="RT165" s="128"/>
      <c r="RU165" s="128"/>
      <c r="RV165" s="128"/>
      <c r="RW165" s="128"/>
      <c r="RX165" s="128"/>
      <c r="RY165" s="128"/>
      <c r="RZ165" s="128"/>
      <c r="SA165" s="128"/>
      <c r="SB165" s="128"/>
      <c r="SC165" s="128"/>
      <c r="SD165" s="128"/>
      <c r="SE165" s="128"/>
      <c r="SF165" s="128"/>
      <c r="SG165" s="128"/>
      <c r="SH165" s="128"/>
      <c r="SI165" s="128"/>
      <c r="SJ165" s="128"/>
      <c r="SK165" s="128"/>
      <c r="SL165" s="128"/>
      <c r="SM165" s="128"/>
      <c r="SN165" s="128"/>
      <c r="SO165" s="128"/>
      <c r="SP165" s="128"/>
      <c r="SQ165" s="128"/>
      <c r="SR165" s="128"/>
      <c r="SS165" s="128"/>
      <c r="ST165" s="128"/>
      <c r="SU165" s="128"/>
      <c r="SV165" s="128"/>
      <c r="SW165" s="128"/>
      <c r="SX165" s="128"/>
      <c r="SY165" s="128"/>
      <c r="SZ165" s="128"/>
      <c r="TA165" s="128"/>
      <c r="TB165" s="128"/>
      <c r="TC165" s="128"/>
      <c r="TD165" s="128"/>
      <c r="TE165" s="128"/>
      <c r="TF165" s="128"/>
      <c r="TG165" s="128"/>
      <c r="TH165" s="128"/>
      <c r="TI165" s="128"/>
      <c r="TJ165" s="128"/>
      <c r="TK165" s="128"/>
      <c r="TL165" s="128"/>
      <c r="TM165" s="128"/>
      <c r="TN165" s="128"/>
      <c r="TO165" s="128"/>
      <c r="TP165" s="128"/>
      <c r="TQ165" s="128"/>
      <c r="TR165" s="128"/>
      <c r="TS165" s="128"/>
      <c r="TT165" s="128"/>
      <c r="TU165" s="128"/>
      <c r="TV165" s="128"/>
      <c r="TW165" s="128"/>
      <c r="TX165" s="128"/>
      <c r="TY165" s="128"/>
      <c r="TZ165" s="128"/>
      <c r="UA165" s="128"/>
      <c r="UB165" s="128"/>
      <c r="UC165" s="128"/>
      <c r="UD165" s="128"/>
      <c r="UE165" s="128"/>
      <c r="UF165" s="128"/>
      <c r="UG165" s="128"/>
      <c r="UH165" s="128"/>
      <c r="UI165" s="128"/>
      <c r="UJ165" s="128"/>
      <c r="UK165" s="128"/>
      <c r="UL165" s="128"/>
      <c r="UM165" s="128"/>
      <c r="UN165" s="128"/>
      <c r="UO165" s="128"/>
      <c r="UP165" s="128"/>
      <c r="UQ165" s="128"/>
      <c r="UR165" s="128"/>
      <c r="US165" s="128"/>
      <c r="UT165" s="128"/>
      <c r="UU165" s="128"/>
      <c r="UV165" s="128"/>
      <c r="UW165" s="128"/>
      <c r="UX165" s="128"/>
      <c r="UY165" s="128"/>
      <c r="UZ165" s="128"/>
      <c r="VA165" s="128"/>
      <c r="VB165" s="128"/>
      <c r="VC165" s="128"/>
      <c r="VD165" s="128"/>
      <c r="VE165" s="128"/>
      <c r="VF165" s="128"/>
      <c r="VG165" s="128"/>
      <c r="VH165" s="128"/>
      <c r="VI165" s="128"/>
      <c r="VJ165" s="128"/>
      <c r="VK165" s="128"/>
      <c r="VL165" s="128"/>
      <c r="VM165" s="128"/>
      <c r="VN165" s="128"/>
      <c r="VO165" s="128"/>
      <c r="VP165" s="128"/>
      <c r="VQ165" s="128"/>
      <c r="VR165" s="128"/>
      <c r="VS165" s="128"/>
      <c r="VT165" s="128"/>
      <c r="VU165" s="128"/>
      <c r="VV165" s="128"/>
      <c r="VW165" s="128"/>
      <c r="VX165" s="128"/>
      <c r="VY165" s="128"/>
      <c r="VZ165" s="128"/>
      <c r="WA165" s="128"/>
      <c r="WB165" s="128"/>
      <c r="WC165" s="128"/>
      <c r="WD165" s="128"/>
      <c r="WE165" s="128"/>
      <c r="WF165" s="128"/>
      <c r="WG165" s="128"/>
      <c r="WH165" s="128"/>
      <c r="WI165" s="128"/>
      <c r="WJ165" s="128"/>
      <c r="WK165" s="128"/>
      <c r="WL165" s="128"/>
      <c r="WM165" s="128"/>
      <c r="WN165" s="128"/>
      <c r="WO165" s="128"/>
      <c r="WP165" s="128"/>
      <c r="WQ165" s="128"/>
      <c r="WR165" s="128"/>
      <c r="WS165" s="128"/>
      <c r="WT165" s="128"/>
      <c r="WU165" s="128"/>
      <c r="WV165" s="128"/>
      <c r="WW165" s="128"/>
      <c r="WX165" s="128"/>
      <c r="WY165" s="128"/>
      <c r="WZ165" s="128"/>
      <c r="XA165" s="128"/>
      <c r="XB165" s="128"/>
      <c r="XC165" s="128"/>
      <c r="XD165" s="128"/>
      <c r="XE165" s="128"/>
      <c r="XF165" s="128"/>
      <c r="XG165" s="128"/>
      <c r="XH165" s="128"/>
      <c r="XI165" s="128"/>
      <c r="XJ165" s="128"/>
      <c r="XK165" s="128"/>
      <c r="XL165" s="128"/>
      <c r="XM165" s="128"/>
      <c r="XN165" s="128"/>
      <c r="XO165" s="128"/>
      <c r="XP165" s="128"/>
      <c r="XQ165" s="128"/>
      <c r="XR165" s="128"/>
      <c r="XS165" s="128"/>
      <c r="XT165" s="128"/>
      <c r="XU165" s="128"/>
      <c r="XV165" s="128"/>
      <c r="XW165" s="128"/>
      <c r="XX165" s="128"/>
      <c r="XY165" s="128"/>
      <c r="XZ165" s="128"/>
      <c r="YA165" s="128"/>
      <c r="YB165" s="128"/>
      <c r="YC165" s="128"/>
      <c r="YD165" s="128"/>
      <c r="YE165" s="128"/>
      <c r="YF165" s="128"/>
      <c r="YG165" s="128"/>
      <c r="YH165" s="128"/>
      <c r="YI165" s="128"/>
      <c r="YJ165" s="128"/>
      <c r="YK165" s="128"/>
      <c r="YL165" s="128"/>
      <c r="YM165" s="128"/>
      <c r="YN165" s="128"/>
      <c r="YO165" s="128"/>
      <c r="YP165" s="128"/>
      <c r="YQ165" s="128"/>
      <c r="YR165" s="128"/>
      <c r="YS165" s="128"/>
      <c r="YT165" s="128"/>
      <c r="YU165" s="128"/>
      <c r="YV165" s="128"/>
      <c r="YW165" s="128"/>
      <c r="YX165" s="128"/>
      <c r="YY165" s="128"/>
      <c r="YZ165" s="128"/>
      <c r="ZA165" s="128"/>
      <c r="ZB165" s="128"/>
      <c r="ZC165" s="128"/>
      <c r="ZD165" s="128"/>
      <c r="ZE165" s="128"/>
      <c r="ZF165" s="128"/>
      <c r="ZG165" s="128"/>
      <c r="ZH165" s="128"/>
      <c r="ZI165" s="128"/>
      <c r="ZJ165" s="128"/>
      <c r="ZK165" s="128"/>
      <c r="ZL165" s="128"/>
      <c r="ZM165" s="128"/>
      <c r="ZN165" s="128"/>
      <c r="ZO165" s="128"/>
      <c r="ZP165" s="128"/>
      <c r="ZQ165" s="128"/>
      <c r="ZR165" s="128"/>
      <c r="ZS165" s="128"/>
      <c r="ZT165" s="128"/>
      <c r="ZU165" s="128"/>
      <c r="ZV165" s="128"/>
      <c r="ZW165" s="128"/>
      <c r="ZX165" s="128"/>
      <c r="ZY165" s="128"/>
      <c r="ZZ165" s="128"/>
      <c r="AAA165" s="128"/>
      <c r="AAB165" s="128"/>
      <c r="AAC165" s="128"/>
      <c r="AAD165" s="128"/>
      <c r="AAE165" s="128"/>
      <c r="AAF165" s="128"/>
      <c r="AAG165" s="128"/>
      <c r="AAH165" s="128"/>
      <c r="AAI165" s="128"/>
      <c r="AAJ165" s="128"/>
      <c r="AAK165" s="128"/>
      <c r="AAL165" s="128"/>
      <c r="AAM165" s="128"/>
      <c r="AAN165" s="128"/>
      <c r="AAO165" s="128"/>
      <c r="AAP165" s="128"/>
      <c r="AAQ165" s="128"/>
      <c r="AAR165" s="128"/>
      <c r="AAS165" s="128"/>
      <c r="AAT165" s="128"/>
      <c r="AAU165" s="128"/>
      <c r="AAV165" s="128"/>
      <c r="AAW165" s="128"/>
      <c r="AAX165" s="128"/>
      <c r="AAY165" s="128"/>
      <c r="AAZ165" s="128"/>
      <c r="ABA165" s="128"/>
      <c r="ABB165" s="128"/>
      <c r="ABC165" s="128"/>
      <c r="ABD165" s="128"/>
      <c r="ABE165" s="128"/>
      <c r="ABF165" s="128"/>
      <c r="ABG165" s="128"/>
      <c r="ABH165" s="128"/>
      <c r="ABI165" s="128"/>
      <c r="ABJ165" s="128"/>
      <c r="ABK165" s="128"/>
      <c r="ABL165" s="128"/>
      <c r="ABM165" s="128"/>
      <c r="ABN165" s="128"/>
      <c r="ABO165" s="128"/>
      <c r="ABP165" s="128"/>
      <c r="ABQ165" s="128"/>
      <c r="ABR165" s="128"/>
      <c r="ABS165" s="128"/>
      <c r="ABT165" s="128"/>
      <c r="ABU165" s="128"/>
      <c r="ABV165" s="128"/>
      <c r="ABW165" s="128"/>
      <c r="ABX165" s="128"/>
      <c r="ABY165" s="128"/>
      <c r="ABZ165" s="128"/>
      <c r="ACA165" s="128"/>
      <c r="ACB165" s="128"/>
      <c r="ACC165" s="128"/>
      <c r="ACD165" s="128"/>
      <c r="ACE165" s="128"/>
      <c r="ACF165" s="128"/>
      <c r="ACG165" s="128"/>
      <c r="ACH165" s="128"/>
      <c r="ACI165" s="128"/>
      <c r="ACJ165" s="128"/>
      <c r="ACK165" s="128"/>
      <c r="ACL165" s="128"/>
      <c r="ACM165" s="128"/>
      <c r="ACN165" s="128"/>
      <c r="ACO165" s="128"/>
      <c r="ACP165" s="128"/>
      <c r="ACQ165" s="128"/>
      <c r="ACR165" s="128"/>
      <c r="ACS165" s="128"/>
      <c r="ACT165" s="128"/>
      <c r="ACU165" s="128"/>
      <c r="ACV165" s="128"/>
      <c r="ACW165" s="128"/>
      <c r="ACX165" s="128"/>
      <c r="ACY165" s="128"/>
      <c r="ACZ165" s="128"/>
      <c r="ADA165" s="128"/>
      <c r="ADB165" s="128"/>
      <c r="ADC165" s="128"/>
      <c r="ADD165" s="128"/>
      <c r="ADE165" s="128"/>
      <c r="ADF165" s="128"/>
      <c r="ADG165" s="128"/>
      <c r="ADH165" s="128"/>
      <c r="ADI165" s="128"/>
      <c r="ADJ165" s="128"/>
      <c r="ADK165" s="128"/>
      <c r="ADL165" s="128"/>
      <c r="ADM165" s="128"/>
      <c r="ADN165" s="128"/>
      <c r="ADO165" s="128"/>
      <c r="ADP165" s="128"/>
      <c r="ADQ165" s="128"/>
      <c r="ADR165" s="128"/>
      <c r="ADS165" s="128"/>
      <c r="ADT165" s="128"/>
      <c r="ADU165" s="128"/>
      <c r="ADV165" s="128"/>
      <c r="ADW165" s="128"/>
      <c r="ADX165" s="128"/>
      <c r="ADY165" s="128"/>
      <c r="ADZ165" s="128"/>
      <c r="AEA165" s="128"/>
      <c r="AEB165" s="128"/>
      <c r="AEC165" s="128"/>
      <c r="AED165" s="128"/>
      <c r="AEE165" s="128"/>
      <c r="AEF165" s="128"/>
      <c r="AEG165" s="128"/>
      <c r="AEH165" s="128"/>
      <c r="AEI165" s="128"/>
      <c r="AEJ165" s="128"/>
      <c r="AEK165" s="128"/>
      <c r="AEL165" s="128"/>
      <c r="AEM165" s="128"/>
      <c r="AEN165" s="128"/>
      <c r="AEO165" s="128"/>
      <c r="AEP165" s="128"/>
      <c r="AEQ165" s="128"/>
      <c r="AER165" s="128"/>
      <c r="AES165" s="128"/>
      <c r="AET165" s="128"/>
      <c r="AEU165" s="128"/>
      <c r="AEV165" s="128"/>
      <c r="AEW165" s="128"/>
      <c r="AEX165" s="128"/>
      <c r="AEY165" s="128"/>
      <c r="AEZ165" s="128"/>
      <c r="AFA165" s="128"/>
      <c r="AFB165" s="128"/>
      <c r="AFC165" s="128"/>
      <c r="AFD165" s="128"/>
      <c r="AFE165" s="128"/>
      <c r="AFF165" s="128"/>
      <c r="AFG165" s="128"/>
      <c r="AFH165" s="128"/>
      <c r="AFI165" s="128"/>
      <c r="AFJ165" s="128"/>
      <c r="AFK165" s="128"/>
      <c r="AFL165" s="128"/>
      <c r="AFM165" s="128"/>
      <c r="AFN165" s="128"/>
      <c r="AFO165" s="128"/>
      <c r="AFP165" s="128"/>
      <c r="AFQ165" s="128"/>
      <c r="AFR165" s="128"/>
      <c r="AFS165" s="128"/>
      <c r="AFT165" s="128"/>
      <c r="AFU165" s="128"/>
      <c r="AFV165" s="128"/>
      <c r="AFW165" s="128"/>
      <c r="AFX165" s="128"/>
      <c r="AFY165" s="128"/>
      <c r="AFZ165" s="128"/>
      <c r="AGA165" s="128"/>
      <c r="AGB165" s="128"/>
      <c r="AGC165" s="128"/>
      <c r="AGD165" s="128"/>
      <c r="AGE165" s="128"/>
      <c r="AGF165" s="128"/>
      <c r="AGG165" s="128"/>
      <c r="AGH165" s="128"/>
      <c r="AGI165" s="128"/>
      <c r="AGJ165" s="128"/>
      <c r="AGK165" s="128"/>
      <c r="AGL165" s="128"/>
      <c r="AGM165" s="128"/>
      <c r="AGN165" s="128"/>
      <c r="AGO165" s="128"/>
      <c r="AGP165" s="128"/>
      <c r="AGQ165" s="128"/>
      <c r="AGR165" s="128"/>
      <c r="AGS165" s="128"/>
      <c r="AGT165" s="128"/>
      <c r="AGU165" s="128"/>
      <c r="AGV165" s="128"/>
      <c r="AGW165" s="128"/>
      <c r="AGX165" s="128"/>
      <c r="AGY165" s="128"/>
      <c r="AGZ165" s="128"/>
      <c r="AHA165" s="128"/>
      <c r="AHB165" s="128"/>
      <c r="AHC165" s="128"/>
      <c r="AHD165" s="128"/>
      <c r="AHE165" s="128"/>
      <c r="AHF165" s="128"/>
      <c r="AHG165" s="128"/>
      <c r="AHH165" s="128"/>
      <c r="AHI165" s="128"/>
      <c r="AHJ165" s="128"/>
      <c r="AHK165" s="128"/>
      <c r="AHL165" s="128"/>
      <c r="AHM165" s="128"/>
      <c r="AHN165" s="128"/>
      <c r="AHO165" s="128"/>
      <c r="AHP165" s="128"/>
      <c r="AHQ165" s="128"/>
      <c r="AHR165" s="128"/>
      <c r="AHS165" s="128"/>
      <c r="AHT165" s="128"/>
      <c r="AHU165" s="128"/>
      <c r="AHV165" s="128"/>
      <c r="AHW165" s="128"/>
      <c r="AHX165" s="128"/>
      <c r="AHY165" s="128"/>
      <c r="AHZ165" s="128"/>
      <c r="AIA165" s="128"/>
      <c r="AIB165" s="128"/>
      <c r="AIC165" s="128"/>
      <c r="AID165" s="128"/>
      <c r="AIE165" s="128"/>
      <c r="AIF165" s="128"/>
      <c r="AIG165" s="128"/>
      <c r="AIH165" s="128"/>
      <c r="AII165" s="128"/>
      <c r="AIJ165" s="128"/>
      <c r="AIK165" s="128"/>
      <c r="AIL165" s="128"/>
      <c r="AIM165" s="128"/>
      <c r="AIN165" s="128"/>
      <c r="AIO165" s="128"/>
      <c r="AIP165" s="128"/>
      <c r="AIQ165" s="128"/>
      <c r="AIR165" s="128"/>
      <c r="AIS165" s="128"/>
      <c r="AIT165" s="128"/>
      <c r="AIU165" s="128"/>
      <c r="AIV165" s="128"/>
      <c r="AIW165" s="128"/>
      <c r="AIX165" s="128"/>
      <c r="AIY165" s="128"/>
      <c r="AIZ165" s="128"/>
      <c r="AJA165" s="128"/>
      <c r="AJB165" s="128"/>
      <c r="AJC165" s="128"/>
      <c r="AJD165" s="128"/>
      <c r="AJE165" s="128"/>
      <c r="AJF165" s="128"/>
      <c r="AJG165" s="128"/>
      <c r="AJH165" s="128"/>
      <c r="AJI165" s="128"/>
      <c r="AJJ165" s="128"/>
      <c r="AJK165" s="128"/>
      <c r="AJL165" s="128"/>
      <c r="AJM165" s="128"/>
      <c r="AJN165" s="128"/>
      <c r="AJO165" s="128"/>
      <c r="AJP165" s="128"/>
      <c r="AJQ165" s="128"/>
      <c r="AJR165" s="128"/>
      <c r="AJS165" s="128"/>
      <c r="AJT165" s="128"/>
      <c r="AJU165" s="128"/>
      <c r="AJV165" s="128"/>
      <c r="AJW165" s="128"/>
      <c r="AJX165" s="128"/>
      <c r="AJY165" s="128"/>
      <c r="AJZ165" s="128"/>
      <c r="AKA165" s="128"/>
      <c r="AKB165" s="128"/>
      <c r="AKC165" s="128"/>
      <c r="AKD165" s="128"/>
      <c r="AKE165" s="128"/>
      <c r="AKF165" s="128"/>
      <c r="AKG165" s="128"/>
      <c r="AKH165" s="128"/>
      <c r="AKI165" s="128"/>
      <c r="AKJ165" s="128"/>
      <c r="AKK165" s="128"/>
      <c r="AKL165" s="128"/>
      <c r="AKM165" s="128"/>
      <c r="AKN165" s="128"/>
      <c r="AKO165" s="128"/>
      <c r="AKP165" s="128"/>
      <c r="AKQ165" s="128"/>
      <c r="AKR165" s="128"/>
      <c r="AKS165" s="128"/>
      <c r="AKT165" s="128"/>
      <c r="AKU165" s="128"/>
      <c r="AKV165" s="128"/>
      <c r="AKW165" s="128"/>
      <c r="AKX165" s="128"/>
      <c r="AKY165" s="128"/>
      <c r="AKZ165" s="128"/>
      <c r="ALA165" s="128"/>
      <c r="ALB165" s="128"/>
      <c r="ALC165" s="128"/>
      <c r="ALD165" s="128"/>
      <c r="ALE165" s="128"/>
      <c r="ALF165" s="128"/>
      <c r="ALG165" s="128"/>
      <c r="ALH165" s="128"/>
      <c r="ALI165" s="128"/>
      <c r="ALJ165" s="128"/>
      <c r="ALK165" s="128"/>
      <c r="ALL165" s="128"/>
      <c r="ALM165" s="128"/>
      <c r="ALN165" s="128"/>
      <c r="ALO165" s="128"/>
      <c r="ALP165" s="128"/>
      <c r="ALQ165" s="128"/>
      <c r="ALR165" s="128"/>
      <c r="ALS165" s="128"/>
      <c r="ALT165" s="128"/>
      <c r="ALU165" s="128"/>
      <c r="ALV165" s="128"/>
      <c r="ALW165" s="128"/>
      <c r="ALX165" s="128"/>
      <c r="ALY165" s="128"/>
      <c r="ALZ165" s="128"/>
      <c r="AMA165" s="128"/>
      <c r="AMB165" s="128"/>
      <c r="AMC165" s="128"/>
      <c r="AMD165" s="128"/>
      <c r="AME165" s="128"/>
      <c r="AMF165" s="128"/>
      <c r="AMG165" s="128"/>
      <c r="AMH165" s="128"/>
      <c r="AMI165" s="128"/>
      <c r="AMJ165" s="128"/>
      <c r="AMK165" s="128"/>
      <c r="AML165" s="128"/>
      <c r="AMM165" s="128"/>
      <c r="AMN165" s="128"/>
    </row>
    <row r="166" spans="1:1028" ht="15">
      <c r="A166" s="136"/>
      <c r="B166" s="368"/>
      <c r="C166" s="368"/>
      <c r="D166" s="368"/>
      <c r="E166" s="368"/>
      <c r="F166" s="96"/>
      <c r="G166" s="96"/>
      <c r="H166" s="96"/>
      <c r="I166" s="96"/>
      <c r="J166" s="96"/>
      <c r="K166" s="96"/>
      <c r="L166" s="96"/>
      <c r="M166" s="96"/>
      <c r="N166" s="96"/>
      <c r="O166" s="96"/>
      <c r="P166" s="96"/>
      <c r="Q166" s="96"/>
      <c r="R166" s="96"/>
      <c r="S166" s="96"/>
      <c r="T166" s="96"/>
      <c r="U166" s="96"/>
      <c r="V166" s="96"/>
      <c r="W166" s="96"/>
      <c r="X166" s="96"/>
      <c r="Y166" s="96"/>
      <c r="Z166" s="96"/>
      <c r="AA166" s="96"/>
      <c r="AC166" s="96"/>
      <c r="AD166" s="96"/>
      <c r="AE166" s="96"/>
      <c r="AF166" s="96"/>
      <c r="AG166" s="96"/>
      <c r="AH166" s="96"/>
      <c r="AI166" s="96"/>
      <c r="AJ166" s="96"/>
      <c r="AK166" s="96"/>
      <c r="AL166" s="96"/>
      <c r="AM166" s="96"/>
      <c r="AN166" s="96"/>
      <c r="AO166" s="96"/>
      <c r="AP166" s="96"/>
      <c r="AQ166" s="128"/>
      <c r="AR166" s="128"/>
      <c r="AS166" s="128"/>
      <c r="AT166" s="128"/>
      <c r="AU166" s="128"/>
      <c r="AV166" s="128"/>
      <c r="AW166" s="128"/>
      <c r="AX166" s="128"/>
      <c r="AY166" s="128"/>
      <c r="AZ166" s="128"/>
      <c r="BA166" s="128"/>
      <c r="BB166" s="128"/>
      <c r="BC166" s="128"/>
      <c r="BD166" s="128"/>
      <c r="BE166" s="128"/>
      <c r="BF166" s="128"/>
      <c r="BG166" s="128"/>
      <c r="BH166" s="128"/>
      <c r="BI166" s="128"/>
      <c r="BJ166" s="128"/>
      <c r="BK166" s="128"/>
      <c r="BL166" s="128"/>
      <c r="BM166" s="128"/>
      <c r="BN166" s="128"/>
      <c r="BO166" s="128"/>
      <c r="BP166" s="128"/>
      <c r="BQ166" s="128"/>
      <c r="BR166" s="128"/>
      <c r="BS166" s="128"/>
      <c r="BT166" s="128"/>
      <c r="BU166" s="128"/>
      <c r="BV166" s="128"/>
      <c r="BW166" s="128"/>
      <c r="BX166" s="128"/>
      <c r="BY166" s="128"/>
      <c r="BZ166" s="128"/>
      <c r="CA166" s="128"/>
      <c r="CB166" s="128"/>
      <c r="CC166" s="128"/>
      <c r="CD166" s="128"/>
      <c r="CE166" s="128"/>
      <c r="CF166" s="128"/>
      <c r="CG166" s="128"/>
      <c r="CH166" s="128"/>
      <c r="CI166" s="128"/>
      <c r="CJ166" s="128"/>
      <c r="CK166" s="128"/>
      <c r="CL166" s="128"/>
      <c r="CM166" s="128"/>
      <c r="CN166" s="128"/>
      <c r="CO166" s="128"/>
      <c r="CP166" s="128"/>
      <c r="CQ166" s="128"/>
      <c r="CR166" s="128"/>
      <c r="CS166" s="128"/>
      <c r="CT166" s="128"/>
      <c r="CU166" s="128"/>
      <c r="CV166" s="128"/>
      <c r="CW166" s="128"/>
      <c r="CX166" s="128"/>
      <c r="CY166" s="128"/>
      <c r="CZ166" s="128"/>
      <c r="DA166" s="128"/>
      <c r="DB166" s="128"/>
      <c r="DC166" s="128"/>
      <c r="DD166" s="128"/>
      <c r="DE166" s="128"/>
      <c r="DF166" s="128"/>
      <c r="DG166" s="128"/>
      <c r="DH166" s="128"/>
      <c r="DI166" s="128"/>
      <c r="DJ166" s="128"/>
      <c r="DK166" s="128"/>
      <c r="DL166" s="128"/>
      <c r="DM166" s="128"/>
      <c r="DN166" s="128"/>
      <c r="DO166" s="128"/>
      <c r="DP166" s="128"/>
      <c r="DQ166" s="128"/>
      <c r="DR166" s="128"/>
      <c r="DS166" s="128"/>
      <c r="DT166" s="128"/>
      <c r="DU166" s="128"/>
      <c r="DV166" s="128"/>
      <c r="DW166" s="128"/>
      <c r="DX166" s="128"/>
      <c r="DY166" s="128"/>
      <c r="DZ166" s="128"/>
      <c r="EA166" s="128"/>
      <c r="EB166" s="128"/>
      <c r="EC166" s="128"/>
      <c r="ED166" s="128"/>
      <c r="EE166" s="128"/>
      <c r="EF166" s="128"/>
      <c r="EG166" s="128"/>
      <c r="EH166" s="128"/>
      <c r="EI166" s="128"/>
      <c r="EJ166" s="128"/>
      <c r="EK166" s="128"/>
      <c r="EL166" s="128"/>
      <c r="EM166" s="128"/>
      <c r="EN166" s="128"/>
      <c r="EO166" s="128"/>
      <c r="EP166" s="128"/>
      <c r="EQ166" s="128"/>
      <c r="ER166" s="128"/>
      <c r="ES166" s="128"/>
      <c r="ET166" s="128"/>
      <c r="EU166" s="128"/>
      <c r="EV166" s="128"/>
      <c r="EW166" s="128"/>
      <c r="EX166" s="128"/>
      <c r="EY166" s="128"/>
      <c r="EZ166" s="128"/>
      <c r="FA166" s="128"/>
      <c r="FB166" s="128"/>
      <c r="FC166" s="128"/>
      <c r="FD166" s="128"/>
      <c r="FE166" s="128"/>
      <c r="FF166" s="128"/>
      <c r="FG166" s="128"/>
      <c r="FH166" s="128"/>
      <c r="FI166" s="128"/>
      <c r="FJ166" s="128"/>
      <c r="FK166" s="128"/>
      <c r="FL166" s="128"/>
      <c r="FM166" s="128"/>
      <c r="FN166" s="128"/>
      <c r="FO166" s="128"/>
      <c r="FP166" s="128"/>
      <c r="FQ166" s="128"/>
      <c r="FR166" s="128"/>
      <c r="FS166" s="128"/>
      <c r="FT166" s="128"/>
      <c r="FU166" s="128"/>
      <c r="FV166" s="128"/>
      <c r="FW166" s="128"/>
      <c r="FX166" s="128"/>
      <c r="FY166" s="128"/>
      <c r="FZ166" s="128"/>
      <c r="GA166" s="128"/>
      <c r="GB166" s="128"/>
      <c r="GC166" s="128"/>
      <c r="GD166" s="128"/>
      <c r="GE166" s="128"/>
      <c r="GF166" s="128"/>
      <c r="GG166" s="128"/>
      <c r="GH166" s="128"/>
      <c r="GI166" s="128"/>
      <c r="GJ166" s="128"/>
      <c r="GK166" s="128"/>
      <c r="GL166" s="128"/>
      <c r="GM166" s="128"/>
      <c r="GN166" s="128"/>
      <c r="GO166" s="128"/>
      <c r="GP166" s="128"/>
      <c r="GQ166" s="128"/>
      <c r="GR166" s="128"/>
      <c r="GS166" s="128"/>
      <c r="GT166" s="128"/>
      <c r="GU166" s="128"/>
      <c r="GV166" s="128"/>
      <c r="GW166" s="128"/>
      <c r="GX166" s="128"/>
      <c r="GY166" s="128"/>
      <c r="GZ166" s="128"/>
      <c r="HA166" s="128"/>
      <c r="HB166" s="128"/>
      <c r="HC166" s="128"/>
      <c r="HD166" s="128"/>
      <c r="HE166" s="128"/>
      <c r="HF166" s="128"/>
      <c r="HG166" s="128"/>
      <c r="HH166" s="128"/>
      <c r="HI166" s="128"/>
      <c r="HJ166" s="128"/>
      <c r="HK166" s="128"/>
      <c r="HL166" s="128"/>
      <c r="HM166" s="128"/>
      <c r="HN166" s="128"/>
      <c r="HO166" s="128"/>
      <c r="HP166" s="128"/>
      <c r="HQ166" s="128"/>
      <c r="HR166" s="128"/>
      <c r="HS166" s="128"/>
      <c r="HT166" s="128"/>
      <c r="HU166" s="128"/>
      <c r="HV166" s="128"/>
      <c r="HW166" s="128"/>
      <c r="HX166" s="128"/>
      <c r="HY166" s="128"/>
      <c r="HZ166" s="128"/>
      <c r="IA166" s="128"/>
      <c r="IB166" s="128"/>
      <c r="IC166" s="128"/>
      <c r="ID166" s="128"/>
      <c r="IE166" s="128"/>
      <c r="IF166" s="128"/>
      <c r="IG166" s="128"/>
      <c r="IH166" s="128"/>
      <c r="II166" s="128"/>
      <c r="IJ166" s="128"/>
      <c r="IK166" s="128"/>
      <c r="IL166" s="128"/>
      <c r="IM166" s="128"/>
      <c r="IN166" s="128"/>
      <c r="IO166" s="128"/>
      <c r="IP166" s="128"/>
      <c r="IQ166" s="128"/>
      <c r="IR166" s="128"/>
      <c r="IS166" s="128"/>
      <c r="IT166" s="128"/>
      <c r="IU166" s="128"/>
      <c r="IV166" s="128"/>
      <c r="IW166" s="128"/>
      <c r="IX166" s="128"/>
      <c r="IY166" s="128"/>
      <c r="IZ166" s="128"/>
      <c r="JA166" s="128"/>
      <c r="JB166" s="128"/>
      <c r="JC166" s="128"/>
      <c r="JD166" s="128"/>
      <c r="JE166" s="128"/>
      <c r="JF166" s="128"/>
      <c r="JG166" s="128"/>
      <c r="JH166" s="128"/>
      <c r="JI166" s="128"/>
      <c r="JJ166" s="128"/>
      <c r="JK166" s="128"/>
      <c r="JL166" s="128"/>
      <c r="JM166" s="128"/>
      <c r="JN166" s="128"/>
      <c r="JO166" s="128"/>
      <c r="JP166" s="128"/>
      <c r="JQ166" s="128"/>
      <c r="JR166" s="128"/>
      <c r="JS166" s="128"/>
      <c r="JT166" s="128"/>
      <c r="JU166" s="128"/>
      <c r="JV166" s="128"/>
      <c r="JW166" s="128"/>
      <c r="JX166" s="128"/>
      <c r="JY166" s="128"/>
      <c r="JZ166" s="128"/>
      <c r="KA166" s="128"/>
      <c r="KB166" s="128"/>
      <c r="KC166" s="128"/>
      <c r="KD166" s="128"/>
      <c r="KE166" s="128"/>
      <c r="KF166" s="128"/>
      <c r="KG166" s="128"/>
      <c r="KH166" s="128"/>
      <c r="KI166" s="128"/>
      <c r="KJ166" s="128"/>
      <c r="KK166" s="128"/>
      <c r="KL166" s="128"/>
      <c r="KM166" s="128"/>
      <c r="KN166" s="128"/>
      <c r="KO166" s="128"/>
      <c r="KP166" s="128"/>
      <c r="KQ166" s="128"/>
      <c r="KR166" s="128"/>
      <c r="KS166" s="128"/>
      <c r="KT166" s="128"/>
      <c r="KU166" s="128"/>
      <c r="KV166" s="128"/>
      <c r="KW166" s="128"/>
      <c r="KX166" s="128"/>
      <c r="KY166" s="128"/>
      <c r="KZ166" s="128"/>
      <c r="LA166" s="128"/>
      <c r="LB166" s="128"/>
      <c r="LC166" s="128"/>
      <c r="LD166" s="128"/>
      <c r="LE166" s="128"/>
      <c r="LF166" s="128"/>
      <c r="LG166" s="128"/>
      <c r="LH166" s="128"/>
      <c r="LI166" s="128"/>
      <c r="LJ166" s="128"/>
      <c r="LK166" s="128"/>
      <c r="LL166" s="128"/>
      <c r="LM166" s="128"/>
      <c r="LN166" s="128"/>
      <c r="LO166" s="128"/>
      <c r="LP166" s="128"/>
      <c r="LQ166" s="128"/>
      <c r="LR166" s="128"/>
      <c r="LS166" s="128"/>
      <c r="LT166" s="128"/>
      <c r="LU166" s="128"/>
      <c r="LV166" s="128"/>
      <c r="LW166" s="128"/>
      <c r="LX166" s="128"/>
      <c r="LY166" s="128"/>
      <c r="LZ166" s="128"/>
      <c r="MA166" s="128"/>
      <c r="MB166" s="128"/>
      <c r="MC166" s="128"/>
      <c r="MD166" s="128"/>
      <c r="ME166" s="128"/>
      <c r="MF166" s="128"/>
      <c r="MG166" s="128"/>
      <c r="MH166" s="128"/>
      <c r="MI166" s="128"/>
      <c r="MJ166" s="128"/>
      <c r="MK166" s="128"/>
      <c r="ML166" s="128"/>
      <c r="MM166" s="128"/>
      <c r="MN166" s="128"/>
      <c r="MO166" s="128"/>
      <c r="MP166" s="128"/>
      <c r="MQ166" s="128"/>
      <c r="MR166" s="128"/>
      <c r="MS166" s="128"/>
      <c r="MT166" s="128"/>
      <c r="MU166" s="128"/>
      <c r="MV166" s="128"/>
      <c r="MW166" s="128"/>
      <c r="MX166" s="128"/>
      <c r="MY166" s="128"/>
      <c r="MZ166" s="128"/>
      <c r="NA166" s="128"/>
      <c r="NB166" s="128"/>
      <c r="NC166" s="128"/>
      <c r="ND166" s="128"/>
      <c r="NE166" s="128"/>
      <c r="NF166" s="128"/>
      <c r="NG166" s="128"/>
      <c r="NH166" s="128"/>
      <c r="NI166" s="128"/>
      <c r="NJ166" s="128"/>
      <c r="NK166" s="128"/>
      <c r="NL166" s="128"/>
      <c r="NM166" s="128"/>
      <c r="NN166" s="128"/>
      <c r="NO166" s="128"/>
      <c r="NP166" s="128"/>
      <c r="NQ166" s="128"/>
      <c r="NR166" s="128"/>
      <c r="NS166" s="128"/>
      <c r="NT166" s="128"/>
      <c r="NU166" s="128"/>
      <c r="NV166" s="128"/>
      <c r="NW166" s="128"/>
      <c r="NX166" s="128"/>
      <c r="NY166" s="128"/>
      <c r="NZ166" s="128"/>
      <c r="OA166" s="128"/>
      <c r="OB166" s="128"/>
      <c r="OC166" s="128"/>
      <c r="OD166" s="128"/>
      <c r="OE166" s="128"/>
      <c r="OF166" s="128"/>
      <c r="OG166" s="128"/>
      <c r="OH166" s="128"/>
      <c r="OI166" s="128"/>
      <c r="OJ166" s="128"/>
      <c r="OK166" s="128"/>
      <c r="OL166" s="128"/>
      <c r="OM166" s="128"/>
      <c r="ON166" s="128"/>
      <c r="OO166" s="128"/>
      <c r="OP166" s="128"/>
      <c r="OQ166" s="128"/>
      <c r="OR166" s="128"/>
      <c r="OS166" s="128"/>
      <c r="OT166" s="128"/>
      <c r="OU166" s="128"/>
      <c r="OV166" s="128"/>
      <c r="OW166" s="128"/>
      <c r="OX166" s="128"/>
      <c r="OY166" s="128"/>
      <c r="OZ166" s="128"/>
      <c r="PA166" s="128"/>
      <c r="PB166" s="128"/>
      <c r="PC166" s="128"/>
      <c r="PD166" s="128"/>
      <c r="PE166" s="128"/>
      <c r="PF166" s="128"/>
      <c r="PG166" s="128"/>
      <c r="PH166" s="128"/>
      <c r="PI166" s="128"/>
      <c r="PJ166" s="128"/>
      <c r="PK166" s="128"/>
      <c r="PL166" s="128"/>
      <c r="PM166" s="128"/>
      <c r="PN166" s="128"/>
      <c r="PO166" s="128"/>
      <c r="PP166" s="128"/>
      <c r="PQ166" s="128"/>
      <c r="PR166" s="128"/>
      <c r="PS166" s="128"/>
      <c r="PT166" s="128"/>
      <c r="PU166" s="128"/>
      <c r="PV166" s="128"/>
      <c r="PW166" s="128"/>
      <c r="PX166" s="128"/>
      <c r="PY166" s="128"/>
      <c r="PZ166" s="128"/>
      <c r="QA166" s="128"/>
      <c r="QB166" s="128"/>
      <c r="QC166" s="128"/>
      <c r="QD166" s="128"/>
      <c r="QE166" s="128"/>
      <c r="QF166" s="128"/>
      <c r="QG166" s="128"/>
      <c r="QH166" s="128"/>
      <c r="QI166" s="128"/>
      <c r="QJ166" s="128"/>
      <c r="QK166" s="128"/>
      <c r="QL166" s="128"/>
      <c r="QM166" s="128"/>
      <c r="QN166" s="128"/>
      <c r="QO166" s="128"/>
      <c r="QP166" s="128"/>
      <c r="QQ166" s="128"/>
      <c r="QR166" s="128"/>
      <c r="QS166" s="128"/>
      <c r="QT166" s="128"/>
      <c r="QU166" s="128"/>
      <c r="QV166" s="128"/>
      <c r="QW166" s="128"/>
      <c r="QX166" s="128"/>
      <c r="QY166" s="128"/>
      <c r="QZ166" s="128"/>
      <c r="RA166" s="128"/>
      <c r="RB166" s="128"/>
      <c r="RC166" s="128"/>
      <c r="RD166" s="128"/>
      <c r="RE166" s="128"/>
      <c r="RF166" s="128"/>
      <c r="RG166" s="128"/>
      <c r="RH166" s="128"/>
      <c r="RI166" s="128"/>
      <c r="RJ166" s="128"/>
      <c r="RK166" s="128"/>
      <c r="RL166" s="128"/>
      <c r="RM166" s="128"/>
      <c r="RN166" s="128"/>
      <c r="RO166" s="128"/>
      <c r="RP166" s="128"/>
      <c r="RQ166" s="128"/>
      <c r="RR166" s="128"/>
      <c r="RS166" s="128"/>
      <c r="RT166" s="128"/>
      <c r="RU166" s="128"/>
      <c r="RV166" s="128"/>
      <c r="RW166" s="128"/>
      <c r="RX166" s="128"/>
      <c r="RY166" s="128"/>
      <c r="RZ166" s="128"/>
      <c r="SA166" s="128"/>
      <c r="SB166" s="128"/>
      <c r="SC166" s="128"/>
      <c r="SD166" s="128"/>
      <c r="SE166" s="128"/>
      <c r="SF166" s="128"/>
      <c r="SG166" s="128"/>
      <c r="SH166" s="128"/>
      <c r="SI166" s="128"/>
      <c r="SJ166" s="128"/>
      <c r="SK166" s="128"/>
      <c r="SL166" s="128"/>
      <c r="SM166" s="128"/>
      <c r="SN166" s="128"/>
      <c r="SO166" s="128"/>
      <c r="SP166" s="128"/>
      <c r="SQ166" s="128"/>
      <c r="SR166" s="128"/>
      <c r="SS166" s="128"/>
      <c r="ST166" s="128"/>
      <c r="SU166" s="128"/>
      <c r="SV166" s="128"/>
      <c r="SW166" s="128"/>
      <c r="SX166" s="128"/>
      <c r="SY166" s="128"/>
      <c r="SZ166" s="128"/>
      <c r="TA166" s="128"/>
      <c r="TB166" s="128"/>
      <c r="TC166" s="128"/>
      <c r="TD166" s="128"/>
      <c r="TE166" s="128"/>
      <c r="TF166" s="128"/>
      <c r="TG166" s="128"/>
      <c r="TH166" s="128"/>
      <c r="TI166" s="128"/>
      <c r="TJ166" s="128"/>
      <c r="TK166" s="128"/>
      <c r="TL166" s="128"/>
      <c r="TM166" s="128"/>
      <c r="TN166" s="128"/>
      <c r="TO166" s="128"/>
      <c r="TP166" s="128"/>
      <c r="TQ166" s="128"/>
      <c r="TR166" s="128"/>
      <c r="TS166" s="128"/>
      <c r="TT166" s="128"/>
      <c r="TU166" s="128"/>
      <c r="TV166" s="128"/>
      <c r="TW166" s="128"/>
      <c r="TX166" s="128"/>
      <c r="TY166" s="128"/>
      <c r="TZ166" s="128"/>
      <c r="UA166" s="128"/>
      <c r="UB166" s="128"/>
      <c r="UC166" s="128"/>
      <c r="UD166" s="128"/>
      <c r="UE166" s="128"/>
      <c r="UF166" s="128"/>
      <c r="UG166" s="128"/>
      <c r="UH166" s="128"/>
      <c r="UI166" s="128"/>
      <c r="UJ166" s="128"/>
      <c r="UK166" s="128"/>
      <c r="UL166" s="128"/>
      <c r="UM166" s="128"/>
      <c r="UN166" s="128"/>
      <c r="UO166" s="128"/>
      <c r="UP166" s="128"/>
      <c r="UQ166" s="128"/>
      <c r="UR166" s="128"/>
      <c r="US166" s="128"/>
      <c r="UT166" s="128"/>
      <c r="UU166" s="128"/>
      <c r="UV166" s="128"/>
      <c r="UW166" s="128"/>
      <c r="UX166" s="128"/>
      <c r="UY166" s="128"/>
      <c r="UZ166" s="128"/>
      <c r="VA166" s="128"/>
      <c r="VB166" s="128"/>
      <c r="VC166" s="128"/>
      <c r="VD166" s="128"/>
      <c r="VE166" s="128"/>
      <c r="VF166" s="128"/>
      <c r="VG166" s="128"/>
      <c r="VH166" s="128"/>
      <c r="VI166" s="128"/>
      <c r="VJ166" s="128"/>
      <c r="VK166" s="128"/>
      <c r="VL166" s="128"/>
      <c r="VM166" s="128"/>
      <c r="VN166" s="128"/>
      <c r="VO166" s="128"/>
      <c r="VP166" s="128"/>
      <c r="VQ166" s="128"/>
      <c r="VR166" s="128"/>
      <c r="VS166" s="128"/>
      <c r="VT166" s="128"/>
      <c r="VU166" s="128"/>
      <c r="VV166" s="128"/>
      <c r="VW166" s="128"/>
      <c r="VX166" s="128"/>
      <c r="VY166" s="128"/>
      <c r="VZ166" s="128"/>
      <c r="WA166" s="128"/>
      <c r="WB166" s="128"/>
      <c r="WC166" s="128"/>
      <c r="WD166" s="128"/>
      <c r="WE166" s="128"/>
      <c r="WF166" s="128"/>
      <c r="WG166" s="128"/>
      <c r="WH166" s="128"/>
      <c r="WI166" s="128"/>
      <c r="WJ166" s="128"/>
      <c r="WK166" s="128"/>
      <c r="WL166" s="128"/>
      <c r="WM166" s="128"/>
      <c r="WN166" s="128"/>
      <c r="WO166" s="128"/>
      <c r="WP166" s="128"/>
      <c r="WQ166" s="128"/>
      <c r="WR166" s="128"/>
      <c r="WS166" s="128"/>
      <c r="WT166" s="128"/>
      <c r="WU166" s="128"/>
      <c r="WV166" s="128"/>
      <c r="WW166" s="128"/>
      <c r="WX166" s="128"/>
      <c r="WY166" s="128"/>
      <c r="WZ166" s="128"/>
      <c r="XA166" s="128"/>
      <c r="XB166" s="128"/>
      <c r="XC166" s="128"/>
      <c r="XD166" s="128"/>
      <c r="XE166" s="128"/>
      <c r="XF166" s="128"/>
      <c r="XG166" s="128"/>
      <c r="XH166" s="128"/>
      <c r="XI166" s="128"/>
      <c r="XJ166" s="128"/>
      <c r="XK166" s="128"/>
      <c r="XL166" s="128"/>
      <c r="XM166" s="128"/>
      <c r="XN166" s="128"/>
      <c r="XO166" s="128"/>
      <c r="XP166" s="128"/>
      <c r="XQ166" s="128"/>
      <c r="XR166" s="128"/>
      <c r="XS166" s="128"/>
      <c r="XT166" s="128"/>
      <c r="XU166" s="128"/>
      <c r="XV166" s="128"/>
      <c r="XW166" s="128"/>
      <c r="XX166" s="128"/>
      <c r="XY166" s="128"/>
      <c r="XZ166" s="128"/>
      <c r="YA166" s="128"/>
      <c r="YB166" s="128"/>
      <c r="YC166" s="128"/>
      <c r="YD166" s="128"/>
      <c r="YE166" s="128"/>
      <c r="YF166" s="128"/>
      <c r="YG166" s="128"/>
      <c r="YH166" s="128"/>
      <c r="YI166" s="128"/>
      <c r="YJ166" s="128"/>
      <c r="YK166" s="128"/>
      <c r="YL166" s="128"/>
      <c r="YM166" s="128"/>
      <c r="YN166" s="128"/>
      <c r="YO166" s="128"/>
      <c r="YP166" s="128"/>
      <c r="YQ166" s="128"/>
      <c r="YR166" s="128"/>
      <c r="YS166" s="128"/>
      <c r="YT166" s="128"/>
      <c r="YU166" s="128"/>
      <c r="YV166" s="128"/>
      <c r="YW166" s="128"/>
      <c r="YX166" s="128"/>
      <c r="YY166" s="128"/>
      <c r="YZ166" s="128"/>
      <c r="ZA166" s="128"/>
      <c r="ZB166" s="128"/>
      <c r="ZC166" s="128"/>
      <c r="ZD166" s="128"/>
      <c r="ZE166" s="128"/>
      <c r="ZF166" s="128"/>
      <c r="ZG166" s="128"/>
      <c r="ZH166" s="128"/>
      <c r="ZI166" s="128"/>
      <c r="ZJ166" s="128"/>
      <c r="ZK166" s="128"/>
      <c r="ZL166" s="128"/>
      <c r="ZM166" s="128"/>
      <c r="ZN166" s="128"/>
      <c r="ZO166" s="128"/>
      <c r="ZP166" s="128"/>
      <c r="ZQ166" s="128"/>
      <c r="ZR166" s="128"/>
      <c r="ZS166" s="128"/>
      <c r="ZT166" s="128"/>
      <c r="ZU166" s="128"/>
      <c r="ZV166" s="128"/>
      <c r="ZW166" s="128"/>
      <c r="ZX166" s="128"/>
      <c r="ZY166" s="128"/>
      <c r="ZZ166" s="128"/>
      <c r="AAA166" s="128"/>
      <c r="AAB166" s="128"/>
      <c r="AAC166" s="128"/>
      <c r="AAD166" s="128"/>
      <c r="AAE166" s="128"/>
      <c r="AAF166" s="128"/>
      <c r="AAG166" s="128"/>
      <c r="AAH166" s="128"/>
      <c r="AAI166" s="128"/>
      <c r="AAJ166" s="128"/>
      <c r="AAK166" s="128"/>
      <c r="AAL166" s="128"/>
      <c r="AAM166" s="128"/>
      <c r="AAN166" s="128"/>
      <c r="AAO166" s="128"/>
      <c r="AAP166" s="128"/>
      <c r="AAQ166" s="128"/>
      <c r="AAR166" s="128"/>
      <c r="AAS166" s="128"/>
      <c r="AAT166" s="128"/>
      <c r="AAU166" s="128"/>
      <c r="AAV166" s="128"/>
      <c r="AAW166" s="128"/>
      <c r="AAX166" s="128"/>
      <c r="AAY166" s="128"/>
      <c r="AAZ166" s="128"/>
      <c r="ABA166" s="128"/>
      <c r="ABB166" s="128"/>
      <c r="ABC166" s="128"/>
      <c r="ABD166" s="128"/>
      <c r="ABE166" s="128"/>
      <c r="ABF166" s="128"/>
      <c r="ABG166" s="128"/>
      <c r="ABH166" s="128"/>
      <c r="ABI166" s="128"/>
      <c r="ABJ166" s="128"/>
      <c r="ABK166" s="128"/>
      <c r="ABL166" s="128"/>
      <c r="ABM166" s="128"/>
      <c r="ABN166" s="128"/>
      <c r="ABO166" s="128"/>
      <c r="ABP166" s="128"/>
      <c r="ABQ166" s="128"/>
      <c r="ABR166" s="128"/>
      <c r="ABS166" s="128"/>
      <c r="ABT166" s="128"/>
      <c r="ABU166" s="128"/>
      <c r="ABV166" s="128"/>
      <c r="ABW166" s="128"/>
      <c r="ABX166" s="128"/>
      <c r="ABY166" s="128"/>
      <c r="ABZ166" s="128"/>
      <c r="ACA166" s="128"/>
      <c r="ACB166" s="128"/>
      <c r="ACC166" s="128"/>
      <c r="ACD166" s="128"/>
      <c r="ACE166" s="128"/>
      <c r="ACF166" s="128"/>
      <c r="ACG166" s="128"/>
      <c r="ACH166" s="128"/>
      <c r="ACI166" s="128"/>
      <c r="ACJ166" s="128"/>
      <c r="ACK166" s="128"/>
      <c r="ACL166" s="128"/>
      <c r="ACM166" s="128"/>
      <c r="ACN166" s="128"/>
      <c r="ACO166" s="128"/>
      <c r="ACP166" s="128"/>
      <c r="ACQ166" s="128"/>
      <c r="ACR166" s="128"/>
      <c r="ACS166" s="128"/>
      <c r="ACT166" s="128"/>
      <c r="ACU166" s="128"/>
      <c r="ACV166" s="128"/>
      <c r="ACW166" s="128"/>
      <c r="ACX166" s="128"/>
      <c r="ACY166" s="128"/>
      <c r="ACZ166" s="128"/>
      <c r="ADA166" s="128"/>
      <c r="ADB166" s="128"/>
      <c r="ADC166" s="128"/>
      <c r="ADD166" s="128"/>
      <c r="ADE166" s="128"/>
      <c r="ADF166" s="128"/>
      <c r="ADG166" s="128"/>
      <c r="ADH166" s="128"/>
      <c r="ADI166" s="128"/>
      <c r="ADJ166" s="128"/>
      <c r="ADK166" s="128"/>
      <c r="ADL166" s="128"/>
      <c r="ADM166" s="128"/>
      <c r="ADN166" s="128"/>
      <c r="ADO166" s="128"/>
      <c r="ADP166" s="128"/>
      <c r="ADQ166" s="128"/>
      <c r="ADR166" s="128"/>
      <c r="ADS166" s="128"/>
      <c r="ADT166" s="128"/>
      <c r="ADU166" s="128"/>
      <c r="ADV166" s="128"/>
      <c r="ADW166" s="128"/>
      <c r="ADX166" s="128"/>
      <c r="ADY166" s="128"/>
      <c r="ADZ166" s="128"/>
      <c r="AEA166" s="128"/>
      <c r="AEB166" s="128"/>
      <c r="AEC166" s="128"/>
      <c r="AED166" s="128"/>
      <c r="AEE166" s="128"/>
      <c r="AEF166" s="128"/>
      <c r="AEG166" s="128"/>
      <c r="AEH166" s="128"/>
      <c r="AEI166" s="128"/>
      <c r="AEJ166" s="128"/>
      <c r="AEK166" s="128"/>
      <c r="AEL166" s="128"/>
      <c r="AEM166" s="128"/>
      <c r="AEN166" s="128"/>
      <c r="AEO166" s="128"/>
      <c r="AEP166" s="128"/>
      <c r="AEQ166" s="128"/>
      <c r="AER166" s="128"/>
      <c r="AES166" s="128"/>
      <c r="AET166" s="128"/>
      <c r="AEU166" s="128"/>
      <c r="AEV166" s="128"/>
      <c r="AEW166" s="128"/>
      <c r="AEX166" s="128"/>
      <c r="AEY166" s="128"/>
      <c r="AEZ166" s="128"/>
      <c r="AFA166" s="128"/>
      <c r="AFB166" s="128"/>
      <c r="AFC166" s="128"/>
      <c r="AFD166" s="128"/>
      <c r="AFE166" s="128"/>
      <c r="AFF166" s="128"/>
      <c r="AFG166" s="128"/>
      <c r="AFH166" s="128"/>
      <c r="AFI166" s="128"/>
      <c r="AFJ166" s="128"/>
      <c r="AFK166" s="128"/>
      <c r="AFL166" s="128"/>
      <c r="AFM166" s="128"/>
      <c r="AFN166" s="128"/>
      <c r="AFO166" s="128"/>
      <c r="AFP166" s="128"/>
      <c r="AFQ166" s="128"/>
      <c r="AFR166" s="128"/>
      <c r="AFS166" s="128"/>
      <c r="AFT166" s="128"/>
      <c r="AFU166" s="128"/>
      <c r="AFV166" s="128"/>
      <c r="AFW166" s="128"/>
      <c r="AFX166" s="128"/>
      <c r="AFY166" s="128"/>
      <c r="AFZ166" s="128"/>
      <c r="AGA166" s="128"/>
      <c r="AGB166" s="128"/>
      <c r="AGC166" s="128"/>
      <c r="AGD166" s="128"/>
      <c r="AGE166" s="128"/>
      <c r="AGF166" s="128"/>
      <c r="AGG166" s="128"/>
      <c r="AGH166" s="128"/>
      <c r="AGI166" s="128"/>
      <c r="AGJ166" s="128"/>
      <c r="AGK166" s="128"/>
      <c r="AGL166" s="128"/>
      <c r="AGM166" s="128"/>
      <c r="AGN166" s="128"/>
      <c r="AGO166" s="128"/>
      <c r="AGP166" s="128"/>
      <c r="AGQ166" s="128"/>
      <c r="AGR166" s="128"/>
      <c r="AGS166" s="128"/>
      <c r="AGT166" s="128"/>
      <c r="AGU166" s="128"/>
      <c r="AGV166" s="128"/>
      <c r="AGW166" s="128"/>
      <c r="AGX166" s="128"/>
      <c r="AGY166" s="128"/>
      <c r="AGZ166" s="128"/>
      <c r="AHA166" s="128"/>
      <c r="AHB166" s="128"/>
      <c r="AHC166" s="128"/>
      <c r="AHD166" s="128"/>
      <c r="AHE166" s="128"/>
      <c r="AHF166" s="128"/>
      <c r="AHG166" s="128"/>
      <c r="AHH166" s="128"/>
      <c r="AHI166" s="128"/>
      <c r="AHJ166" s="128"/>
      <c r="AHK166" s="128"/>
      <c r="AHL166" s="128"/>
      <c r="AHM166" s="128"/>
      <c r="AHN166" s="128"/>
      <c r="AHO166" s="128"/>
      <c r="AHP166" s="128"/>
      <c r="AHQ166" s="128"/>
      <c r="AHR166" s="128"/>
      <c r="AHS166" s="128"/>
      <c r="AHT166" s="128"/>
      <c r="AHU166" s="128"/>
      <c r="AHV166" s="128"/>
      <c r="AHW166" s="128"/>
      <c r="AHX166" s="128"/>
      <c r="AHY166" s="128"/>
      <c r="AHZ166" s="128"/>
      <c r="AIA166" s="128"/>
      <c r="AIB166" s="128"/>
      <c r="AIC166" s="128"/>
      <c r="AID166" s="128"/>
      <c r="AIE166" s="128"/>
      <c r="AIF166" s="128"/>
      <c r="AIG166" s="128"/>
      <c r="AIH166" s="128"/>
      <c r="AII166" s="128"/>
      <c r="AIJ166" s="128"/>
      <c r="AIK166" s="128"/>
      <c r="AIL166" s="128"/>
      <c r="AIM166" s="128"/>
      <c r="AIN166" s="128"/>
      <c r="AIO166" s="128"/>
      <c r="AIP166" s="128"/>
      <c r="AIQ166" s="128"/>
      <c r="AIR166" s="128"/>
      <c r="AIS166" s="128"/>
      <c r="AIT166" s="128"/>
      <c r="AIU166" s="128"/>
      <c r="AIV166" s="128"/>
      <c r="AIW166" s="128"/>
      <c r="AIX166" s="128"/>
      <c r="AIY166" s="128"/>
      <c r="AIZ166" s="128"/>
      <c r="AJA166" s="128"/>
      <c r="AJB166" s="128"/>
      <c r="AJC166" s="128"/>
      <c r="AJD166" s="128"/>
      <c r="AJE166" s="128"/>
      <c r="AJF166" s="128"/>
      <c r="AJG166" s="128"/>
      <c r="AJH166" s="128"/>
      <c r="AJI166" s="128"/>
      <c r="AJJ166" s="128"/>
      <c r="AJK166" s="128"/>
      <c r="AJL166" s="128"/>
      <c r="AJM166" s="128"/>
      <c r="AJN166" s="128"/>
      <c r="AJO166" s="128"/>
      <c r="AJP166" s="128"/>
      <c r="AJQ166" s="128"/>
      <c r="AJR166" s="128"/>
      <c r="AJS166" s="128"/>
      <c r="AJT166" s="128"/>
      <c r="AJU166" s="128"/>
      <c r="AJV166" s="128"/>
      <c r="AJW166" s="128"/>
      <c r="AJX166" s="128"/>
      <c r="AJY166" s="128"/>
      <c r="AJZ166" s="128"/>
      <c r="AKA166" s="128"/>
      <c r="AKB166" s="128"/>
      <c r="AKC166" s="128"/>
      <c r="AKD166" s="128"/>
      <c r="AKE166" s="128"/>
      <c r="AKF166" s="128"/>
      <c r="AKG166" s="128"/>
      <c r="AKH166" s="128"/>
      <c r="AKI166" s="128"/>
      <c r="AKJ166" s="128"/>
      <c r="AKK166" s="128"/>
      <c r="AKL166" s="128"/>
      <c r="AKM166" s="128"/>
      <c r="AKN166" s="128"/>
      <c r="AKO166" s="128"/>
      <c r="AKP166" s="128"/>
      <c r="AKQ166" s="128"/>
      <c r="AKR166" s="128"/>
      <c r="AKS166" s="128"/>
      <c r="AKT166" s="128"/>
      <c r="AKU166" s="128"/>
      <c r="AKV166" s="128"/>
      <c r="AKW166" s="128"/>
      <c r="AKX166" s="128"/>
      <c r="AKY166" s="128"/>
      <c r="AKZ166" s="128"/>
      <c r="ALA166" s="128"/>
      <c r="ALB166" s="128"/>
      <c r="ALC166" s="128"/>
      <c r="ALD166" s="128"/>
      <c r="ALE166" s="128"/>
      <c r="ALF166" s="128"/>
      <c r="ALG166" s="128"/>
      <c r="ALH166" s="128"/>
      <c r="ALI166" s="128"/>
      <c r="ALJ166" s="128"/>
      <c r="ALK166" s="128"/>
      <c r="ALL166" s="128"/>
      <c r="ALM166" s="128"/>
      <c r="ALN166" s="128"/>
      <c r="ALO166" s="128"/>
      <c r="ALP166" s="128"/>
      <c r="ALQ166" s="128"/>
      <c r="ALR166" s="128"/>
      <c r="ALS166" s="128"/>
      <c r="ALT166" s="128"/>
      <c r="ALU166" s="128"/>
      <c r="ALV166" s="128"/>
      <c r="ALW166" s="128"/>
      <c r="ALX166" s="128"/>
      <c r="ALY166" s="128"/>
      <c r="ALZ166" s="128"/>
      <c r="AMA166" s="128"/>
      <c r="AMB166" s="128"/>
      <c r="AMC166" s="128"/>
      <c r="AMD166" s="128"/>
      <c r="AME166" s="128"/>
      <c r="AMF166" s="128"/>
      <c r="AMG166" s="128"/>
      <c r="AMH166" s="128"/>
      <c r="AMI166" s="128"/>
      <c r="AMJ166" s="128"/>
      <c r="AMK166" s="128"/>
      <c r="AML166" s="128"/>
      <c r="AMM166" s="128"/>
      <c r="AMN166" s="128"/>
    </row>
    <row r="167" spans="1:1028" ht="15">
      <c r="A167" s="136"/>
      <c r="B167" s="368"/>
      <c r="C167" s="368"/>
      <c r="D167" s="368"/>
      <c r="E167" s="368"/>
      <c r="F167" s="96"/>
      <c r="G167" s="96"/>
      <c r="H167" s="96"/>
      <c r="I167" s="96"/>
      <c r="J167" s="96"/>
      <c r="K167" s="96"/>
      <c r="L167" s="96"/>
      <c r="M167" s="96"/>
      <c r="N167" s="96"/>
      <c r="O167" s="96"/>
      <c r="P167" s="96"/>
      <c r="Q167" s="96"/>
      <c r="R167" s="96"/>
      <c r="S167" s="96"/>
      <c r="T167" s="96"/>
      <c r="U167" s="96"/>
      <c r="V167" s="96"/>
      <c r="W167" s="96"/>
      <c r="X167" s="96"/>
      <c r="Y167" s="96"/>
      <c r="Z167" s="96"/>
      <c r="AA167" s="96"/>
      <c r="AC167" s="96"/>
      <c r="AD167" s="96"/>
      <c r="AE167" s="96"/>
      <c r="AF167" s="96"/>
      <c r="AG167" s="96"/>
      <c r="AH167" s="96"/>
      <c r="AI167" s="96"/>
      <c r="AJ167" s="96"/>
      <c r="AK167" s="96"/>
      <c r="AL167" s="96"/>
      <c r="AM167" s="96"/>
      <c r="AN167" s="96"/>
      <c r="AO167" s="96"/>
      <c r="AP167" s="96"/>
      <c r="AQ167" s="128"/>
      <c r="AR167" s="128"/>
      <c r="AS167" s="128"/>
      <c r="AT167" s="128"/>
      <c r="AU167" s="128"/>
      <c r="AV167" s="128"/>
      <c r="AW167" s="128"/>
      <c r="AX167" s="128"/>
      <c r="AY167" s="128"/>
      <c r="AZ167" s="128"/>
      <c r="BA167" s="128"/>
      <c r="BB167" s="128"/>
      <c r="BC167" s="128"/>
      <c r="BD167" s="128"/>
      <c r="BE167" s="128"/>
      <c r="BF167" s="128"/>
      <c r="BG167" s="128"/>
      <c r="BH167" s="128"/>
      <c r="BI167" s="128"/>
      <c r="BJ167" s="128"/>
      <c r="BK167" s="128"/>
      <c r="BL167" s="128"/>
      <c r="BM167" s="128"/>
      <c r="BN167" s="128"/>
      <c r="BO167" s="128"/>
      <c r="BP167" s="128"/>
      <c r="BQ167" s="128"/>
      <c r="BR167" s="128"/>
      <c r="BS167" s="128"/>
      <c r="BT167" s="128"/>
      <c r="BU167" s="128"/>
      <c r="BV167" s="128"/>
      <c r="BW167" s="128"/>
      <c r="BX167" s="128"/>
      <c r="BY167" s="128"/>
      <c r="BZ167" s="128"/>
      <c r="CA167" s="128"/>
      <c r="CB167" s="128"/>
      <c r="CC167" s="128"/>
      <c r="CD167" s="128"/>
      <c r="CE167" s="128"/>
      <c r="CF167" s="128"/>
      <c r="CG167" s="128"/>
      <c r="CH167" s="128"/>
      <c r="CI167" s="128"/>
      <c r="CJ167" s="128"/>
      <c r="CK167" s="128"/>
      <c r="CL167" s="128"/>
      <c r="CM167" s="128"/>
      <c r="CN167" s="128"/>
      <c r="CO167" s="128"/>
      <c r="CP167" s="128"/>
      <c r="CQ167" s="128"/>
      <c r="CR167" s="128"/>
      <c r="CS167" s="128"/>
      <c r="CT167" s="128"/>
      <c r="CU167" s="128"/>
      <c r="CV167" s="128"/>
      <c r="CW167" s="128"/>
      <c r="CX167" s="128"/>
      <c r="CY167" s="128"/>
      <c r="CZ167" s="128"/>
      <c r="DA167" s="128"/>
      <c r="DB167" s="128"/>
      <c r="DC167" s="128"/>
      <c r="DD167" s="128"/>
      <c r="DE167" s="128"/>
      <c r="DF167" s="128"/>
      <c r="DG167" s="128"/>
      <c r="DH167" s="128"/>
      <c r="DI167" s="128"/>
      <c r="DJ167" s="128"/>
      <c r="DK167" s="128"/>
      <c r="DL167" s="128"/>
      <c r="DM167" s="128"/>
      <c r="DN167" s="128"/>
      <c r="DO167" s="128"/>
      <c r="DP167" s="128"/>
      <c r="DQ167" s="128"/>
      <c r="DR167" s="128"/>
      <c r="DS167" s="128"/>
      <c r="DT167" s="128"/>
      <c r="DU167" s="128"/>
      <c r="DV167" s="128"/>
      <c r="DW167" s="128"/>
      <c r="DX167" s="128"/>
      <c r="DY167" s="128"/>
      <c r="DZ167" s="128"/>
      <c r="EA167" s="128"/>
      <c r="EB167" s="128"/>
      <c r="EC167" s="128"/>
      <c r="ED167" s="128"/>
      <c r="EE167" s="128"/>
      <c r="EF167" s="128"/>
      <c r="EG167" s="128"/>
      <c r="EH167" s="128"/>
      <c r="EI167" s="128"/>
      <c r="EJ167" s="128"/>
      <c r="EK167" s="128"/>
      <c r="EL167" s="128"/>
      <c r="EM167" s="128"/>
      <c r="EN167" s="128"/>
      <c r="EO167" s="128"/>
      <c r="EP167" s="128"/>
      <c r="EQ167" s="128"/>
      <c r="ER167" s="128"/>
      <c r="ES167" s="128"/>
      <c r="ET167" s="128"/>
      <c r="EU167" s="128"/>
      <c r="EV167" s="128"/>
      <c r="EW167" s="128"/>
      <c r="EX167" s="128"/>
      <c r="EY167" s="128"/>
      <c r="EZ167" s="128"/>
      <c r="FA167" s="128"/>
      <c r="FB167" s="128"/>
      <c r="FC167" s="128"/>
      <c r="FD167" s="128"/>
      <c r="FE167" s="128"/>
      <c r="FF167" s="128"/>
      <c r="FG167" s="128"/>
      <c r="FH167" s="128"/>
      <c r="FI167" s="128"/>
      <c r="FJ167" s="128"/>
      <c r="FK167" s="128"/>
      <c r="FL167" s="128"/>
      <c r="FM167" s="128"/>
      <c r="FN167" s="128"/>
      <c r="FO167" s="128"/>
      <c r="FP167" s="128"/>
      <c r="FQ167" s="128"/>
      <c r="FR167" s="128"/>
      <c r="FS167" s="128"/>
      <c r="FT167" s="128"/>
      <c r="FU167" s="128"/>
      <c r="FV167" s="128"/>
      <c r="FW167" s="128"/>
      <c r="FX167" s="128"/>
      <c r="FY167" s="128"/>
      <c r="FZ167" s="128"/>
      <c r="GA167" s="128"/>
      <c r="GB167" s="128"/>
      <c r="GC167" s="128"/>
      <c r="GD167" s="128"/>
      <c r="GE167" s="128"/>
      <c r="GF167" s="128"/>
      <c r="GG167" s="128"/>
      <c r="GH167" s="128"/>
      <c r="GI167" s="128"/>
      <c r="GJ167" s="128"/>
      <c r="GK167" s="128"/>
      <c r="GL167" s="128"/>
      <c r="GM167" s="128"/>
      <c r="GN167" s="128"/>
      <c r="GO167" s="128"/>
      <c r="GP167" s="128"/>
      <c r="GQ167" s="128"/>
      <c r="GR167" s="128"/>
      <c r="GS167" s="128"/>
      <c r="GT167" s="128"/>
      <c r="GU167" s="128"/>
      <c r="GV167" s="128"/>
      <c r="GW167" s="128"/>
      <c r="GX167" s="128"/>
      <c r="GY167" s="128"/>
      <c r="GZ167" s="128"/>
      <c r="HA167" s="128"/>
      <c r="HB167" s="128"/>
      <c r="HC167" s="128"/>
      <c r="HD167" s="128"/>
      <c r="HE167" s="128"/>
      <c r="HF167" s="128"/>
      <c r="HG167" s="128"/>
      <c r="HH167" s="128"/>
      <c r="HI167" s="128"/>
      <c r="HJ167" s="128"/>
      <c r="HK167" s="128"/>
      <c r="HL167" s="128"/>
      <c r="HM167" s="128"/>
      <c r="HN167" s="128"/>
      <c r="HO167" s="128"/>
      <c r="HP167" s="128"/>
      <c r="HQ167" s="128"/>
      <c r="HR167" s="128"/>
      <c r="HS167" s="128"/>
      <c r="HT167" s="128"/>
      <c r="HU167" s="128"/>
      <c r="HV167" s="128"/>
      <c r="HW167" s="128"/>
      <c r="HX167" s="128"/>
      <c r="HY167" s="128"/>
      <c r="HZ167" s="128"/>
      <c r="IA167" s="128"/>
      <c r="IB167" s="128"/>
      <c r="IC167" s="128"/>
      <c r="ID167" s="128"/>
      <c r="IE167" s="128"/>
      <c r="IF167" s="128"/>
      <c r="IG167" s="128"/>
      <c r="IH167" s="128"/>
      <c r="II167" s="128"/>
      <c r="IJ167" s="128"/>
      <c r="IK167" s="128"/>
      <c r="IL167" s="128"/>
      <c r="IM167" s="128"/>
      <c r="IN167" s="128"/>
      <c r="IO167" s="128"/>
      <c r="IP167" s="128"/>
      <c r="IQ167" s="128"/>
      <c r="IR167" s="128"/>
      <c r="IS167" s="128"/>
      <c r="IT167" s="128"/>
      <c r="IU167" s="128"/>
      <c r="IV167" s="128"/>
      <c r="IW167" s="128"/>
      <c r="IX167" s="128"/>
      <c r="IY167" s="128"/>
      <c r="IZ167" s="128"/>
      <c r="JA167" s="128"/>
      <c r="JB167" s="128"/>
      <c r="JC167" s="128"/>
      <c r="JD167" s="128"/>
      <c r="JE167" s="128"/>
      <c r="JF167" s="128"/>
      <c r="JG167" s="128"/>
      <c r="JH167" s="128"/>
      <c r="JI167" s="128"/>
      <c r="JJ167" s="128"/>
      <c r="JK167" s="128"/>
      <c r="JL167" s="128"/>
      <c r="JM167" s="128"/>
      <c r="JN167" s="128"/>
      <c r="JO167" s="128"/>
      <c r="JP167" s="128"/>
      <c r="JQ167" s="128"/>
      <c r="JR167" s="128"/>
      <c r="JS167" s="128"/>
      <c r="JT167" s="128"/>
      <c r="JU167" s="128"/>
      <c r="JV167" s="128"/>
      <c r="JW167" s="128"/>
      <c r="JX167" s="128"/>
      <c r="JY167" s="128"/>
      <c r="JZ167" s="128"/>
      <c r="KA167" s="128"/>
      <c r="KB167" s="128"/>
      <c r="KC167" s="128"/>
      <c r="KD167" s="128"/>
      <c r="KE167" s="128"/>
      <c r="KF167" s="128"/>
      <c r="KG167" s="128"/>
      <c r="KH167" s="128"/>
      <c r="KI167" s="128"/>
      <c r="KJ167" s="128"/>
      <c r="KK167" s="128"/>
      <c r="KL167" s="128"/>
      <c r="KM167" s="128"/>
      <c r="KN167" s="128"/>
      <c r="KO167" s="128"/>
      <c r="KP167" s="128"/>
      <c r="KQ167" s="128"/>
      <c r="KR167" s="128"/>
      <c r="KS167" s="128"/>
      <c r="KT167" s="128"/>
      <c r="KU167" s="128"/>
      <c r="KV167" s="128"/>
      <c r="KW167" s="128"/>
      <c r="KX167" s="128"/>
      <c r="KY167" s="128"/>
      <c r="KZ167" s="128"/>
      <c r="LA167" s="128"/>
      <c r="LB167" s="128"/>
      <c r="LC167" s="128"/>
      <c r="LD167" s="128"/>
      <c r="LE167" s="128"/>
      <c r="LF167" s="128"/>
      <c r="LG167" s="128"/>
      <c r="LH167" s="128"/>
      <c r="LI167" s="128"/>
      <c r="LJ167" s="128"/>
      <c r="LK167" s="128"/>
      <c r="LL167" s="128"/>
      <c r="LM167" s="128"/>
      <c r="LN167" s="128"/>
      <c r="LO167" s="128"/>
      <c r="LP167" s="128"/>
      <c r="LQ167" s="128"/>
      <c r="LR167" s="128"/>
      <c r="LS167" s="128"/>
      <c r="LT167" s="128"/>
      <c r="LU167" s="128"/>
      <c r="LV167" s="128"/>
      <c r="LW167" s="128"/>
      <c r="LX167" s="128"/>
      <c r="LY167" s="128"/>
      <c r="LZ167" s="128"/>
      <c r="MA167" s="128"/>
      <c r="MB167" s="128"/>
      <c r="MC167" s="128"/>
      <c r="MD167" s="128"/>
      <c r="ME167" s="128"/>
      <c r="MF167" s="128"/>
      <c r="MG167" s="128"/>
      <c r="MH167" s="128"/>
      <c r="MI167" s="128"/>
      <c r="MJ167" s="128"/>
      <c r="MK167" s="128"/>
      <c r="ML167" s="128"/>
      <c r="MM167" s="128"/>
      <c r="MN167" s="128"/>
      <c r="MO167" s="128"/>
      <c r="MP167" s="128"/>
      <c r="MQ167" s="128"/>
      <c r="MR167" s="128"/>
      <c r="MS167" s="128"/>
      <c r="MT167" s="128"/>
      <c r="MU167" s="128"/>
      <c r="MV167" s="128"/>
      <c r="MW167" s="128"/>
      <c r="MX167" s="128"/>
      <c r="MY167" s="128"/>
      <c r="MZ167" s="128"/>
      <c r="NA167" s="128"/>
      <c r="NB167" s="128"/>
      <c r="NC167" s="128"/>
      <c r="ND167" s="128"/>
      <c r="NE167" s="128"/>
      <c r="NF167" s="128"/>
      <c r="NG167" s="128"/>
      <c r="NH167" s="128"/>
      <c r="NI167" s="128"/>
      <c r="NJ167" s="128"/>
      <c r="NK167" s="128"/>
      <c r="NL167" s="128"/>
      <c r="NM167" s="128"/>
      <c r="NN167" s="128"/>
      <c r="NO167" s="128"/>
      <c r="NP167" s="128"/>
      <c r="NQ167" s="128"/>
      <c r="NR167" s="128"/>
      <c r="NS167" s="128"/>
      <c r="NT167" s="128"/>
      <c r="NU167" s="128"/>
      <c r="NV167" s="128"/>
      <c r="NW167" s="128"/>
      <c r="NX167" s="128"/>
      <c r="NY167" s="128"/>
      <c r="NZ167" s="128"/>
      <c r="OA167" s="128"/>
      <c r="OB167" s="128"/>
      <c r="OC167" s="128"/>
      <c r="OD167" s="128"/>
      <c r="OE167" s="128"/>
      <c r="OF167" s="128"/>
      <c r="OG167" s="128"/>
      <c r="OH167" s="128"/>
      <c r="OI167" s="128"/>
      <c r="OJ167" s="128"/>
      <c r="OK167" s="128"/>
      <c r="OL167" s="128"/>
      <c r="OM167" s="128"/>
      <c r="ON167" s="128"/>
      <c r="OO167" s="128"/>
      <c r="OP167" s="128"/>
      <c r="OQ167" s="128"/>
      <c r="OR167" s="128"/>
      <c r="OS167" s="128"/>
      <c r="OT167" s="128"/>
      <c r="OU167" s="128"/>
      <c r="OV167" s="128"/>
      <c r="OW167" s="128"/>
      <c r="OX167" s="128"/>
      <c r="OY167" s="128"/>
      <c r="OZ167" s="128"/>
      <c r="PA167" s="128"/>
      <c r="PB167" s="128"/>
      <c r="PC167" s="128"/>
      <c r="PD167" s="128"/>
      <c r="PE167" s="128"/>
      <c r="PF167" s="128"/>
      <c r="PG167" s="128"/>
      <c r="PH167" s="128"/>
      <c r="PI167" s="128"/>
      <c r="PJ167" s="128"/>
      <c r="PK167" s="128"/>
      <c r="PL167" s="128"/>
      <c r="PM167" s="128"/>
      <c r="PN167" s="128"/>
      <c r="PO167" s="128"/>
      <c r="PP167" s="128"/>
      <c r="PQ167" s="128"/>
      <c r="PR167" s="128"/>
      <c r="PS167" s="128"/>
      <c r="PT167" s="128"/>
      <c r="PU167" s="128"/>
      <c r="PV167" s="128"/>
      <c r="PW167" s="128"/>
      <c r="PX167" s="128"/>
      <c r="PY167" s="128"/>
      <c r="PZ167" s="128"/>
      <c r="QA167" s="128"/>
      <c r="QB167" s="128"/>
      <c r="QC167" s="128"/>
      <c r="QD167" s="128"/>
      <c r="QE167" s="128"/>
      <c r="QF167" s="128"/>
      <c r="QG167" s="128"/>
      <c r="QH167" s="128"/>
      <c r="QI167" s="128"/>
      <c r="QJ167" s="128"/>
      <c r="QK167" s="128"/>
      <c r="QL167" s="128"/>
      <c r="QM167" s="128"/>
      <c r="QN167" s="128"/>
      <c r="QO167" s="128"/>
      <c r="QP167" s="128"/>
      <c r="QQ167" s="128"/>
      <c r="QR167" s="128"/>
      <c r="QS167" s="128"/>
      <c r="QT167" s="128"/>
      <c r="QU167" s="128"/>
      <c r="QV167" s="128"/>
      <c r="QW167" s="128"/>
      <c r="QX167" s="128"/>
      <c r="QY167" s="128"/>
      <c r="QZ167" s="128"/>
      <c r="RA167" s="128"/>
      <c r="RB167" s="128"/>
      <c r="RC167" s="128"/>
      <c r="RD167" s="128"/>
      <c r="RE167" s="128"/>
      <c r="RF167" s="128"/>
      <c r="RG167" s="128"/>
      <c r="RH167" s="128"/>
      <c r="RI167" s="128"/>
      <c r="RJ167" s="128"/>
      <c r="RK167" s="128"/>
      <c r="RL167" s="128"/>
      <c r="RM167" s="128"/>
      <c r="RN167" s="128"/>
      <c r="RO167" s="128"/>
      <c r="RP167" s="128"/>
      <c r="RQ167" s="128"/>
      <c r="RR167" s="128"/>
      <c r="RS167" s="128"/>
      <c r="RT167" s="128"/>
      <c r="RU167" s="128"/>
      <c r="RV167" s="128"/>
      <c r="RW167" s="128"/>
      <c r="RX167" s="128"/>
      <c r="RY167" s="128"/>
      <c r="RZ167" s="128"/>
      <c r="SA167" s="128"/>
      <c r="SB167" s="128"/>
      <c r="SC167" s="128"/>
      <c r="SD167" s="128"/>
      <c r="SE167" s="128"/>
      <c r="SF167" s="128"/>
      <c r="SG167" s="128"/>
      <c r="SH167" s="128"/>
      <c r="SI167" s="128"/>
      <c r="SJ167" s="128"/>
      <c r="SK167" s="128"/>
      <c r="SL167" s="128"/>
      <c r="SM167" s="128"/>
      <c r="SN167" s="128"/>
      <c r="SO167" s="128"/>
      <c r="SP167" s="128"/>
      <c r="SQ167" s="128"/>
      <c r="SR167" s="128"/>
      <c r="SS167" s="128"/>
      <c r="ST167" s="128"/>
      <c r="SU167" s="128"/>
      <c r="SV167" s="128"/>
      <c r="SW167" s="128"/>
      <c r="SX167" s="128"/>
      <c r="SY167" s="128"/>
      <c r="SZ167" s="128"/>
      <c r="TA167" s="128"/>
      <c r="TB167" s="128"/>
      <c r="TC167" s="128"/>
      <c r="TD167" s="128"/>
      <c r="TE167" s="128"/>
      <c r="TF167" s="128"/>
      <c r="TG167" s="128"/>
      <c r="TH167" s="128"/>
      <c r="TI167" s="128"/>
      <c r="TJ167" s="128"/>
      <c r="TK167" s="128"/>
      <c r="TL167" s="128"/>
      <c r="TM167" s="128"/>
      <c r="TN167" s="128"/>
      <c r="TO167" s="128"/>
      <c r="TP167" s="128"/>
      <c r="TQ167" s="128"/>
      <c r="TR167" s="128"/>
      <c r="TS167" s="128"/>
      <c r="TT167" s="128"/>
      <c r="TU167" s="128"/>
      <c r="TV167" s="128"/>
      <c r="TW167" s="128"/>
      <c r="TX167" s="128"/>
      <c r="TY167" s="128"/>
      <c r="TZ167" s="128"/>
      <c r="UA167" s="128"/>
      <c r="UB167" s="128"/>
      <c r="UC167" s="128"/>
      <c r="UD167" s="128"/>
      <c r="UE167" s="128"/>
      <c r="UF167" s="128"/>
      <c r="UG167" s="128"/>
      <c r="UH167" s="128"/>
      <c r="UI167" s="128"/>
      <c r="UJ167" s="128"/>
      <c r="UK167" s="128"/>
      <c r="UL167" s="128"/>
      <c r="UM167" s="128"/>
      <c r="UN167" s="128"/>
      <c r="UO167" s="128"/>
      <c r="UP167" s="128"/>
      <c r="UQ167" s="128"/>
      <c r="UR167" s="128"/>
      <c r="US167" s="128"/>
      <c r="UT167" s="128"/>
      <c r="UU167" s="128"/>
      <c r="UV167" s="128"/>
      <c r="UW167" s="128"/>
      <c r="UX167" s="128"/>
      <c r="UY167" s="128"/>
      <c r="UZ167" s="128"/>
      <c r="VA167" s="128"/>
      <c r="VB167" s="128"/>
      <c r="VC167" s="128"/>
      <c r="VD167" s="128"/>
      <c r="VE167" s="128"/>
      <c r="VF167" s="128"/>
      <c r="VG167" s="128"/>
      <c r="VH167" s="128"/>
      <c r="VI167" s="128"/>
      <c r="VJ167" s="128"/>
      <c r="VK167" s="128"/>
      <c r="VL167" s="128"/>
      <c r="VM167" s="128"/>
      <c r="VN167" s="128"/>
      <c r="VO167" s="128"/>
      <c r="VP167" s="128"/>
      <c r="VQ167" s="128"/>
      <c r="VR167" s="128"/>
      <c r="VS167" s="128"/>
      <c r="VT167" s="128"/>
      <c r="VU167" s="128"/>
      <c r="VV167" s="128"/>
      <c r="VW167" s="128"/>
      <c r="VX167" s="128"/>
      <c r="VY167" s="128"/>
      <c r="VZ167" s="128"/>
      <c r="WA167" s="128"/>
      <c r="WB167" s="128"/>
      <c r="WC167" s="128"/>
      <c r="WD167" s="128"/>
      <c r="WE167" s="128"/>
      <c r="WF167" s="128"/>
      <c r="WG167" s="128"/>
      <c r="WH167" s="128"/>
      <c r="WI167" s="128"/>
      <c r="WJ167" s="128"/>
      <c r="WK167" s="128"/>
      <c r="WL167" s="128"/>
      <c r="WM167" s="128"/>
      <c r="WN167" s="128"/>
      <c r="WO167" s="128"/>
      <c r="WP167" s="128"/>
      <c r="WQ167" s="128"/>
      <c r="WR167" s="128"/>
      <c r="WS167" s="128"/>
      <c r="WT167" s="128"/>
      <c r="WU167" s="128"/>
      <c r="WV167" s="128"/>
      <c r="WW167" s="128"/>
      <c r="WX167" s="128"/>
      <c r="WY167" s="128"/>
      <c r="WZ167" s="128"/>
      <c r="XA167" s="128"/>
      <c r="XB167" s="128"/>
      <c r="XC167" s="128"/>
      <c r="XD167" s="128"/>
      <c r="XE167" s="128"/>
      <c r="XF167" s="128"/>
      <c r="XG167" s="128"/>
      <c r="XH167" s="128"/>
      <c r="XI167" s="128"/>
      <c r="XJ167" s="128"/>
      <c r="XK167" s="128"/>
      <c r="XL167" s="128"/>
      <c r="XM167" s="128"/>
      <c r="XN167" s="128"/>
      <c r="XO167" s="128"/>
      <c r="XP167" s="128"/>
      <c r="XQ167" s="128"/>
      <c r="XR167" s="128"/>
      <c r="XS167" s="128"/>
      <c r="XT167" s="128"/>
      <c r="XU167" s="128"/>
      <c r="XV167" s="128"/>
      <c r="XW167" s="128"/>
      <c r="XX167" s="128"/>
      <c r="XY167" s="128"/>
      <c r="XZ167" s="128"/>
      <c r="YA167" s="128"/>
      <c r="YB167" s="128"/>
      <c r="YC167" s="128"/>
      <c r="YD167" s="128"/>
      <c r="YE167" s="128"/>
      <c r="YF167" s="128"/>
      <c r="YG167" s="128"/>
      <c r="YH167" s="128"/>
      <c r="YI167" s="128"/>
      <c r="YJ167" s="128"/>
      <c r="YK167" s="128"/>
      <c r="YL167" s="128"/>
      <c r="YM167" s="128"/>
      <c r="YN167" s="128"/>
      <c r="YO167" s="128"/>
      <c r="YP167" s="128"/>
      <c r="YQ167" s="128"/>
      <c r="YR167" s="128"/>
      <c r="YS167" s="128"/>
      <c r="YT167" s="128"/>
      <c r="YU167" s="128"/>
      <c r="YV167" s="128"/>
      <c r="YW167" s="128"/>
      <c r="YX167" s="128"/>
      <c r="YY167" s="128"/>
      <c r="YZ167" s="128"/>
      <c r="ZA167" s="128"/>
      <c r="ZB167" s="128"/>
      <c r="ZC167" s="128"/>
      <c r="ZD167" s="128"/>
      <c r="ZE167" s="128"/>
      <c r="ZF167" s="128"/>
      <c r="ZG167" s="128"/>
      <c r="ZH167" s="128"/>
      <c r="ZI167" s="128"/>
      <c r="ZJ167" s="128"/>
      <c r="ZK167" s="128"/>
      <c r="ZL167" s="128"/>
      <c r="ZM167" s="128"/>
      <c r="ZN167" s="128"/>
      <c r="ZO167" s="128"/>
      <c r="ZP167" s="128"/>
      <c r="ZQ167" s="128"/>
      <c r="ZR167" s="128"/>
      <c r="ZS167" s="128"/>
      <c r="ZT167" s="128"/>
      <c r="ZU167" s="128"/>
      <c r="ZV167" s="128"/>
      <c r="ZW167" s="128"/>
      <c r="ZX167" s="128"/>
      <c r="ZY167" s="128"/>
      <c r="ZZ167" s="128"/>
      <c r="AAA167" s="128"/>
      <c r="AAB167" s="128"/>
      <c r="AAC167" s="128"/>
      <c r="AAD167" s="128"/>
      <c r="AAE167" s="128"/>
      <c r="AAF167" s="128"/>
      <c r="AAG167" s="128"/>
      <c r="AAH167" s="128"/>
      <c r="AAI167" s="128"/>
      <c r="AAJ167" s="128"/>
      <c r="AAK167" s="128"/>
      <c r="AAL167" s="128"/>
      <c r="AAM167" s="128"/>
      <c r="AAN167" s="128"/>
      <c r="AAO167" s="128"/>
      <c r="AAP167" s="128"/>
      <c r="AAQ167" s="128"/>
      <c r="AAR167" s="128"/>
      <c r="AAS167" s="128"/>
      <c r="AAT167" s="128"/>
      <c r="AAU167" s="128"/>
      <c r="AAV167" s="128"/>
      <c r="AAW167" s="128"/>
      <c r="AAX167" s="128"/>
      <c r="AAY167" s="128"/>
      <c r="AAZ167" s="128"/>
      <c r="ABA167" s="128"/>
      <c r="ABB167" s="128"/>
      <c r="ABC167" s="128"/>
      <c r="ABD167" s="128"/>
      <c r="ABE167" s="128"/>
      <c r="ABF167" s="128"/>
      <c r="ABG167" s="128"/>
      <c r="ABH167" s="128"/>
      <c r="ABI167" s="128"/>
      <c r="ABJ167" s="128"/>
      <c r="ABK167" s="128"/>
      <c r="ABL167" s="128"/>
      <c r="ABM167" s="128"/>
      <c r="ABN167" s="128"/>
      <c r="ABO167" s="128"/>
      <c r="ABP167" s="128"/>
      <c r="ABQ167" s="128"/>
      <c r="ABR167" s="128"/>
      <c r="ABS167" s="128"/>
      <c r="ABT167" s="128"/>
      <c r="ABU167" s="128"/>
      <c r="ABV167" s="128"/>
      <c r="ABW167" s="128"/>
      <c r="ABX167" s="128"/>
      <c r="ABY167" s="128"/>
      <c r="ABZ167" s="128"/>
      <c r="ACA167" s="128"/>
      <c r="ACB167" s="128"/>
      <c r="ACC167" s="128"/>
      <c r="ACD167" s="128"/>
      <c r="ACE167" s="128"/>
      <c r="ACF167" s="128"/>
      <c r="ACG167" s="128"/>
      <c r="ACH167" s="128"/>
      <c r="ACI167" s="128"/>
      <c r="ACJ167" s="128"/>
      <c r="ACK167" s="128"/>
      <c r="ACL167" s="128"/>
      <c r="ACM167" s="128"/>
      <c r="ACN167" s="128"/>
      <c r="ACO167" s="128"/>
      <c r="ACP167" s="128"/>
      <c r="ACQ167" s="128"/>
      <c r="ACR167" s="128"/>
      <c r="ACS167" s="128"/>
      <c r="ACT167" s="128"/>
      <c r="ACU167" s="128"/>
      <c r="ACV167" s="128"/>
      <c r="ACW167" s="128"/>
      <c r="ACX167" s="128"/>
      <c r="ACY167" s="128"/>
      <c r="ACZ167" s="128"/>
      <c r="ADA167" s="128"/>
      <c r="ADB167" s="128"/>
      <c r="ADC167" s="128"/>
      <c r="ADD167" s="128"/>
      <c r="ADE167" s="128"/>
      <c r="ADF167" s="128"/>
      <c r="ADG167" s="128"/>
      <c r="ADH167" s="128"/>
      <c r="ADI167" s="128"/>
      <c r="ADJ167" s="128"/>
      <c r="ADK167" s="128"/>
      <c r="ADL167" s="128"/>
      <c r="ADM167" s="128"/>
      <c r="ADN167" s="128"/>
      <c r="ADO167" s="128"/>
      <c r="ADP167" s="128"/>
      <c r="ADQ167" s="128"/>
      <c r="ADR167" s="128"/>
      <c r="ADS167" s="128"/>
      <c r="ADT167" s="128"/>
      <c r="ADU167" s="128"/>
      <c r="ADV167" s="128"/>
      <c r="ADW167" s="128"/>
      <c r="ADX167" s="128"/>
      <c r="ADY167" s="128"/>
      <c r="ADZ167" s="128"/>
      <c r="AEA167" s="128"/>
      <c r="AEB167" s="128"/>
      <c r="AEC167" s="128"/>
      <c r="AED167" s="128"/>
      <c r="AEE167" s="128"/>
      <c r="AEF167" s="128"/>
      <c r="AEG167" s="128"/>
      <c r="AEH167" s="128"/>
      <c r="AEI167" s="128"/>
      <c r="AEJ167" s="128"/>
      <c r="AEK167" s="128"/>
      <c r="AEL167" s="128"/>
      <c r="AEM167" s="128"/>
      <c r="AEN167" s="128"/>
      <c r="AEO167" s="128"/>
      <c r="AEP167" s="128"/>
      <c r="AEQ167" s="128"/>
      <c r="AER167" s="128"/>
      <c r="AES167" s="128"/>
      <c r="AET167" s="128"/>
      <c r="AEU167" s="128"/>
      <c r="AEV167" s="128"/>
      <c r="AEW167" s="128"/>
      <c r="AEX167" s="128"/>
      <c r="AEY167" s="128"/>
      <c r="AEZ167" s="128"/>
      <c r="AFA167" s="128"/>
      <c r="AFB167" s="128"/>
      <c r="AFC167" s="128"/>
      <c r="AFD167" s="128"/>
      <c r="AFE167" s="128"/>
      <c r="AFF167" s="128"/>
      <c r="AFG167" s="128"/>
      <c r="AFH167" s="128"/>
      <c r="AFI167" s="128"/>
      <c r="AFJ167" s="128"/>
      <c r="AFK167" s="128"/>
      <c r="AFL167" s="128"/>
      <c r="AFM167" s="128"/>
      <c r="AFN167" s="128"/>
      <c r="AFO167" s="128"/>
      <c r="AFP167" s="128"/>
      <c r="AFQ167" s="128"/>
      <c r="AFR167" s="128"/>
      <c r="AFS167" s="128"/>
      <c r="AFT167" s="128"/>
      <c r="AFU167" s="128"/>
      <c r="AFV167" s="128"/>
      <c r="AFW167" s="128"/>
      <c r="AFX167" s="128"/>
      <c r="AFY167" s="128"/>
      <c r="AFZ167" s="128"/>
      <c r="AGA167" s="128"/>
      <c r="AGB167" s="128"/>
      <c r="AGC167" s="128"/>
      <c r="AGD167" s="128"/>
      <c r="AGE167" s="128"/>
      <c r="AGF167" s="128"/>
      <c r="AGG167" s="128"/>
      <c r="AGH167" s="128"/>
      <c r="AGI167" s="128"/>
      <c r="AGJ167" s="128"/>
      <c r="AGK167" s="128"/>
      <c r="AGL167" s="128"/>
      <c r="AGM167" s="128"/>
      <c r="AGN167" s="128"/>
      <c r="AGO167" s="128"/>
      <c r="AGP167" s="128"/>
      <c r="AGQ167" s="128"/>
      <c r="AGR167" s="128"/>
      <c r="AGS167" s="128"/>
      <c r="AGT167" s="128"/>
      <c r="AGU167" s="128"/>
      <c r="AGV167" s="128"/>
      <c r="AGW167" s="128"/>
      <c r="AGX167" s="128"/>
      <c r="AGY167" s="128"/>
      <c r="AGZ167" s="128"/>
      <c r="AHA167" s="128"/>
      <c r="AHB167" s="128"/>
      <c r="AHC167" s="128"/>
      <c r="AHD167" s="128"/>
      <c r="AHE167" s="128"/>
      <c r="AHF167" s="128"/>
      <c r="AHG167" s="128"/>
      <c r="AHH167" s="128"/>
      <c r="AHI167" s="128"/>
      <c r="AHJ167" s="128"/>
      <c r="AHK167" s="128"/>
      <c r="AHL167" s="128"/>
      <c r="AHM167" s="128"/>
      <c r="AHN167" s="128"/>
      <c r="AHO167" s="128"/>
      <c r="AHP167" s="128"/>
      <c r="AHQ167" s="128"/>
      <c r="AHR167" s="128"/>
      <c r="AHS167" s="128"/>
      <c r="AHT167" s="128"/>
      <c r="AHU167" s="128"/>
      <c r="AHV167" s="128"/>
      <c r="AHW167" s="128"/>
      <c r="AHX167" s="128"/>
      <c r="AHY167" s="128"/>
      <c r="AHZ167" s="128"/>
      <c r="AIA167" s="128"/>
      <c r="AIB167" s="128"/>
      <c r="AIC167" s="128"/>
      <c r="AID167" s="128"/>
      <c r="AIE167" s="128"/>
      <c r="AIF167" s="128"/>
      <c r="AIG167" s="128"/>
      <c r="AIH167" s="128"/>
      <c r="AII167" s="128"/>
      <c r="AIJ167" s="128"/>
      <c r="AIK167" s="128"/>
      <c r="AIL167" s="128"/>
      <c r="AIM167" s="128"/>
      <c r="AIN167" s="128"/>
      <c r="AIO167" s="128"/>
      <c r="AIP167" s="128"/>
      <c r="AIQ167" s="128"/>
      <c r="AIR167" s="128"/>
      <c r="AIS167" s="128"/>
      <c r="AIT167" s="128"/>
      <c r="AIU167" s="128"/>
      <c r="AIV167" s="128"/>
      <c r="AIW167" s="128"/>
      <c r="AIX167" s="128"/>
      <c r="AIY167" s="128"/>
      <c r="AIZ167" s="128"/>
      <c r="AJA167" s="128"/>
      <c r="AJB167" s="128"/>
      <c r="AJC167" s="128"/>
      <c r="AJD167" s="128"/>
      <c r="AJE167" s="128"/>
      <c r="AJF167" s="128"/>
      <c r="AJG167" s="128"/>
      <c r="AJH167" s="128"/>
      <c r="AJI167" s="128"/>
      <c r="AJJ167" s="128"/>
      <c r="AJK167" s="128"/>
      <c r="AJL167" s="128"/>
      <c r="AJM167" s="128"/>
      <c r="AJN167" s="128"/>
      <c r="AJO167" s="128"/>
      <c r="AJP167" s="128"/>
      <c r="AJQ167" s="128"/>
      <c r="AJR167" s="128"/>
      <c r="AJS167" s="128"/>
      <c r="AJT167" s="128"/>
      <c r="AJU167" s="128"/>
      <c r="AJV167" s="128"/>
      <c r="AJW167" s="128"/>
      <c r="AJX167" s="128"/>
      <c r="AJY167" s="128"/>
      <c r="AJZ167" s="128"/>
      <c r="AKA167" s="128"/>
      <c r="AKB167" s="128"/>
      <c r="AKC167" s="128"/>
      <c r="AKD167" s="128"/>
      <c r="AKE167" s="128"/>
      <c r="AKF167" s="128"/>
      <c r="AKG167" s="128"/>
      <c r="AKH167" s="128"/>
      <c r="AKI167" s="128"/>
      <c r="AKJ167" s="128"/>
      <c r="AKK167" s="128"/>
      <c r="AKL167" s="128"/>
      <c r="AKM167" s="128"/>
      <c r="AKN167" s="128"/>
      <c r="AKO167" s="128"/>
      <c r="AKP167" s="128"/>
      <c r="AKQ167" s="128"/>
      <c r="AKR167" s="128"/>
      <c r="AKS167" s="128"/>
      <c r="AKT167" s="128"/>
      <c r="AKU167" s="128"/>
      <c r="AKV167" s="128"/>
      <c r="AKW167" s="128"/>
      <c r="AKX167" s="128"/>
      <c r="AKY167" s="128"/>
      <c r="AKZ167" s="128"/>
      <c r="ALA167" s="128"/>
      <c r="ALB167" s="128"/>
      <c r="ALC167" s="128"/>
      <c r="ALD167" s="128"/>
      <c r="ALE167" s="128"/>
      <c r="ALF167" s="128"/>
      <c r="ALG167" s="128"/>
      <c r="ALH167" s="128"/>
      <c r="ALI167" s="128"/>
      <c r="ALJ167" s="128"/>
      <c r="ALK167" s="128"/>
      <c r="ALL167" s="128"/>
      <c r="ALM167" s="128"/>
      <c r="ALN167" s="128"/>
      <c r="ALO167" s="128"/>
      <c r="ALP167" s="128"/>
      <c r="ALQ167" s="128"/>
      <c r="ALR167" s="128"/>
      <c r="ALS167" s="128"/>
      <c r="ALT167" s="128"/>
      <c r="ALU167" s="128"/>
      <c r="ALV167" s="128"/>
      <c r="ALW167" s="128"/>
      <c r="ALX167" s="128"/>
      <c r="ALY167" s="128"/>
      <c r="ALZ167" s="128"/>
      <c r="AMA167" s="128"/>
      <c r="AMB167" s="128"/>
      <c r="AMC167" s="128"/>
      <c r="AMD167" s="128"/>
      <c r="AME167" s="128"/>
      <c r="AMF167" s="128"/>
      <c r="AMG167" s="128"/>
      <c r="AMH167" s="128"/>
      <c r="AMI167" s="128"/>
      <c r="AMJ167" s="128"/>
      <c r="AMK167" s="128"/>
      <c r="AML167" s="128"/>
      <c r="AMM167" s="128"/>
      <c r="AMN167" s="128"/>
    </row>
  </sheetData>
  <autoFilter ref="A8:AG117" xr:uid="{677C29F9-2725-41E7-B9AC-737B590AEBD4}"/>
  <mergeCells count="3">
    <mergeCell ref="H1:L2"/>
    <mergeCell ref="N7:Q7"/>
    <mergeCell ref="AF7:AG7"/>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sheetPr>
    <tabColor theme="4" tint="0.79998168889431442"/>
  </sheetPr>
  <dimension ref="A1:ALU96"/>
  <sheetViews>
    <sheetView zoomScaleNormal="100" workbookViewId="0">
      <pane xSplit="7" ySplit="8" topLeftCell="I9" activePane="bottomRight" state="frozen"/>
      <selection pane="bottomRight" activeCell="O30" sqref="O30"/>
      <selection pane="bottomLeft" activeCell="A9" sqref="A9"/>
      <selection pane="topRight" activeCell="H1" sqref="H1"/>
    </sheetView>
  </sheetViews>
  <sheetFormatPr defaultColWidth="9.5" defaultRowHeight="12" customHeight="1"/>
  <cols>
    <col min="1" max="1" width="6" style="128" customWidth="1"/>
    <col min="2" max="2" width="21.125" style="128" customWidth="1"/>
    <col min="3" max="3" width="29.375" style="128" customWidth="1"/>
    <col min="4" max="4" width="27.375" style="128" customWidth="1"/>
    <col min="5" max="5" width="9.125" style="128" customWidth="1"/>
    <col min="6" max="6" width="8.625" style="128" customWidth="1"/>
    <col min="7" max="7" width="9.125" style="96" customWidth="1"/>
    <col min="8" max="8" width="63.875" style="96" customWidth="1"/>
    <col min="9" max="9" width="38.625" style="225" customWidth="1"/>
    <col min="10" max="10" width="12.125" style="96" customWidth="1"/>
    <col min="11" max="11" width="6" style="173" customWidth="1"/>
    <col min="12" max="12" width="10.125" style="274" customWidth="1"/>
    <col min="13" max="13" width="12.625" style="274" customWidth="1"/>
    <col min="14" max="14" width="19.125" style="96" customWidth="1"/>
    <col min="15" max="15" width="35.125" style="96" customWidth="1"/>
    <col min="16" max="16" width="9.875" style="96" customWidth="1"/>
    <col min="17" max="17" width="10.625" customWidth="1"/>
    <col min="18" max="18" width="4" style="179" customWidth="1"/>
    <col min="19" max="19" width="16.375" style="96" customWidth="1"/>
    <col min="20" max="20" width="13.375" style="159" customWidth="1"/>
    <col min="21" max="21" width="12.875" style="96" customWidth="1"/>
    <col min="22" max="22" width="11.125" style="96" customWidth="1"/>
    <col min="24" max="1004" width="9.5" style="128"/>
    <col min="1005" max="1005" width="9" style="128" customWidth="1"/>
    <col min="1006" max="1007" width="9" customWidth="1"/>
  </cols>
  <sheetData>
    <row r="1" spans="1:1005" ht="13.5" customHeight="1">
      <c r="A1" s="228" t="s">
        <v>2113</v>
      </c>
      <c r="C1" s="130"/>
      <c r="F1" s="157"/>
      <c r="G1" s="128"/>
      <c r="H1" s="775"/>
      <c r="I1" s="775"/>
      <c r="W1" s="128"/>
      <c r="ALQ1"/>
    </row>
    <row r="2" spans="1:1005" ht="13.5" customHeight="1">
      <c r="C2" s="141"/>
      <c r="D2" s="281"/>
      <c r="E2" s="157"/>
      <c r="F2" s="157"/>
      <c r="G2" s="128"/>
      <c r="H2" s="775"/>
      <c r="I2" s="775"/>
      <c r="W2" s="128"/>
      <c r="ALQ2"/>
    </row>
    <row r="3" spans="1:1005" ht="13.5" customHeight="1">
      <c r="A3" s="128" t="s">
        <v>850</v>
      </c>
      <c r="B3" s="128" t="s">
        <v>2114</v>
      </c>
      <c r="C3" s="142"/>
      <c r="E3" s="157"/>
      <c r="G3" s="128"/>
      <c r="W3" s="128"/>
      <c r="ALQ3"/>
    </row>
    <row r="4" spans="1:1005" ht="13.5" customHeight="1">
      <c r="C4" s="128" t="s">
        <v>2115</v>
      </c>
      <c r="G4" s="137"/>
      <c r="W4" s="128"/>
      <c r="ALQ4"/>
    </row>
    <row r="5" spans="1:1005" s="149" customFormat="1" ht="13.5" customHeight="1">
      <c r="A5" s="128"/>
      <c r="B5" s="128" t="s">
        <v>2116</v>
      </c>
      <c r="D5" s="146"/>
      <c r="E5" s="128"/>
      <c r="F5" s="146"/>
      <c r="G5" s="148"/>
      <c r="H5" s="148"/>
      <c r="I5" s="272"/>
      <c r="J5" s="148"/>
      <c r="K5" s="186"/>
      <c r="L5" s="276"/>
      <c r="M5" s="276"/>
      <c r="N5" s="148"/>
      <c r="O5" s="148"/>
      <c r="P5" s="148"/>
      <c r="Q5"/>
      <c r="R5" s="181"/>
      <c r="S5" s="148"/>
      <c r="T5" s="160"/>
      <c r="U5" s="148"/>
      <c r="V5" s="148"/>
      <c r="W5" s="147"/>
      <c r="X5" s="147"/>
      <c r="Y5" s="147"/>
      <c r="Z5" s="147"/>
      <c r="AA5" s="147"/>
      <c r="AB5" s="147"/>
      <c r="AC5" s="147"/>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row>
    <row r="6" spans="1:1005" ht="13.5" customHeight="1">
      <c r="C6" s="128" t="s">
        <v>2117</v>
      </c>
      <c r="D6" s="138"/>
      <c r="E6" s="146"/>
      <c r="F6" s="138"/>
      <c r="W6" s="128"/>
      <c r="ALQ6"/>
    </row>
    <row r="7" spans="1:1005" ht="13.5" customHeight="1">
      <c r="A7"/>
      <c r="B7"/>
      <c r="C7" s="138"/>
      <c r="D7" s="374"/>
      <c r="E7" s="138"/>
      <c r="F7" s="138"/>
      <c r="P7" s="674" t="s">
        <v>829</v>
      </c>
      <c r="Q7" s="674" t="s">
        <v>829</v>
      </c>
      <c r="V7" s="637" t="s">
        <v>685</v>
      </c>
      <c r="W7" s="128"/>
      <c r="ALQ7"/>
    </row>
    <row r="8" spans="1:1005" s="238" customFormat="1" ht="55.5" customHeight="1">
      <c r="A8" s="233" t="s">
        <v>831</v>
      </c>
      <c r="B8" s="378" t="s">
        <v>832</v>
      </c>
      <c r="C8" s="275" t="s">
        <v>833</v>
      </c>
      <c r="D8" s="275" t="s">
        <v>834</v>
      </c>
      <c r="E8" s="275" t="s">
        <v>835</v>
      </c>
      <c r="F8" s="275" t="s">
        <v>836</v>
      </c>
      <c r="G8" s="275" t="s">
        <v>837</v>
      </c>
      <c r="H8" s="234" t="s">
        <v>9</v>
      </c>
      <c r="I8" s="234" t="s">
        <v>838</v>
      </c>
      <c r="J8" s="234" t="s">
        <v>841</v>
      </c>
      <c r="K8" s="234" t="s">
        <v>677</v>
      </c>
      <c r="L8" s="234" t="s">
        <v>3</v>
      </c>
      <c r="M8" s="234" t="s">
        <v>912</v>
      </c>
      <c r="N8" s="280" t="s">
        <v>913</v>
      </c>
      <c r="O8" s="234" t="s">
        <v>848</v>
      </c>
      <c r="P8" s="229" t="s">
        <v>849</v>
      </c>
      <c r="Q8" s="229" t="s">
        <v>850</v>
      </c>
      <c r="R8" s="230" t="s">
        <v>851</v>
      </c>
      <c r="S8" s="235" t="s">
        <v>852</v>
      </c>
      <c r="T8" s="235" t="s">
        <v>853</v>
      </c>
      <c r="U8" s="236" t="s">
        <v>854</v>
      </c>
      <c r="V8" s="235" t="s">
        <v>855</v>
      </c>
      <c r="W8" s="237" t="s">
        <v>914</v>
      </c>
    </row>
    <row r="9" spans="1:1005" s="224" customFormat="1" ht="13.5" customHeight="1">
      <c r="A9" s="225">
        <v>1</v>
      </c>
      <c r="B9" s="217" t="s">
        <v>915</v>
      </c>
      <c r="C9" s="240"/>
      <c r="D9" s="721"/>
      <c r="E9" s="721"/>
      <c r="F9" s="721"/>
      <c r="G9" s="721"/>
      <c r="H9" s="720" t="s">
        <v>2118</v>
      </c>
      <c r="I9" s="313" t="s">
        <v>945</v>
      </c>
      <c r="J9" s="722" t="s">
        <v>918</v>
      </c>
      <c r="K9" s="720" t="s">
        <v>820</v>
      </c>
      <c r="L9" s="723"/>
      <c r="M9" s="720" t="s">
        <v>862</v>
      </c>
      <c r="N9" s="724"/>
      <c r="O9" s="720" t="s">
        <v>948</v>
      </c>
      <c r="P9" s="725"/>
      <c r="Q9" s="725" t="s">
        <v>863</v>
      </c>
      <c r="R9" s="232"/>
      <c r="S9" s="726"/>
      <c r="T9" s="720"/>
      <c r="U9" s="727"/>
      <c r="V9" s="720"/>
      <c r="W9" s="724"/>
    </row>
    <row r="10" spans="1:1005" s="224" customFormat="1" ht="14.25" customHeight="1">
      <c r="A10" s="225">
        <v>2</v>
      </c>
      <c r="B10" s="217" t="s">
        <v>1997</v>
      </c>
      <c r="C10" s="240"/>
      <c r="D10" s="241"/>
      <c r="E10" s="241"/>
      <c r="F10" s="241"/>
      <c r="G10" s="241"/>
      <c r="H10" s="720" t="s">
        <v>2119</v>
      </c>
      <c r="I10" s="722"/>
      <c r="J10" s="722" t="s">
        <v>2120</v>
      </c>
      <c r="K10" s="735" t="s">
        <v>892</v>
      </c>
      <c r="L10" s="723" t="s">
        <v>863</v>
      </c>
      <c r="M10" s="243" t="s">
        <v>2028</v>
      </c>
      <c r="N10" s="724"/>
      <c r="O10" s="720"/>
      <c r="P10" s="725"/>
      <c r="Q10" s="725" t="s">
        <v>863</v>
      </c>
      <c r="R10" s="232"/>
      <c r="S10" s="726"/>
      <c r="T10" s="720"/>
      <c r="U10" s="727"/>
      <c r="V10" s="720"/>
      <c r="W10" s="724"/>
    </row>
    <row r="11" spans="1:1005" s="224" customFormat="1" ht="14.25" customHeight="1">
      <c r="A11" s="225">
        <v>3</v>
      </c>
      <c r="B11" s="217"/>
      <c r="C11" s="721" t="s">
        <v>2121</v>
      </c>
      <c r="D11" s="241"/>
      <c r="E11" s="241"/>
      <c r="F11" s="241"/>
      <c r="G11" s="241"/>
      <c r="H11" s="720" t="s">
        <v>2122</v>
      </c>
      <c r="I11" s="722" t="s">
        <v>929</v>
      </c>
      <c r="J11" s="722" t="s">
        <v>878</v>
      </c>
      <c r="K11" s="720" t="s">
        <v>820</v>
      </c>
      <c r="L11" s="723"/>
      <c r="M11" s="720" t="s">
        <v>878</v>
      </c>
      <c r="N11" s="724"/>
      <c r="O11" s="720" t="s">
        <v>931</v>
      </c>
      <c r="P11" s="725"/>
      <c r="Q11" s="725" t="s">
        <v>863</v>
      </c>
      <c r="R11" s="232"/>
      <c r="S11" s="726"/>
      <c r="T11" s="720"/>
      <c r="U11" s="727"/>
      <c r="V11" s="720"/>
      <c r="W11" s="724"/>
    </row>
    <row r="12" spans="1:1005" s="158" customFormat="1" ht="13.5" customHeight="1">
      <c r="A12" s="225">
        <v>4</v>
      </c>
      <c r="B12" s="219"/>
      <c r="C12" s="219" t="s">
        <v>2123</v>
      </c>
      <c r="D12" s="219"/>
      <c r="E12" s="219"/>
      <c r="F12" s="219"/>
      <c r="G12" s="219"/>
      <c r="H12" s="261" t="s">
        <v>2124</v>
      </c>
      <c r="I12" s="262" t="s">
        <v>2125</v>
      </c>
      <c r="J12" s="262" t="s">
        <v>2126</v>
      </c>
      <c r="K12" s="261" t="s">
        <v>820</v>
      </c>
      <c r="L12" s="263"/>
      <c r="M12" s="261" t="s">
        <v>862</v>
      </c>
      <c r="N12" s="266"/>
      <c r="O12" s="720" t="s">
        <v>2127</v>
      </c>
      <c r="P12" s="258"/>
      <c r="Q12" s="258" t="s">
        <v>863</v>
      </c>
      <c r="R12" s="232"/>
      <c r="S12" s="264"/>
      <c r="T12" s="261"/>
      <c r="U12" s="259"/>
      <c r="V12" s="261"/>
      <c r="W12" s="266"/>
    </row>
    <row r="13" spans="1:1005" s="224" customFormat="1" ht="13.5" customHeight="1">
      <c r="A13" s="225">
        <v>5</v>
      </c>
      <c r="B13" s="217"/>
      <c r="C13" s="217" t="s">
        <v>2128</v>
      </c>
      <c r="D13" s="241"/>
      <c r="E13" s="241"/>
      <c r="F13" s="241"/>
      <c r="G13" s="241"/>
      <c r="H13" s="720" t="s">
        <v>2129</v>
      </c>
      <c r="I13" s="313" t="s">
        <v>2130</v>
      </c>
      <c r="J13" s="722" t="s">
        <v>2131</v>
      </c>
      <c r="K13" s="720" t="s">
        <v>817</v>
      </c>
      <c r="L13" s="723"/>
      <c r="M13" s="720" t="s">
        <v>862</v>
      </c>
      <c r="N13" s="724"/>
      <c r="O13" s="253" t="s">
        <v>2132</v>
      </c>
      <c r="P13" s="725"/>
      <c r="Q13" s="725" t="s">
        <v>863</v>
      </c>
      <c r="R13" s="232"/>
      <c r="S13" s="726"/>
      <c r="T13" s="720"/>
      <c r="U13" s="727"/>
      <c r="V13" s="720"/>
      <c r="W13" s="724"/>
    </row>
    <row r="14" spans="1:1005" s="158" customFormat="1" ht="13.5" customHeight="1">
      <c r="A14" s="225">
        <v>6</v>
      </c>
      <c r="B14" s="219"/>
      <c r="C14" s="219" t="s">
        <v>2133</v>
      </c>
      <c r="D14" s="219"/>
      <c r="E14" s="219"/>
      <c r="F14" s="219"/>
      <c r="G14" s="219"/>
      <c r="H14" s="261" t="s">
        <v>2134</v>
      </c>
      <c r="I14" s="219" t="s">
        <v>2135</v>
      </c>
      <c r="J14" s="262" t="s">
        <v>2136</v>
      </c>
      <c r="K14" s="261" t="s">
        <v>817</v>
      </c>
      <c r="L14" s="263"/>
      <c r="M14" s="261" t="s">
        <v>862</v>
      </c>
      <c r="N14" s="266"/>
      <c r="O14" s="720"/>
      <c r="P14" s="258"/>
      <c r="Q14" s="258" t="s">
        <v>863</v>
      </c>
      <c r="R14" s="648"/>
      <c r="S14" s="264"/>
      <c r="T14" s="261"/>
      <c r="U14" s="259"/>
      <c r="V14" s="261"/>
      <c r="W14" s="266"/>
    </row>
    <row r="15" spans="1:1005" s="158" customFormat="1" ht="13.5" customHeight="1">
      <c r="A15" s="225">
        <v>7</v>
      </c>
      <c r="B15" s="219"/>
      <c r="C15" s="219" t="s">
        <v>2137</v>
      </c>
      <c r="D15" s="219"/>
      <c r="E15" s="219"/>
      <c r="F15" s="219"/>
      <c r="G15" s="219"/>
      <c r="H15" s="261" t="s">
        <v>2138</v>
      </c>
      <c r="I15" s="262" t="s">
        <v>1366</v>
      </c>
      <c r="J15" s="262" t="s">
        <v>2139</v>
      </c>
      <c r="K15" s="261" t="s">
        <v>817</v>
      </c>
      <c r="L15" s="263"/>
      <c r="M15" s="261" t="s">
        <v>862</v>
      </c>
      <c r="N15" s="266"/>
      <c r="O15" s="720"/>
      <c r="P15" s="258"/>
      <c r="Q15" s="258" t="s">
        <v>863</v>
      </c>
      <c r="R15" s="648"/>
      <c r="S15" s="264"/>
      <c r="T15" s="261"/>
      <c r="U15" s="259"/>
      <c r="V15" s="261"/>
      <c r="W15" s="266"/>
    </row>
    <row r="16" spans="1:1005" s="224" customFormat="1" ht="13.5" customHeight="1">
      <c r="A16" s="225">
        <v>8</v>
      </c>
      <c r="B16" s="217"/>
      <c r="C16" s="241" t="s">
        <v>2140</v>
      </c>
      <c r="D16" s="241"/>
      <c r="E16" s="241"/>
      <c r="F16" s="241"/>
      <c r="G16" s="241"/>
      <c r="H16" s="720" t="s">
        <v>2141</v>
      </c>
      <c r="I16" s="722" t="s">
        <v>2142</v>
      </c>
      <c r="J16" s="722" t="s">
        <v>2143</v>
      </c>
      <c r="K16" s="720" t="s">
        <v>817</v>
      </c>
      <c r="L16" s="723"/>
      <c r="M16" s="720" t="s">
        <v>862</v>
      </c>
      <c r="N16" s="724"/>
      <c r="O16" s="720"/>
      <c r="P16" s="725"/>
      <c r="Q16" s="725" t="s">
        <v>863</v>
      </c>
      <c r="R16" s="232"/>
      <c r="S16" s="726"/>
      <c r="T16" s="720"/>
      <c r="U16" s="727"/>
      <c r="V16" s="720"/>
      <c r="W16" s="724"/>
    </row>
    <row r="17" spans="1:23" s="224" customFormat="1" ht="13.5" customHeight="1">
      <c r="A17" s="225">
        <v>9</v>
      </c>
      <c r="B17" s="217"/>
      <c r="C17" s="241" t="s">
        <v>1599</v>
      </c>
      <c r="D17" s="241"/>
      <c r="E17" s="241"/>
      <c r="F17" s="241"/>
      <c r="G17" s="241"/>
      <c r="H17" s="720" t="s">
        <v>2144</v>
      </c>
      <c r="I17" s="722" t="s">
        <v>2145</v>
      </c>
      <c r="J17" s="722" t="s">
        <v>1602</v>
      </c>
      <c r="K17" s="720" t="s">
        <v>820</v>
      </c>
      <c r="L17" s="723"/>
      <c r="M17" s="720" t="s">
        <v>862</v>
      </c>
      <c r="N17" s="724" t="s">
        <v>863</v>
      </c>
      <c r="O17" s="720" t="s">
        <v>1603</v>
      </c>
      <c r="P17" s="725"/>
      <c r="Q17" s="725" t="s">
        <v>863</v>
      </c>
      <c r="R17" s="232"/>
      <c r="S17" s="726" t="s">
        <v>2146</v>
      </c>
      <c r="T17" s="720"/>
      <c r="U17" s="727"/>
      <c r="V17" s="720"/>
      <c r="W17" s="724"/>
    </row>
    <row r="18" spans="1:23" s="224" customFormat="1" ht="13.5" customHeight="1">
      <c r="A18" s="225">
        <v>10</v>
      </c>
      <c r="B18" s="217"/>
      <c r="C18" s="217" t="s">
        <v>1604</v>
      </c>
      <c r="D18" s="241"/>
      <c r="E18" s="241"/>
      <c r="F18" s="241"/>
      <c r="G18" s="241"/>
      <c r="H18" s="720" t="s">
        <v>2147</v>
      </c>
      <c r="I18" s="722" t="s">
        <v>2148</v>
      </c>
      <c r="J18" s="722" t="s">
        <v>1607</v>
      </c>
      <c r="K18" s="720" t="s">
        <v>817</v>
      </c>
      <c r="L18" s="723"/>
      <c r="M18" s="720" t="s">
        <v>862</v>
      </c>
      <c r="N18" s="724" t="s">
        <v>863</v>
      </c>
      <c r="O18" s="720" t="s">
        <v>1608</v>
      </c>
      <c r="P18" s="725"/>
      <c r="Q18" s="725" t="s">
        <v>863</v>
      </c>
      <c r="R18" s="232"/>
      <c r="S18" s="726" t="s">
        <v>2149</v>
      </c>
      <c r="T18" s="720" t="s">
        <v>2150</v>
      </c>
      <c r="U18" s="727"/>
      <c r="V18" s="720"/>
      <c r="W18" s="724"/>
    </row>
    <row r="19" spans="1:23" s="224" customFormat="1" ht="13.5" customHeight="1">
      <c r="A19" s="225">
        <v>11</v>
      </c>
      <c r="B19" s="217"/>
      <c r="C19" s="721" t="s">
        <v>2151</v>
      </c>
      <c r="D19" s="241"/>
      <c r="E19" s="241"/>
      <c r="F19" s="241"/>
      <c r="G19" s="241"/>
      <c r="H19" s="720" t="s">
        <v>2152</v>
      </c>
      <c r="I19" s="722" t="s">
        <v>2153</v>
      </c>
      <c r="J19" s="722" t="s">
        <v>2154</v>
      </c>
      <c r="K19" s="720" t="s">
        <v>817</v>
      </c>
      <c r="L19" s="723"/>
      <c r="M19" s="720" t="s">
        <v>862</v>
      </c>
      <c r="N19" s="724"/>
      <c r="O19" s="720"/>
      <c r="P19" s="725"/>
      <c r="Q19" s="725" t="s">
        <v>863</v>
      </c>
      <c r="R19" s="232"/>
      <c r="S19" s="726"/>
      <c r="T19" s="720"/>
      <c r="U19" s="727"/>
      <c r="V19" s="720"/>
      <c r="W19" s="724"/>
    </row>
    <row r="20" spans="1:23" s="224" customFormat="1" ht="13.5" customHeight="1">
      <c r="A20" s="225">
        <v>12</v>
      </c>
      <c r="B20" s="217"/>
      <c r="C20" s="241" t="s">
        <v>1094</v>
      </c>
      <c r="D20" s="241"/>
      <c r="E20" s="241"/>
      <c r="F20" s="241"/>
      <c r="G20" s="241"/>
      <c r="H20" s="261" t="s">
        <v>2155</v>
      </c>
      <c r="I20" s="722" t="s">
        <v>2156</v>
      </c>
      <c r="J20" s="722" t="s">
        <v>870</v>
      </c>
      <c r="K20" s="720" t="s">
        <v>817</v>
      </c>
      <c r="L20" s="723"/>
      <c r="M20" s="720" t="s">
        <v>862</v>
      </c>
      <c r="N20" s="724"/>
      <c r="O20" s="720"/>
      <c r="P20" s="725"/>
      <c r="Q20" s="725" t="s">
        <v>863</v>
      </c>
      <c r="R20" s="232"/>
      <c r="S20" s="726"/>
      <c r="T20" s="720"/>
      <c r="U20" s="727"/>
      <c r="V20" s="720"/>
      <c r="W20" s="724"/>
    </row>
    <row r="21" spans="1:23" s="224" customFormat="1" ht="13.5" hidden="1" customHeight="1">
      <c r="A21" s="225">
        <v>13</v>
      </c>
      <c r="B21" s="217"/>
      <c r="C21" s="679" t="s">
        <v>2157</v>
      </c>
      <c r="D21" s="241"/>
      <c r="E21" s="241"/>
      <c r="F21" s="241"/>
      <c r="G21" s="241"/>
      <c r="H21" s="720"/>
      <c r="I21" s="722"/>
      <c r="J21" s="722" t="s">
        <v>2158</v>
      </c>
      <c r="K21" s="720" t="s">
        <v>817</v>
      </c>
      <c r="L21" s="723"/>
      <c r="M21" s="720" t="s">
        <v>862</v>
      </c>
      <c r="N21" s="724"/>
      <c r="O21" s="720"/>
      <c r="P21" s="725"/>
      <c r="Q21" s="725"/>
      <c r="R21" s="232"/>
      <c r="S21" s="726" t="s">
        <v>2159</v>
      </c>
      <c r="T21" s="720"/>
      <c r="U21" s="727"/>
      <c r="V21" s="720"/>
      <c r="W21" s="724"/>
    </row>
    <row r="22" spans="1:23" s="224" customFormat="1" ht="13.5" customHeight="1">
      <c r="A22" s="225">
        <v>14</v>
      </c>
      <c r="B22" s="217"/>
      <c r="C22" s="241" t="s">
        <v>2160</v>
      </c>
      <c r="D22" s="241"/>
      <c r="E22" s="241"/>
      <c r="F22" s="241"/>
      <c r="G22" s="241"/>
      <c r="H22" s="720" t="s">
        <v>2161</v>
      </c>
      <c r="I22" s="722">
        <v>44109</v>
      </c>
      <c r="J22" s="262" t="s">
        <v>2162</v>
      </c>
      <c r="K22" s="720" t="s">
        <v>817</v>
      </c>
      <c r="L22" s="723"/>
      <c r="M22" s="720" t="s">
        <v>862</v>
      </c>
      <c r="N22" s="724"/>
      <c r="O22" s="720" t="s">
        <v>1139</v>
      </c>
      <c r="P22" s="725"/>
      <c r="Q22" s="725" t="s">
        <v>863</v>
      </c>
      <c r="R22" s="232"/>
      <c r="S22" s="726"/>
      <c r="T22" s="720"/>
      <c r="U22" s="727"/>
      <c r="V22" s="720"/>
      <c r="W22" s="724"/>
    </row>
    <row r="23" spans="1:23" s="224" customFormat="1" ht="13.5" hidden="1" customHeight="1">
      <c r="A23" s="225">
        <v>15</v>
      </c>
      <c r="B23" s="217"/>
      <c r="C23" s="241" t="s">
        <v>2163</v>
      </c>
      <c r="D23" s="241"/>
      <c r="E23" s="241"/>
      <c r="F23" s="241"/>
      <c r="G23" s="241"/>
      <c r="H23" s="720" t="s">
        <v>2163</v>
      </c>
      <c r="I23" s="722"/>
      <c r="J23" s="262" t="s">
        <v>2164</v>
      </c>
      <c r="K23" s="720" t="s">
        <v>817</v>
      </c>
      <c r="L23" s="723"/>
      <c r="M23" s="720" t="s">
        <v>862</v>
      </c>
      <c r="N23" s="724"/>
      <c r="O23" s="720"/>
      <c r="P23" s="725"/>
      <c r="Q23" s="725"/>
      <c r="R23" s="232"/>
      <c r="S23" s="726"/>
      <c r="T23" s="720"/>
      <c r="U23" s="727"/>
      <c r="V23" s="720"/>
      <c r="W23" s="724"/>
    </row>
    <row r="24" spans="1:23" s="224" customFormat="1" ht="13.5" hidden="1" customHeight="1">
      <c r="A24" s="225">
        <v>16</v>
      </c>
      <c r="B24" s="217"/>
      <c r="C24" s="241" t="s">
        <v>2165</v>
      </c>
      <c r="D24" s="241"/>
      <c r="E24" s="241"/>
      <c r="F24" s="241"/>
      <c r="G24" s="241"/>
      <c r="H24" s="720" t="s">
        <v>2165</v>
      </c>
      <c r="I24" s="722"/>
      <c r="J24" s="262" t="s">
        <v>2166</v>
      </c>
      <c r="K24" s="720" t="s">
        <v>817</v>
      </c>
      <c r="L24" s="723"/>
      <c r="M24" s="720" t="s">
        <v>862</v>
      </c>
      <c r="N24" s="724"/>
      <c r="O24" s="720"/>
      <c r="P24" s="725"/>
      <c r="Q24" s="725"/>
      <c r="R24" s="232"/>
      <c r="S24" s="726"/>
      <c r="T24" s="720"/>
      <c r="U24" s="727"/>
      <c r="V24" s="720"/>
      <c r="W24" s="724"/>
    </row>
    <row r="25" spans="1:23" s="224" customFormat="1" ht="13.5" customHeight="1">
      <c r="A25" s="225">
        <v>17</v>
      </c>
      <c r="B25" s="217"/>
      <c r="C25" s="241" t="s">
        <v>2167</v>
      </c>
      <c r="D25" s="241"/>
      <c r="E25" s="241"/>
      <c r="F25" s="241"/>
      <c r="G25" s="241"/>
      <c r="H25" s="720" t="s">
        <v>2168</v>
      </c>
      <c r="I25" s="722"/>
      <c r="J25" s="262" t="s">
        <v>2169</v>
      </c>
      <c r="K25" s="261" t="s">
        <v>817</v>
      </c>
      <c r="L25" s="263" t="s">
        <v>863</v>
      </c>
      <c r="M25" s="682" t="s">
        <v>2169</v>
      </c>
      <c r="N25" s="724"/>
      <c r="O25" s="720"/>
      <c r="P25" s="725"/>
      <c r="Q25" s="725" t="s">
        <v>863</v>
      </c>
      <c r="R25" s="232"/>
      <c r="S25" s="726"/>
      <c r="T25" s="720"/>
      <c r="U25" s="727"/>
      <c r="V25" s="720"/>
      <c r="W25" s="724"/>
    </row>
    <row r="26" spans="1:23" s="224" customFormat="1" ht="13.5" customHeight="1">
      <c r="A26" s="225">
        <v>18</v>
      </c>
      <c r="B26" s="217"/>
      <c r="C26" s="241"/>
      <c r="D26" s="241" t="s">
        <v>1124</v>
      </c>
      <c r="E26" s="241"/>
      <c r="F26" s="241"/>
      <c r="G26" s="241"/>
      <c r="H26" s="720" t="s">
        <v>2170</v>
      </c>
      <c r="I26" s="722" t="s">
        <v>2171</v>
      </c>
      <c r="J26" s="262" t="s">
        <v>2172</v>
      </c>
      <c r="K26" s="261" t="s">
        <v>817</v>
      </c>
      <c r="L26" s="263"/>
      <c r="M26" s="261" t="s">
        <v>862</v>
      </c>
      <c r="N26" s="724" t="s">
        <v>863</v>
      </c>
      <c r="O26" s="720" t="s">
        <v>2173</v>
      </c>
      <c r="P26" s="725"/>
      <c r="Q26" s="725" t="s">
        <v>863</v>
      </c>
      <c r="R26" s="232"/>
      <c r="S26" s="726" t="s">
        <v>2174</v>
      </c>
      <c r="T26" s="720" t="s">
        <v>2175</v>
      </c>
      <c r="U26" s="727"/>
      <c r="V26" s="720"/>
      <c r="W26" s="724"/>
    </row>
    <row r="27" spans="1:23" s="224" customFormat="1" ht="13.5" customHeight="1">
      <c r="A27" s="225">
        <v>19</v>
      </c>
      <c r="B27" s="217"/>
      <c r="C27" s="241"/>
      <c r="D27" s="241" t="s">
        <v>1094</v>
      </c>
      <c r="E27" s="241"/>
      <c r="F27" s="241"/>
      <c r="G27" s="241"/>
      <c r="H27" s="720" t="s">
        <v>2176</v>
      </c>
      <c r="I27" s="722" t="s">
        <v>2177</v>
      </c>
      <c r="J27" s="262" t="s">
        <v>870</v>
      </c>
      <c r="K27" s="261" t="s">
        <v>817</v>
      </c>
      <c r="L27" s="263"/>
      <c r="M27" s="261" t="s">
        <v>862</v>
      </c>
      <c r="N27" s="724"/>
      <c r="O27" s="720"/>
      <c r="P27" s="725"/>
      <c r="Q27" s="725" t="s">
        <v>863</v>
      </c>
      <c r="R27" s="232"/>
      <c r="S27" s="726"/>
      <c r="T27" s="720"/>
      <c r="U27" s="727"/>
      <c r="V27" s="720"/>
      <c r="W27" s="724"/>
    </row>
    <row r="28" spans="1:23" s="248" customFormat="1" ht="13.5" customHeight="1">
      <c r="A28" s="225">
        <v>20</v>
      </c>
      <c r="B28" s="218"/>
      <c r="C28" s="721" t="s">
        <v>2178</v>
      </c>
      <c r="D28" s="218"/>
      <c r="E28" s="218"/>
      <c r="F28" s="218"/>
      <c r="G28" s="218"/>
      <c r="H28" s="720" t="s">
        <v>2179</v>
      </c>
      <c r="I28" s="491"/>
      <c r="J28" s="262" t="s">
        <v>2180</v>
      </c>
      <c r="K28" s="261" t="s">
        <v>823</v>
      </c>
      <c r="L28" s="263" t="s">
        <v>863</v>
      </c>
      <c r="M28" s="682" t="s">
        <v>2180</v>
      </c>
      <c r="N28" s="370"/>
      <c r="O28" s="720"/>
      <c r="P28" s="371"/>
      <c r="Q28" s="371" t="s">
        <v>863</v>
      </c>
      <c r="R28" s="492"/>
      <c r="S28" s="376"/>
      <c r="T28" s="253"/>
      <c r="U28" s="245"/>
      <c r="V28" s="253"/>
      <c r="W28" s="370"/>
    </row>
    <row r="29" spans="1:23" s="224" customFormat="1" ht="13.5" customHeight="1">
      <c r="A29" s="225">
        <v>21</v>
      </c>
      <c r="B29" s="217"/>
      <c r="C29" s="721"/>
      <c r="D29" s="241" t="s">
        <v>2181</v>
      </c>
      <c r="E29" s="241"/>
      <c r="F29" s="241"/>
      <c r="G29" s="241"/>
      <c r="H29" s="720" t="s">
        <v>2182</v>
      </c>
      <c r="I29" s="722" t="s">
        <v>929</v>
      </c>
      <c r="J29" s="262" t="s">
        <v>878</v>
      </c>
      <c r="K29" s="261" t="s">
        <v>820</v>
      </c>
      <c r="L29" s="263"/>
      <c r="M29" s="261" t="s">
        <v>878</v>
      </c>
      <c r="N29" s="724"/>
      <c r="O29" s="720" t="s">
        <v>931</v>
      </c>
      <c r="P29" s="725"/>
      <c r="Q29" s="725" t="s">
        <v>863</v>
      </c>
      <c r="R29" s="232"/>
      <c r="S29" s="726"/>
      <c r="T29" s="720"/>
      <c r="U29" s="727"/>
      <c r="V29" s="720"/>
      <c r="W29" s="724"/>
    </row>
    <row r="30" spans="1:23" s="224" customFormat="1" ht="13.5" customHeight="1">
      <c r="A30" s="225">
        <v>22</v>
      </c>
      <c r="B30" s="217"/>
      <c r="C30" s="721"/>
      <c r="D30" s="241" t="s">
        <v>2183</v>
      </c>
      <c r="E30" s="241"/>
      <c r="F30" s="241"/>
      <c r="G30" s="241"/>
      <c r="H30" s="720" t="s">
        <v>2184</v>
      </c>
      <c r="I30" s="694" t="s">
        <v>2185</v>
      </c>
      <c r="J30" s="262" t="s">
        <v>887</v>
      </c>
      <c r="K30" s="261" t="s">
        <v>820</v>
      </c>
      <c r="L30" s="263"/>
      <c r="M30" s="261" t="s">
        <v>862</v>
      </c>
      <c r="N30" s="724" t="s">
        <v>863</v>
      </c>
      <c r="O30" s="720" t="s">
        <v>2186</v>
      </c>
      <c r="P30" s="725"/>
      <c r="Q30" s="725" t="s">
        <v>863</v>
      </c>
      <c r="R30" s="232"/>
      <c r="S30" s="726" t="s">
        <v>2187</v>
      </c>
      <c r="T30" s="720"/>
      <c r="U30" s="727"/>
      <c r="V30" s="720"/>
      <c r="W30" s="724"/>
    </row>
    <row r="31" spans="1:23" s="224" customFormat="1" ht="13.5" customHeight="1">
      <c r="A31" s="225">
        <v>23</v>
      </c>
      <c r="B31" s="217"/>
      <c r="C31" s="721"/>
      <c r="D31" s="721" t="s">
        <v>2188</v>
      </c>
      <c r="E31" s="241"/>
      <c r="F31" s="241"/>
      <c r="G31" s="241"/>
      <c r="H31" s="720" t="s">
        <v>2189</v>
      </c>
      <c r="I31" s="722" t="s">
        <v>2190</v>
      </c>
      <c r="J31" s="262" t="s">
        <v>2191</v>
      </c>
      <c r="K31" s="261" t="s">
        <v>817</v>
      </c>
      <c r="L31" s="263"/>
      <c r="M31" s="261" t="s">
        <v>1228</v>
      </c>
      <c r="N31" s="724"/>
      <c r="O31" s="720"/>
      <c r="P31" s="725"/>
      <c r="Q31" s="725" t="s">
        <v>863</v>
      </c>
      <c r="R31" s="232"/>
      <c r="S31" s="726"/>
      <c r="T31" s="720"/>
      <c r="U31" s="727"/>
      <c r="V31" s="720"/>
      <c r="W31" s="724"/>
    </row>
    <row r="32" spans="1:23" s="248" customFormat="1" ht="13.5" customHeight="1">
      <c r="A32" s="225">
        <v>24</v>
      </c>
      <c r="B32" s="218"/>
      <c r="C32" s="721" t="s">
        <v>2192</v>
      </c>
      <c r="D32" s="218"/>
      <c r="E32" s="218"/>
      <c r="F32" s="218"/>
      <c r="G32" s="218"/>
      <c r="H32" s="261" t="s">
        <v>2193</v>
      </c>
      <c r="I32" s="491"/>
      <c r="J32" s="262" t="s">
        <v>1196</v>
      </c>
      <c r="K32" s="261" t="s">
        <v>817</v>
      </c>
      <c r="L32" s="263" t="s">
        <v>863</v>
      </c>
      <c r="M32" s="506" t="s">
        <v>1196</v>
      </c>
      <c r="N32" s="370"/>
      <c r="O32" s="253"/>
      <c r="P32" s="371"/>
      <c r="Q32" s="725" t="s">
        <v>863</v>
      </c>
      <c r="R32" s="492"/>
      <c r="S32" s="376"/>
      <c r="T32" s="253"/>
      <c r="U32" s="245"/>
      <c r="V32" s="253"/>
      <c r="W32" s="370"/>
    </row>
    <row r="33" spans="1:31" s="224" customFormat="1" ht="13.5" customHeight="1">
      <c r="A33" s="225">
        <v>25</v>
      </c>
      <c r="B33" s="217"/>
      <c r="C33" s="217"/>
      <c r="D33" s="217" t="s">
        <v>1197</v>
      </c>
      <c r="E33" s="241"/>
      <c r="F33" s="241"/>
      <c r="G33" s="241"/>
      <c r="H33" s="720" t="s">
        <v>2194</v>
      </c>
      <c r="I33" s="722" t="s">
        <v>1199</v>
      </c>
      <c r="J33" s="262" t="s">
        <v>1200</v>
      </c>
      <c r="K33" s="261" t="s">
        <v>820</v>
      </c>
      <c r="L33" s="263"/>
      <c r="M33" s="261" t="s">
        <v>1113</v>
      </c>
      <c r="N33" s="724"/>
      <c r="O33" s="720"/>
      <c r="P33" s="725"/>
      <c r="Q33" s="725" t="s">
        <v>863</v>
      </c>
      <c r="R33" s="232"/>
      <c r="S33" s="726"/>
      <c r="T33" s="720"/>
      <c r="U33" s="727"/>
      <c r="V33" s="720"/>
      <c r="W33" s="724"/>
    </row>
    <row r="34" spans="1:31" s="224" customFormat="1" ht="13.5" customHeight="1">
      <c r="A34" s="225">
        <v>26</v>
      </c>
      <c r="B34" s="217"/>
      <c r="C34" s="217"/>
      <c r="D34" s="217" t="s">
        <v>1203</v>
      </c>
      <c r="E34" s="241"/>
      <c r="F34" s="241"/>
      <c r="G34" s="241"/>
      <c r="H34" s="720" t="s">
        <v>2195</v>
      </c>
      <c r="I34" s="722" t="s">
        <v>1205</v>
      </c>
      <c r="J34" s="722" t="s">
        <v>1206</v>
      </c>
      <c r="K34" s="720" t="s">
        <v>820</v>
      </c>
      <c r="L34" s="723"/>
      <c r="M34" s="720" t="s">
        <v>1113</v>
      </c>
      <c r="N34" s="724"/>
      <c r="O34" s="720"/>
      <c r="P34" s="725"/>
      <c r="Q34" s="725" t="s">
        <v>863</v>
      </c>
      <c r="R34" s="232"/>
      <c r="S34" s="726"/>
      <c r="T34" s="720"/>
      <c r="U34" s="727"/>
      <c r="V34" s="720"/>
      <c r="W34" s="724"/>
    </row>
    <row r="35" spans="1:31" s="224" customFormat="1" ht="13.5" customHeight="1">
      <c r="A35" s="225">
        <v>27</v>
      </c>
      <c r="B35" s="217"/>
      <c r="C35" s="217"/>
      <c r="D35" s="219" t="s">
        <v>1207</v>
      </c>
      <c r="E35" s="241"/>
      <c r="F35" s="241"/>
      <c r="G35" s="241"/>
      <c r="H35" s="720" t="s">
        <v>2196</v>
      </c>
      <c r="I35" s="722">
        <v>120</v>
      </c>
      <c r="J35" s="720" t="s">
        <v>1209</v>
      </c>
      <c r="K35" s="720" t="s">
        <v>817</v>
      </c>
      <c r="L35" s="723"/>
      <c r="M35" s="720" t="s">
        <v>1113</v>
      </c>
      <c r="N35" s="724"/>
      <c r="O35" s="720"/>
      <c r="P35" s="725"/>
      <c r="Q35" s="725" t="s">
        <v>863</v>
      </c>
      <c r="R35" s="232"/>
      <c r="S35" s="726"/>
      <c r="T35" s="720"/>
      <c r="U35" s="727"/>
      <c r="V35" s="720"/>
      <c r="W35" s="724"/>
    </row>
    <row r="36" spans="1:31" s="224" customFormat="1" ht="13.5" customHeight="1">
      <c r="A36" s="225">
        <v>28</v>
      </c>
      <c r="B36" s="217"/>
      <c r="C36" s="217"/>
      <c r="D36" s="241" t="s">
        <v>1211</v>
      </c>
      <c r="E36" s="241"/>
      <c r="F36" s="241"/>
      <c r="G36" s="241"/>
      <c r="H36" s="720" t="s">
        <v>2197</v>
      </c>
      <c r="I36" s="722">
        <v>96</v>
      </c>
      <c r="J36" s="720" t="s">
        <v>1213</v>
      </c>
      <c r="K36" s="720" t="s">
        <v>817</v>
      </c>
      <c r="L36" s="723"/>
      <c r="M36" s="720" t="s">
        <v>1113</v>
      </c>
      <c r="N36" s="724"/>
      <c r="O36" s="720"/>
      <c r="P36" s="725"/>
      <c r="Q36" s="725" t="s">
        <v>863</v>
      </c>
      <c r="R36" s="232"/>
      <c r="S36" s="726"/>
      <c r="T36" s="720"/>
      <c r="U36" s="727"/>
      <c r="V36" s="720"/>
      <c r="W36" s="724"/>
    </row>
    <row r="37" spans="1:31" s="224" customFormat="1" ht="13.5" customHeight="1">
      <c r="A37" s="225">
        <v>29</v>
      </c>
      <c r="B37" s="217"/>
      <c r="C37" s="217"/>
      <c r="D37" s="241" t="s">
        <v>1215</v>
      </c>
      <c r="E37" s="241"/>
      <c r="F37" s="241"/>
      <c r="G37" s="241"/>
      <c r="H37" s="720" t="s">
        <v>2198</v>
      </c>
      <c r="I37" s="722">
        <v>34</v>
      </c>
      <c r="J37" s="720" t="s">
        <v>1217</v>
      </c>
      <c r="K37" s="720" t="s">
        <v>817</v>
      </c>
      <c r="L37" s="723"/>
      <c r="M37" s="720" t="s">
        <v>1113</v>
      </c>
      <c r="N37" s="724"/>
      <c r="O37" s="720"/>
      <c r="P37" s="725"/>
      <c r="Q37" s="725" t="s">
        <v>863</v>
      </c>
      <c r="R37" s="232"/>
      <c r="S37" s="726"/>
      <c r="T37" s="720"/>
      <c r="U37" s="727"/>
      <c r="V37" s="720"/>
      <c r="W37" s="724"/>
    </row>
    <row r="38" spans="1:31" s="224" customFormat="1" ht="13.5" customHeight="1">
      <c r="A38" s="225">
        <v>30</v>
      </c>
      <c r="B38" s="217"/>
      <c r="C38" s="217"/>
      <c r="D38" s="241" t="s">
        <v>1219</v>
      </c>
      <c r="E38" s="241"/>
      <c r="F38" s="241"/>
      <c r="G38" s="241"/>
      <c r="H38" s="720" t="s">
        <v>2199</v>
      </c>
      <c r="I38" s="722" t="s">
        <v>2200</v>
      </c>
      <c r="J38" s="722" t="s">
        <v>1222</v>
      </c>
      <c r="K38" s="720" t="s">
        <v>820</v>
      </c>
      <c r="L38" s="723"/>
      <c r="M38" s="720" t="s">
        <v>862</v>
      </c>
      <c r="N38" s="724" t="s">
        <v>863</v>
      </c>
      <c r="O38" s="272" t="s">
        <v>1223</v>
      </c>
      <c r="P38" s="725"/>
      <c r="Q38" s="725" t="s">
        <v>863</v>
      </c>
      <c r="R38" s="232"/>
      <c r="S38" s="726"/>
      <c r="T38" s="720"/>
      <c r="U38" s="727"/>
      <c r="V38" s="720"/>
      <c r="W38" s="724"/>
    </row>
    <row r="39" spans="1:31" s="224" customFormat="1" ht="13.5" customHeight="1">
      <c r="A39" s="225">
        <v>31</v>
      </c>
      <c r="B39" s="217"/>
      <c r="C39" s="721" t="s">
        <v>1292</v>
      </c>
      <c r="D39" s="241"/>
      <c r="E39" s="241"/>
      <c r="F39" s="241"/>
      <c r="G39" s="241"/>
      <c r="H39" s="720" t="s">
        <v>2201</v>
      </c>
      <c r="I39" s="722"/>
      <c r="J39" s="722" t="s">
        <v>1296</v>
      </c>
      <c r="K39" s="720" t="s">
        <v>817</v>
      </c>
      <c r="L39" s="723" t="s">
        <v>863</v>
      </c>
      <c r="M39" s="720" t="s">
        <v>1296</v>
      </c>
      <c r="N39" s="724"/>
      <c r="O39" s="720"/>
      <c r="P39" s="725"/>
      <c r="Q39" s="725" t="s">
        <v>863</v>
      </c>
      <c r="R39" s="232"/>
      <c r="S39" s="726"/>
      <c r="T39" s="720"/>
      <c r="U39" s="727"/>
      <c r="V39" s="720"/>
      <c r="W39" s="724"/>
    </row>
    <row r="40" spans="1:31" s="224" customFormat="1" ht="13.5" customHeight="1">
      <c r="A40" s="225">
        <v>32</v>
      </c>
      <c r="B40" s="217"/>
      <c r="C40" s="241"/>
      <c r="D40" s="241" t="s">
        <v>2202</v>
      </c>
      <c r="E40" s="241"/>
      <c r="F40" s="241"/>
      <c r="G40" s="241"/>
      <c r="H40" s="720" t="s">
        <v>2203</v>
      </c>
      <c r="I40" s="722" t="s">
        <v>2107</v>
      </c>
      <c r="J40" s="722" t="s">
        <v>1018</v>
      </c>
      <c r="K40" s="720" t="s">
        <v>817</v>
      </c>
      <c r="L40" s="723"/>
      <c r="M40" s="720" t="s">
        <v>862</v>
      </c>
      <c r="N40" s="724" t="s">
        <v>863</v>
      </c>
      <c r="O40" s="272" t="s">
        <v>1306</v>
      </c>
      <c r="P40" s="725"/>
      <c r="Q40" s="725" t="s">
        <v>863</v>
      </c>
      <c r="R40" s="232"/>
      <c r="S40" s="726"/>
      <c r="T40" s="720"/>
      <c r="U40" s="727"/>
      <c r="V40" s="720"/>
      <c r="W40" s="724"/>
    </row>
    <row r="41" spans="1:31" s="224" customFormat="1" ht="13.5" customHeight="1">
      <c r="A41" s="225">
        <v>33</v>
      </c>
      <c r="B41" s="217"/>
      <c r="D41" s="224" t="s">
        <v>1308</v>
      </c>
      <c r="F41" s="225"/>
      <c r="G41" s="241"/>
      <c r="H41" s="225" t="s">
        <v>2204</v>
      </c>
      <c r="I41" s="270" t="s">
        <v>1310</v>
      </c>
      <c r="J41" s="722" t="s">
        <v>1009</v>
      </c>
      <c r="K41" s="720" t="s">
        <v>817</v>
      </c>
      <c r="L41" s="723"/>
      <c r="M41" s="720" t="s">
        <v>862</v>
      </c>
      <c r="N41" s="274"/>
      <c r="O41" s="720"/>
      <c r="P41" s="725"/>
      <c r="Q41" s="725" t="s">
        <v>863</v>
      </c>
      <c r="R41" s="232"/>
      <c r="S41" s="726"/>
      <c r="T41" s="720"/>
      <c r="U41" s="727"/>
      <c r="V41" s="720"/>
      <c r="W41" s="724"/>
    </row>
    <row r="42" spans="1:31" s="224" customFormat="1" ht="13.5" customHeight="1">
      <c r="A42" s="225">
        <v>34</v>
      </c>
      <c r="B42" s="217"/>
      <c r="C42" s="721" t="s">
        <v>12</v>
      </c>
      <c r="D42" s="241"/>
      <c r="E42" s="241"/>
      <c r="F42" s="241"/>
      <c r="G42" s="241"/>
      <c r="H42" s="720" t="s">
        <v>2205</v>
      </c>
      <c r="I42" s="722" t="s">
        <v>2206</v>
      </c>
      <c r="J42" s="722" t="s">
        <v>938</v>
      </c>
      <c r="K42" s="720" t="s">
        <v>823</v>
      </c>
      <c r="L42" s="723"/>
      <c r="M42" s="720" t="s">
        <v>862</v>
      </c>
      <c r="N42" s="724"/>
      <c r="O42" s="720"/>
      <c r="P42" s="720"/>
      <c r="Q42" s="724" t="s">
        <v>863</v>
      </c>
      <c r="R42" s="232"/>
      <c r="S42" s="726"/>
      <c r="T42" s="720"/>
      <c r="U42" s="727"/>
      <c r="V42" s="720"/>
      <c r="W42" s="724"/>
    </row>
    <row r="43" spans="1:31" s="224" customFormat="1" ht="13.5" hidden="1" customHeight="1">
      <c r="A43" s="225">
        <v>35</v>
      </c>
      <c r="B43" s="217"/>
      <c r="C43" s="217" t="s">
        <v>2207</v>
      </c>
      <c r="D43" s="241"/>
      <c r="E43" s="241"/>
      <c r="F43" s="241"/>
      <c r="G43" s="217"/>
      <c r="H43" s="261" t="s">
        <v>2208</v>
      </c>
      <c r="I43" s="722"/>
      <c r="J43" s="261" t="s">
        <v>2209</v>
      </c>
      <c r="K43" s="720" t="s">
        <v>817</v>
      </c>
      <c r="L43" s="724" t="s">
        <v>863</v>
      </c>
      <c r="M43" s="243" t="s">
        <v>1061</v>
      </c>
      <c r="N43" s="277"/>
      <c r="O43" s="720"/>
      <c r="P43" s="723"/>
      <c r="Q43" s="724"/>
      <c r="R43" s="232"/>
      <c r="S43" s="726"/>
      <c r="T43" s="720"/>
      <c r="U43" s="727"/>
      <c r="V43" s="725"/>
      <c r="W43" s="725"/>
      <c r="X43" s="724"/>
      <c r="Z43" s="726"/>
      <c r="AA43" s="720"/>
      <c r="AB43" s="722"/>
      <c r="AC43" s="720"/>
      <c r="AD43" s="724"/>
      <c r="AE43" s="724"/>
    </row>
    <row r="44" spans="1:31" s="224" customFormat="1" ht="13.5" hidden="1" customHeight="1">
      <c r="A44" s="225">
        <v>36</v>
      </c>
      <c r="B44" s="217"/>
      <c r="C44" s="217"/>
      <c r="D44" s="678" t="s">
        <v>1062</v>
      </c>
      <c r="E44" s="241"/>
      <c r="F44" s="241"/>
      <c r="G44" s="217"/>
      <c r="H44" s="720" t="s">
        <v>1063</v>
      </c>
      <c r="I44" s="722" t="s">
        <v>1064</v>
      </c>
      <c r="J44" s="720" t="s">
        <v>1065</v>
      </c>
      <c r="K44" s="720" t="s">
        <v>817</v>
      </c>
      <c r="L44" s="724"/>
      <c r="M44" s="720" t="s">
        <v>862</v>
      </c>
      <c r="N44" s="724"/>
      <c r="O44" s="720"/>
      <c r="P44" s="723"/>
      <c r="Q44" s="724"/>
      <c r="R44" s="232"/>
      <c r="S44" s="726"/>
      <c r="T44" s="720"/>
      <c r="U44" s="727"/>
      <c r="V44" s="725"/>
      <c r="W44" s="725"/>
      <c r="X44" s="724"/>
      <c r="Z44" s="726"/>
      <c r="AA44" s="720"/>
      <c r="AB44" s="722"/>
      <c r="AC44" s="720"/>
      <c r="AD44" s="724"/>
      <c r="AE44" s="724"/>
    </row>
    <row r="45" spans="1:31" s="224" customFormat="1" ht="13.5" hidden="1" customHeight="1">
      <c r="A45" s="225">
        <v>37</v>
      </c>
      <c r="B45" s="217"/>
      <c r="C45" s="217"/>
      <c r="D45" s="679" t="s">
        <v>2210</v>
      </c>
      <c r="E45" s="241"/>
      <c r="F45" s="241"/>
      <c r="G45" s="241"/>
      <c r="H45" s="720"/>
      <c r="I45" s="267" t="s">
        <v>2211</v>
      </c>
      <c r="J45" s="722" t="s">
        <v>1018</v>
      </c>
      <c r="K45" s="720" t="s">
        <v>817</v>
      </c>
      <c r="L45" s="723"/>
      <c r="M45" s="720" t="s">
        <v>862</v>
      </c>
      <c r="N45" s="266" t="s">
        <v>863</v>
      </c>
      <c r="O45" s="253" t="s">
        <v>1081</v>
      </c>
      <c r="P45" s="725"/>
      <c r="Q45" s="724"/>
      <c r="R45" s="232"/>
      <c r="S45" s="726" t="s">
        <v>2212</v>
      </c>
      <c r="T45" s="720" t="s">
        <v>2213</v>
      </c>
      <c r="U45" s="727"/>
      <c r="V45" s="736"/>
      <c r="W45" s="725"/>
      <c r="X45" s="724"/>
      <c r="Z45" s="726"/>
      <c r="AA45" s="720"/>
      <c r="AB45" s="722"/>
      <c r="AC45" s="720"/>
      <c r="AD45" s="724"/>
      <c r="AE45" s="724"/>
    </row>
    <row r="46" spans="1:31" s="248" customFormat="1" ht="13.5" hidden="1" customHeight="1">
      <c r="A46" s="225">
        <v>38</v>
      </c>
      <c r="B46" s="217"/>
      <c r="C46" s="217"/>
      <c r="D46" s="241" t="s">
        <v>1066</v>
      </c>
      <c r="E46" s="241"/>
      <c r="F46" s="241"/>
      <c r="G46" s="220"/>
      <c r="H46" s="720" t="s">
        <v>1067</v>
      </c>
      <c r="I46" s="722" t="s">
        <v>1068</v>
      </c>
      <c r="J46" s="720" t="s">
        <v>1069</v>
      </c>
      <c r="K46" s="720" t="s">
        <v>817</v>
      </c>
      <c r="L46" s="724"/>
      <c r="M46" s="720" t="s">
        <v>862</v>
      </c>
      <c r="N46" s="724"/>
      <c r="O46" s="720"/>
      <c r="P46" s="250"/>
      <c r="Q46" s="724"/>
      <c r="R46" s="492"/>
      <c r="S46" s="726"/>
      <c r="T46" s="720"/>
      <c r="U46" s="727"/>
      <c r="V46" s="725"/>
      <c r="W46" s="725"/>
      <c r="X46" s="724"/>
      <c r="Y46" s="224"/>
      <c r="Z46" s="726"/>
      <c r="AA46" s="720"/>
      <c r="AB46" s="722"/>
      <c r="AC46" s="720"/>
      <c r="AD46" s="724"/>
      <c r="AE46" s="724"/>
    </row>
    <row r="47" spans="1:31" s="224" customFormat="1" ht="13.5" hidden="1" customHeight="1">
      <c r="A47" s="225">
        <v>39</v>
      </c>
      <c r="B47" s="217"/>
      <c r="C47" s="217"/>
      <c r="D47" s="241" t="s">
        <v>1070</v>
      </c>
      <c r="E47" s="241"/>
      <c r="F47" s="241"/>
      <c r="G47" s="217"/>
      <c r="H47" s="261" t="s">
        <v>2214</v>
      </c>
      <c r="I47" s="722" t="s">
        <v>1072</v>
      </c>
      <c r="J47" s="720" t="s">
        <v>870</v>
      </c>
      <c r="K47" s="720" t="s">
        <v>817</v>
      </c>
      <c r="L47" s="724"/>
      <c r="M47" s="720" t="s">
        <v>862</v>
      </c>
      <c r="N47" s="724"/>
      <c r="O47" s="720"/>
      <c r="P47" s="250"/>
      <c r="Q47" s="724"/>
      <c r="R47" s="232"/>
      <c r="S47" s="726"/>
      <c r="T47" s="720"/>
      <c r="U47" s="727"/>
      <c r="V47" s="725"/>
      <c r="W47" s="725"/>
      <c r="X47" s="724"/>
      <c r="Z47" s="726"/>
      <c r="AA47" s="720"/>
      <c r="AB47" s="722"/>
      <c r="AC47" s="720"/>
      <c r="AD47" s="724"/>
      <c r="AE47" s="724"/>
    </row>
    <row r="48" spans="1:31" s="158" customFormat="1" ht="13.5" hidden="1" customHeight="1">
      <c r="A48" s="225">
        <v>40</v>
      </c>
      <c r="B48" s="217"/>
      <c r="C48" s="219"/>
      <c r="D48" s="241" t="s">
        <v>1075</v>
      </c>
      <c r="E48" s="241"/>
      <c r="F48" s="241"/>
      <c r="G48" s="260"/>
      <c r="H48" s="261" t="s">
        <v>2215</v>
      </c>
      <c r="I48" s="262"/>
      <c r="J48" s="262" t="s">
        <v>1077</v>
      </c>
      <c r="K48" s="261" t="s">
        <v>823</v>
      </c>
      <c r="L48" s="266" t="s">
        <v>863</v>
      </c>
      <c r="M48" s="506" t="s">
        <v>1077</v>
      </c>
      <c r="N48" s="266"/>
      <c r="O48" s="266"/>
      <c r="P48" s="263"/>
      <c r="Q48" s="266"/>
      <c r="R48" s="648"/>
      <c r="S48" s="264"/>
      <c r="T48" s="261"/>
      <c r="U48" s="259"/>
      <c r="V48" s="258"/>
      <c r="W48" s="258"/>
      <c r="X48" s="266"/>
      <c r="Z48" s="264"/>
      <c r="AA48" s="261"/>
      <c r="AB48" s="262"/>
      <c r="AC48" s="261"/>
      <c r="AD48" s="266"/>
      <c r="AE48" s="266"/>
    </row>
    <row r="49" spans="1:1009" s="224" customFormat="1" ht="13.5" hidden="1" customHeight="1">
      <c r="A49" s="225">
        <v>41</v>
      </c>
      <c r="B49" s="217"/>
      <c r="C49" s="217"/>
      <c r="D49" s="241"/>
      <c r="E49" s="241" t="s">
        <v>1078</v>
      </c>
      <c r="F49" s="241"/>
      <c r="G49" s="241"/>
      <c r="H49" s="720" t="s">
        <v>1430</v>
      </c>
      <c r="I49" s="728" t="s">
        <v>1080</v>
      </c>
      <c r="J49" s="722" t="s">
        <v>907</v>
      </c>
      <c r="K49" s="720" t="s">
        <v>820</v>
      </c>
      <c r="L49" s="724"/>
      <c r="M49" s="720" t="s">
        <v>862</v>
      </c>
      <c r="N49" s="724" t="s">
        <v>863</v>
      </c>
      <c r="O49" s="696" t="s">
        <v>1081</v>
      </c>
      <c r="P49" s="723"/>
      <c r="Q49" s="724"/>
      <c r="R49" s="232"/>
      <c r="S49" s="726"/>
      <c r="T49" s="720"/>
      <c r="U49" s="727"/>
      <c r="V49" s="371"/>
      <c r="W49" s="258"/>
      <c r="X49" s="724"/>
      <c r="Z49" s="264"/>
      <c r="AA49" s="720"/>
      <c r="AB49" s="491"/>
      <c r="AC49" s="720"/>
      <c r="AD49" s="724"/>
      <c r="AE49" s="724"/>
    </row>
    <row r="50" spans="1:1009" s="224" customFormat="1" ht="13.5" hidden="1" customHeight="1">
      <c r="A50" s="225">
        <v>42</v>
      </c>
      <c r="B50" s="217"/>
      <c r="C50" s="217"/>
      <c r="D50" s="241"/>
      <c r="E50" s="241" t="s">
        <v>1084</v>
      </c>
      <c r="F50" s="241"/>
      <c r="G50" s="241"/>
      <c r="H50" s="720" t="s">
        <v>1433</v>
      </c>
      <c r="I50" s="728" t="s">
        <v>1086</v>
      </c>
      <c r="J50" s="722" t="s">
        <v>1087</v>
      </c>
      <c r="K50" s="720" t="s">
        <v>820</v>
      </c>
      <c r="L50" s="724"/>
      <c r="M50" s="720" t="s">
        <v>862</v>
      </c>
      <c r="N50" s="724"/>
      <c r="O50" s="724"/>
      <c r="P50" s="723"/>
      <c r="Q50" s="724"/>
      <c r="R50" s="232"/>
      <c r="S50" s="726"/>
      <c r="T50" s="720"/>
      <c r="U50" s="727"/>
      <c r="V50" s="371"/>
      <c r="W50" s="258"/>
      <c r="X50" s="724"/>
      <c r="Z50" s="726"/>
      <c r="AA50" s="720"/>
      <c r="AB50" s="491"/>
      <c r="AC50" s="720"/>
      <c r="AD50" s="724"/>
      <c r="AE50" s="724"/>
    </row>
    <row r="51" spans="1:1009" s="224" customFormat="1" ht="13.5" hidden="1" customHeight="1">
      <c r="A51" s="225">
        <v>43</v>
      </c>
      <c r="B51" s="217"/>
      <c r="C51" s="217"/>
      <c r="D51" s="241" t="s">
        <v>1089</v>
      </c>
      <c r="E51" s="241"/>
      <c r="F51" s="241"/>
      <c r="G51" s="221"/>
      <c r="H51" s="720"/>
      <c r="I51" s="722"/>
      <c r="J51" s="722" t="s">
        <v>1090</v>
      </c>
      <c r="K51" s="720" t="s">
        <v>817</v>
      </c>
      <c r="L51" s="724" t="s">
        <v>863</v>
      </c>
      <c r="M51" s="243" t="s">
        <v>1090</v>
      </c>
      <c r="N51" s="724"/>
      <c r="O51" s="720"/>
      <c r="P51" s="723"/>
      <c r="Q51" s="724"/>
      <c r="R51" s="232"/>
      <c r="S51" s="726"/>
      <c r="T51" s="720"/>
      <c r="U51" s="727"/>
      <c r="V51" s="725"/>
      <c r="W51" s="725"/>
      <c r="X51" s="724"/>
      <c r="Z51" s="726"/>
      <c r="AA51" s="720"/>
      <c r="AB51" s="722"/>
      <c r="AC51" s="720"/>
      <c r="AD51" s="724"/>
      <c r="AE51" s="724"/>
    </row>
    <row r="52" spans="1:1009" s="224" customFormat="1" ht="13.5" hidden="1" customHeight="1">
      <c r="A52" s="225">
        <v>44</v>
      </c>
      <c r="B52" s="217"/>
      <c r="C52" s="217"/>
      <c r="D52" s="241"/>
      <c r="E52" s="241" t="s">
        <v>1105</v>
      </c>
      <c r="F52" s="241"/>
      <c r="G52" s="239"/>
      <c r="H52" s="720" t="s">
        <v>2216</v>
      </c>
      <c r="I52" s="722" t="s">
        <v>1107</v>
      </c>
      <c r="J52" s="722" t="s">
        <v>1108</v>
      </c>
      <c r="K52" s="720" t="s">
        <v>820</v>
      </c>
      <c r="L52" s="724"/>
      <c r="M52" s="720" t="s">
        <v>862</v>
      </c>
      <c r="N52" s="724"/>
      <c r="O52" s="720" t="s">
        <v>1109</v>
      </c>
      <c r="P52" s="723"/>
      <c r="Q52" s="724"/>
      <c r="R52" s="232"/>
      <c r="S52" s="726"/>
      <c r="T52" s="720"/>
      <c r="U52" s="727"/>
      <c r="V52" s="725"/>
      <c r="W52" s="725"/>
      <c r="X52" s="724"/>
      <c r="Z52" s="726"/>
      <c r="AA52" s="720"/>
      <c r="AB52" s="722"/>
      <c r="AC52" s="720"/>
      <c r="AD52" s="724"/>
      <c r="AE52" s="724"/>
    </row>
    <row r="53" spans="1:1009" s="252" customFormat="1" ht="13.5" hidden="1" customHeight="1">
      <c r="A53" s="225">
        <v>45</v>
      </c>
      <c r="B53" s="217"/>
      <c r="C53" s="217"/>
      <c r="D53" s="241"/>
      <c r="E53" s="241" t="s">
        <v>1110</v>
      </c>
      <c r="F53" s="241"/>
      <c r="G53" s="221"/>
      <c r="H53" s="720" t="s">
        <v>2217</v>
      </c>
      <c r="I53" s="722" t="s">
        <v>1112</v>
      </c>
      <c r="J53" s="722" t="s">
        <v>1113</v>
      </c>
      <c r="K53" s="720" t="s">
        <v>817</v>
      </c>
      <c r="L53" s="724"/>
      <c r="M53" s="720" t="s">
        <v>862</v>
      </c>
      <c r="N53" s="724"/>
      <c r="O53" s="720"/>
      <c r="P53" s="723"/>
      <c r="Q53" s="724"/>
      <c r="R53" s="652"/>
      <c r="S53" s="726"/>
      <c r="T53" s="720"/>
      <c r="U53" s="727"/>
      <c r="V53" s="725"/>
      <c r="W53" s="725"/>
      <c r="X53" s="724"/>
      <c r="Y53" s="224"/>
      <c r="Z53" s="726"/>
      <c r="AA53" s="720"/>
      <c r="AB53" s="722"/>
      <c r="AC53" s="720"/>
      <c r="AD53" s="724"/>
      <c r="AE53" s="724"/>
    </row>
    <row r="54" spans="1:1009" s="252" customFormat="1" ht="13.5" hidden="1" customHeight="1">
      <c r="A54" s="225">
        <v>46</v>
      </c>
      <c r="B54" s="217"/>
      <c r="C54" s="217"/>
      <c r="D54" s="241"/>
      <c r="E54" s="241" t="s">
        <v>1115</v>
      </c>
      <c r="F54" s="241"/>
      <c r="G54" s="221"/>
      <c r="H54" s="720"/>
      <c r="I54" s="722"/>
      <c r="J54" s="722" t="s">
        <v>1117</v>
      </c>
      <c r="K54" s="720" t="s">
        <v>817</v>
      </c>
      <c r="L54" s="724" t="s">
        <v>863</v>
      </c>
      <c r="M54" s="243" t="s">
        <v>1117</v>
      </c>
      <c r="N54" s="724"/>
      <c r="O54" s="720"/>
      <c r="P54" s="723"/>
      <c r="Q54" s="724"/>
      <c r="R54" s="652"/>
      <c r="S54" s="726"/>
      <c r="T54" s="720"/>
      <c r="U54" s="727"/>
      <c r="V54" s="725"/>
      <c r="W54" s="725"/>
      <c r="X54" s="724"/>
      <c r="Y54" s="224"/>
      <c r="Z54" s="726"/>
      <c r="AA54" s="720"/>
      <c r="AB54" s="722"/>
      <c r="AC54" s="720"/>
      <c r="AD54" s="724"/>
      <c r="AE54" s="724"/>
    </row>
    <row r="55" spans="1:1009" s="252" customFormat="1" ht="13.5" hidden="1" customHeight="1">
      <c r="A55" s="225">
        <v>47</v>
      </c>
      <c r="B55" s="217"/>
      <c r="C55" s="217"/>
      <c r="D55" s="241"/>
      <c r="E55" s="241"/>
      <c r="F55" s="241" t="s">
        <v>1120</v>
      </c>
      <c r="G55" s="241"/>
      <c r="H55" s="720" t="s">
        <v>2218</v>
      </c>
      <c r="I55" s="722" t="s">
        <v>1122</v>
      </c>
      <c r="J55" s="722" t="s">
        <v>1108</v>
      </c>
      <c r="K55" s="720" t="s">
        <v>820</v>
      </c>
      <c r="L55" s="724"/>
      <c r="M55" s="720" t="s">
        <v>862</v>
      </c>
      <c r="N55" s="724"/>
      <c r="O55" s="720" t="s">
        <v>1123</v>
      </c>
      <c r="P55" s="723"/>
      <c r="Q55" s="724"/>
      <c r="R55" s="652"/>
      <c r="S55" s="726"/>
      <c r="T55" s="720"/>
      <c r="U55" s="727"/>
      <c r="V55" s="725"/>
      <c r="W55" s="725"/>
      <c r="X55" s="724"/>
      <c r="Y55" s="224"/>
      <c r="Z55" s="726"/>
      <c r="AA55" s="720"/>
      <c r="AB55" s="722"/>
      <c r="AC55" s="720"/>
      <c r="AD55" s="724"/>
      <c r="AE55" s="724"/>
    </row>
    <row r="56" spans="1:1009" s="224" customFormat="1" ht="13.5" hidden="1" customHeight="1">
      <c r="A56" s="225">
        <v>48</v>
      </c>
      <c r="B56" s="217"/>
      <c r="C56" s="217"/>
      <c r="D56" s="241"/>
      <c r="E56" s="241"/>
      <c r="F56" s="241" t="s">
        <v>1124</v>
      </c>
      <c r="G56" s="241"/>
      <c r="H56" s="720" t="s">
        <v>2219</v>
      </c>
      <c r="I56" s="722" t="s">
        <v>1126</v>
      </c>
      <c r="J56" s="722" t="s">
        <v>1018</v>
      </c>
      <c r="K56" s="720" t="s">
        <v>817</v>
      </c>
      <c r="L56" s="724"/>
      <c r="M56" s="720" t="s">
        <v>862</v>
      </c>
      <c r="N56" s="724"/>
      <c r="O56" s="720"/>
      <c r="P56" s="723"/>
      <c r="Q56" s="724"/>
      <c r="R56" s="232"/>
      <c r="S56" s="726"/>
      <c r="T56" s="720"/>
      <c r="U56" s="727"/>
      <c r="V56" s="725"/>
      <c r="W56" s="725"/>
      <c r="X56" s="724"/>
      <c r="Z56" s="726"/>
      <c r="AA56" s="720"/>
      <c r="AB56" s="722"/>
      <c r="AC56" s="720"/>
      <c r="AD56" s="724"/>
      <c r="AE56" s="724"/>
    </row>
    <row r="57" spans="1:1009" s="224" customFormat="1" ht="13.5" hidden="1" customHeight="1">
      <c r="A57" s="225">
        <v>49</v>
      </c>
      <c r="B57" s="217"/>
      <c r="C57" s="217"/>
      <c r="D57" s="241"/>
      <c r="E57" s="241"/>
      <c r="F57" s="241" t="s">
        <v>1094</v>
      </c>
      <c r="G57" s="241"/>
      <c r="H57" s="720" t="s">
        <v>2220</v>
      </c>
      <c r="I57" s="722" t="s">
        <v>1128</v>
      </c>
      <c r="J57" s="722" t="s">
        <v>870</v>
      </c>
      <c r="K57" s="720" t="s">
        <v>817</v>
      </c>
      <c r="L57" s="724"/>
      <c r="M57" s="720" t="s">
        <v>862</v>
      </c>
      <c r="N57" s="724"/>
      <c r="O57" s="720"/>
      <c r="P57" s="723"/>
      <c r="Q57" s="724"/>
      <c r="R57" s="232"/>
      <c r="S57" s="726"/>
      <c r="T57" s="720"/>
      <c r="U57" s="727"/>
      <c r="V57" s="725"/>
      <c r="W57" s="725"/>
      <c r="X57" s="724"/>
      <c r="Z57" s="726"/>
      <c r="AA57" s="720"/>
      <c r="AB57" s="722"/>
      <c r="AC57" s="720"/>
      <c r="AD57" s="724"/>
      <c r="AE57" s="724"/>
    </row>
    <row r="58" spans="1:1009" s="224" customFormat="1" ht="13.5" hidden="1" customHeight="1">
      <c r="A58" s="225">
        <v>50</v>
      </c>
      <c r="B58" s="217"/>
      <c r="C58" s="217"/>
      <c r="D58" s="241" t="s">
        <v>1129</v>
      </c>
      <c r="E58" s="241"/>
      <c r="F58" s="241"/>
      <c r="G58" s="221"/>
      <c r="H58" s="720"/>
      <c r="I58" s="722"/>
      <c r="J58" s="722" t="s">
        <v>1131</v>
      </c>
      <c r="K58" s="720" t="s">
        <v>817</v>
      </c>
      <c r="L58" s="724" t="s">
        <v>863</v>
      </c>
      <c r="M58" s="243" t="s">
        <v>1131</v>
      </c>
      <c r="N58" s="724"/>
      <c r="O58" s="720"/>
      <c r="P58" s="723"/>
      <c r="Q58" s="724"/>
      <c r="R58" s="232"/>
      <c r="S58" s="726"/>
      <c r="T58" s="720"/>
      <c r="U58" s="727"/>
      <c r="V58" s="725"/>
      <c r="W58" s="725"/>
      <c r="X58" s="724"/>
      <c r="Z58" s="726"/>
      <c r="AA58" s="720"/>
      <c r="AB58" s="722"/>
      <c r="AC58" s="720"/>
      <c r="AD58" s="724"/>
      <c r="AE58" s="724"/>
    </row>
    <row r="59" spans="1:1009" s="651" customFormat="1" ht="13.5" hidden="1" customHeight="1">
      <c r="A59" s="225">
        <v>51</v>
      </c>
      <c r="B59" s="217"/>
      <c r="C59" s="217"/>
      <c r="D59" s="241"/>
      <c r="E59" s="241" t="s">
        <v>388</v>
      </c>
      <c r="F59" s="241"/>
      <c r="G59" s="217"/>
      <c r="H59" s="720" t="s">
        <v>2221</v>
      </c>
      <c r="I59" s="722" t="s">
        <v>1133</v>
      </c>
      <c r="J59" s="722" t="s">
        <v>870</v>
      </c>
      <c r="K59" s="720" t="s">
        <v>817</v>
      </c>
      <c r="L59" s="724"/>
      <c r="M59" s="720" t="s">
        <v>862</v>
      </c>
      <c r="N59" s="724"/>
      <c r="O59" s="720"/>
      <c r="P59" s="250"/>
      <c r="Q59" s="724"/>
      <c r="R59" s="737"/>
      <c r="S59" s="726"/>
      <c r="T59" s="720"/>
      <c r="U59" s="727"/>
      <c r="V59" s="725"/>
      <c r="W59" s="725"/>
      <c r="X59" s="724"/>
      <c r="Y59" s="224"/>
      <c r="Z59" s="726"/>
      <c r="AA59" s="253"/>
      <c r="AB59" s="491"/>
      <c r="AC59" s="720"/>
      <c r="AD59" s="724"/>
      <c r="AE59" s="724"/>
      <c r="AF59" s="729"/>
      <c r="AG59" s="729"/>
      <c r="AH59" s="729"/>
      <c r="AI59" s="729"/>
      <c r="AJ59" s="729"/>
      <c r="AK59" s="729"/>
      <c r="AL59" s="729"/>
      <c r="AM59" s="729"/>
      <c r="AN59" s="729"/>
      <c r="AO59" s="729"/>
      <c r="AP59" s="729"/>
      <c r="AQ59" s="729"/>
      <c r="AR59" s="729"/>
      <c r="AS59" s="729"/>
      <c r="AT59" s="729"/>
      <c r="AU59" s="729"/>
      <c r="AV59" s="729"/>
      <c r="AW59" s="729"/>
      <c r="AX59" s="729"/>
      <c r="AY59" s="729"/>
      <c r="AZ59" s="729"/>
      <c r="BA59" s="729"/>
      <c r="BB59" s="729"/>
      <c r="BC59" s="729"/>
      <c r="BD59" s="729"/>
      <c r="BE59" s="729"/>
      <c r="BF59" s="729"/>
      <c r="BG59" s="729"/>
      <c r="BH59" s="729"/>
      <c r="BI59" s="729"/>
      <c r="BJ59" s="729"/>
      <c r="BK59" s="729"/>
      <c r="BL59" s="729"/>
      <c r="BM59" s="729"/>
      <c r="BN59" s="729"/>
      <c r="BO59" s="729"/>
      <c r="BP59" s="729"/>
      <c r="BQ59" s="729"/>
      <c r="BR59" s="729"/>
      <c r="BS59" s="729"/>
      <c r="BT59" s="729"/>
      <c r="BU59" s="729"/>
      <c r="BV59" s="729"/>
      <c r="BW59" s="729"/>
      <c r="BX59" s="729"/>
      <c r="BY59" s="729"/>
      <c r="BZ59" s="729"/>
      <c r="CA59" s="729"/>
      <c r="CB59" s="729"/>
      <c r="CC59" s="729"/>
      <c r="CD59" s="729"/>
      <c r="CE59" s="729"/>
      <c r="CF59" s="729"/>
      <c r="CG59" s="729"/>
      <c r="CH59" s="729"/>
      <c r="CI59" s="729"/>
      <c r="CJ59" s="729"/>
      <c r="CK59" s="729"/>
      <c r="CL59" s="729"/>
      <c r="CM59" s="729"/>
      <c r="CN59" s="729"/>
      <c r="CO59" s="729"/>
      <c r="CP59" s="729"/>
      <c r="CQ59" s="729"/>
      <c r="CR59" s="729"/>
      <c r="CS59" s="729"/>
      <c r="CT59" s="729"/>
      <c r="CU59" s="729"/>
      <c r="CV59" s="729"/>
      <c r="CW59" s="729"/>
      <c r="CX59" s="729"/>
      <c r="CY59" s="729"/>
      <c r="CZ59" s="729"/>
      <c r="DA59" s="729"/>
      <c r="DB59" s="729"/>
      <c r="DC59" s="729"/>
      <c r="DD59" s="729"/>
      <c r="DE59" s="729"/>
      <c r="DF59" s="729"/>
      <c r="DG59" s="729"/>
      <c r="DH59" s="729"/>
      <c r="DI59" s="729"/>
      <c r="DJ59" s="729"/>
      <c r="DK59" s="729"/>
      <c r="DL59" s="729"/>
      <c r="DM59" s="729"/>
      <c r="DN59" s="729"/>
      <c r="DO59" s="729"/>
      <c r="DP59" s="729"/>
      <c r="DQ59" s="729"/>
      <c r="DR59" s="729"/>
      <c r="DS59" s="729"/>
      <c r="DT59" s="729"/>
      <c r="DU59" s="729"/>
      <c r="DV59" s="729"/>
      <c r="DW59" s="729"/>
      <c r="DX59" s="729"/>
      <c r="DY59" s="729"/>
      <c r="DZ59" s="729"/>
      <c r="EA59" s="729"/>
      <c r="EB59" s="729"/>
      <c r="EC59" s="729"/>
      <c r="ED59" s="729"/>
      <c r="EE59" s="729"/>
      <c r="EF59" s="729"/>
      <c r="EG59" s="729"/>
      <c r="EH59" s="729"/>
      <c r="EI59" s="729"/>
      <c r="EJ59" s="729"/>
      <c r="EK59" s="729"/>
      <c r="EL59" s="729"/>
      <c r="EM59" s="729"/>
      <c r="EN59" s="729"/>
      <c r="EO59" s="729"/>
      <c r="EP59" s="729"/>
      <c r="EQ59" s="729"/>
      <c r="ER59" s="729"/>
      <c r="ES59" s="729"/>
      <c r="ET59" s="729"/>
      <c r="EU59" s="729"/>
      <c r="EV59" s="729"/>
      <c r="EW59" s="729"/>
      <c r="EX59" s="729"/>
      <c r="EY59" s="729"/>
      <c r="EZ59" s="729"/>
      <c r="FA59" s="729"/>
      <c r="FB59" s="729"/>
      <c r="FC59" s="729"/>
      <c r="FD59" s="729"/>
      <c r="FE59" s="729"/>
      <c r="FF59" s="729"/>
      <c r="FG59" s="729"/>
      <c r="FH59" s="729"/>
      <c r="FI59" s="729"/>
      <c r="FJ59" s="729"/>
      <c r="FK59" s="729"/>
      <c r="FL59" s="729"/>
      <c r="FM59" s="729"/>
      <c r="FN59" s="729"/>
      <c r="FO59" s="729"/>
      <c r="FP59" s="729"/>
      <c r="FQ59" s="729"/>
      <c r="FR59" s="729"/>
      <c r="FS59" s="729"/>
      <c r="FT59" s="729"/>
      <c r="FU59" s="729"/>
      <c r="FV59" s="729"/>
      <c r="FW59" s="729"/>
      <c r="FX59" s="729"/>
      <c r="FY59" s="729"/>
      <c r="FZ59" s="729"/>
      <c r="GA59" s="729"/>
      <c r="GB59" s="729"/>
      <c r="GC59" s="729"/>
      <c r="GD59" s="729"/>
      <c r="GE59" s="729"/>
      <c r="GF59" s="729"/>
      <c r="GG59" s="729"/>
      <c r="GH59" s="729"/>
      <c r="GI59" s="729"/>
      <c r="GJ59" s="729"/>
      <c r="GK59" s="729"/>
      <c r="GL59" s="729"/>
      <c r="GM59" s="729"/>
      <c r="GN59" s="729"/>
      <c r="GO59" s="729"/>
      <c r="GP59" s="729"/>
      <c r="GQ59" s="729"/>
      <c r="GR59" s="729"/>
      <c r="GS59" s="729"/>
      <c r="GT59" s="729"/>
      <c r="GU59" s="729"/>
      <c r="GV59" s="729"/>
      <c r="GW59" s="729"/>
      <c r="GX59" s="729"/>
      <c r="GY59" s="729"/>
      <c r="GZ59" s="729"/>
      <c r="HA59" s="729"/>
      <c r="HB59" s="729"/>
      <c r="HC59" s="729"/>
      <c r="HD59" s="729"/>
      <c r="HE59" s="729"/>
      <c r="HF59" s="729"/>
      <c r="HG59" s="729"/>
      <c r="HH59" s="729"/>
      <c r="HI59" s="729"/>
      <c r="HJ59" s="729"/>
      <c r="HK59" s="729"/>
      <c r="HL59" s="729"/>
      <c r="HM59" s="729"/>
      <c r="HN59" s="729"/>
      <c r="HO59" s="729"/>
      <c r="HP59" s="729"/>
      <c r="HQ59" s="729"/>
      <c r="HR59" s="729"/>
      <c r="HS59" s="729"/>
      <c r="HT59" s="729"/>
      <c r="HU59" s="729"/>
      <c r="HV59" s="729"/>
      <c r="HW59" s="729"/>
      <c r="HX59" s="729"/>
      <c r="HY59" s="729"/>
      <c r="HZ59" s="729"/>
      <c r="IA59" s="729"/>
      <c r="IB59" s="729"/>
      <c r="IC59" s="729"/>
      <c r="ID59" s="729"/>
      <c r="IE59" s="729"/>
      <c r="IF59" s="729"/>
      <c r="IG59" s="729"/>
      <c r="IH59" s="729"/>
      <c r="II59" s="729"/>
      <c r="IJ59" s="729"/>
      <c r="IK59" s="729"/>
      <c r="IL59" s="729"/>
      <c r="IM59" s="729"/>
      <c r="IN59" s="729"/>
      <c r="IO59" s="729"/>
      <c r="IP59" s="729"/>
      <c r="IQ59" s="729"/>
      <c r="IR59" s="729"/>
      <c r="IS59" s="729"/>
      <c r="IT59" s="729"/>
      <c r="IU59" s="729"/>
      <c r="IV59" s="729"/>
      <c r="IW59" s="729"/>
      <c r="IX59" s="729"/>
      <c r="IY59" s="729"/>
      <c r="IZ59" s="729"/>
      <c r="JA59" s="729"/>
      <c r="JB59" s="729"/>
      <c r="JC59" s="729"/>
      <c r="JD59" s="729"/>
      <c r="JE59" s="729"/>
      <c r="JF59" s="729"/>
      <c r="JG59" s="729"/>
      <c r="JH59" s="729"/>
      <c r="JI59" s="729"/>
      <c r="JJ59" s="729"/>
      <c r="JK59" s="729"/>
      <c r="JL59" s="729"/>
      <c r="JM59" s="729"/>
      <c r="JN59" s="729"/>
      <c r="JO59" s="729"/>
      <c r="JP59" s="729"/>
      <c r="JQ59" s="729"/>
      <c r="JR59" s="729"/>
      <c r="JS59" s="729"/>
      <c r="JT59" s="729"/>
      <c r="JU59" s="729"/>
      <c r="JV59" s="729"/>
      <c r="JW59" s="729"/>
      <c r="JX59" s="729"/>
      <c r="JY59" s="729"/>
      <c r="JZ59" s="729"/>
      <c r="KA59" s="729"/>
      <c r="KB59" s="729"/>
      <c r="KC59" s="729"/>
      <c r="KD59" s="729"/>
      <c r="KE59" s="729"/>
      <c r="KF59" s="729"/>
      <c r="KG59" s="729"/>
      <c r="KH59" s="729"/>
      <c r="KI59" s="729"/>
      <c r="KJ59" s="729"/>
      <c r="KK59" s="729"/>
      <c r="KL59" s="729"/>
      <c r="KM59" s="729"/>
      <c r="KN59" s="729"/>
      <c r="KO59" s="729"/>
      <c r="KP59" s="729"/>
      <c r="KQ59" s="729"/>
      <c r="KR59" s="729"/>
      <c r="KS59" s="729"/>
      <c r="KT59" s="729"/>
      <c r="KU59" s="729"/>
      <c r="KV59" s="729"/>
      <c r="KW59" s="729"/>
      <c r="KX59" s="729"/>
      <c r="KY59" s="729"/>
      <c r="KZ59" s="729"/>
      <c r="LA59" s="729"/>
      <c r="LB59" s="729"/>
      <c r="LC59" s="729"/>
      <c r="LD59" s="729"/>
      <c r="LE59" s="729"/>
      <c r="LF59" s="729"/>
      <c r="LG59" s="729"/>
      <c r="LH59" s="729"/>
      <c r="LI59" s="729"/>
      <c r="LJ59" s="729"/>
      <c r="LK59" s="729"/>
      <c r="LL59" s="729"/>
      <c r="LM59" s="729"/>
      <c r="LN59" s="729"/>
      <c r="LO59" s="729"/>
      <c r="LP59" s="729"/>
      <c r="LQ59" s="729"/>
      <c r="LR59" s="729"/>
      <c r="LS59" s="729"/>
      <c r="LT59" s="729"/>
      <c r="LU59" s="729"/>
      <c r="LV59" s="729"/>
      <c r="LW59" s="729"/>
      <c r="LX59" s="729"/>
      <c r="LY59" s="729"/>
      <c r="LZ59" s="729"/>
      <c r="MA59" s="729"/>
      <c r="MB59" s="729"/>
      <c r="MC59" s="729"/>
      <c r="MD59" s="729"/>
      <c r="ME59" s="729"/>
      <c r="MF59" s="729"/>
      <c r="MG59" s="729"/>
      <c r="MH59" s="729"/>
      <c r="MI59" s="729"/>
      <c r="MJ59" s="729"/>
      <c r="MK59" s="729"/>
      <c r="ML59" s="729"/>
      <c r="MM59" s="729"/>
      <c r="MN59" s="729"/>
      <c r="MO59" s="729"/>
      <c r="MP59" s="729"/>
      <c r="MQ59" s="729"/>
      <c r="MR59" s="729"/>
      <c r="MS59" s="729"/>
      <c r="MT59" s="729"/>
      <c r="MU59" s="729"/>
      <c r="MV59" s="729"/>
      <c r="MW59" s="729"/>
      <c r="MX59" s="729"/>
      <c r="MY59" s="729"/>
      <c r="MZ59" s="729"/>
      <c r="NA59" s="729"/>
      <c r="NB59" s="729"/>
      <c r="NC59" s="729"/>
      <c r="ND59" s="729"/>
      <c r="NE59" s="729"/>
      <c r="NF59" s="729"/>
      <c r="NG59" s="729"/>
      <c r="NH59" s="729"/>
      <c r="NI59" s="729"/>
      <c r="NJ59" s="729"/>
      <c r="NK59" s="729"/>
      <c r="NL59" s="729"/>
      <c r="NM59" s="729"/>
      <c r="NN59" s="729"/>
      <c r="NO59" s="729"/>
      <c r="NP59" s="729"/>
      <c r="NQ59" s="729"/>
      <c r="NR59" s="729"/>
      <c r="NS59" s="729"/>
      <c r="NT59" s="729"/>
      <c r="NU59" s="729"/>
      <c r="NV59" s="729"/>
      <c r="NW59" s="729"/>
      <c r="NX59" s="729"/>
      <c r="NY59" s="729"/>
      <c r="NZ59" s="729"/>
      <c r="OA59" s="729"/>
      <c r="OB59" s="729"/>
      <c r="OC59" s="729"/>
      <c r="OD59" s="729"/>
      <c r="OE59" s="729"/>
      <c r="OF59" s="729"/>
      <c r="OG59" s="729"/>
      <c r="OH59" s="729"/>
      <c r="OI59" s="729"/>
      <c r="OJ59" s="729"/>
      <c r="OK59" s="729"/>
      <c r="OL59" s="729"/>
      <c r="OM59" s="729"/>
      <c r="ON59" s="729"/>
      <c r="OO59" s="729"/>
      <c r="OP59" s="729"/>
      <c r="OQ59" s="729"/>
      <c r="OR59" s="729"/>
      <c r="OS59" s="729"/>
      <c r="OT59" s="729"/>
      <c r="OU59" s="729"/>
      <c r="OV59" s="729"/>
      <c r="OW59" s="729"/>
      <c r="OX59" s="729"/>
      <c r="OY59" s="729"/>
      <c r="OZ59" s="729"/>
      <c r="PA59" s="729"/>
      <c r="PB59" s="729"/>
      <c r="PC59" s="729"/>
      <c r="PD59" s="729"/>
      <c r="PE59" s="729"/>
      <c r="PF59" s="729"/>
      <c r="PG59" s="729"/>
      <c r="PH59" s="729"/>
      <c r="PI59" s="729"/>
      <c r="PJ59" s="729"/>
      <c r="PK59" s="729"/>
      <c r="PL59" s="729"/>
      <c r="PM59" s="729"/>
      <c r="PN59" s="729"/>
      <c r="PO59" s="729"/>
      <c r="PP59" s="729"/>
      <c r="PQ59" s="729"/>
      <c r="PR59" s="729"/>
      <c r="PS59" s="729"/>
      <c r="PT59" s="729"/>
      <c r="PU59" s="729"/>
      <c r="PV59" s="729"/>
      <c r="PW59" s="729"/>
      <c r="PX59" s="729"/>
      <c r="PY59" s="729"/>
      <c r="PZ59" s="729"/>
      <c r="QA59" s="729"/>
      <c r="QB59" s="729"/>
      <c r="QC59" s="729"/>
      <c r="QD59" s="729"/>
      <c r="QE59" s="729"/>
      <c r="QF59" s="729"/>
      <c r="QG59" s="729"/>
      <c r="QH59" s="729"/>
      <c r="QI59" s="729"/>
      <c r="QJ59" s="729"/>
      <c r="QK59" s="729"/>
      <c r="QL59" s="729"/>
      <c r="QM59" s="729"/>
      <c r="QN59" s="729"/>
      <c r="QO59" s="729"/>
      <c r="QP59" s="729"/>
      <c r="QQ59" s="729"/>
      <c r="QR59" s="729"/>
      <c r="QS59" s="729"/>
      <c r="QT59" s="729"/>
      <c r="QU59" s="729"/>
      <c r="QV59" s="729"/>
      <c r="QW59" s="729"/>
      <c r="QX59" s="729"/>
      <c r="QY59" s="729"/>
      <c r="QZ59" s="729"/>
      <c r="RA59" s="729"/>
      <c r="RB59" s="729"/>
      <c r="RC59" s="729"/>
      <c r="RD59" s="729"/>
      <c r="RE59" s="729"/>
      <c r="RF59" s="729"/>
      <c r="RG59" s="729"/>
      <c r="RH59" s="729"/>
      <c r="RI59" s="729"/>
      <c r="RJ59" s="729"/>
      <c r="RK59" s="729"/>
      <c r="RL59" s="729"/>
      <c r="RM59" s="729"/>
      <c r="RN59" s="729"/>
      <c r="RO59" s="729"/>
      <c r="RP59" s="729"/>
      <c r="RQ59" s="729"/>
      <c r="RR59" s="729"/>
      <c r="RS59" s="729"/>
      <c r="RT59" s="729"/>
      <c r="RU59" s="729"/>
      <c r="RV59" s="729"/>
      <c r="RW59" s="729"/>
      <c r="RX59" s="729"/>
      <c r="RY59" s="729"/>
      <c r="RZ59" s="729"/>
      <c r="SA59" s="729"/>
      <c r="SB59" s="729"/>
      <c r="SC59" s="729"/>
      <c r="SD59" s="729"/>
      <c r="SE59" s="729"/>
      <c r="SF59" s="729"/>
      <c r="SG59" s="729"/>
      <c r="SH59" s="729"/>
      <c r="SI59" s="729"/>
      <c r="SJ59" s="729"/>
      <c r="SK59" s="729"/>
      <c r="SL59" s="729"/>
      <c r="SM59" s="729"/>
      <c r="SN59" s="729"/>
      <c r="SO59" s="729"/>
      <c r="SP59" s="729"/>
      <c r="SQ59" s="729"/>
      <c r="SR59" s="729"/>
      <c r="SS59" s="729"/>
      <c r="ST59" s="729"/>
      <c r="SU59" s="729"/>
      <c r="SV59" s="729"/>
      <c r="SW59" s="729"/>
      <c r="SX59" s="729"/>
      <c r="SY59" s="729"/>
      <c r="SZ59" s="729"/>
      <c r="TA59" s="729"/>
      <c r="TB59" s="729"/>
      <c r="TC59" s="729"/>
      <c r="TD59" s="729"/>
      <c r="TE59" s="729"/>
      <c r="TF59" s="729"/>
      <c r="TG59" s="729"/>
      <c r="TH59" s="729"/>
      <c r="TI59" s="729"/>
      <c r="TJ59" s="729"/>
      <c r="TK59" s="729"/>
      <c r="TL59" s="729"/>
      <c r="TM59" s="729"/>
      <c r="TN59" s="729"/>
      <c r="TO59" s="729"/>
      <c r="TP59" s="729"/>
      <c r="TQ59" s="729"/>
      <c r="TR59" s="729"/>
      <c r="TS59" s="729"/>
      <c r="TT59" s="729"/>
      <c r="TU59" s="729"/>
      <c r="TV59" s="729"/>
      <c r="TW59" s="729"/>
      <c r="TX59" s="729"/>
      <c r="TY59" s="729"/>
      <c r="TZ59" s="729"/>
      <c r="UA59" s="729"/>
      <c r="UB59" s="729"/>
      <c r="UC59" s="729"/>
      <c r="UD59" s="729"/>
      <c r="UE59" s="729"/>
      <c r="UF59" s="729"/>
      <c r="UG59" s="729"/>
      <c r="UH59" s="729"/>
      <c r="UI59" s="729"/>
      <c r="UJ59" s="729"/>
      <c r="UK59" s="729"/>
      <c r="UL59" s="729"/>
      <c r="UM59" s="729"/>
      <c r="UN59" s="729"/>
      <c r="UO59" s="729"/>
      <c r="UP59" s="729"/>
      <c r="UQ59" s="729"/>
      <c r="UR59" s="729"/>
      <c r="US59" s="729"/>
      <c r="UT59" s="729"/>
      <c r="UU59" s="729"/>
      <c r="UV59" s="729"/>
      <c r="UW59" s="729"/>
      <c r="UX59" s="729"/>
      <c r="UY59" s="729"/>
      <c r="UZ59" s="729"/>
      <c r="VA59" s="729"/>
      <c r="VB59" s="729"/>
      <c r="VC59" s="729"/>
      <c r="VD59" s="729"/>
      <c r="VE59" s="729"/>
      <c r="VF59" s="729"/>
      <c r="VG59" s="729"/>
      <c r="VH59" s="729"/>
      <c r="VI59" s="729"/>
      <c r="VJ59" s="729"/>
      <c r="VK59" s="729"/>
      <c r="VL59" s="729"/>
      <c r="VM59" s="729"/>
      <c r="VN59" s="729"/>
      <c r="VO59" s="729"/>
      <c r="VP59" s="729"/>
      <c r="VQ59" s="729"/>
      <c r="VR59" s="729"/>
      <c r="VS59" s="729"/>
      <c r="VT59" s="729"/>
      <c r="VU59" s="729"/>
      <c r="VV59" s="729"/>
      <c r="VW59" s="729"/>
      <c r="VX59" s="729"/>
      <c r="VY59" s="729"/>
      <c r="VZ59" s="729"/>
      <c r="WA59" s="729"/>
      <c r="WB59" s="729"/>
      <c r="WC59" s="729"/>
      <c r="WD59" s="729"/>
      <c r="WE59" s="729"/>
      <c r="WF59" s="729"/>
      <c r="WG59" s="729"/>
      <c r="WH59" s="729"/>
      <c r="WI59" s="729"/>
      <c r="WJ59" s="729"/>
      <c r="WK59" s="729"/>
      <c r="WL59" s="729"/>
      <c r="WM59" s="729"/>
      <c r="WN59" s="729"/>
      <c r="WO59" s="729"/>
      <c r="WP59" s="729"/>
      <c r="WQ59" s="729"/>
      <c r="WR59" s="729"/>
      <c r="WS59" s="729"/>
      <c r="WT59" s="729"/>
      <c r="WU59" s="729"/>
      <c r="WV59" s="729"/>
      <c r="WW59" s="729"/>
      <c r="WX59" s="729"/>
      <c r="WY59" s="729"/>
      <c r="WZ59" s="729"/>
      <c r="XA59" s="729"/>
      <c r="XB59" s="729"/>
      <c r="XC59" s="729"/>
      <c r="XD59" s="729"/>
      <c r="XE59" s="729"/>
      <c r="XF59" s="729"/>
      <c r="XG59" s="729"/>
      <c r="XH59" s="729"/>
      <c r="XI59" s="729"/>
      <c r="XJ59" s="729"/>
      <c r="XK59" s="729"/>
      <c r="XL59" s="729"/>
      <c r="XM59" s="729"/>
      <c r="XN59" s="729"/>
      <c r="XO59" s="729"/>
      <c r="XP59" s="729"/>
      <c r="XQ59" s="729"/>
      <c r="XR59" s="729"/>
      <c r="XS59" s="729"/>
      <c r="XT59" s="729"/>
      <c r="XU59" s="729"/>
      <c r="XV59" s="729"/>
      <c r="XW59" s="729"/>
      <c r="XX59" s="729"/>
      <c r="XY59" s="729"/>
      <c r="XZ59" s="729"/>
      <c r="YA59" s="729"/>
      <c r="YB59" s="729"/>
      <c r="YC59" s="729"/>
      <c r="YD59" s="729"/>
      <c r="YE59" s="729"/>
      <c r="YF59" s="729"/>
      <c r="YG59" s="729"/>
      <c r="YH59" s="729"/>
      <c r="YI59" s="729"/>
      <c r="YJ59" s="729"/>
      <c r="YK59" s="729"/>
      <c r="YL59" s="729"/>
      <c r="YM59" s="729"/>
      <c r="YN59" s="729"/>
      <c r="YO59" s="729"/>
      <c r="YP59" s="729"/>
      <c r="YQ59" s="729"/>
      <c r="YR59" s="729"/>
      <c r="YS59" s="729"/>
      <c r="YT59" s="729"/>
      <c r="YU59" s="729"/>
      <c r="YV59" s="729"/>
      <c r="YW59" s="729"/>
      <c r="YX59" s="729"/>
      <c r="YY59" s="729"/>
      <c r="YZ59" s="729"/>
      <c r="ZA59" s="729"/>
      <c r="ZB59" s="729"/>
      <c r="ZC59" s="729"/>
      <c r="ZD59" s="729"/>
      <c r="ZE59" s="729"/>
      <c r="ZF59" s="729"/>
      <c r="ZG59" s="729"/>
      <c r="ZH59" s="729"/>
      <c r="ZI59" s="729"/>
      <c r="ZJ59" s="729"/>
      <c r="ZK59" s="729"/>
      <c r="ZL59" s="729"/>
      <c r="ZM59" s="729"/>
      <c r="ZN59" s="729"/>
      <c r="ZO59" s="729"/>
      <c r="ZP59" s="729"/>
      <c r="ZQ59" s="729"/>
      <c r="ZR59" s="729"/>
      <c r="ZS59" s="729"/>
      <c r="ZT59" s="729"/>
      <c r="ZU59" s="729"/>
      <c r="ZV59" s="729"/>
      <c r="ZW59" s="729"/>
      <c r="ZX59" s="729"/>
      <c r="ZY59" s="729"/>
      <c r="ZZ59" s="729"/>
      <c r="AAA59" s="729"/>
      <c r="AAB59" s="729"/>
      <c r="AAC59" s="729"/>
      <c r="AAD59" s="729"/>
      <c r="AAE59" s="729"/>
      <c r="AAF59" s="729"/>
      <c r="AAG59" s="729"/>
      <c r="AAH59" s="729"/>
      <c r="AAI59" s="729"/>
      <c r="AAJ59" s="729"/>
      <c r="AAK59" s="729"/>
      <c r="AAL59" s="729"/>
      <c r="AAM59" s="729"/>
      <c r="AAN59" s="729"/>
      <c r="AAO59" s="729"/>
      <c r="AAP59" s="729"/>
      <c r="AAQ59" s="729"/>
      <c r="AAR59" s="729"/>
      <c r="AAS59" s="729"/>
      <c r="AAT59" s="729"/>
      <c r="AAU59" s="729"/>
      <c r="AAV59" s="729"/>
      <c r="AAW59" s="729"/>
      <c r="AAX59" s="729"/>
      <c r="AAY59" s="729"/>
      <c r="AAZ59" s="729"/>
      <c r="ABA59" s="729"/>
      <c r="ABB59" s="729"/>
      <c r="ABC59" s="729"/>
      <c r="ABD59" s="729"/>
      <c r="ABE59" s="729"/>
      <c r="ABF59" s="729"/>
      <c r="ABG59" s="729"/>
      <c r="ABH59" s="729"/>
      <c r="ABI59" s="729"/>
      <c r="ABJ59" s="729"/>
      <c r="ABK59" s="729"/>
      <c r="ABL59" s="729"/>
      <c r="ABM59" s="729"/>
      <c r="ABN59" s="729"/>
      <c r="ABO59" s="729"/>
      <c r="ABP59" s="729"/>
      <c r="ABQ59" s="729"/>
      <c r="ABR59" s="729"/>
      <c r="ABS59" s="729"/>
      <c r="ABT59" s="729"/>
      <c r="ABU59" s="729"/>
      <c r="ABV59" s="729"/>
      <c r="ABW59" s="729"/>
      <c r="ABX59" s="729"/>
      <c r="ABY59" s="729"/>
      <c r="ABZ59" s="729"/>
      <c r="ACA59" s="729"/>
      <c r="ACB59" s="729"/>
      <c r="ACC59" s="729"/>
      <c r="ACD59" s="729"/>
      <c r="ACE59" s="729"/>
      <c r="ACF59" s="729"/>
      <c r="ACG59" s="729"/>
      <c r="ACH59" s="729"/>
      <c r="ACI59" s="729"/>
      <c r="ACJ59" s="729"/>
      <c r="ACK59" s="729"/>
      <c r="ACL59" s="729"/>
      <c r="ACM59" s="729"/>
      <c r="ACN59" s="729"/>
      <c r="ACO59" s="729"/>
      <c r="ACP59" s="729"/>
      <c r="ACQ59" s="729"/>
      <c r="ACR59" s="729"/>
      <c r="ACS59" s="729"/>
      <c r="ACT59" s="729"/>
      <c r="ACU59" s="729"/>
      <c r="ACV59" s="729"/>
      <c r="ACW59" s="729"/>
      <c r="ACX59" s="729"/>
      <c r="ACY59" s="729"/>
      <c r="ACZ59" s="729"/>
      <c r="ADA59" s="729"/>
      <c r="ADB59" s="729"/>
      <c r="ADC59" s="729"/>
      <c r="ADD59" s="729"/>
      <c r="ADE59" s="729"/>
      <c r="ADF59" s="729"/>
      <c r="ADG59" s="729"/>
      <c r="ADH59" s="729"/>
      <c r="ADI59" s="729"/>
      <c r="ADJ59" s="729"/>
      <c r="ADK59" s="729"/>
      <c r="ADL59" s="729"/>
      <c r="ADM59" s="729"/>
      <c r="ADN59" s="729"/>
      <c r="ADO59" s="729"/>
      <c r="ADP59" s="729"/>
      <c r="ADQ59" s="729"/>
      <c r="ADR59" s="729"/>
      <c r="ADS59" s="729"/>
      <c r="ADT59" s="729"/>
      <c r="ADU59" s="729"/>
      <c r="ADV59" s="729"/>
      <c r="ADW59" s="729"/>
      <c r="ADX59" s="729"/>
      <c r="ADY59" s="729"/>
      <c r="ADZ59" s="729"/>
      <c r="AEA59" s="729"/>
      <c r="AEB59" s="729"/>
      <c r="AEC59" s="729"/>
      <c r="AED59" s="729"/>
      <c r="AEE59" s="729"/>
      <c r="AEF59" s="729"/>
      <c r="AEG59" s="729"/>
      <c r="AEH59" s="729"/>
      <c r="AEI59" s="729"/>
      <c r="AEJ59" s="729"/>
      <c r="AEK59" s="729"/>
      <c r="AEL59" s="729"/>
      <c r="AEM59" s="729"/>
      <c r="AEN59" s="729"/>
      <c r="AEO59" s="729"/>
      <c r="AEP59" s="729"/>
      <c r="AEQ59" s="729"/>
      <c r="AER59" s="729"/>
      <c r="AES59" s="729"/>
      <c r="AET59" s="729"/>
      <c r="AEU59" s="729"/>
      <c r="AEV59" s="729"/>
      <c r="AEW59" s="729"/>
      <c r="AEX59" s="729"/>
      <c r="AEY59" s="729"/>
      <c r="AEZ59" s="729"/>
      <c r="AFA59" s="729"/>
      <c r="AFB59" s="729"/>
      <c r="AFC59" s="729"/>
      <c r="AFD59" s="729"/>
      <c r="AFE59" s="729"/>
      <c r="AFF59" s="729"/>
      <c r="AFG59" s="729"/>
      <c r="AFH59" s="729"/>
      <c r="AFI59" s="729"/>
      <c r="AFJ59" s="729"/>
      <c r="AFK59" s="729"/>
      <c r="AFL59" s="729"/>
      <c r="AFM59" s="729"/>
      <c r="AFN59" s="729"/>
      <c r="AFO59" s="729"/>
      <c r="AFP59" s="729"/>
      <c r="AFQ59" s="729"/>
      <c r="AFR59" s="729"/>
      <c r="AFS59" s="729"/>
      <c r="AFT59" s="729"/>
      <c r="AFU59" s="729"/>
      <c r="AFV59" s="729"/>
      <c r="AFW59" s="729"/>
      <c r="AFX59" s="729"/>
      <c r="AFY59" s="729"/>
      <c r="AFZ59" s="729"/>
      <c r="AGA59" s="729"/>
      <c r="AGB59" s="729"/>
      <c r="AGC59" s="729"/>
      <c r="AGD59" s="729"/>
      <c r="AGE59" s="729"/>
      <c r="AGF59" s="729"/>
      <c r="AGG59" s="729"/>
      <c r="AGH59" s="729"/>
      <c r="AGI59" s="729"/>
      <c r="AGJ59" s="729"/>
      <c r="AGK59" s="729"/>
      <c r="AGL59" s="729"/>
      <c r="AGM59" s="729"/>
      <c r="AGN59" s="729"/>
      <c r="AGO59" s="729"/>
      <c r="AGP59" s="729"/>
      <c r="AGQ59" s="729"/>
      <c r="AGR59" s="729"/>
      <c r="AGS59" s="729"/>
      <c r="AGT59" s="729"/>
      <c r="AGU59" s="729"/>
      <c r="AGV59" s="729"/>
      <c r="AGW59" s="729"/>
      <c r="AGX59" s="729"/>
      <c r="AGY59" s="729"/>
      <c r="AGZ59" s="729"/>
      <c r="AHA59" s="729"/>
      <c r="AHB59" s="729"/>
      <c r="AHC59" s="729"/>
      <c r="AHD59" s="729"/>
      <c r="AHE59" s="729"/>
      <c r="AHF59" s="729"/>
      <c r="AHG59" s="729"/>
      <c r="AHH59" s="729"/>
      <c r="AHI59" s="729"/>
      <c r="AHJ59" s="729"/>
      <c r="AHK59" s="729"/>
      <c r="AHL59" s="729"/>
      <c r="AHM59" s="729"/>
      <c r="AHN59" s="729"/>
      <c r="AHO59" s="729"/>
      <c r="AHP59" s="729"/>
      <c r="AHQ59" s="729"/>
      <c r="AHR59" s="729"/>
      <c r="AHS59" s="729"/>
      <c r="AHT59" s="729"/>
      <c r="AHU59" s="729"/>
      <c r="AHV59" s="729"/>
      <c r="AHW59" s="729"/>
      <c r="AHX59" s="729"/>
      <c r="AHY59" s="729"/>
      <c r="AHZ59" s="729"/>
      <c r="AIA59" s="729"/>
      <c r="AIB59" s="729"/>
      <c r="AIC59" s="729"/>
      <c r="AID59" s="729"/>
      <c r="AIE59" s="729"/>
      <c r="AIF59" s="729"/>
      <c r="AIG59" s="729"/>
      <c r="AIH59" s="729"/>
      <c r="AII59" s="729"/>
      <c r="AIJ59" s="729"/>
      <c r="AIK59" s="729"/>
      <c r="AIL59" s="729"/>
      <c r="AIM59" s="729"/>
      <c r="AIN59" s="729"/>
      <c r="AIO59" s="729"/>
      <c r="AIP59" s="729"/>
      <c r="AIQ59" s="729"/>
      <c r="AIR59" s="729"/>
      <c r="AIS59" s="729"/>
      <c r="AIT59" s="729"/>
      <c r="AIU59" s="729"/>
      <c r="AIV59" s="729"/>
      <c r="AIW59" s="729"/>
      <c r="AIX59" s="729"/>
      <c r="AIY59" s="729"/>
      <c r="AIZ59" s="729"/>
      <c r="AJA59" s="729"/>
      <c r="AJB59" s="729"/>
      <c r="AJC59" s="729"/>
      <c r="AJD59" s="729"/>
      <c r="AJE59" s="729"/>
      <c r="AJF59" s="729"/>
      <c r="AJG59" s="729"/>
      <c r="AJH59" s="729"/>
      <c r="AJI59" s="729"/>
      <c r="AJJ59" s="729"/>
      <c r="AJK59" s="729"/>
      <c r="AJL59" s="729"/>
      <c r="AJM59" s="729"/>
      <c r="AJN59" s="729"/>
      <c r="AJO59" s="729"/>
      <c r="AJP59" s="729"/>
      <c r="AJQ59" s="729"/>
      <c r="AJR59" s="729"/>
      <c r="AJS59" s="729"/>
      <c r="AJT59" s="729"/>
      <c r="AJU59" s="729"/>
      <c r="AJV59" s="729"/>
      <c r="AJW59" s="729"/>
      <c r="AJX59" s="729"/>
      <c r="AJY59" s="729"/>
      <c r="AJZ59" s="729"/>
      <c r="AKA59" s="729"/>
      <c r="AKB59" s="729"/>
      <c r="AKC59" s="729"/>
      <c r="AKD59" s="729"/>
      <c r="AKE59" s="729"/>
      <c r="AKF59" s="729"/>
      <c r="AKG59" s="729"/>
      <c r="AKH59" s="729"/>
      <c r="AKI59" s="729"/>
      <c r="AKJ59" s="729"/>
      <c r="AKK59" s="729"/>
      <c r="AKL59" s="729"/>
      <c r="AKM59" s="729"/>
      <c r="AKN59" s="729"/>
      <c r="AKO59" s="729"/>
      <c r="AKP59" s="729"/>
      <c r="AKQ59" s="729"/>
      <c r="AKR59" s="729"/>
      <c r="AKS59" s="729"/>
      <c r="AKT59" s="729"/>
      <c r="AKU59" s="729"/>
      <c r="AKV59" s="729"/>
      <c r="AKW59" s="729"/>
      <c r="AKX59" s="729"/>
      <c r="AKY59" s="729"/>
      <c r="AKZ59" s="729"/>
      <c r="ALA59" s="729"/>
      <c r="ALB59" s="729"/>
      <c r="ALC59" s="729"/>
      <c r="ALD59" s="729"/>
      <c r="ALE59" s="729"/>
      <c r="ALF59" s="729"/>
      <c r="ALG59" s="729"/>
      <c r="ALH59" s="729"/>
      <c r="ALI59" s="729"/>
      <c r="ALJ59" s="729"/>
      <c r="ALK59" s="729"/>
      <c r="ALL59" s="729"/>
      <c r="ALM59" s="729"/>
      <c r="ALN59" s="729"/>
      <c r="ALO59" s="729"/>
      <c r="ALP59" s="729"/>
      <c r="ALQ59" s="729"/>
      <c r="ALR59" s="729"/>
      <c r="ALS59" s="729"/>
      <c r="ALT59" s="729"/>
      <c r="ALU59" s="729"/>
    </row>
    <row r="60" spans="1:1009" s="224" customFormat="1" ht="13.5" hidden="1" customHeight="1">
      <c r="A60" s="225">
        <v>52</v>
      </c>
      <c r="B60" s="217"/>
      <c r="C60" s="217"/>
      <c r="D60" s="241"/>
      <c r="E60" s="241" t="s">
        <v>392</v>
      </c>
      <c r="F60" s="241"/>
      <c r="G60" s="217"/>
      <c r="H60" s="720" t="s">
        <v>2222</v>
      </c>
      <c r="I60" s="722">
        <v>59350</v>
      </c>
      <c r="J60" s="722" t="s">
        <v>1137</v>
      </c>
      <c r="K60" s="720" t="s">
        <v>817</v>
      </c>
      <c r="L60" s="724"/>
      <c r="M60" s="720" t="s">
        <v>862</v>
      </c>
      <c r="N60" s="724"/>
      <c r="O60" s="720" t="s">
        <v>1139</v>
      </c>
      <c r="P60" s="250"/>
      <c r="Q60" s="724"/>
      <c r="R60" s="232"/>
      <c r="S60" s="726"/>
      <c r="T60" s="720"/>
      <c r="U60" s="727"/>
      <c r="V60" s="725"/>
      <c r="W60" s="725"/>
      <c r="X60" s="724"/>
      <c r="Z60" s="726"/>
      <c r="AA60" s="720"/>
      <c r="AB60" s="722"/>
      <c r="AC60" s="720"/>
      <c r="AD60" s="724"/>
      <c r="AE60" s="724"/>
    </row>
    <row r="61" spans="1:1009" s="224" customFormat="1" ht="13.5" hidden="1" customHeight="1">
      <c r="A61" s="225">
        <v>53</v>
      </c>
      <c r="B61" s="217"/>
      <c r="C61" s="217"/>
      <c r="D61" s="241"/>
      <c r="E61" s="241" t="s">
        <v>1140</v>
      </c>
      <c r="F61" s="241"/>
      <c r="G61" s="241"/>
      <c r="H61" s="261" t="s">
        <v>1141</v>
      </c>
      <c r="I61" s="722" t="s">
        <v>1142</v>
      </c>
      <c r="J61" s="722" t="s">
        <v>1143</v>
      </c>
      <c r="K61" s="720" t="s">
        <v>817</v>
      </c>
      <c r="L61" s="724"/>
      <c r="M61" s="730" t="s">
        <v>862</v>
      </c>
      <c r="N61" s="278"/>
      <c r="O61" s="720"/>
      <c r="P61" s="723"/>
      <c r="Q61" s="724"/>
      <c r="R61" s="232"/>
      <c r="S61" s="726"/>
      <c r="T61" s="720"/>
      <c r="U61" s="727"/>
      <c r="V61" s="725"/>
      <c r="W61" s="725"/>
      <c r="X61" s="724"/>
      <c r="Z61" s="726"/>
      <c r="AA61" s="720"/>
      <c r="AB61" s="722"/>
      <c r="AC61" s="720"/>
      <c r="AD61" s="724"/>
      <c r="AE61" s="724"/>
    </row>
    <row r="62" spans="1:1009" s="254" customFormat="1" ht="13.5" hidden="1" customHeight="1">
      <c r="A62" s="225">
        <v>54</v>
      </c>
      <c r="B62" s="217"/>
      <c r="C62" s="217"/>
      <c r="D62" s="241" t="s">
        <v>1144</v>
      </c>
      <c r="E62" s="241"/>
      <c r="F62" s="241"/>
      <c r="G62" s="221"/>
      <c r="H62" s="720" t="s">
        <v>2223</v>
      </c>
      <c r="I62" s="722"/>
      <c r="J62" s="722" t="s">
        <v>1146</v>
      </c>
      <c r="K62" s="720" t="s">
        <v>817</v>
      </c>
      <c r="L62" s="724" t="s">
        <v>863</v>
      </c>
      <c r="M62" s="243" t="s">
        <v>1146</v>
      </c>
      <c r="N62" s="724"/>
      <c r="O62" s="720"/>
      <c r="P62" s="723"/>
      <c r="Q62" s="724"/>
      <c r="R62" s="653"/>
      <c r="S62" s="726"/>
      <c r="T62" s="720"/>
      <c r="U62" s="727"/>
      <c r="V62" s="725"/>
      <c r="W62" s="725"/>
      <c r="X62" s="724"/>
      <c r="Y62" s="224"/>
      <c r="Z62" s="726"/>
      <c r="AA62" s="720"/>
      <c r="AB62" s="722"/>
      <c r="AC62" s="720"/>
      <c r="AD62" s="724"/>
      <c r="AE62" s="724"/>
    </row>
    <row r="63" spans="1:1009" s="254" customFormat="1" ht="13.5" hidden="1" customHeight="1">
      <c r="A63" s="225">
        <v>55</v>
      </c>
      <c r="B63" s="217"/>
      <c r="C63" s="217"/>
      <c r="D63" s="241"/>
      <c r="E63" s="241" t="s">
        <v>415</v>
      </c>
      <c r="F63" s="241"/>
      <c r="G63" s="221"/>
      <c r="H63" s="720" t="s">
        <v>2224</v>
      </c>
      <c r="I63" s="722" t="s">
        <v>1148</v>
      </c>
      <c r="J63" s="722" t="s">
        <v>1149</v>
      </c>
      <c r="K63" s="720" t="s">
        <v>817</v>
      </c>
      <c r="L63" s="724"/>
      <c r="M63" s="730" t="s">
        <v>862</v>
      </c>
      <c r="N63" s="278"/>
      <c r="O63" s="720"/>
      <c r="P63" s="723"/>
      <c r="Q63" s="724"/>
      <c r="R63" s="653"/>
      <c r="S63" s="726"/>
      <c r="T63" s="720"/>
      <c r="U63" s="727"/>
      <c r="V63" s="725"/>
      <c r="W63" s="725"/>
      <c r="X63" s="724"/>
      <c r="Y63" s="224"/>
      <c r="Z63" s="726"/>
      <c r="AA63" s="720"/>
      <c r="AB63" s="722"/>
      <c r="AC63" s="720"/>
      <c r="AD63" s="724"/>
      <c r="AE63" s="724"/>
    </row>
    <row r="64" spans="1:1009" s="254" customFormat="1" ht="13.5" hidden="1" customHeight="1">
      <c r="A64" s="225">
        <v>56</v>
      </c>
      <c r="B64" s="217"/>
      <c r="C64" s="217"/>
      <c r="D64" s="241"/>
      <c r="E64" s="241" t="s">
        <v>1151</v>
      </c>
      <c r="F64" s="241"/>
      <c r="G64" s="221"/>
      <c r="H64" s="720" t="s">
        <v>2225</v>
      </c>
      <c r="I64" s="722" t="s">
        <v>1153</v>
      </c>
      <c r="J64" s="722" t="s">
        <v>1154</v>
      </c>
      <c r="K64" s="720" t="s">
        <v>817</v>
      </c>
      <c r="L64" s="724"/>
      <c r="M64" s="730" t="s">
        <v>862</v>
      </c>
      <c r="N64" s="278"/>
      <c r="O64" s="720"/>
      <c r="P64" s="723"/>
      <c r="Q64" s="724"/>
      <c r="R64" s="653"/>
      <c r="S64" s="726"/>
      <c r="T64" s="720"/>
      <c r="U64" s="727"/>
      <c r="V64" s="725"/>
      <c r="W64" s="725"/>
      <c r="X64" s="724"/>
      <c r="Y64" s="224"/>
      <c r="Z64" s="726"/>
      <c r="AA64" s="720"/>
      <c r="AB64" s="722"/>
      <c r="AC64" s="720"/>
      <c r="AD64" s="724"/>
      <c r="AE64" s="724"/>
    </row>
    <row r="65" spans="1:31" s="244" customFormat="1" ht="13.5" hidden="1" customHeight="1">
      <c r="A65" s="225">
        <v>57</v>
      </c>
      <c r="B65" s="217"/>
      <c r="C65" s="217"/>
      <c r="D65" s="241"/>
      <c r="E65" s="241" t="s">
        <v>429</v>
      </c>
      <c r="F65" s="241"/>
      <c r="G65" s="221"/>
      <c r="H65" s="720" t="s">
        <v>2226</v>
      </c>
      <c r="I65" s="722" t="s">
        <v>1157</v>
      </c>
      <c r="J65" s="722" t="s">
        <v>1158</v>
      </c>
      <c r="K65" s="720" t="s">
        <v>817</v>
      </c>
      <c r="L65" s="724"/>
      <c r="M65" s="730" t="s">
        <v>862</v>
      </c>
      <c r="N65" s="278"/>
      <c r="O65" s="720"/>
      <c r="P65" s="723"/>
      <c r="Q65" s="724"/>
      <c r="R65" s="654"/>
      <c r="S65" s="726"/>
      <c r="T65" s="720"/>
      <c r="U65" s="727"/>
      <c r="V65" s="725"/>
      <c r="W65" s="725"/>
      <c r="X65" s="724"/>
      <c r="Y65" s="224"/>
      <c r="Z65" s="726"/>
      <c r="AA65" s="720"/>
      <c r="AB65" s="722"/>
      <c r="AC65" s="720"/>
      <c r="AD65" s="724"/>
      <c r="AE65" s="724"/>
    </row>
    <row r="66" spans="1:31" s="244" customFormat="1" ht="13.5" hidden="1" customHeight="1">
      <c r="A66" s="225">
        <v>58</v>
      </c>
      <c r="B66" s="217"/>
      <c r="C66" s="217"/>
      <c r="D66" s="241"/>
      <c r="E66" s="241" t="s">
        <v>426</v>
      </c>
      <c r="F66" s="241"/>
      <c r="G66" s="221"/>
      <c r="H66" s="720" t="s">
        <v>2227</v>
      </c>
      <c r="I66" s="722" t="s">
        <v>1160</v>
      </c>
      <c r="J66" s="722" t="s">
        <v>1161</v>
      </c>
      <c r="K66" s="720" t="s">
        <v>823</v>
      </c>
      <c r="L66" s="724"/>
      <c r="M66" s="730" t="s">
        <v>862</v>
      </c>
      <c r="N66" s="278"/>
      <c r="O66" s="720"/>
      <c r="P66" s="723"/>
      <c r="Q66" s="724"/>
      <c r="R66" s="654"/>
      <c r="S66" s="726"/>
      <c r="T66" s="720"/>
      <c r="U66" s="727"/>
      <c r="V66" s="725"/>
      <c r="W66" s="725"/>
      <c r="X66" s="724"/>
      <c r="Y66" s="224"/>
      <c r="Z66" s="726"/>
      <c r="AA66" s="720"/>
      <c r="AB66" s="722"/>
      <c r="AC66" s="720"/>
      <c r="AD66" s="724"/>
      <c r="AE66" s="724"/>
    </row>
    <row r="67" spans="1:31" s="244" customFormat="1" ht="13.5" hidden="1" customHeight="1">
      <c r="A67" s="225">
        <v>59</v>
      </c>
      <c r="B67" s="217"/>
      <c r="C67" s="217"/>
      <c r="D67" s="241"/>
      <c r="E67" s="241" t="s">
        <v>1163</v>
      </c>
      <c r="F67" s="241"/>
      <c r="G67" s="221"/>
      <c r="H67" s="720" t="s">
        <v>2228</v>
      </c>
      <c r="I67" s="722" t="s">
        <v>1165</v>
      </c>
      <c r="J67" s="722" t="s">
        <v>1166</v>
      </c>
      <c r="K67" s="720" t="s">
        <v>817</v>
      </c>
      <c r="L67" s="724"/>
      <c r="M67" s="730" t="s">
        <v>862</v>
      </c>
      <c r="N67" s="278"/>
      <c r="O67" s="720"/>
      <c r="P67" s="723"/>
      <c r="Q67" s="724"/>
      <c r="R67" s="654"/>
      <c r="S67" s="726"/>
      <c r="T67" s="720"/>
      <c r="U67" s="727"/>
      <c r="V67" s="725"/>
      <c r="W67" s="725"/>
      <c r="X67" s="724"/>
      <c r="Y67" s="224"/>
      <c r="Z67" s="726"/>
      <c r="AA67" s="720"/>
      <c r="AB67" s="722"/>
      <c r="AC67" s="720"/>
      <c r="AD67" s="724"/>
      <c r="AE67" s="724"/>
    </row>
    <row r="68" spans="1:31" s="255" customFormat="1" ht="13.5" hidden="1" customHeight="1">
      <c r="A68" s="225">
        <v>60</v>
      </c>
      <c r="B68" s="217"/>
      <c r="C68" s="217"/>
      <c r="D68" s="241"/>
      <c r="E68" s="241" t="s">
        <v>1167</v>
      </c>
      <c r="F68" s="241"/>
      <c r="G68" s="221"/>
      <c r="H68" s="720" t="s">
        <v>410</v>
      </c>
      <c r="I68" s="722" t="s">
        <v>1169</v>
      </c>
      <c r="J68" s="722" t="s">
        <v>1170</v>
      </c>
      <c r="K68" s="720" t="s">
        <v>817</v>
      </c>
      <c r="L68" s="724"/>
      <c r="M68" s="730" t="s">
        <v>862</v>
      </c>
      <c r="N68" s="278"/>
      <c r="O68" s="720"/>
      <c r="P68" s="723"/>
      <c r="Q68" s="724"/>
      <c r="R68" s="655"/>
      <c r="S68" s="726"/>
      <c r="T68" s="720"/>
      <c r="U68" s="727"/>
      <c r="V68" s="725"/>
      <c r="W68" s="725"/>
      <c r="X68" s="724"/>
      <c r="Y68" s="224"/>
      <c r="Z68" s="726"/>
      <c r="AA68" s="720"/>
      <c r="AB68" s="722"/>
      <c r="AC68" s="720"/>
      <c r="AD68" s="724"/>
      <c r="AE68" s="724"/>
    </row>
    <row r="69" spans="1:31" s="256" customFormat="1" ht="13.5" hidden="1" customHeight="1">
      <c r="A69" s="225">
        <v>61</v>
      </c>
      <c r="B69" s="217"/>
      <c r="C69" s="217"/>
      <c r="D69" s="241"/>
      <c r="E69" s="241" t="s">
        <v>1171</v>
      </c>
      <c r="F69" s="241"/>
      <c r="G69" s="221"/>
      <c r="H69" s="720"/>
      <c r="I69" s="722" t="s">
        <v>1173</v>
      </c>
      <c r="J69" s="722" t="s">
        <v>1174</v>
      </c>
      <c r="K69" s="720" t="s">
        <v>817</v>
      </c>
      <c r="L69" s="724"/>
      <c r="M69" s="730" t="s">
        <v>862</v>
      </c>
      <c r="N69" s="278"/>
      <c r="O69" s="720"/>
      <c r="P69" s="723"/>
      <c r="Q69" s="724"/>
      <c r="R69" s="656"/>
      <c r="S69" s="726"/>
      <c r="T69" s="720"/>
      <c r="U69" s="727"/>
      <c r="V69" s="725"/>
      <c r="W69" s="725"/>
      <c r="X69" s="724"/>
      <c r="Y69" s="224"/>
      <c r="Z69" s="726"/>
      <c r="AA69" s="720"/>
      <c r="AB69" s="722"/>
      <c r="AC69" s="720"/>
      <c r="AD69" s="724"/>
      <c r="AE69" s="724"/>
    </row>
    <row r="70" spans="1:31" s="254" customFormat="1" ht="13.5" hidden="1" customHeight="1">
      <c r="A70" s="225">
        <v>62</v>
      </c>
      <c r="B70" s="217"/>
      <c r="C70" s="217"/>
      <c r="D70" s="241"/>
      <c r="E70" s="241" t="s">
        <v>178</v>
      </c>
      <c r="F70" s="241"/>
      <c r="G70" s="221"/>
      <c r="H70" s="720" t="s">
        <v>2229</v>
      </c>
      <c r="I70" s="722" t="s">
        <v>1176</v>
      </c>
      <c r="J70" s="722" t="s">
        <v>1177</v>
      </c>
      <c r="K70" s="720" t="s">
        <v>817</v>
      </c>
      <c r="L70" s="724"/>
      <c r="M70" s="730" t="s">
        <v>862</v>
      </c>
      <c r="N70" s="278"/>
      <c r="O70" s="720"/>
      <c r="P70" s="723"/>
      <c r="Q70" s="724"/>
      <c r="R70" s="653"/>
      <c r="S70" s="726"/>
      <c r="T70" s="720"/>
      <c r="U70" s="727"/>
      <c r="V70" s="725"/>
      <c r="W70" s="725"/>
      <c r="X70" s="724"/>
      <c r="Y70" s="224"/>
      <c r="Z70" s="726"/>
      <c r="AA70" s="720"/>
      <c r="AB70" s="722"/>
      <c r="AC70" s="720"/>
      <c r="AD70" s="724"/>
      <c r="AE70" s="724"/>
    </row>
    <row r="71" spans="1:31" s="254" customFormat="1" ht="13.5" hidden="1" customHeight="1">
      <c r="A71" s="225">
        <v>63</v>
      </c>
      <c r="B71" s="217"/>
      <c r="C71" s="217"/>
      <c r="D71" s="241"/>
      <c r="E71" s="241" t="s">
        <v>1178</v>
      </c>
      <c r="F71" s="241"/>
      <c r="G71" s="241"/>
      <c r="H71" s="720" t="s">
        <v>2230</v>
      </c>
      <c r="I71" s="722">
        <v>33123452323</v>
      </c>
      <c r="J71" s="722" t="s">
        <v>1181</v>
      </c>
      <c r="K71" s="720" t="s">
        <v>817</v>
      </c>
      <c r="L71" s="724"/>
      <c r="M71" s="720" t="s">
        <v>1113</v>
      </c>
      <c r="N71" s="724"/>
      <c r="O71" s="720"/>
      <c r="P71" s="723"/>
      <c r="Q71" s="724"/>
      <c r="R71" s="653"/>
      <c r="S71" s="726"/>
      <c r="T71" s="720"/>
      <c r="U71" s="727"/>
      <c r="V71" s="725"/>
      <c r="W71" s="725"/>
      <c r="X71" s="724"/>
      <c r="Y71" s="224"/>
      <c r="Z71" s="726"/>
      <c r="AA71" s="720"/>
      <c r="AB71" s="722"/>
      <c r="AC71" s="720"/>
      <c r="AD71" s="724"/>
      <c r="AE71" s="724"/>
    </row>
    <row r="72" spans="1:31" s="224" customFormat="1" ht="13.5" hidden="1" customHeight="1">
      <c r="A72" s="225">
        <v>64</v>
      </c>
      <c r="B72" s="217"/>
      <c r="C72" s="217"/>
      <c r="D72" s="241" t="s">
        <v>1184</v>
      </c>
      <c r="E72" s="241"/>
      <c r="F72" s="241"/>
      <c r="G72" s="217"/>
      <c r="H72" s="720"/>
      <c r="I72" s="722"/>
      <c r="J72" s="722" t="s">
        <v>1186</v>
      </c>
      <c r="K72" s="720" t="s">
        <v>817</v>
      </c>
      <c r="L72" s="724" t="s">
        <v>863</v>
      </c>
      <c r="M72" s="243" t="s">
        <v>1186</v>
      </c>
      <c r="N72" s="724"/>
      <c r="O72" s="720"/>
      <c r="P72" s="250"/>
      <c r="Q72" s="724"/>
      <c r="R72" s="232"/>
      <c r="S72" s="726"/>
      <c r="T72" s="720"/>
      <c r="U72" s="727"/>
      <c r="V72" s="725"/>
      <c r="W72" s="725"/>
      <c r="X72" s="724"/>
      <c r="Z72" s="726"/>
      <c r="AA72" s="720"/>
      <c r="AB72" s="722"/>
      <c r="AC72" s="720"/>
      <c r="AD72" s="724"/>
      <c r="AE72" s="724"/>
    </row>
    <row r="73" spans="1:31" s="224" customFormat="1" ht="13.5" hidden="1" customHeight="1">
      <c r="A73" s="225">
        <v>65</v>
      </c>
      <c r="B73" s="217"/>
      <c r="C73" s="217"/>
      <c r="D73" s="241"/>
      <c r="E73" s="241" t="s">
        <v>1187</v>
      </c>
      <c r="F73" s="241"/>
      <c r="G73" s="241"/>
      <c r="H73" s="720" t="s">
        <v>2231</v>
      </c>
      <c r="I73" s="722" t="s">
        <v>929</v>
      </c>
      <c r="J73" s="722" t="s">
        <v>1189</v>
      </c>
      <c r="K73" s="720" t="s">
        <v>820</v>
      </c>
      <c r="L73" s="724"/>
      <c r="M73" s="720" t="s">
        <v>878</v>
      </c>
      <c r="N73" s="724"/>
      <c r="O73" s="720"/>
      <c r="P73" s="723"/>
      <c r="Q73" s="724"/>
      <c r="R73" s="232"/>
      <c r="S73" s="726"/>
      <c r="T73" s="720"/>
      <c r="U73" s="727"/>
      <c r="V73" s="725"/>
      <c r="W73" s="725"/>
      <c r="X73" s="724"/>
      <c r="Z73" s="726"/>
      <c r="AA73" s="720"/>
      <c r="AB73" s="722"/>
      <c r="AC73" s="720"/>
      <c r="AD73" s="724"/>
      <c r="AE73" s="724"/>
    </row>
    <row r="74" spans="1:31" s="224" customFormat="1" ht="13.5" hidden="1" customHeight="1">
      <c r="A74" s="225">
        <v>66</v>
      </c>
      <c r="B74" s="217"/>
      <c r="C74" s="217"/>
      <c r="D74" s="241"/>
      <c r="E74" s="241" t="s">
        <v>1191</v>
      </c>
      <c r="F74" s="241"/>
      <c r="G74" s="217"/>
      <c r="H74" s="720" t="s">
        <v>2232</v>
      </c>
      <c r="I74" s="722"/>
      <c r="J74" s="722" t="s">
        <v>1193</v>
      </c>
      <c r="K74" s="720" t="s">
        <v>817</v>
      </c>
      <c r="L74" s="724" t="s">
        <v>863</v>
      </c>
      <c r="M74" s="243" t="s">
        <v>1193</v>
      </c>
      <c r="N74" s="724"/>
      <c r="O74" s="720"/>
      <c r="P74" s="250"/>
      <c r="Q74" s="724"/>
      <c r="R74" s="232"/>
      <c r="S74" s="726"/>
      <c r="T74" s="720"/>
      <c r="U74" s="727"/>
      <c r="V74" s="725"/>
      <c r="W74" s="725"/>
      <c r="X74" s="724"/>
      <c r="Z74" s="726"/>
      <c r="AA74" s="720"/>
      <c r="AB74" s="722"/>
      <c r="AC74" s="720"/>
      <c r="AD74" s="724"/>
      <c r="AE74" s="724"/>
    </row>
    <row r="75" spans="1:31" s="224" customFormat="1" ht="13.5" hidden="1" customHeight="1">
      <c r="A75" s="225">
        <v>67</v>
      </c>
      <c r="B75" s="217"/>
      <c r="C75" s="217"/>
      <c r="D75" s="241"/>
      <c r="E75" s="241"/>
      <c r="F75" s="241" t="s">
        <v>1194</v>
      </c>
      <c r="G75" s="217"/>
      <c r="H75" s="720" t="s">
        <v>2233</v>
      </c>
      <c r="I75" s="722"/>
      <c r="J75" s="722" t="s">
        <v>1196</v>
      </c>
      <c r="K75" s="720" t="s">
        <v>820</v>
      </c>
      <c r="L75" s="724" t="s">
        <v>863</v>
      </c>
      <c r="M75" s="243" t="s">
        <v>1196</v>
      </c>
      <c r="N75" s="724"/>
      <c r="O75" s="720"/>
      <c r="P75" s="250"/>
      <c r="Q75" s="724"/>
      <c r="R75" s="232"/>
      <c r="S75" s="726"/>
      <c r="T75" s="720"/>
      <c r="U75" s="727"/>
      <c r="V75" s="725"/>
      <c r="W75" s="725"/>
      <c r="X75" s="724"/>
      <c r="Z75" s="726"/>
      <c r="AA75" s="720"/>
      <c r="AB75" s="722"/>
      <c r="AC75" s="720"/>
      <c r="AD75" s="724"/>
      <c r="AE75" s="724"/>
    </row>
    <row r="76" spans="1:31" s="224" customFormat="1" ht="13.5" hidden="1" customHeight="1">
      <c r="A76" s="225">
        <v>68</v>
      </c>
      <c r="B76" s="217"/>
      <c r="C76" s="217"/>
      <c r="D76" s="241"/>
      <c r="E76" s="241"/>
      <c r="F76" s="241"/>
      <c r="G76" s="217" t="s">
        <v>1197</v>
      </c>
      <c r="H76" s="720" t="s">
        <v>2234</v>
      </c>
      <c r="I76" s="722" t="s">
        <v>1199</v>
      </c>
      <c r="J76" s="722" t="s">
        <v>1200</v>
      </c>
      <c r="K76" s="720" t="s">
        <v>820</v>
      </c>
      <c r="L76" s="724"/>
      <c r="M76" s="720" t="s">
        <v>1113</v>
      </c>
      <c r="N76" s="724"/>
      <c r="O76" s="720"/>
      <c r="P76" s="250"/>
      <c r="Q76" s="724"/>
      <c r="R76" s="232"/>
      <c r="S76" s="726"/>
      <c r="T76" s="720"/>
      <c r="U76" s="727"/>
      <c r="V76" s="725"/>
      <c r="W76" s="725"/>
      <c r="X76" s="724"/>
      <c r="Z76" s="720"/>
      <c r="AA76" s="720"/>
      <c r="AB76" s="491"/>
      <c r="AC76" s="720"/>
      <c r="AD76" s="724"/>
      <c r="AE76" s="724"/>
    </row>
    <row r="77" spans="1:31" s="254" customFormat="1" ht="13.5" hidden="1" customHeight="1">
      <c r="A77" s="225">
        <v>69</v>
      </c>
      <c r="B77" s="217"/>
      <c r="C77" s="217"/>
      <c r="D77" s="241"/>
      <c r="E77" s="241"/>
      <c r="F77" s="241"/>
      <c r="G77" s="217" t="s">
        <v>1203</v>
      </c>
      <c r="H77" s="720" t="s">
        <v>2235</v>
      </c>
      <c r="I77" s="722" t="s">
        <v>1205</v>
      </c>
      <c r="J77" s="722" t="s">
        <v>1206</v>
      </c>
      <c r="K77" s="720" t="s">
        <v>820</v>
      </c>
      <c r="L77" s="724"/>
      <c r="M77" s="720" t="s">
        <v>1113</v>
      </c>
      <c r="N77" s="724"/>
      <c r="O77" s="720"/>
      <c r="P77" s="250"/>
      <c r="Q77" s="724"/>
      <c r="R77" s="653"/>
      <c r="S77" s="726"/>
      <c r="T77" s="720"/>
      <c r="U77" s="727"/>
      <c r="V77" s="725"/>
      <c r="W77" s="725"/>
      <c r="X77" s="724"/>
      <c r="Y77" s="224"/>
      <c r="Z77" s="720"/>
      <c r="AA77" s="720"/>
      <c r="AB77" s="491"/>
      <c r="AC77" s="720"/>
      <c r="AD77" s="724"/>
      <c r="AE77" s="724"/>
    </row>
    <row r="78" spans="1:31" s="244" customFormat="1" ht="13.5" hidden="1" customHeight="1">
      <c r="A78" s="225">
        <v>70</v>
      </c>
      <c r="B78" s="217"/>
      <c r="C78" s="217"/>
      <c r="D78" s="241"/>
      <c r="E78" s="241"/>
      <c r="F78" s="241"/>
      <c r="G78" s="657" t="s">
        <v>1207</v>
      </c>
      <c r="H78" s="720" t="s">
        <v>2236</v>
      </c>
      <c r="I78" s="722">
        <v>120</v>
      </c>
      <c r="J78" s="720" t="s">
        <v>1209</v>
      </c>
      <c r="K78" s="720" t="s">
        <v>817</v>
      </c>
      <c r="L78" s="724"/>
      <c r="M78" s="720" t="s">
        <v>1113</v>
      </c>
      <c r="N78" s="724"/>
      <c r="O78" s="720"/>
      <c r="P78" s="723"/>
      <c r="Q78" s="724"/>
      <c r="R78" s="654"/>
      <c r="S78" s="726"/>
      <c r="T78" s="720"/>
      <c r="U78" s="727"/>
      <c r="V78" s="725"/>
      <c r="W78" s="725"/>
      <c r="X78" s="724"/>
      <c r="Y78" s="224"/>
      <c r="Z78" s="720"/>
      <c r="AA78" s="720"/>
      <c r="AB78" s="722"/>
      <c r="AC78" s="720"/>
      <c r="AD78" s="724"/>
      <c r="AE78" s="724"/>
    </row>
    <row r="79" spans="1:31" s="244" customFormat="1" ht="13.5" hidden="1" customHeight="1">
      <c r="A79" s="225">
        <v>71</v>
      </c>
      <c r="B79" s="217"/>
      <c r="C79" s="217"/>
      <c r="D79" s="241"/>
      <c r="E79" s="241"/>
      <c r="F79" s="241"/>
      <c r="G79" s="241" t="s">
        <v>1219</v>
      </c>
      <c r="H79" s="720" t="s">
        <v>2237</v>
      </c>
      <c r="I79" s="722" t="s">
        <v>1951</v>
      </c>
      <c r="J79" s="722" t="s">
        <v>1222</v>
      </c>
      <c r="K79" s="720" t="s">
        <v>820</v>
      </c>
      <c r="L79" s="724"/>
      <c r="M79" s="720" t="s">
        <v>862</v>
      </c>
      <c r="N79" s="724" t="s">
        <v>863</v>
      </c>
      <c r="O79" s="272" t="s">
        <v>1223</v>
      </c>
      <c r="P79" s="723"/>
      <c r="Q79" s="724"/>
      <c r="R79" s="654"/>
      <c r="S79" s="726"/>
      <c r="T79" s="720"/>
      <c r="U79" s="727"/>
      <c r="V79" s="725"/>
      <c r="W79" s="725"/>
      <c r="X79" s="724"/>
      <c r="Y79" s="224"/>
      <c r="Z79" s="726"/>
      <c r="AA79" s="720"/>
      <c r="AB79" s="722"/>
      <c r="AC79" s="720"/>
      <c r="AD79" s="724"/>
      <c r="AE79" s="724"/>
    </row>
    <row r="80" spans="1:31" s="254" customFormat="1" ht="13.5" hidden="1" customHeight="1">
      <c r="A80" s="225">
        <v>72</v>
      </c>
      <c r="B80" s="217"/>
      <c r="C80" s="217"/>
      <c r="D80" s="241"/>
      <c r="E80" s="241"/>
      <c r="F80" s="241" t="s">
        <v>1229</v>
      </c>
      <c r="G80" s="217"/>
      <c r="H80" s="720" t="s">
        <v>2238</v>
      </c>
      <c r="I80" s="722" t="s">
        <v>1231</v>
      </c>
      <c r="J80" s="722" t="s">
        <v>1232</v>
      </c>
      <c r="K80" s="720" t="s">
        <v>817</v>
      </c>
      <c r="L80" s="724"/>
      <c r="M80" s="720" t="s">
        <v>862</v>
      </c>
      <c r="N80" s="724"/>
      <c r="O80" s="720"/>
      <c r="P80" s="723"/>
      <c r="Q80" s="724"/>
      <c r="R80" s="653"/>
      <c r="S80" s="726"/>
      <c r="T80" s="720"/>
      <c r="U80" s="727"/>
      <c r="V80" s="725"/>
      <c r="W80" s="725"/>
      <c r="X80" s="724"/>
      <c r="Y80" s="224"/>
      <c r="Z80" s="726"/>
      <c r="AA80" s="720"/>
      <c r="AB80" s="722"/>
      <c r="AC80" s="720"/>
      <c r="AD80" s="724"/>
      <c r="AE80" s="724"/>
    </row>
    <row r="81" spans="1:1009" s="254" customFormat="1" ht="13.5" hidden="1" customHeight="1">
      <c r="A81" s="225">
        <v>73</v>
      </c>
      <c r="B81" s="217"/>
      <c r="C81" s="217"/>
      <c r="D81" s="241"/>
      <c r="E81" s="241" t="s">
        <v>1233</v>
      </c>
      <c r="F81" s="241"/>
      <c r="G81" s="217"/>
      <c r="H81" s="720" t="s">
        <v>1234</v>
      </c>
      <c r="I81" s="722"/>
      <c r="J81" s="722" t="s">
        <v>1235</v>
      </c>
      <c r="K81" s="720" t="s">
        <v>817</v>
      </c>
      <c r="L81" s="724"/>
      <c r="M81" s="720" t="s">
        <v>862</v>
      </c>
      <c r="N81" s="724"/>
      <c r="O81" s="720"/>
      <c r="P81" s="250"/>
      <c r="Q81" s="724"/>
      <c r="R81" s="653"/>
      <c r="S81" s="726"/>
      <c r="T81" s="720"/>
      <c r="U81" s="727"/>
      <c r="V81" s="725"/>
      <c r="W81" s="725"/>
      <c r="X81" s="724"/>
      <c r="Y81" s="224"/>
      <c r="Z81" s="726"/>
      <c r="AA81" s="720"/>
      <c r="AB81" s="722"/>
      <c r="AC81" s="720"/>
      <c r="AD81" s="724"/>
      <c r="AE81" s="724"/>
    </row>
    <row r="82" spans="1:1009" s="224" customFormat="1" ht="13.5" hidden="1" customHeight="1">
      <c r="A82" s="225">
        <v>74</v>
      </c>
      <c r="B82" s="217"/>
      <c r="C82" s="217"/>
      <c r="D82" s="241" t="s">
        <v>1236</v>
      </c>
      <c r="E82" s="241"/>
      <c r="F82" s="241"/>
      <c r="G82" s="217"/>
      <c r="H82" s="720" t="s">
        <v>2239</v>
      </c>
      <c r="I82" s="722"/>
      <c r="J82" s="722" t="s">
        <v>1238</v>
      </c>
      <c r="K82" s="720" t="s">
        <v>823</v>
      </c>
      <c r="L82" s="724" t="s">
        <v>863</v>
      </c>
      <c r="M82" s="243" t="s">
        <v>1238</v>
      </c>
      <c r="N82" s="724"/>
      <c r="O82" s="720"/>
      <c r="P82" s="250"/>
      <c r="Q82" s="724"/>
      <c r="R82" s="232"/>
      <c r="S82" s="726"/>
      <c r="T82" s="720"/>
      <c r="U82" s="727"/>
      <c r="V82" s="725"/>
      <c r="W82" s="725"/>
      <c r="X82" s="724"/>
      <c r="Z82" s="726"/>
      <c r="AA82" s="720"/>
      <c r="AB82" s="722"/>
      <c r="AC82" s="720"/>
      <c r="AD82" s="724"/>
      <c r="AE82" s="724"/>
    </row>
    <row r="83" spans="1:1009" s="224" customFormat="1" ht="13.5" hidden="1" customHeight="1">
      <c r="A83" s="225">
        <v>75</v>
      </c>
      <c r="B83" s="217"/>
      <c r="C83" s="217"/>
      <c r="D83" s="241"/>
      <c r="E83" s="241" t="s">
        <v>1239</v>
      </c>
      <c r="F83" s="241"/>
      <c r="G83" s="217"/>
      <c r="H83" s="720" t="s">
        <v>2240</v>
      </c>
      <c r="I83" s="722" t="s">
        <v>2241</v>
      </c>
      <c r="J83" s="722" t="s">
        <v>938</v>
      </c>
      <c r="K83" s="720" t="s">
        <v>820</v>
      </c>
      <c r="L83" s="724"/>
      <c r="M83" s="720" t="s">
        <v>862</v>
      </c>
      <c r="N83" s="724" t="s">
        <v>863</v>
      </c>
      <c r="O83" s="272" t="s">
        <v>1242</v>
      </c>
      <c r="P83" s="250"/>
      <c r="Q83" s="724"/>
      <c r="R83" s="232"/>
      <c r="S83" s="726"/>
      <c r="T83" s="720"/>
      <c r="U83" s="727"/>
      <c r="V83" s="725"/>
      <c r="W83" s="725"/>
      <c r="X83" s="724"/>
      <c r="Z83" s="726"/>
      <c r="AA83" s="720"/>
      <c r="AB83" s="722"/>
      <c r="AC83" s="720"/>
      <c r="AD83" s="724"/>
      <c r="AE83" s="724"/>
    </row>
    <row r="84" spans="1:1009" s="224" customFormat="1" ht="13.5" hidden="1" customHeight="1">
      <c r="A84" s="225">
        <v>76</v>
      </c>
      <c r="B84" s="217"/>
      <c r="C84" s="217"/>
      <c r="D84" s="241"/>
      <c r="E84" s="241" t="s">
        <v>1243</v>
      </c>
      <c r="F84" s="241"/>
      <c r="G84" s="217"/>
      <c r="H84" s="720" t="s">
        <v>2242</v>
      </c>
      <c r="I84" s="722" t="s">
        <v>2243</v>
      </c>
      <c r="J84" s="722" t="s">
        <v>1018</v>
      </c>
      <c r="K84" s="720" t="s">
        <v>820</v>
      </c>
      <c r="L84" s="724"/>
      <c r="M84" s="720" t="s">
        <v>862</v>
      </c>
      <c r="N84" s="724" t="s">
        <v>863</v>
      </c>
      <c r="O84" s="272" t="s">
        <v>1246</v>
      </c>
      <c r="P84" s="250"/>
      <c r="Q84" s="724"/>
      <c r="R84" s="232"/>
      <c r="S84" s="726"/>
      <c r="T84" s="720"/>
      <c r="U84" s="727"/>
      <c r="V84" s="725"/>
      <c r="W84" s="725"/>
      <c r="X84" s="724"/>
      <c r="Z84" s="726"/>
      <c r="AA84" s="720"/>
      <c r="AB84" s="722"/>
      <c r="AC84" s="720"/>
      <c r="AD84" s="724"/>
      <c r="AE84" s="724"/>
    </row>
    <row r="85" spans="1:1009" s="651" customFormat="1" ht="13.5" hidden="1" customHeight="1">
      <c r="A85" s="225">
        <v>77</v>
      </c>
      <c r="B85" s="217"/>
      <c r="C85" s="217"/>
      <c r="D85" s="241"/>
      <c r="E85" s="241" t="s">
        <v>1084</v>
      </c>
      <c r="F85" s="241"/>
      <c r="G85" s="217"/>
      <c r="H85" s="720" t="s">
        <v>2244</v>
      </c>
      <c r="I85" s="722" t="s">
        <v>2245</v>
      </c>
      <c r="J85" s="722" t="s">
        <v>1249</v>
      </c>
      <c r="K85" s="720" t="s">
        <v>820</v>
      </c>
      <c r="L85" s="724"/>
      <c r="M85" s="730" t="s">
        <v>862</v>
      </c>
      <c r="N85" s="278"/>
      <c r="O85" s="720"/>
      <c r="P85" s="250"/>
      <c r="Q85" s="724"/>
      <c r="R85" s="737"/>
      <c r="S85" s="726"/>
      <c r="T85" s="720"/>
      <c r="U85" s="727"/>
      <c r="V85" s="725"/>
      <c r="W85" s="725"/>
      <c r="X85" s="724"/>
      <c r="Y85" s="224"/>
      <c r="Z85" s="726"/>
      <c r="AA85" s="720"/>
      <c r="AB85" s="722"/>
      <c r="AC85" s="720"/>
      <c r="AD85" s="724"/>
      <c r="AE85" s="724"/>
      <c r="AF85" s="729"/>
      <c r="AG85" s="729"/>
      <c r="AH85" s="729"/>
      <c r="AI85" s="729"/>
      <c r="AJ85" s="729"/>
      <c r="AK85" s="729"/>
      <c r="AL85" s="729"/>
      <c r="AM85" s="729"/>
      <c r="AN85" s="729"/>
      <c r="AO85" s="729"/>
      <c r="AP85" s="729"/>
      <c r="AQ85" s="729"/>
      <c r="AR85" s="729"/>
      <c r="AS85" s="729"/>
      <c r="AT85" s="729"/>
      <c r="AU85" s="729"/>
      <c r="AV85" s="729"/>
      <c r="AW85" s="729"/>
      <c r="AX85" s="729"/>
      <c r="AY85" s="729"/>
      <c r="AZ85" s="729"/>
      <c r="BA85" s="729"/>
      <c r="BB85" s="729"/>
      <c r="BC85" s="729"/>
      <c r="BD85" s="729"/>
      <c r="BE85" s="729"/>
      <c r="BF85" s="729"/>
      <c r="BG85" s="729"/>
      <c r="BH85" s="729"/>
      <c r="BI85" s="729"/>
      <c r="BJ85" s="729"/>
      <c r="BK85" s="729"/>
      <c r="BL85" s="729"/>
      <c r="BM85" s="729"/>
      <c r="BN85" s="729"/>
      <c r="BO85" s="729"/>
      <c r="BP85" s="729"/>
      <c r="BQ85" s="729"/>
      <c r="BR85" s="729"/>
      <c r="BS85" s="729"/>
      <c r="BT85" s="729"/>
      <c r="BU85" s="729"/>
      <c r="BV85" s="729"/>
      <c r="BW85" s="729"/>
      <c r="BX85" s="729"/>
      <c r="BY85" s="729"/>
      <c r="BZ85" s="729"/>
      <c r="CA85" s="729"/>
      <c r="CB85" s="729"/>
      <c r="CC85" s="729"/>
      <c r="CD85" s="729"/>
      <c r="CE85" s="729"/>
      <c r="CF85" s="729"/>
      <c r="CG85" s="729"/>
      <c r="CH85" s="729"/>
      <c r="CI85" s="729"/>
      <c r="CJ85" s="729"/>
      <c r="CK85" s="729"/>
      <c r="CL85" s="729"/>
      <c r="CM85" s="729"/>
      <c r="CN85" s="729"/>
      <c r="CO85" s="729"/>
      <c r="CP85" s="729"/>
      <c r="CQ85" s="729"/>
      <c r="CR85" s="729"/>
      <c r="CS85" s="729"/>
      <c r="CT85" s="729"/>
      <c r="CU85" s="729"/>
      <c r="CV85" s="729"/>
      <c r="CW85" s="729"/>
      <c r="CX85" s="729"/>
      <c r="CY85" s="729"/>
      <c r="CZ85" s="729"/>
      <c r="DA85" s="729"/>
      <c r="DB85" s="729"/>
      <c r="DC85" s="729"/>
      <c r="DD85" s="729"/>
      <c r="DE85" s="729"/>
      <c r="DF85" s="729"/>
      <c r="DG85" s="729"/>
      <c r="DH85" s="729"/>
      <c r="DI85" s="729"/>
      <c r="DJ85" s="729"/>
      <c r="DK85" s="729"/>
      <c r="DL85" s="729"/>
      <c r="DM85" s="729"/>
      <c r="DN85" s="729"/>
      <c r="DO85" s="729"/>
      <c r="DP85" s="729"/>
      <c r="DQ85" s="729"/>
      <c r="DR85" s="729"/>
      <c r="DS85" s="729"/>
      <c r="DT85" s="729"/>
      <c r="DU85" s="729"/>
      <c r="DV85" s="729"/>
      <c r="DW85" s="729"/>
      <c r="DX85" s="729"/>
      <c r="DY85" s="729"/>
      <c r="DZ85" s="729"/>
      <c r="EA85" s="729"/>
      <c r="EB85" s="729"/>
      <c r="EC85" s="729"/>
      <c r="ED85" s="729"/>
      <c r="EE85" s="729"/>
      <c r="EF85" s="729"/>
      <c r="EG85" s="729"/>
      <c r="EH85" s="729"/>
      <c r="EI85" s="729"/>
      <c r="EJ85" s="729"/>
      <c r="EK85" s="729"/>
      <c r="EL85" s="729"/>
      <c r="EM85" s="729"/>
      <c r="EN85" s="729"/>
      <c r="EO85" s="729"/>
      <c r="EP85" s="729"/>
      <c r="EQ85" s="729"/>
      <c r="ER85" s="729"/>
      <c r="ES85" s="729"/>
      <c r="ET85" s="729"/>
      <c r="EU85" s="729"/>
      <c r="EV85" s="729"/>
      <c r="EW85" s="729"/>
      <c r="EX85" s="729"/>
      <c r="EY85" s="729"/>
      <c r="EZ85" s="729"/>
      <c r="FA85" s="729"/>
      <c r="FB85" s="729"/>
      <c r="FC85" s="729"/>
      <c r="FD85" s="729"/>
      <c r="FE85" s="729"/>
      <c r="FF85" s="729"/>
      <c r="FG85" s="729"/>
      <c r="FH85" s="729"/>
      <c r="FI85" s="729"/>
      <c r="FJ85" s="729"/>
      <c r="FK85" s="729"/>
      <c r="FL85" s="729"/>
      <c r="FM85" s="729"/>
      <c r="FN85" s="729"/>
      <c r="FO85" s="729"/>
      <c r="FP85" s="729"/>
      <c r="FQ85" s="729"/>
      <c r="FR85" s="729"/>
      <c r="FS85" s="729"/>
      <c r="FT85" s="729"/>
      <c r="FU85" s="729"/>
      <c r="FV85" s="729"/>
      <c r="FW85" s="729"/>
      <c r="FX85" s="729"/>
      <c r="FY85" s="729"/>
      <c r="FZ85" s="729"/>
      <c r="GA85" s="729"/>
      <c r="GB85" s="729"/>
      <c r="GC85" s="729"/>
      <c r="GD85" s="729"/>
      <c r="GE85" s="729"/>
      <c r="GF85" s="729"/>
      <c r="GG85" s="729"/>
      <c r="GH85" s="729"/>
      <c r="GI85" s="729"/>
      <c r="GJ85" s="729"/>
      <c r="GK85" s="729"/>
      <c r="GL85" s="729"/>
      <c r="GM85" s="729"/>
      <c r="GN85" s="729"/>
      <c r="GO85" s="729"/>
      <c r="GP85" s="729"/>
      <c r="GQ85" s="729"/>
      <c r="GR85" s="729"/>
      <c r="GS85" s="729"/>
      <c r="GT85" s="729"/>
      <c r="GU85" s="729"/>
      <c r="GV85" s="729"/>
      <c r="GW85" s="729"/>
      <c r="GX85" s="729"/>
      <c r="GY85" s="729"/>
      <c r="GZ85" s="729"/>
      <c r="HA85" s="729"/>
      <c r="HB85" s="729"/>
      <c r="HC85" s="729"/>
      <c r="HD85" s="729"/>
      <c r="HE85" s="729"/>
      <c r="HF85" s="729"/>
      <c r="HG85" s="729"/>
      <c r="HH85" s="729"/>
      <c r="HI85" s="729"/>
      <c r="HJ85" s="729"/>
      <c r="HK85" s="729"/>
      <c r="HL85" s="729"/>
      <c r="HM85" s="729"/>
      <c r="HN85" s="729"/>
      <c r="HO85" s="729"/>
      <c r="HP85" s="729"/>
      <c r="HQ85" s="729"/>
      <c r="HR85" s="729"/>
      <c r="HS85" s="729"/>
      <c r="HT85" s="729"/>
      <c r="HU85" s="729"/>
      <c r="HV85" s="729"/>
      <c r="HW85" s="729"/>
      <c r="HX85" s="729"/>
      <c r="HY85" s="729"/>
      <c r="HZ85" s="729"/>
      <c r="IA85" s="729"/>
      <c r="IB85" s="729"/>
      <c r="IC85" s="729"/>
      <c r="ID85" s="729"/>
      <c r="IE85" s="729"/>
      <c r="IF85" s="729"/>
      <c r="IG85" s="729"/>
      <c r="IH85" s="729"/>
      <c r="II85" s="729"/>
      <c r="IJ85" s="729"/>
      <c r="IK85" s="729"/>
      <c r="IL85" s="729"/>
      <c r="IM85" s="729"/>
      <c r="IN85" s="729"/>
      <c r="IO85" s="729"/>
      <c r="IP85" s="729"/>
      <c r="IQ85" s="729"/>
      <c r="IR85" s="729"/>
      <c r="IS85" s="729"/>
      <c r="IT85" s="729"/>
      <c r="IU85" s="729"/>
      <c r="IV85" s="729"/>
      <c r="IW85" s="729"/>
      <c r="IX85" s="729"/>
      <c r="IY85" s="729"/>
      <c r="IZ85" s="729"/>
      <c r="JA85" s="729"/>
      <c r="JB85" s="729"/>
      <c r="JC85" s="729"/>
      <c r="JD85" s="729"/>
      <c r="JE85" s="729"/>
      <c r="JF85" s="729"/>
      <c r="JG85" s="729"/>
      <c r="JH85" s="729"/>
      <c r="JI85" s="729"/>
      <c r="JJ85" s="729"/>
      <c r="JK85" s="729"/>
      <c r="JL85" s="729"/>
      <c r="JM85" s="729"/>
      <c r="JN85" s="729"/>
      <c r="JO85" s="729"/>
      <c r="JP85" s="729"/>
      <c r="JQ85" s="729"/>
      <c r="JR85" s="729"/>
      <c r="JS85" s="729"/>
      <c r="JT85" s="729"/>
      <c r="JU85" s="729"/>
      <c r="JV85" s="729"/>
      <c r="JW85" s="729"/>
      <c r="JX85" s="729"/>
      <c r="JY85" s="729"/>
      <c r="JZ85" s="729"/>
      <c r="KA85" s="729"/>
      <c r="KB85" s="729"/>
      <c r="KC85" s="729"/>
      <c r="KD85" s="729"/>
      <c r="KE85" s="729"/>
      <c r="KF85" s="729"/>
      <c r="KG85" s="729"/>
      <c r="KH85" s="729"/>
      <c r="KI85" s="729"/>
      <c r="KJ85" s="729"/>
      <c r="KK85" s="729"/>
      <c r="KL85" s="729"/>
      <c r="KM85" s="729"/>
      <c r="KN85" s="729"/>
      <c r="KO85" s="729"/>
      <c r="KP85" s="729"/>
      <c r="KQ85" s="729"/>
      <c r="KR85" s="729"/>
      <c r="KS85" s="729"/>
      <c r="KT85" s="729"/>
      <c r="KU85" s="729"/>
      <c r="KV85" s="729"/>
      <c r="KW85" s="729"/>
      <c r="KX85" s="729"/>
      <c r="KY85" s="729"/>
      <c r="KZ85" s="729"/>
      <c r="LA85" s="729"/>
      <c r="LB85" s="729"/>
      <c r="LC85" s="729"/>
      <c r="LD85" s="729"/>
      <c r="LE85" s="729"/>
      <c r="LF85" s="729"/>
      <c r="LG85" s="729"/>
      <c r="LH85" s="729"/>
      <c r="LI85" s="729"/>
      <c r="LJ85" s="729"/>
      <c r="LK85" s="729"/>
      <c r="LL85" s="729"/>
      <c r="LM85" s="729"/>
      <c r="LN85" s="729"/>
      <c r="LO85" s="729"/>
      <c r="LP85" s="729"/>
      <c r="LQ85" s="729"/>
      <c r="LR85" s="729"/>
      <c r="LS85" s="729"/>
      <c r="LT85" s="729"/>
      <c r="LU85" s="729"/>
      <c r="LV85" s="729"/>
      <c r="LW85" s="729"/>
      <c r="LX85" s="729"/>
      <c r="LY85" s="729"/>
      <c r="LZ85" s="729"/>
      <c r="MA85" s="729"/>
      <c r="MB85" s="729"/>
      <c r="MC85" s="729"/>
      <c r="MD85" s="729"/>
      <c r="ME85" s="729"/>
      <c r="MF85" s="729"/>
      <c r="MG85" s="729"/>
      <c r="MH85" s="729"/>
      <c r="MI85" s="729"/>
      <c r="MJ85" s="729"/>
      <c r="MK85" s="729"/>
      <c r="ML85" s="729"/>
      <c r="MM85" s="729"/>
      <c r="MN85" s="729"/>
      <c r="MO85" s="729"/>
      <c r="MP85" s="729"/>
      <c r="MQ85" s="729"/>
      <c r="MR85" s="729"/>
      <c r="MS85" s="729"/>
      <c r="MT85" s="729"/>
      <c r="MU85" s="729"/>
      <c r="MV85" s="729"/>
      <c r="MW85" s="729"/>
      <c r="MX85" s="729"/>
      <c r="MY85" s="729"/>
      <c r="MZ85" s="729"/>
      <c r="NA85" s="729"/>
      <c r="NB85" s="729"/>
      <c r="NC85" s="729"/>
      <c r="ND85" s="729"/>
      <c r="NE85" s="729"/>
      <c r="NF85" s="729"/>
      <c r="NG85" s="729"/>
      <c r="NH85" s="729"/>
      <c r="NI85" s="729"/>
      <c r="NJ85" s="729"/>
      <c r="NK85" s="729"/>
      <c r="NL85" s="729"/>
      <c r="NM85" s="729"/>
      <c r="NN85" s="729"/>
      <c r="NO85" s="729"/>
      <c r="NP85" s="729"/>
      <c r="NQ85" s="729"/>
      <c r="NR85" s="729"/>
      <c r="NS85" s="729"/>
      <c r="NT85" s="729"/>
      <c r="NU85" s="729"/>
      <c r="NV85" s="729"/>
      <c r="NW85" s="729"/>
      <c r="NX85" s="729"/>
      <c r="NY85" s="729"/>
      <c r="NZ85" s="729"/>
      <c r="OA85" s="729"/>
      <c r="OB85" s="729"/>
      <c r="OC85" s="729"/>
      <c r="OD85" s="729"/>
      <c r="OE85" s="729"/>
      <c r="OF85" s="729"/>
      <c r="OG85" s="729"/>
      <c r="OH85" s="729"/>
      <c r="OI85" s="729"/>
      <c r="OJ85" s="729"/>
      <c r="OK85" s="729"/>
      <c r="OL85" s="729"/>
      <c r="OM85" s="729"/>
      <c r="ON85" s="729"/>
      <c r="OO85" s="729"/>
      <c r="OP85" s="729"/>
      <c r="OQ85" s="729"/>
      <c r="OR85" s="729"/>
      <c r="OS85" s="729"/>
      <c r="OT85" s="729"/>
      <c r="OU85" s="729"/>
      <c r="OV85" s="729"/>
      <c r="OW85" s="729"/>
      <c r="OX85" s="729"/>
      <c r="OY85" s="729"/>
      <c r="OZ85" s="729"/>
      <c r="PA85" s="729"/>
      <c r="PB85" s="729"/>
      <c r="PC85" s="729"/>
      <c r="PD85" s="729"/>
      <c r="PE85" s="729"/>
      <c r="PF85" s="729"/>
      <c r="PG85" s="729"/>
      <c r="PH85" s="729"/>
      <c r="PI85" s="729"/>
      <c r="PJ85" s="729"/>
      <c r="PK85" s="729"/>
      <c r="PL85" s="729"/>
      <c r="PM85" s="729"/>
      <c r="PN85" s="729"/>
      <c r="PO85" s="729"/>
      <c r="PP85" s="729"/>
      <c r="PQ85" s="729"/>
      <c r="PR85" s="729"/>
      <c r="PS85" s="729"/>
      <c r="PT85" s="729"/>
      <c r="PU85" s="729"/>
      <c r="PV85" s="729"/>
      <c r="PW85" s="729"/>
      <c r="PX85" s="729"/>
      <c r="PY85" s="729"/>
      <c r="PZ85" s="729"/>
      <c r="QA85" s="729"/>
      <c r="QB85" s="729"/>
      <c r="QC85" s="729"/>
      <c r="QD85" s="729"/>
      <c r="QE85" s="729"/>
      <c r="QF85" s="729"/>
      <c r="QG85" s="729"/>
      <c r="QH85" s="729"/>
      <c r="QI85" s="729"/>
      <c r="QJ85" s="729"/>
      <c r="QK85" s="729"/>
      <c r="QL85" s="729"/>
      <c r="QM85" s="729"/>
      <c r="QN85" s="729"/>
      <c r="QO85" s="729"/>
      <c r="QP85" s="729"/>
      <c r="QQ85" s="729"/>
      <c r="QR85" s="729"/>
      <c r="QS85" s="729"/>
      <c r="QT85" s="729"/>
      <c r="QU85" s="729"/>
      <c r="QV85" s="729"/>
      <c r="QW85" s="729"/>
      <c r="QX85" s="729"/>
      <c r="QY85" s="729"/>
      <c r="QZ85" s="729"/>
      <c r="RA85" s="729"/>
      <c r="RB85" s="729"/>
      <c r="RC85" s="729"/>
      <c r="RD85" s="729"/>
      <c r="RE85" s="729"/>
      <c r="RF85" s="729"/>
      <c r="RG85" s="729"/>
      <c r="RH85" s="729"/>
      <c r="RI85" s="729"/>
      <c r="RJ85" s="729"/>
      <c r="RK85" s="729"/>
      <c r="RL85" s="729"/>
      <c r="RM85" s="729"/>
      <c r="RN85" s="729"/>
      <c r="RO85" s="729"/>
      <c r="RP85" s="729"/>
      <c r="RQ85" s="729"/>
      <c r="RR85" s="729"/>
      <c r="RS85" s="729"/>
      <c r="RT85" s="729"/>
      <c r="RU85" s="729"/>
      <c r="RV85" s="729"/>
      <c r="RW85" s="729"/>
      <c r="RX85" s="729"/>
      <c r="RY85" s="729"/>
      <c r="RZ85" s="729"/>
      <c r="SA85" s="729"/>
      <c r="SB85" s="729"/>
      <c r="SC85" s="729"/>
      <c r="SD85" s="729"/>
      <c r="SE85" s="729"/>
      <c r="SF85" s="729"/>
      <c r="SG85" s="729"/>
      <c r="SH85" s="729"/>
      <c r="SI85" s="729"/>
      <c r="SJ85" s="729"/>
      <c r="SK85" s="729"/>
      <c r="SL85" s="729"/>
      <c r="SM85" s="729"/>
      <c r="SN85" s="729"/>
      <c r="SO85" s="729"/>
      <c r="SP85" s="729"/>
      <c r="SQ85" s="729"/>
      <c r="SR85" s="729"/>
      <c r="SS85" s="729"/>
      <c r="ST85" s="729"/>
      <c r="SU85" s="729"/>
      <c r="SV85" s="729"/>
      <c r="SW85" s="729"/>
      <c r="SX85" s="729"/>
      <c r="SY85" s="729"/>
      <c r="SZ85" s="729"/>
      <c r="TA85" s="729"/>
      <c r="TB85" s="729"/>
      <c r="TC85" s="729"/>
      <c r="TD85" s="729"/>
      <c r="TE85" s="729"/>
      <c r="TF85" s="729"/>
      <c r="TG85" s="729"/>
      <c r="TH85" s="729"/>
      <c r="TI85" s="729"/>
      <c r="TJ85" s="729"/>
      <c r="TK85" s="729"/>
      <c r="TL85" s="729"/>
      <c r="TM85" s="729"/>
      <c r="TN85" s="729"/>
      <c r="TO85" s="729"/>
      <c r="TP85" s="729"/>
      <c r="TQ85" s="729"/>
      <c r="TR85" s="729"/>
      <c r="TS85" s="729"/>
      <c r="TT85" s="729"/>
      <c r="TU85" s="729"/>
      <c r="TV85" s="729"/>
      <c r="TW85" s="729"/>
      <c r="TX85" s="729"/>
      <c r="TY85" s="729"/>
      <c r="TZ85" s="729"/>
      <c r="UA85" s="729"/>
      <c r="UB85" s="729"/>
      <c r="UC85" s="729"/>
      <c r="UD85" s="729"/>
      <c r="UE85" s="729"/>
      <c r="UF85" s="729"/>
      <c r="UG85" s="729"/>
      <c r="UH85" s="729"/>
      <c r="UI85" s="729"/>
      <c r="UJ85" s="729"/>
      <c r="UK85" s="729"/>
      <c r="UL85" s="729"/>
      <c r="UM85" s="729"/>
      <c r="UN85" s="729"/>
      <c r="UO85" s="729"/>
      <c r="UP85" s="729"/>
      <c r="UQ85" s="729"/>
      <c r="UR85" s="729"/>
      <c r="US85" s="729"/>
      <c r="UT85" s="729"/>
      <c r="UU85" s="729"/>
      <c r="UV85" s="729"/>
      <c r="UW85" s="729"/>
      <c r="UX85" s="729"/>
      <c r="UY85" s="729"/>
      <c r="UZ85" s="729"/>
      <c r="VA85" s="729"/>
      <c r="VB85" s="729"/>
      <c r="VC85" s="729"/>
      <c r="VD85" s="729"/>
      <c r="VE85" s="729"/>
      <c r="VF85" s="729"/>
      <c r="VG85" s="729"/>
      <c r="VH85" s="729"/>
      <c r="VI85" s="729"/>
      <c r="VJ85" s="729"/>
      <c r="VK85" s="729"/>
      <c r="VL85" s="729"/>
      <c r="VM85" s="729"/>
      <c r="VN85" s="729"/>
      <c r="VO85" s="729"/>
      <c r="VP85" s="729"/>
      <c r="VQ85" s="729"/>
      <c r="VR85" s="729"/>
      <c r="VS85" s="729"/>
      <c r="VT85" s="729"/>
      <c r="VU85" s="729"/>
      <c r="VV85" s="729"/>
      <c r="VW85" s="729"/>
      <c r="VX85" s="729"/>
      <c r="VY85" s="729"/>
      <c r="VZ85" s="729"/>
      <c r="WA85" s="729"/>
      <c r="WB85" s="729"/>
      <c r="WC85" s="729"/>
      <c r="WD85" s="729"/>
      <c r="WE85" s="729"/>
      <c r="WF85" s="729"/>
      <c r="WG85" s="729"/>
      <c r="WH85" s="729"/>
      <c r="WI85" s="729"/>
      <c r="WJ85" s="729"/>
      <c r="WK85" s="729"/>
      <c r="WL85" s="729"/>
      <c r="WM85" s="729"/>
      <c r="WN85" s="729"/>
      <c r="WO85" s="729"/>
      <c r="WP85" s="729"/>
      <c r="WQ85" s="729"/>
      <c r="WR85" s="729"/>
      <c r="WS85" s="729"/>
      <c r="WT85" s="729"/>
      <c r="WU85" s="729"/>
      <c r="WV85" s="729"/>
      <c r="WW85" s="729"/>
      <c r="WX85" s="729"/>
      <c r="WY85" s="729"/>
      <c r="WZ85" s="729"/>
      <c r="XA85" s="729"/>
      <c r="XB85" s="729"/>
      <c r="XC85" s="729"/>
      <c r="XD85" s="729"/>
      <c r="XE85" s="729"/>
      <c r="XF85" s="729"/>
      <c r="XG85" s="729"/>
      <c r="XH85" s="729"/>
      <c r="XI85" s="729"/>
      <c r="XJ85" s="729"/>
      <c r="XK85" s="729"/>
      <c r="XL85" s="729"/>
      <c r="XM85" s="729"/>
      <c r="XN85" s="729"/>
      <c r="XO85" s="729"/>
      <c r="XP85" s="729"/>
      <c r="XQ85" s="729"/>
      <c r="XR85" s="729"/>
      <c r="XS85" s="729"/>
      <c r="XT85" s="729"/>
      <c r="XU85" s="729"/>
      <c r="XV85" s="729"/>
      <c r="XW85" s="729"/>
      <c r="XX85" s="729"/>
      <c r="XY85" s="729"/>
      <c r="XZ85" s="729"/>
      <c r="YA85" s="729"/>
      <c r="YB85" s="729"/>
      <c r="YC85" s="729"/>
      <c r="YD85" s="729"/>
      <c r="YE85" s="729"/>
      <c r="YF85" s="729"/>
      <c r="YG85" s="729"/>
      <c r="YH85" s="729"/>
      <c r="YI85" s="729"/>
      <c r="YJ85" s="729"/>
      <c r="YK85" s="729"/>
      <c r="YL85" s="729"/>
      <c r="YM85" s="729"/>
      <c r="YN85" s="729"/>
      <c r="YO85" s="729"/>
      <c r="YP85" s="729"/>
      <c r="YQ85" s="729"/>
      <c r="YR85" s="729"/>
      <c r="YS85" s="729"/>
      <c r="YT85" s="729"/>
      <c r="YU85" s="729"/>
      <c r="YV85" s="729"/>
      <c r="YW85" s="729"/>
      <c r="YX85" s="729"/>
      <c r="YY85" s="729"/>
      <c r="YZ85" s="729"/>
      <c r="ZA85" s="729"/>
      <c r="ZB85" s="729"/>
      <c r="ZC85" s="729"/>
      <c r="ZD85" s="729"/>
      <c r="ZE85" s="729"/>
      <c r="ZF85" s="729"/>
      <c r="ZG85" s="729"/>
      <c r="ZH85" s="729"/>
      <c r="ZI85" s="729"/>
      <c r="ZJ85" s="729"/>
      <c r="ZK85" s="729"/>
      <c r="ZL85" s="729"/>
      <c r="ZM85" s="729"/>
      <c r="ZN85" s="729"/>
      <c r="ZO85" s="729"/>
      <c r="ZP85" s="729"/>
      <c r="ZQ85" s="729"/>
      <c r="ZR85" s="729"/>
      <c r="ZS85" s="729"/>
      <c r="ZT85" s="729"/>
      <c r="ZU85" s="729"/>
      <c r="ZV85" s="729"/>
      <c r="ZW85" s="729"/>
      <c r="ZX85" s="729"/>
      <c r="ZY85" s="729"/>
      <c r="ZZ85" s="729"/>
      <c r="AAA85" s="729"/>
      <c r="AAB85" s="729"/>
      <c r="AAC85" s="729"/>
      <c r="AAD85" s="729"/>
      <c r="AAE85" s="729"/>
      <c r="AAF85" s="729"/>
      <c r="AAG85" s="729"/>
      <c r="AAH85" s="729"/>
      <c r="AAI85" s="729"/>
      <c r="AAJ85" s="729"/>
      <c r="AAK85" s="729"/>
      <c r="AAL85" s="729"/>
      <c r="AAM85" s="729"/>
      <c r="AAN85" s="729"/>
      <c r="AAO85" s="729"/>
      <c r="AAP85" s="729"/>
      <c r="AAQ85" s="729"/>
      <c r="AAR85" s="729"/>
      <c r="AAS85" s="729"/>
      <c r="AAT85" s="729"/>
      <c r="AAU85" s="729"/>
      <c r="AAV85" s="729"/>
      <c r="AAW85" s="729"/>
      <c r="AAX85" s="729"/>
      <c r="AAY85" s="729"/>
      <c r="AAZ85" s="729"/>
      <c r="ABA85" s="729"/>
      <c r="ABB85" s="729"/>
      <c r="ABC85" s="729"/>
      <c r="ABD85" s="729"/>
      <c r="ABE85" s="729"/>
      <c r="ABF85" s="729"/>
      <c r="ABG85" s="729"/>
      <c r="ABH85" s="729"/>
      <c r="ABI85" s="729"/>
      <c r="ABJ85" s="729"/>
      <c r="ABK85" s="729"/>
      <c r="ABL85" s="729"/>
      <c r="ABM85" s="729"/>
      <c r="ABN85" s="729"/>
      <c r="ABO85" s="729"/>
      <c r="ABP85" s="729"/>
      <c r="ABQ85" s="729"/>
      <c r="ABR85" s="729"/>
      <c r="ABS85" s="729"/>
      <c r="ABT85" s="729"/>
      <c r="ABU85" s="729"/>
      <c r="ABV85" s="729"/>
      <c r="ABW85" s="729"/>
      <c r="ABX85" s="729"/>
      <c r="ABY85" s="729"/>
      <c r="ABZ85" s="729"/>
      <c r="ACA85" s="729"/>
      <c r="ACB85" s="729"/>
      <c r="ACC85" s="729"/>
      <c r="ACD85" s="729"/>
      <c r="ACE85" s="729"/>
      <c r="ACF85" s="729"/>
      <c r="ACG85" s="729"/>
      <c r="ACH85" s="729"/>
      <c r="ACI85" s="729"/>
      <c r="ACJ85" s="729"/>
      <c r="ACK85" s="729"/>
      <c r="ACL85" s="729"/>
      <c r="ACM85" s="729"/>
      <c r="ACN85" s="729"/>
      <c r="ACO85" s="729"/>
      <c r="ACP85" s="729"/>
      <c r="ACQ85" s="729"/>
      <c r="ACR85" s="729"/>
      <c r="ACS85" s="729"/>
      <c r="ACT85" s="729"/>
      <c r="ACU85" s="729"/>
      <c r="ACV85" s="729"/>
      <c r="ACW85" s="729"/>
      <c r="ACX85" s="729"/>
      <c r="ACY85" s="729"/>
      <c r="ACZ85" s="729"/>
      <c r="ADA85" s="729"/>
      <c r="ADB85" s="729"/>
      <c r="ADC85" s="729"/>
      <c r="ADD85" s="729"/>
      <c r="ADE85" s="729"/>
      <c r="ADF85" s="729"/>
      <c r="ADG85" s="729"/>
      <c r="ADH85" s="729"/>
      <c r="ADI85" s="729"/>
      <c r="ADJ85" s="729"/>
      <c r="ADK85" s="729"/>
      <c r="ADL85" s="729"/>
      <c r="ADM85" s="729"/>
      <c r="ADN85" s="729"/>
      <c r="ADO85" s="729"/>
      <c r="ADP85" s="729"/>
      <c r="ADQ85" s="729"/>
      <c r="ADR85" s="729"/>
      <c r="ADS85" s="729"/>
      <c r="ADT85" s="729"/>
      <c r="ADU85" s="729"/>
      <c r="ADV85" s="729"/>
      <c r="ADW85" s="729"/>
      <c r="ADX85" s="729"/>
      <c r="ADY85" s="729"/>
      <c r="ADZ85" s="729"/>
      <c r="AEA85" s="729"/>
      <c r="AEB85" s="729"/>
      <c r="AEC85" s="729"/>
      <c r="AED85" s="729"/>
      <c r="AEE85" s="729"/>
      <c r="AEF85" s="729"/>
      <c r="AEG85" s="729"/>
      <c r="AEH85" s="729"/>
      <c r="AEI85" s="729"/>
      <c r="AEJ85" s="729"/>
      <c r="AEK85" s="729"/>
      <c r="AEL85" s="729"/>
      <c r="AEM85" s="729"/>
      <c r="AEN85" s="729"/>
      <c r="AEO85" s="729"/>
      <c r="AEP85" s="729"/>
      <c r="AEQ85" s="729"/>
      <c r="AER85" s="729"/>
      <c r="AES85" s="729"/>
      <c r="AET85" s="729"/>
      <c r="AEU85" s="729"/>
      <c r="AEV85" s="729"/>
      <c r="AEW85" s="729"/>
      <c r="AEX85" s="729"/>
      <c r="AEY85" s="729"/>
      <c r="AEZ85" s="729"/>
      <c r="AFA85" s="729"/>
      <c r="AFB85" s="729"/>
      <c r="AFC85" s="729"/>
      <c r="AFD85" s="729"/>
      <c r="AFE85" s="729"/>
      <c r="AFF85" s="729"/>
      <c r="AFG85" s="729"/>
      <c r="AFH85" s="729"/>
      <c r="AFI85" s="729"/>
      <c r="AFJ85" s="729"/>
      <c r="AFK85" s="729"/>
      <c r="AFL85" s="729"/>
      <c r="AFM85" s="729"/>
      <c r="AFN85" s="729"/>
      <c r="AFO85" s="729"/>
      <c r="AFP85" s="729"/>
      <c r="AFQ85" s="729"/>
      <c r="AFR85" s="729"/>
      <c r="AFS85" s="729"/>
      <c r="AFT85" s="729"/>
      <c r="AFU85" s="729"/>
      <c r="AFV85" s="729"/>
      <c r="AFW85" s="729"/>
      <c r="AFX85" s="729"/>
      <c r="AFY85" s="729"/>
      <c r="AFZ85" s="729"/>
      <c r="AGA85" s="729"/>
      <c r="AGB85" s="729"/>
      <c r="AGC85" s="729"/>
      <c r="AGD85" s="729"/>
      <c r="AGE85" s="729"/>
      <c r="AGF85" s="729"/>
      <c r="AGG85" s="729"/>
      <c r="AGH85" s="729"/>
      <c r="AGI85" s="729"/>
      <c r="AGJ85" s="729"/>
      <c r="AGK85" s="729"/>
      <c r="AGL85" s="729"/>
      <c r="AGM85" s="729"/>
      <c r="AGN85" s="729"/>
      <c r="AGO85" s="729"/>
      <c r="AGP85" s="729"/>
      <c r="AGQ85" s="729"/>
      <c r="AGR85" s="729"/>
      <c r="AGS85" s="729"/>
      <c r="AGT85" s="729"/>
      <c r="AGU85" s="729"/>
      <c r="AGV85" s="729"/>
      <c r="AGW85" s="729"/>
      <c r="AGX85" s="729"/>
      <c r="AGY85" s="729"/>
      <c r="AGZ85" s="729"/>
      <c r="AHA85" s="729"/>
      <c r="AHB85" s="729"/>
      <c r="AHC85" s="729"/>
      <c r="AHD85" s="729"/>
      <c r="AHE85" s="729"/>
      <c r="AHF85" s="729"/>
      <c r="AHG85" s="729"/>
      <c r="AHH85" s="729"/>
      <c r="AHI85" s="729"/>
      <c r="AHJ85" s="729"/>
      <c r="AHK85" s="729"/>
      <c r="AHL85" s="729"/>
      <c r="AHM85" s="729"/>
      <c r="AHN85" s="729"/>
      <c r="AHO85" s="729"/>
      <c r="AHP85" s="729"/>
      <c r="AHQ85" s="729"/>
      <c r="AHR85" s="729"/>
      <c r="AHS85" s="729"/>
      <c r="AHT85" s="729"/>
      <c r="AHU85" s="729"/>
      <c r="AHV85" s="729"/>
      <c r="AHW85" s="729"/>
      <c r="AHX85" s="729"/>
      <c r="AHY85" s="729"/>
      <c r="AHZ85" s="729"/>
      <c r="AIA85" s="729"/>
      <c r="AIB85" s="729"/>
      <c r="AIC85" s="729"/>
      <c r="AID85" s="729"/>
      <c r="AIE85" s="729"/>
      <c r="AIF85" s="729"/>
      <c r="AIG85" s="729"/>
      <c r="AIH85" s="729"/>
      <c r="AII85" s="729"/>
      <c r="AIJ85" s="729"/>
      <c r="AIK85" s="729"/>
      <c r="AIL85" s="729"/>
      <c r="AIM85" s="729"/>
      <c r="AIN85" s="729"/>
      <c r="AIO85" s="729"/>
      <c r="AIP85" s="729"/>
      <c r="AIQ85" s="729"/>
      <c r="AIR85" s="729"/>
      <c r="AIS85" s="729"/>
      <c r="AIT85" s="729"/>
      <c r="AIU85" s="729"/>
      <c r="AIV85" s="729"/>
      <c r="AIW85" s="729"/>
      <c r="AIX85" s="729"/>
      <c r="AIY85" s="729"/>
      <c r="AIZ85" s="729"/>
      <c r="AJA85" s="729"/>
      <c r="AJB85" s="729"/>
      <c r="AJC85" s="729"/>
      <c r="AJD85" s="729"/>
      <c r="AJE85" s="729"/>
      <c r="AJF85" s="729"/>
      <c r="AJG85" s="729"/>
      <c r="AJH85" s="729"/>
      <c r="AJI85" s="729"/>
      <c r="AJJ85" s="729"/>
      <c r="AJK85" s="729"/>
      <c r="AJL85" s="729"/>
      <c r="AJM85" s="729"/>
      <c r="AJN85" s="729"/>
      <c r="AJO85" s="729"/>
      <c r="AJP85" s="729"/>
      <c r="AJQ85" s="729"/>
      <c r="AJR85" s="729"/>
      <c r="AJS85" s="729"/>
      <c r="AJT85" s="729"/>
      <c r="AJU85" s="729"/>
      <c r="AJV85" s="729"/>
      <c r="AJW85" s="729"/>
      <c r="AJX85" s="729"/>
      <c r="AJY85" s="729"/>
      <c r="AJZ85" s="729"/>
      <c r="AKA85" s="729"/>
      <c r="AKB85" s="729"/>
      <c r="AKC85" s="729"/>
      <c r="AKD85" s="729"/>
      <c r="AKE85" s="729"/>
      <c r="AKF85" s="729"/>
      <c r="AKG85" s="729"/>
      <c r="AKH85" s="729"/>
      <c r="AKI85" s="729"/>
      <c r="AKJ85" s="729"/>
      <c r="AKK85" s="729"/>
      <c r="AKL85" s="729"/>
      <c r="AKM85" s="729"/>
      <c r="AKN85" s="729"/>
      <c r="AKO85" s="729"/>
      <c r="AKP85" s="729"/>
      <c r="AKQ85" s="729"/>
      <c r="AKR85" s="729"/>
      <c r="AKS85" s="729"/>
      <c r="AKT85" s="729"/>
      <c r="AKU85" s="729"/>
      <c r="AKV85" s="729"/>
      <c r="AKW85" s="729"/>
      <c r="AKX85" s="729"/>
      <c r="AKY85" s="729"/>
      <c r="AKZ85" s="729"/>
      <c r="ALA85" s="729"/>
      <c r="ALB85" s="729"/>
      <c r="ALC85" s="729"/>
      <c r="ALD85" s="729"/>
      <c r="ALE85" s="729"/>
      <c r="ALF85" s="729"/>
      <c r="ALG85" s="729"/>
      <c r="ALH85" s="729"/>
      <c r="ALI85" s="729"/>
      <c r="ALJ85" s="729"/>
      <c r="ALK85" s="729"/>
      <c r="ALL85" s="729"/>
      <c r="ALM85" s="729"/>
      <c r="ALN85" s="729"/>
      <c r="ALO85" s="729"/>
      <c r="ALP85" s="729"/>
      <c r="ALQ85" s="729"/>
      <c r="ALR85" s="729"/>
      <c r="ALS85" s="729"/>
      <c r="ALT85" s="729"/>
      <c r="ALU85" s="729"/>
    </row>
    <row r="86" spans="1:1009" s="224" customFormat="1" ht="13.5" hidden="1" customHeight="1">
      <c r="A86" s="225">
        <v>78</v>
      </c>
      <c r="B86" s="217"/>
      <c r="C86" s="217"/>
      <c r="D86" s="241" t="s">
        <v>264</v>
      </c>
      <c r="E86" s="241"/>
      <c r="F86" s="241"/>
      <c r="G86" s="217"/>
      <c r="H86" s="720"/>
      <c r="I86" s="722" t="s">
        <v>1250</v>
      </c>
      <c r="J86" s="720" t="s">
        <v>1251</v>
      </c>
      <c r="K86" s="720" t="s">
        <v>820</v>
      </c>
      <c r="L86" s="724"/>
      <c r="M86" s="730" t="s">
        <v>862</v>
      </c>
      <c r="N86" s="278" t="s">
        <v>863</v>
      </c>
      <c r="O86" s="720" t="s">
        <v>1252</v>
      </c>
      <c r="P86" s="250"/>
      <c r="Q86" s="724"/>
      <c r="R86" s="232"/>
      <c r="S86" s="726"/>
      <c r="T86" s="720"/>
      <c r="U86" s="727"/>
      <c r="V86" s="725"/>
      <c r="W86" s="725"/>
      <c r="X86" s="724"/>
      <c r="Z86" s="726"/>
      <c r="AA86" s="720"/>
      <c r="AB86" s="491"/>
      <c r="AC86" s="720"/>
      <c r="AD86" s="724"/>
      <c r="AE86" s="724"/>
    </row>
    <row r="87" spans="1:1009" s="224" customFormat="1" ht="13.5" hidden="1" customHeight="1">
      <c r="A87" s="225">
        <v>79</v>
      </c>
      <c r="B87" s="217"/>
      <c r="C87" s="217"/>
      <c r="D87" s="241" t="s">
        <v>1255</v>
      </c>
      <c r="E87" s="241"/>
      <c r="F87" s="241"/>
      <c r="G87" s="217"/>
      <c r="H87" s="720" t="s">
        <v>2246</v>
      </c>
      <c r="I87" s="722" t="s">
        <v>1257</v>
      </c>
      <c r="J87" s="722" t="s">
        <v>938</v>
      </c>
      <c r="K87" s="720" t="s">
        <v>817</v>
      </c>
      <c r="L87" s="724"/>
      <c r="M87" s="720" t="s">
        <v>862</v>
      </c>
      <c r="N87" s="724"/>
      <c r="O87" s="720"/>
      <c r="P87" s="250"/>
      <c r="Q87" s="724"/>
      <c r="R87" s="232"/>
      <c r="S87" s="726"/>
      <c r="T87" s="720"/>
      <c r="U87" s="727"/>
      <c r="V87" s="725"/>
      <c r="W87" s="725"/>
      <c r="X87" s="724"/>
      <c r="Z87" s="726"/>
      <c r="AA87" s="720"/>
      <c r="AB87" s="722"/>
      <c r="AC87" s="720"/>
      <c r="AD87" s="724"/>
      <c r="AE87" s="724"/>
    </row>
    <row r="88" spans="1:1009" s="224" customFormat="1" ht="13.5" hidden="1" customHeight="1">
      <c r="A88" s="225">
        <v>80</v>
      </c>
      <c r="B88" s="217"/>
      <c r="C88" s="217" t="s">
        <v>2247</v>
      </c>
      <c r="D88" s="241" t="s">
        <v>2248</v>
      </c>
      <c r="E88" s="241"/>
      <c r="F88" s="241"/>
      <c r="G88" s="217"/>
      <c r="H88" s="261" t="s">
        <v>2249</v>
      </c>
      <c r="I88" s="722"/>
      <c r="J88" s="253" t="s">
        <v>2250</v>
      </c>
      <c r="K88" s="720" t="s">
        <v>817</v>
      </c>
      <c r="L88" s="724" t="s">
        <v>863</v>
      </c>
      <c r="M88" s="243" t="s">
        <v>1061</v>
      </c>
      <c r="N88" s="277"/>
      <c r="O88" s="720"/>
      <c r="P88" s="723"/>
      <c r="Q88" s="724"/>
      <c r="R88" s="232"/>
      <c r="S88" s="726"/>
      <c r="T88" s="720"/>
      <c r="U88" s="727"/>
      <c r="V88" s="725"/>
      <c r="W88" s="725"/>
      <c r="X88" s="724"/>
      <c r="Z88" s="726"/>
      <c r="AA88" s="720"/>
      <c r="AB88" s="722"/>
      <c r="AC88" s="720"/>
      <c r="AD88" s="724"/>
      <c r="AE88" s="724"/>
    </row>
    <row r="89" spans="1:1009" s="224" customFormat="1" ht="12" customHeight="1">
      <c r="A89" s="225"/>
      <c r="C89" s="225"/>
      <c r="D89" s="225"/>
      <c r="E89" s="225"/>
      <c r="F89" s="225"/>
      <c r="G89" s="225"/>
      <c r="H89" s="225"/>
      <c r="I89" s="225"/>
      <c r="J89" s="680"/>
      <c r="K89" s="680"/>
      <c r="L89" s="681"/>
      <c r="M89" s="680"/>
      <c r="N89" s="271"/>
      <c r="O89" s="225"/>
      <c r="P89" s="225"/>
      <c r="Q89" s="225"/>
      <c r="S89" s="268"/>
      <c r="T89" s="225"/>
      <c r="U89" s="239"/>
      <c r="V89" s="225"/>
      <c r="W89" s="225"/>
    </row>
    <row r="90" spans="1:1009" s="128" customFormat="1" ht="12" customHeight="1">
      <c r="A90" s="3"/>
      <c r="B90" s="3"/>
      <c r="C90" s="131"/>
      <c r="D90" s="131"/>
      <c r="E90" s="131"/>
      <c r="F90" s="131"/>
      <c r="G90" s="5"/>
      <c r="H90" s="155"/>
      <c r="I90" s="225"/>
      <c r="J90" s="5"/>
      <c r="K90" s="188"/>
      <c r="L90" s="56"/>
      <c r="M90" s="56"/>
      <c r="N90" s="56"/>
      <c r="O90" s="720"/>
      <c r="P90" s="720"/>
      <c r="Q90"/>
      <c r="R90" s="178"/>
      <c r="S90" s="5"/>
      <c r="T90" s="159"/>
      <c r="U90" s="56"/>
      <c r="V90" s="56"/>
      <c r="ALR90"/>
      <c r="ALS90"/>
      <c r="ALT90"/>
    </row>
    <row r="91" spans="1:1009" s="128" customFormat="1" ht="12" customHeight="1">
      <c r="A91" s="129"/>
      <c r="B91" s="129"/>
      <c r="C91" s="129"/>
      <c r="D91" s="129"/>
      <c r="E91" s="129"/>
      <c r="F91" s="129"/>
      <c r="G91" s="96"/>
      <c r="H91" s="96"/>
      <c r="I91" s="225"/>
      <c r="J91" s="96"/>
      <c r="K91" s="173"/>
      <c r="L91" s="274"/>
      <c r="M91" s="274"/>
      <c r="N91" s="96"/>
      <c r="O91" s="96"/>
      <c r="P91" s="96"/>
      <c r="Q91"/>
      <c r="R91" s="179"/>
      <c r="S91" s="96"/>
      <c r="T91" s="159"/>
      <c r="U91" s="96"/>
      <c r="V91" s="96"/>
      <c r="ALR91"/>
      <c r="ALS91"/>
      <c r="ALT91"/>
    </row>
    <row r="92" spans="1:1009" s="128" customFormat="1" ht="12" customHeight="1">
      <c r="I92" s="224"/>
      <c r="K92" s="173"/>
      <c r="L92" s="274"/>
      <c r="M92" s="274"/>
      <c r="N92" s="96"/>
      <c r="O92" s="96"/>
      <c r="P92" s="96"/>
      <c r="Q92"/>
      <c r="R92" s="179"/>
      <c r="S92" s="96"/>
      <c r="T92" s="159"/>
      <c r="U92" s="96"/>
      <c r="V92" s="96"/>
      <c r="ALR92"/>
      <c r="ALS92"/>
      <c r="ALT92"/>
    </row>
    <row r="93" spans="1:1009" s="128" customFormat="1" ht="12" customHeight="1">
      <c r="I93" s="224"/>
      <c r="K93" s="173"/>
      <c r="L93" s="274"/>
      <c r="M93" s="274"/>
      <c r="N93" s="96"/>
      <c r="O93" s="96"/>
      <c r="P93" s="96"/>
      <c r="Q93"/>
      <c r="R93" s="179"/>
      <c r="S93" s="96"/>
      <c r="T93" s="159"/>
      <c r="U93" s="96"/>
      <c r="V93" s="96"/>
      <c r="ALR93"/>
      <c r="ALS93"/>
      <c r="ALT93"/>
    </row>
    <row r="94" spans="1:1009" ht="12" customHeight="1">
      <c r="A94" s="123"/>
      <c r="B94" s="650"/>
      <c r="C94" s="649"/>
      <c r="D94" s="123"/>
      <c r="E94" s="123"/>
      <c r="F94" s="123"/>
      <c r="G94" s="112"/>
      <c r="H94" s="112"/>
      <c r="I94" s="273"/>
      <c r="J94" s="112"/>
      <c r="K94" s="190"/>
      <c r="L94" s="125"/>
      <c r="M94" s="125"/>
      <c r="N94" s="112"/>
      <c r="O94" s="112"/>
      <c r="P94" s="112"/>
      <c r="R94" s="180"/>
      <c r="S94" s="112"/>
      <c r="U94" s="112"/>
      <c r="V94" s="112"/>
    </row>
    <row r="95" spans="1:1009" ht="12" customHeight="1">
      <c r="A95" s="123"/>
      <c r="B95" s="649"/>
      <c r="C95" s="649"/>
      <c r="D95" s="123"/>
      <c r="E95" s="123"/>
      <c r="F95" s="123"/>
      <c r="G95" s="112"/>
      <c r="H95" s="112"/>
      <c r="I95" s="273"/>
      <c r="J95" s="112"/>
      <c r="K95" s="190"/>
      <c r="L95" s="125"/>
      <c r="M95" s="125"/>
      <c r="N95" s="112"/>
      <c r="O95" s="112"/>
      <c r="P95" s="112"/>
      <c r="R95" s="180"/>
      <c r="S95" s="112"/>
      <c r="U95" s="112"/>
      <c r="V95" s="112"/>
    </row>
    <row r="96" spans="1:1009" ht="12" customHeight="1">
      <c r="A96" s="130"/>
      <c r="B96" s="649"/>
      <c r="C96" s="649"/>
      <c r="D96" s="130"/>
      <c r="E96" s="130"/>
      <c r="F96" s="130"/>
    </row>
  </sheetData>
  <mergeCells count="1">
    <mergeCell ref="H1:I2"/>
  </mergeCells>
  <phoneticPr fontId="78" type="noConversion"/>
  <conditionalFormatting sqref="A90:F91 A94 C94:F94 A95:F96 A143:F912">
    <cfRule type="expression" dxfId="1546" priority="191">
      <formula>OR($V90="X",$U90="X")</formula>
    </cfRule>
    <cfRule type="expression" dxfId="1545" priority="193">
      <formula>$V90=1</formula>
    </cfRule>
    <cfRule type="expression" dxfId="1544" priority="192">
      <formula>AND($V90=1,$U90=1)</formula>
    </cfRule>
    <cfRule type="expression" dxfId="1543" priority="194">
      <formula>$U90=1</formula>
    </cfRule>
  </conditionalFormatting>
  <conditionalFormatting sqref="A9:G9 A10:A88">
    <cfRule type="expression" dxfId="1542" priority="198">
      <formula>OR($W9="X",#REF!="X")</formula>
    </cfRule>
    <cfRule type="expression" dxfId="1541" priority="195">
      <formula>#REF!=1</formula>
    </cfRule>
  </conditionalFormatting>
  <conditionalFormatting sqref="A9:G11 A10:A88 B12:G12 B14:G14 B15:C16 E15:G16 B17:G19 B20 D20:G20 B21:C24 E21:G24 B25:G27 D28:G30 B28:B41 E31:G31 D32:G32 E33:G38 B42:G42">
    <cfRule type="expression" dxfId="1540" priority="196">
      <formula>AND($W9=1,#REF!=1)</formula>
    </cfRule>
    <cfRule type="expression" dxfId="1539" priority="197">
      <formula>AND(NOT(ISBLANK($Q9)),ISBLANK(#REF!),ISBLANK($W9))</formula>
    </cfRule>
  </conditionalFormatting>
  <conditionalFormatting sqref="B10:G12 B14:G14 B15:C16 E15:G16 B17:G19 B20 D20:G20 B21:C24 E21:G24 B25:G27 D28:G30 B28:B41 E31:G31 D32:G32 E33:G38 B42:G42">
    <cfRule type="expression" dxfId="1538" priority="200">
      <formula>#REF!=1</formula>
    </cfRule>
    <cfRule type="expression" dxfId="1537" priority="199">
      <formula>OR($W10="X",#REF!="X")</formula>
    </cfRule>
  </conditionalFormatting>
  <conditionalFormatting sqref="B25:G27 A9:G11 A10:A88 B12:G12 C13:G13 B14:G14 B15:C16 E15:G16 B17:G19 B20 D20:G20 B21:C24 E21:G24 D28:G30 B28:B41 E31:G31 D32:G32 E33:G38 B42:G42">
    <cfRule type="expression" dxfId="1536" priority="12">
      <formula>$W9=1</formula>
    </cfRule>
  </conditionalFormatting>
  <conditionalFormatting sqref="C9:C12 C14:C27 D20 C42">
    <cfRule type="expression" dxfId="1535" priority="5310">
      <formula>AND($L9="X",$B9&lt;&gt;"")</formula>
    </cfRule>
  </conditionalFormatting>
  <conditionalFormatting sqref="C20">
    <cfRule type="expression" dxfId="1534" priority="160">
      <formula>#REF!=1</formula>
    </cfRule>
    <cfRule type="expression" dxfId="1533" priority="159">
      <formula>OR($W20="X",#REF!="X")</formula>
    </cfRule>
    <cfRule type="expression" dxfId="1532" priority="158">
      <formula>AND(NOT(ISBLANK($Q20)),ISBLANK(#REF!),ISBLANK($W20))</formula>
    </cfRule>
    <cfRule type="expression" dxfId="1531" priority="156">
      <formula>$W20=1</formula>
    </cfRule>
    <cfRule type="expression" dxfId="1530" priority="157">
      <formula>AND($W20=1,#REF!=1)</formula>
    </cfRule>
  </conditionalFormatting>
  <conditionalFormatting sqref="C28:C38">
    <cfRule type="expression" dxfId="1529" priority="5314">
      <formula>AND($W28=1,#REF!=1)</formula>
    </cfRule>
    <cfRule type="expression" dxfId="1528" priority="5317">
      <formula>OR($W28="X",#REF!="X")</formula>
    </cfRule>
    <cfRule type="expression" dxfId="1527" priority="5319">
      <formula>AND($L28="X",$B28&lt;&gt;"")</formula>
    </cfRule>
    <cfRule type="expression" dxfId="1526" priority="5318">
      <formula>#REF!=1</formula>
    </cfRule>
    <cfRule type="expression" dxfId="1525" priority="5315">
      <formula>$W28=1</formula>
    </cfRule>
    <cfRule type="expression" dxfId="1524" priority="5316">
      <formula>AND(NOT(ISBLANK($Q28)),ISBLANK(#REF!),ISBLANK($W28))</formula>
    </cfRule>
  </conditionalFormatting>
  <conditionalFormatting sqref="C39 C40:F40">
    <cfRule type="expression" dxfId="1523" priority="154">
      <formula>$AC39=1</formula>
    </cfRule>
  </conditionalFormatting>
  <conditionalFormatting sqref="C39 C40:F41">
    <cfRule type="expression" dxfId="1522" priority="151">
      <formula>AND($AD39=1,$AC39=1)</formula>
    </cfRule>
    <cfRule type="expression" dxfId="1521" priority="152">
      <formula>$AD39=1</formula>
    </cfRule>
    <cfRule type="expression" dxfId="1520" priority="155">
      <formula>AND(NOT(ISBLANK($W39)),ISBLANK($AC39),ISBLANK($AD39))</formula>
    </cfRule>
    <cfRule type="expression" dxfId="1519" priority="153">
      <formula>OR($AD39="X",$AC39="X")</formula>
    </cfRule>
  </conditionalFormatting>
  <conditionalFormatting sqref="C39:C41">
    <cfRule type="expression" dxfId="1518" priority="5325">
      <formula>AND($R39="X",OR($B39&lt;&gt;"",$C39&lt;&gt;""))</formula>
    </cfRule>
  </conditionalFormatting>
  <conditionalFormatting sqref="C13:G13">
    <cfRule type="expression" dxfId="1517" priority="14">
      <formula>AND($W13=1,#REF!=1)</formula>
    </cfRule>
    <cfRule type="expression" dxfId="1516" priority="16">
      <formula>OR($W13="X",#REF!="X")</formula>
    </cfRule>
    <cfRule type="expression" dxfId="1515" priority="15">
      <formula>AND(NOT(ISBLANK($Q13)),ISBLANK(#REF!),ISBLANK($W13))</formula>
    </cfRule>
    <cfRule type="expression" dxfId="1514" priority="13">
      <formula>#REF!=1</formula>
    </cfRule>
  </conditionalFormatting>
  <conditionalFormatting sqref="C43:G47 C48:D48 E48:E50 C49:C50 G49:G50 C51:G88">
    <cfRule type="expression" dxfId="1513" priority="37">
      <formula>OR($AE43="X",$AD43="X")</formula>
    </cfRule>
  </conditionalFormatting>
  <conditionalFormatting sqref="C43:G47 C48:E48 C49:C50 E49:E50 G49:G50 C51:G88">
    <cfRule type="expression" dxfId="1512" priority="39">
      <formula>$AE43=1</formula>
    </cfRule>
    <cfRule type="expression" dxfId="1511" priority="38">
      <formula>AND($AE43=1,$AD43=1)</formula>
    </cfRule>
  </conditionalFormatting>
  <conditionalFormatting sqref="C43:G47 E48:G48 C48:D50 E49:E50 G49:G50 C51:G88">
    <cfRule type="expression" dxfId="1510" priority="41">
      <formula>AND(NOT(ISBLANK($W43)),ISBLANK($AD43),ISBLANK($AE43))</formula>
    </cfRule>
  </conditionalFormatting>
  <conditionalFormatting sqref="C43:G48 C49:C50 E49:E50 G49:G50 C51:G88">
    <cfRule type="expression" dxfId="1509" priority="40">
      <formula>$AD43=1</formula>
    </cfRule>
  </conditionalFormatting>
  <conditionalFormatting sqref="D9:D12 D14 D17:D19 D25:D30 D32 D42 D39">
    <cfRule type="expression" dxfId="1508" priority="5352">
      <formula>AND($L9="X",OR($B9&lt;&gt;"",$C9&lt;&gt;""))</formula>
    </cfRule>
  </conditionalFormatting>
  <conditionalFormatting sqref="D26">
    <cfRule type="expression" dxfId="1507" priority="7">
      <formula>AND($L26="X",$B26&lt;&gt;"")</formula>
    </cfRule>
  </conditionalFormatting>
  <conditionalFormatting sqref="D31">
    <cfRule type="expression" dxfId="1506" priority="1">
      <formula>AND($W31=1,#REF!=1)</formula>
    </cfRule>
    <cfRule type="expression" dxfId="1505" priority="4">
      <formula>OR($W31="X",#REF!="X")</formula>
    </cfRule>
    <cfRule type="expression" dxfId="1504" priority="6">
      <formula>AND($L31="X",$B31&lt;&gt;"")</formula>
    </cfRule>
    <cfRule type="expression" dxfId="1503" priority="5">
      <formula>#REF!=1</formula>
    </cfRule>
    <cfRule type="expression" dxfId="1502" priority="3">
      <formula>AND(NOT(ISBLANK($Q31)),ISBLANK(#REF!),ISBLANK($W31))</formula>
    </cfRule>
    <cfRule type="expression" dxfId="1501" priority="2">
      <formula>$W31=1</formula>
    </cfRule>
  </conditionalFormatting>
  <conditionalFormatting sqref="D33:D38">
    <cfRule type="expression" dxfId="1500" priority="83">
      <formula>$AD33=1</formula>
    </cfRule>
    <cfRule type="expression" dxfId="1499" priority="80">
      <formula>OR($AE33="X",$AD33="X")</formula>
    </cfRule>
    <cfRule type="expression" dxfId="1498" priority="84">
      <formula>AND(NOT(ISBLANK($W33)),ISBLANK($AD33),ISBLANK($AE33))</formula>
    </cfRule>
    <cfRule type="expression" dxfId="1497" priority="81">
      <formula>AND($AE33=1,$AD33=1)</formula>
    </cfRule>
    <cfRule type="expression" dxfId="1496" priority="82">
      <formula>$AE33=1</formula>
    </cfRule>
  </conditionalFormatting>
  <conditionalFormatting sqref="D40:D41">
    <cfRule type="expression" dxfId="1495" priority="5359">
      <formula>AND($R40="X",OR($B40&lt;&gt;"",$C40&lt;&gt;"",$D40&lt;&gt;""))</formula>
    </cfRule>
  </conditionalFormatting>
  <conditionalFormatting sqref="D43:D47 D51:D88">
    <cfRule type="expression" dxfId="1494" priority="5360">
      <formula>AND($L43="X",$C43&lt;&gt;"")</formula>
    </cfRule>
  </conditionalFormatting>
  <conditionalFormatting sqref="D48 E48:E50 D13">
    <cfRule type="expression" dxfId="1493" priority="5358">
      <formula>AND($L13="X",OR($C13&lt;&gt;"",#REF!&lt;&gt;""))</formula>
    </cfRule>
  </conditionalFormatting>
  <conditionalFormatting sqref="D49:D50">
    <cfRule type="expression" dxfId="1492" priority="5364">
      <formula>AND($L49="X",OR(#REF!&lt;&gt;"",$C49&lt;&gt;""))</formula>
    </cfRule>
    <cfRule type="expression" dxfId="1491" priority="5365">
      <formula>OR($AE49="X",$AD49="X")</formula>
    </cfRule>
    <cfRule type="expression" dxfId="1490" priority="5368">
      <formula>$AD49=1</formula>
    </cfRule>
    <cfRule type="expression" dxfId="1489" priority="5367">
      <formula>$AE49=1</formula>
    </cfRule>
    <cfRule type="expression" dxfId="1488" priority="5366">
      <formula>AND($AE49=1,$AD49=1)</formula>
    </cfRule>
  </conditionalFormatting>
  <conditionalFormatting sqref="D39:G39">
    <cfRule type="expression" dxfId="1487" priority="141">
      <formula>#REF!=1</formula>
    </cfRule>
    <cfRule type="expression" dxfId="1486" priority="140">
      <formula>OR($W39="X",#REF!="X")</formula>
    </cfRule>
    <cfRule type="expression" dxfId="1485" priority="139">
      <formula>AND(NOT(ISBLANK($Q39)),ISBLANK(#REF!),ISBLANK($W39))</formula>
    </cfRule>
    <cfRule type="expression" dxfId="1484" priority="138">
      <formula>AND($W39=1,#REF!=1)</formula>
    </cfRule>
    <cfRule type="expression" dxfId="1483" priority="185">
      <formula>$W39=1</formula>
    </cfRule>
  </conditionalFormatting>
  <conditionalFormatting sqref="E2:E3">
    <cfRule type="dataBar" priority="136">
      <dataBar>
        <cfvo type="num" val="0"/>
        <cfvo type="num" val="1"/>
        <color rgb="FF63C384"/>
      </dataBar>
      <extLst>
        <ext xmlns:x14="http://schemas.microsoft.com/office/spreadsheetml/2009/9/main" uri="{B025F937-C7B1-47D3-B67F-A62EFF666E3E}">
          <x14:id>{353620B0-817E-4A29-B217-2CC937CE171A}</x14:id>
        </ext>
      </extLst>
    </cfRule>
  </conditionalFormatting>
  <conditionalFormatting sqref="E9:E12 E14 E17:E19 E25:E39 E42">
    <cfRule type="expression" dxfId="1482" priority="5386">
      <formula>AND($L9="X",OR($B9&lt;&gt;"",$C9&lt;&gt;"",$D9&lt;&gt;""))</formula>
    </cfRule>
  </conditionalFormatting>
  <conditionalFormatting sqref="E13">
    <cfRule type="expression" dxfId="1481" priority="5391">
      <formula>AND($L13="X",OR($C13&lt;&gt;"",#REF!&lt;&gt;"",$D13&lt;&gt;""))</formula>
    </cfRule>
  </conditionalFormatting>
  <conditionalFormatting sqref="E15:E16 E21:E24">
    <cfRule type="expression" dxfId="1480" priority="5392">
      <formula>AND($L15="X",OR($B15&lt;&gt;"",$C15&lt;&gt;"",#REF!&lt;&gt;""))</formula>
    </cfRule>
  </conditionalFormatting>
  <conditionalFormatting sqref="E20">
    <cfRule type="expression" dxfId="1479" priority="5393">
      <formula>AND($L20="X",OR($B20&lt;&gt;"",$D20&lt;&gt;"",#REF!&lt;&gt;""))</formula>
    </cfRule>
  </conditionalFormatting>
  <conditionalFormatting sqref="E40:E41 D33:D38">
    <cfRule type="expression" dxfId="1478" priority="5395">
      <formula>AND($R33="X",OR($B33&lt;&gt;"",$C33&lt;&gt;"",$D33&lt;&gt;"",$E33&lt;&gt;""))</formula>
    </cfRule>
  </conditionalFormatting>
  <conditionalFormatting sqref="E43:E47 E51:E88">
    <cfRule type="expression" dxfId="1477" priority="5397">
      <formula>AND($L43="X",OR($C43&lt;&gt;"",$D43&lt;&gt;""))</formula>
    </cfRule>
  </conditionalFormatting>
  <conditionalFormatting sqref="E48">
    <cfRule type="expression" dxfId="1476" priority="5407">
      <formula>AND($L48="X",OR($C48&lt;&gt;"",#REF!&lt;&gt;""))</formula>
    </cfRule>
    <cfRule type="expression" dxfId="1475" priority="5404">
      <formula>AND($AE48=1,$AD48=1)</formula>
    </cfRule>
    <cfRule type="expression" dxfId="1474" priority="5403">
      <formula>AND($L48="X",OR($C48&lt;&gt;"",#REF!&lt;&gt;"",$D48&lt;&gt;""))</formula>
    </cfRule>
    <cfRule type="expression" dxfId="1473" priority="5402">
      <formula>$AD48=1</formula>
    </cfRule>
    <cfRule type="expression" dxfId="1472" priority="5401">
      <formula>AND($L48="X",OR($C48&lt;&gt;"",#REF!&lt;&gt;"",$E48&lt;&gt;"",#REF!&lt;&gt;""))</formula>
    </cfRule>
    <cfRule type="expression" dxfId="1471" priority="5400">
      <formula>AND($L48="X",OR($C48&lt;&gt;"",#REF!&lt;&gt;"",$D48&lt;&gt;"",$E48&lt;&gt;""))</formula>
    </cfRule>
    <cfRule type="expression" dxfId="1470" priority="5399">
      <formula>AND($L48="X",OR($C48&lt;&gt;"",#REF!&lt;&gt;"",$D48&lt;&gt;""))</formula>
    </cfRule>
    <cfRule type="expression" dxfId="1469" priority="5406">
      <formula>AND($L48="X",$C48&lt;&gt;"")</formula>
    </cfRule>
    <cfRule type="expression" dxfId="1468" priority="5405">
      <formula>$AE48=1</formula>
    </cfRule>
  </conditionalFormatting>
  <conditionalFormatting sqref="E48:G48">
    <cfRule type="expression" dxfId="1467" priority="5408">
      <formula>AND($L48="X",OR($C48&lt;&gt;"",$D48&lt;&gt;"",$E48&lt;&gt;"",$F48&lt;&gt;"",$G48&lt;&gt;""))</formula>
    </cfRule>
    <cfRule type="expression" dxfId="1466" priority="5409">
      <formula>AND($AE48=1,$AD48=1)</formula>
    </cfRule>
    <cfRule type="expression" dxfId="1465" priority="5410">
      <formula>$AE48=1</formula>
    </cfRule>
    <cfRule type="expression" dxfId="1464" priority="5411">
      <formula>OR($AE48="X",$AD48="X")</formula>
    </cfRule>
  </conditionalFormatting>
  <conditionalFormatting sqref="F1:F2">
    <cfRule type="dataBar" priority="183">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7:F19 F25:F39 F42">
    <cfRule type="expression" dxfId="1463" priority="5412">
      <formula>AND($L9="X",OR($B9&lt;&gt;"",$C9&lt;&gt;"",$D9&lt;&gt;"",$E9&lt;&gt;""))</formula>
    </cfRule>
  </conditionalFormatting>
  <conditionalFormatting sqref="F13">
    <cfRule type="expression" dxfId="1462" priority="5417">
      <formula>AND($L13="X",OR($C13&lt;&gt;"",#REF!&lt;&gt;"",$D13&lt;&gt;"",$E13&lt;&gt;""))</formula>
    </cfRule>
  </conditionalFormatting>
  <conditionalFormatting sqref="F15:F16 F21:F24">
    <cfRule type="expression" dxfId="1461" priority="5418">
      <formula>AND($L15="X",OR($B15&lt;&gt;"",$C15&lt;&gt;"",#REF!&lt;&gt;"",$E15&lt;&gt;""))</formula>
    </cfRule>
  </conditionalFormatting>
  <conditionalFormatting sqref="F20">
    <cfRule type="expression" dxfId="1460" priority="5419">
      <formula>AND($L20="X",OR($B20&lt;&gt;"",$D20&lt;&gt;"",#REF!&lt;&gt;"",$E20&lt;&gt;""))</formula>
    </cfRule>
  </conditionalFormatting>
  <conditionalFormatting sqref="F40:F41">
    <cfRule type="expression" dxfId="1459" priority="5421">
      <formula>AND($R40="X",OR($B40&lt;&gt;"",$C40&lt;&gt;"",$D40&lt;&gt;"",$E40&lt;&gt;"",$F40&lt;&gt;""))</formula>
    </cfRule>
  </conditionalFormatting>
  <conditionalFormatting sqref="F43:F47 F51:F88">
    <cfRule type="expression" dxfId="1458" priority="5422">
      <formula>AND($L43="X",OR($C43&lt;&gt;"",$D43&lt;&gt;"",$E43&lt;&gt;""))</formula>
    </cfRule>
  </conditionalFormatting>
  <conditionalFormatting sqref="F49:F50">
    <cfRule type="expression" dxfId="1457" priority="5426">
      <formula>$AE49=1</formula>
    </cfRule>
    <cfRule type="expression" dxfId="1456" priority="5428">
      <formula>AND(NOT(ISBLANK($W49)),ISBLANK($AD49),ISBLANK($AE49))</formula>
    </cfRule>
    <cfRule type="expression" dxfId="1455" priority="5424">
      <formula>OR($AE49="X",$AD49="X")</formula>
    </cfRule>
    <cfRule type="expression" dxfId="1454" priority="5427">
      <formula>$AD49=1</formula>
    </cfRule>
    <cfRule type="expression" dxfId="1453" priority="5429">
      <formula>AND($L49="X",OR($C49&lt;&gt;"",#REF!&lt;&gt;"",$E49&lt;&gt;"",#REF!&lt;&gt;""))</formula>
    </cfRule>
    <cfRule type="expression" dxfId="1452" priority="5425">
      <formula>AND($AE49=1,$AD49=1)</formula>
    </cfRule>
  </conditionalFormatting>
  <conditionalFormatting sqref="G9:G12 G14 G17:G19 G25:G39 G42">
    <cfRule type="expression" dxfId="1451" priority="5430">
      <formula>AND($L9="X",OR($B9&lt;&gt;"",$C9&lt;&gt;"",$D9&lt;&gt;"",$E9&lt;&gt;"",$F9&lt;&gt;""))</formula>
    </cfRule>
  </conditionalFormatting>
  <conditionalFormatting sqref="G13">
    <cfRule type="expression" dxfId="1450" priority="5435">
      <formula>AND($L13="X",OR($C13&lt;&gt;"",#REF!&lt;&gt;"",$D13&lt;&gt;"",$E13&lt;&gt;"",$F13&lt;&gt;""))</formula>
    </cfRule>
  </conditionalFormatting>
  <conditionalFormatting sqref="G15:G16 G21:G24">
    <cfRule type="expression" dxfId="1449" priority="5436">
      <formula>AND($L15="X",OR($B15&lt;&gt;"",$C15&lt;&gt;"",#REF!&lt;&gt;"",$E15&lt;&gt;"",$F15&lt;&gt;""))</formula>
    </cfRule>
  </conditionalFormatting>
  <conditionalFormatting sqref="G20">
    <cfRule type="expression" dxfId="1448" priority="5437">
      <formula>AND($L20="X",OR($B20&lt;&gt;"",$D20&lt;&gt;"",#REF!&lt;&gt;"",$E20&lt;&gt;"",$F20&lt;&gt;""))</formula>
    </cfRule>
  </conditionalFormatting>
  <conditionalFormatting sqref="G43:G47 G51:G88">
    <cfRule type="expression" dxfId="1447" priority="5439">
      <formula>AND($L43="X",OR($C43&lt;&gt;"",$D43&lt;&gt;"",$E43&lt;&gt;"",$F43&lt;&gt;""))</formula>
    </cfRule>
  </conditionalFormatting>
  <conditionalFormatting sqref="G49:G50">
    <cfRule type="expression" dxfId="1446" priority="5441">
      <formula>AND($L49="X",OR($C49&lt;&gt;"",#REF!&lt;&gt;"",$E49&lt;&gt;"",#REF!&lt;&gt;""))</formula>
    </cfRule>
  </conditionalFormatting>
  <conditionalFormatting sqref="H90:H91 H94:H96 H143:H912">
    <cfRule type="expression" dxfId="1445" priority="184">
      <formula>$J90="X"</formula>
    </cfRule>
  </conditionalFormatting>
  <conditionalFormatting sqref="I10:I12 I15:I17 I19:I32 I46:I88">
    <cfRule type="expression" dxfId="1444" priority="182">
      <formula>$L10="X"</formula>
    </cfRule>
  </conditionalFormatting>
  <conditionalFormatting sqref="I13">
    <cfRule type="expression" dxfId="1443" priority="8">
      <formula>$R19="X"</formula>
    </cfRule>
  </conditionalFormatting>
  <conditionalFormatting sqref="I14">
    <cfRule type="expression" dxfId="1442" priority="5449">
      <formula>AND($L14="X",OR($B14&lt;&gt;"",$C14&lt;&gt;"",$D14&lt;&gt;"",$E14&lt;&gt;"",$F14&lt;&gt;""))</formula>
    </cfRule>
    <cfRule type="expression" dxfId="1441" priority="5445">
      <formula>AND($W14=1,#REF!=1)</formula>
    </cfRule>
    <cfRule type="expression" dxfId="1440" priority="5448">
      <formula>#REF!=1</formula>
    </cfRule>
    <cfRule type="expression" dxfId="1439" priority="5447">
      <formula>OR($W14="X",#REF!="X")</formula>
    </cfRule>
    <cfRule type="expression" dxfId="1438" priority="5446">
      <formula>AND(NOT(ISBLANK($Q14)),ISBLANK(#REF!),ISBLANK($W14))</formula>
    </cfRule>
    <cfRule type="expression" dxfId="1437" priority="5444">
      <formula>$W14=1</formula>
    </cfRule>
  </conditionalFormatting>
  <conditionalFormatting sqref="I33:I41">
    <cfRule type="expression" dxfId="1436" priority="78">
      <formula>$R33="X"</formula>
    </cfRule>
  </conditionalFormatting>
  <conditionalFormatting sqref="I39:I44">
    <cfRule type="expression" dxfId="1435" priority="42">
      <formula>$L39="X"</formula>
    </cfRule>
  </conditionalFormatting>
  <conditionalFormatting sqref="K9:K87 J48:J85 J87">
    <cfRule type="cellIs" dxfId="1434" priority="32" operator="equal">
      <formula>"0..n"</formula>
    </cfRule>
    <cfRule type="cellIs" dxfId="1433" priority="33" operator="equal">
      <formula>"0..1"</formula>
    </cfRule>
    <cfRule type="cellIs" dxfId="1432" priority="31"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53620B0-817E-4A29-B217-2CC937CE171A}">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E2:E3</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sheetPr>
    <tabColor theme="4" tint="0.79998168889431442"/>
  </sheetPr>
  <dimension ref="A1:XFA64"/>
  <sheetViews>
    <sheetView topLeftCell="B1" zoomScale="115" zoomScaleNormal="115" workbookViewId="0">
      <pane xSplit="6" ySplit="8" topLeftCell="J9" activePane="bottomRight" state="frozen"/>
      <selection pane="bottomRight" activeCell="O9" sqref="O9"/>
      <selection pane="bottomLeft" activeCell="B9" sqref="B9"/>
      <selection pane="topRight" activeCell="H1" sqref="H1"/>
    </sheetView>
  </sheetViews>
  <sheetFormatPr defaultColWidth="9.5" defaultRowHeight="15"/>
  <cols>
    <col min="1" max="1" width="4.625" style="128" customWidth="1"/>
    <col min="2" max="2" width="29.875" style="128" bestFit="1" customWidth="1"/>
    <col min="3" max="3" width="9.875" style="128" customWidth="1"/>
    <col min="4" max="4" width="11.875" style="128" customWidth="1"/>
    <col min="5" max="5" width="11.625" style="128" customWidth="1"/>
    <col min="6" max="6" width="8.625" style="128" customWidth="1"/>
    <col min="7" max="7" width="10.125" style="96" customWidth="1"/>
    <col min="8" max="8" width="27.625" style="96" customWidth="1"/>
    <col min="9" max="9" width="41" style="225" customWidth="1"/>
    <col min="10" max="10" width="12.125" style="159" customWidth="1"/>
    <col min="11" max="11" width="10.5" style="96" customWidth="1"/>
    <col min="12" max="12" width="11" style="274" customWidth="1"/>
    <col min="13" max="13" width="18.5" style="96" customWidth="1"/>
    <col min="14" max="14" width="12.625" style="274" customWidth="1"/>
    <col min="15" max="15" width="28.125" style="96" customWidth="1"/>
    <col min="16" max="16" width="8.875" style="96" hidden="1" customWidth="1"/>
    <col min="17" max="17" width="12.125" style="96" customWidth="1"/>
    <col min="18" max="18" width="2.375" hidden="1" customWidth="1"/>
    <col min="19" max="19" width="22.625" style="179" hidden="1" customWidth="1"/>
    <col min="20" max="20" width="24.375" style="96" hidden="1" customWidth="1"/>
    <col min="21" max="21" width="24.5" style="159" hidden="1" customWidth="1"/>
    <col min="22" max="22" width="17.5" style="96" hidden="1" customWidth="1"/>
    <col min="23" max="23" width="9.5" hidden="1" customWidth="1"/>
    <col min="24" max="24" width="8" style="96" hidden="1" customWidth="1"/>
    <col min="25" max="25" width="8.875" style="128" customWidth="1"/>
    <col min="27" max="1007" width="9.5" style="128"/>
    <col min="1008" max="1008" width="9" style="128" customWidth="1"/>
    <col min="1009" max="1010" width="9" customWidth="1"/>
  </cols>
  <sheetData>
    <row r="1" spans="1:16381" ht="13.5" customHeight="1">
      <c r="A1" s="228" t="s">
        <v>2251</v>
      </c>
      <c r="C1" s="129"/>
      <c r="F1" s="157"/>
      <c r="G1" s="128"/>
      <c r="W1" s="96"/>
      <c r="Y1"/>
      <c r="Z1" s="128"/>
      <c r="ALT1"/>
    </row>
    <row r="2" spans="1:16381" ht="13.5" customHeight="1">
      <c r="C2" s="141"/>
      <c r="D2" s="281"/>
      <c r="E2" s="228"/>
      <c r="F2" s="157"/>
      <c r="G2" s="128"/>
      <c r="W2" s="96"/>
      <c r="Y2"/>
      <c r="Z2" s="128"/>
      <c r="ALT2"/>
    </row>
    <row r="3" spans="1:16381" ht="13.5" customHeight="1">
      <c r="C3" s="142"/>
      <c r="G3" s="128"/>
      <c r="W3" s="96"/>
      <c r="Y3"/>
      <c r="Z3" s="128"/>
      <c r="ALT3"/>
    </row>
    <row r="4" spans="1:16381" ht="13.5" customHeight="1">
      <c r="C4" s="143"/>
      <c r="E4" s="137"/>
      <c r="G4" s="137"/>
      <c r="W4" s="96"/>
      <c r="Y4"/>
      <c r="Z4" s="128"/>
      <c r="ALT4"/>
    </row>
    <row r="5" spans="1:16381" s="149" customFormat="1" ht="13.5" customHeight="1">
      <c r="A5" s="128"/>
      <c r="B5" s="128"/>
      <c r="C5" s="145"/>
      <c r="D5" s="146"/>
      <c r="E5" s="148"/>
      <c r="F5" s="146"/>
      <c r="G5" s="148"/>
      <c r="H5" s="148"/>
      <c r="I5" s="272"/>
      <c r="J5" s="160"/>
      <c r="K5" s="148"/>
      <c r="L5" s="276"/>
      <c r="M5" s="148"/>
      <c r="N5" s="276"/>
      <c r="O5" s="148"/>
      <c r="P5" s="148"/>
      <c r="Q5" s="148"/>
      <c r="R5"/>
      <c r="S5" s="181"/>
      <c r="T5" s="148"/>
      <c r="U5" s="160"/>
      <c r="V5" s="148"/>
      <c r="W5" s="148"/>
      <c r="X5" s="148"/>
      <c r="Z5" s="147"/>
      <c r="AA5" s="147"/>
      <c r="AB5" s="147"/>
      <c r="AC5" s="147"/>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row>
    <row r="6" spans="1:16381" ht="13.5" customHeight="1">
      <c r="C6" s="144"/>
      <c r="D6" s="138"/>
      <c r="F6" s="138"/>
      <c r="W6" s="96"/>
      <c r="Y6"/>
      <c r="Z6" s="128"/>
      <c r="ALT6"/>
    </row>
    <row r="7" spans="1:16381" ht="13.5" customHeight="1">
      <c r="A7"/>
      <c r="B7"/>
      <c r="C7" s="138"/>
      <c r="D7" s="374"/>
      <c r="E7" s="138"/>
      <c r="F7" s="138"/>
      <c r="P7" s="771" t="s">
        <v>829</v>
      </c>
      <c r="Q7" s="771"/>
      <c r="W7" s="770" t="s">
        <v>830</v>
      </c>
      <c r="X7" s="770"/>
      <c r="Y7"/>
      <c r="Z7" s="128"/>
      <c r="ALT7"/>
    </row>
    <row r="8" spans="1:16381" s="238" customFormat="1" ht="55.5" customHeight="1">
      <c r="A8" s="233" t="s">
        <v>831</v>
      </c>
      <c r="B8" s="378" t="s">
        <v>832</v>
      </c>
      <c r="C8" s="275" t="s">
        <v>833</v>
      </c>
      <c r="D8" s="275" t="s">
        <v>834</v>
      </c>
      <c r="E8" s="275" t="s">
        <v>835</v>
      </c>
      <c r="F8" s="275" t="s">
        <v>836</v>
      </c>
      <c r="G8" s="275" t="s">
        <v>837</v>
      </c>
      <c r="H8" s="234" t="s">
        <v>9</v>
      </c>
      <c r="I8" s="234" t="s">
        <v>838</v>
      </c>
      <c r="J8" s="234" t="s">
        <v>841</v>
      </c>
      <c r="K8" s="234" t="s">
        <v>677</v>
      </c>
      <c r="L8" s="234" t="s">
        <v>3</v>
      </c>
      <c r="M8" s="234" t="s">
        <v>912</v>
      </c>
      <c r="N8" s="280" t="s">
        <v>913</v>
      </c>
      <c r="O8" s="234" t="s">
        <v>848</v>
      </c>
      <c r="P8" s="229" t="s">
        <v>849</v>
      </c>
      <c r="Q8" s="229" t="s">
        <v>850</v>
      </c>
      <c r="R8" s="230" t="s">
        <v>851</v>
      </c>
      <c r="S8" s="235" t="s">
        <v>852</v>
      </c>
      <c r="T8" s="235" t="s">
        <v>853</v>
      </c>
      <c r="U8" s="236" t="s">
        <v>854</v>
      </c>
      <c r="V8" s="235" t="s">
        <v>855</v>
      </c>
      <c r="W8" s="235" t="s">
        <v>856</v>
      </c>
      <c r="X8" s="237" t="s">
        <v>914</v>
      </c>
    </row>
    <row r="9" spans="1:16381" s="224" customFormat="1" ht="13.5" customHeight="1">
      <c r="A9" s="225">
        <v>1</v>
      </c>
      <c r="B9" s="217" t="s">
        <v>915</v>
      </c>
      <c r="C9" s="240"/>
      <c r="D9" s="721"/>
      <c r="E9" s="721"/>
      <c r="F9" s="721"/>
      <c r="G9" s="721"/>
      <c r="H9" s="720" t="s">
        <v>2118</v>
      </c>
      <c r="I9" s="313" t="s">
        <v>945</v>
      </c>
      <c r="J9" s="722" t="s">
        <v>918</v>
      </c>
      <c r="K9" s="720" t="s">
        <v>820</v>
      </c>
      <c r="L9" s="723"/>
      <c r="M9" s="261" t="s">
        <v>862</v>
      </c>
      <c r="N9" s="724"/>
      <c r="O9" s="720" t="s">
        <v>948</v>
      </c>
      <c r="P9" s="725"/>
      <c r="Q9" s="725" t="s">
        <v>863</v>
      </c>
      <c r="R9" s="232"/>
      <c r="S9" s="726"/>
      <c r="T9" s="720"/>
      <c r="U9" s="727"/>
      <c r="V9" s="720"/>
      <c r="W9" s="724"/>
    </row>
    <row r="10" spans="1:16381" ht="13.5" customHeight="1">
      <c r="A10" s="225">
        <v>2</v>
      </c>
      <c r="B10" s="219" t="s">
        <v>2123</v>
      </c>
      <c r="C10" s="217"/>
      <c r="D10" s="219"/>
      <c r="E10" s="219"/>
      <c r="F10" s="219"/>
      <c r="G10" s="219"/>
      <c r="H10" s="261" t="s">
        <v>2252</v>
      </c>
      <c r="I10" s="262" t="s">
        <v>2253</v>
      </c>
      <c r="J10" s="722" t="s">
        <v>2126</v>
      </c>
      <c r="K10" s="261" t="s">
        <v>820</v>
      </c>
      <c r="L10" s="724"/>
      <c r="M10" s="261" t="s">
        <v>862</v>
      </c>
      <c r="N10" s="261"/>
      <c r="O10" s="720" t="s">
        <v>2127</v>
      </c>
      <c r="P10" s="232"/>
      <c r="Q10" s="725" t="s">
        <v>863</v>
      </c>
      <c r="R10" s="261"/>
      <c r="S10" s="259"/>
      <c r="T10" s="261"/>
      <c r="U10" s="266"/>
      <c r="V10" s="158"/>
      <c r="W10" s="158"/>
      <c r="X10" s="158"/>
      <c r="Y10" s="158"/>
      <c r="Z10" s="158"/>
      <c r="AA10" s="158"/>
      <c r="AB10" s="158"/>
      <c r="AC10" s="158"/>
      <c r="AD10" s="158"/>
      <c r="AE10" s="158"/>
      <c r="AF10" s="158"/>
      <c r="AG10" s="158"/>
      <c r="AH10" s="158"/>
      <c r="AI10" s="158"/>
      <c r="AJ10" s="158"/>
      <c r="AK10" s="158"/>
      <c r="AL10" s="158"/>
      <c r="AM10" s="158"/>
      <c r="AN10" s="158"/>
      <c r="AO10" s="158"/>
      <c r="AP10" s="158"/>
      <c r="AQ10" s="158"/>
      <c r="AR10" s="158"/>
      <c r="AS10" s="158"/>
      <c r="AT10" s="158"/>
      <c r="AU10" s="158"/>
      <c r="AV10" s="158"/>
      <c r="AW10" s="158"/>
      <c r="AX10" s="158"/>
      <c r="AY10" s="158"/>
      <c r="AZ10" s="158"/>
      <c r="BA10" s="158"/>
      <c r="BB10" s="158"/>
      <c r="BC10" s="158"/>
      <c r="BD10" s="158"/>
      <c r="BE10" s="158"/>
      <c r="BF10" s="158"/>
      <c r="BG10" s="158"/>
      <c r="BH10" s="158"/>
      <c r="BI10" s="158"/>
      <c r="BJ10" s="158"/>
      <c r="BK10" s="158"/>
      <c r="BL10" s="158"/>
      <c r="BM10" s="158"/>
      <c r="BN10" s="158"/>
      <c r="BO10" s="158"/>
      <c r="BP10" s="158"/>
      <c r="BQ10" s="158"/>
      <c r="BR10" s="158"/>
      <c r="BS10" s="158"/>
      <c r="BT10" s="158"/>
      <c r="BU10" s="158"/>
      <c r="BV10" s="158"/>
      <c r="BW10" s="158"/>
      <c r="BX10" s="158"/>
      <c r="BY10" s="158"/>
      <c r="BZ10" s="158"/>
      <c r="CA10" s="158"/>
      <c r="CB10" s="158"/>
      <c r="CC10" s="158"/>
      <c r="CD10" s="158"/>
      <c r="CE10" s="158"/>
      <c r="CF10" s="158"/>
      <c r="CG10" s="158"/>
      <c r="CH10" s="158"/>
      <c r="CI10" s="158"/>
      <c r="CJ10" s="158"/>
      <c r="CK10" s="158"/>
      <c r="CL10" s="158"/>
      <c r="CM10" s="158"/>
      <c r="CN10" s="158"/>
      <c r="CO10" s="158"/>
      <c r="CP10" s="158"/>
      <c r="CQ10" s="158"/>
      <c r="CR10" s="158"/>
      <c r="CS10" s="158"/>
      <c r="CT10" s="158"/>
      <c r="CU10" s="158"/>
      <c r="CV10" s="158"/>
      <c r="CW10" s="158"/>
      <c r="CX10" s="158"/>
      <c r="CY10" s="158"/>
      <c r="CZ10" s="158"/>
      <c r="DA10" s="158"/>
      <c r="DB10" s="158"/>
      <c r="DC10" s="158"/>
      <c r="DD10" s="158"/>
      <c r="DE10" s="158"/>
      <c r="DF10" s="158"/>
      <c r="DG10" s="158"/>
      <c r="DH10" s="158"/>
      <c r="DI10" s="158"/>
      <c r="DJ10" s="158"/>
      <c r="DK10" s="158"/>
      <c r="DL10" s="158"/>
      <c r="DM10" s="158"/>
      <c r="DN10" s="158"/>
      <c r="DO10" s="158"/>
      <c r="DP10" s="158"/>
      <c r="DQ10" s="158"/>
      <c r="DR10" s="158"/>
      <c r="DS10" s="158"/>
      <c r="DT10" s="158"/>
      <c r="DU10" s="158"/>
      <c r="DV10" s="158"/>
      <c r="DW10" s="158"/>
      <c r="DX10" s="158"/>
      <c r="DY10" s="158"/>
      <c r="DZ10" s="158"/>
      <c r="EA10" s="158"/>
      <c r="EB10" s="158"/>
      <c r="EC10" s="158"/>
      <c r="ED10" s="158"/>
      <c r="EE10" s="158"/>
      <c r="EF10" s="158"/>
      <c r="EG10" s="158"/>
      <c r="EH10" s="158"/>
      <c r="EI10" s="158"/>
      <c r="EJ10" s="158"/>
      <c r="EK10" s="158"/>
      <c r="EL10" s="158"/>
      <c r="EM10" s="158"/>
      <c r="EN10" s="158"/>
      <c r="EO10" s="158"/>
      <c r="EP10" s="158"/>
      <c r="EQ10" s="158"/>
      <c r="ER10" s="158"/>
      <c r="ES10" s="158"/>
      <c r="ET10" s="158"/>
      <c r="EU10" s="158"/>
      <c r="EV10" s="158"/>
      <c r="EW10" s="158"/>
      <c r="EX10" s="158"/>
      <c r="EY10" s="158"/>
      <c r="EZ10" s="158"/>
      <c r="FA10" s="158"/>
      <c r="FB10" s="158"/>
      <c r="FC10" s="158"/>
      <c r="FD10" s="158"/>
      <c r="FE10" s="158"/>
      <c r="FF10" s="158"/>
      <c r="FG10" s="158"/>
      <c r="FH10" s="158"/>
      <c r="FI10" s="158"/>
      <c r="FJ10" s="158"/>
      <c r="FK10" s="158"/>
      <c r="FL10" s="158"/>
      <c r="FM10" s="158"/>
      <c r="FN10" s="158"/>
      <c r="FO10" s="158"/>
      <c r="FP10" s="158"/>
      <c r="FQ10" s="158"/>
      <c r="FR10" s="158"/>
      <c r="FS10" s="158"/>
      <c r="FT10" s="158"/>
      <c r="FU10" s="158"/>
      <c r="FV10" s="158"/>
      <c r="FW10" s="158"/>
      <c r="FX10" s="158"/>
      <c r="FY10" s="158"/>
      <c r="FZ10" s="158"/>
      <c r="GA10" s="158"/>
      <c r="GB10" s="158"/>
      <c r="GC10" s="158"/>
      <c r="GD10" s="158"/>
      <c r="GE10" s="158"/>
      <c r="GF10" s="158"/>
      <c r="GG10" s="158"/>
      <c r="GH10" s="158"/>
      <c r="GI10" s="158"/>
      <c r="GJ10" s="158"/>
      <c r="GK10" s="158"/>
      <c r="GL10" s="158"/>
      <c r="GM10" s="158"/>
      <c r="GN10" s="158"/>
      <c r="GO10" s="158"/>
      <c r="GP10" s="158"/>
      <c r="GQ10" s="158"/>
      <c r="GR10" s="158"/>
      <c r="GS10" s="158"/>
      <c r="GT10" s="158"/>
      <c r="GU10" s="158"/>
      <c r="GV10" s="158"/>
      <c r="GW10" s="158"/>
      <c r="GX10" s="158"/>
      <c r="GY10" s="158"/>
      <c r="GZ10" s="158"/>
      <c r="HA10" s="158"/>
      <c r="HB10" s="158"/>
      <c r="HC10" s="158"/>
      <c r="HD10" s="158"/>
      <c r="HE10" s="158"/>
      <c r="HF10" s="158"/>
      <c r="HG10" s="158"/>
      <c r="HH10" s="158"/>
      <c r="HI10" s="158"/>
      <c r="HJ10" s="158"/>
      <c r="HK10" s="158"/>
      <c r="HL10" s="158"/>
      <c r="HM10" s="158"/>
      <c r="HN10" s="158"/>
      <c r="HO10" s="158"/>
      <c r="HP10" s="158"/>
      <c r="HQ10" s="158"/>
      <c r="HR10" s="158"/>
      <c r="HS10" s="158"/>
      <c r="HT10" s="158"/>
      <c r="HU10" s="158"/>
      <c r="HV10" s="158"/>
      <c r="HW10" s="158"/>
      <c r="HX10" s="158"/>
      <c r="HY10" s="158"/>
      <c r="HZ10" s="158"/>
      <c r="IA10" s="158"/>
      <c r="IB10" s="158"/>
      <c r="IC10" s="158"/>
      <c r="ID10" s="158"/>
      <c r="IE10" s="158"/>
      <c r="IF10" s="158"/>
      <c r="IG10" s="158"/>
      <c r="IH10" s="158"/>
      <c r="II10" s="158"/>
      <c r="IJ10" s="158"/>
      <c r="IK10" s="158"/>
      <c r="IL10" s="158"/>
      <c r="IM10" s="158"/>
      <c r="IN10" s="158"/>
      <c r="IO10" s="158"/>
      <c r="IP10" s="158"/>
      <c r="IQ10" s="158"/>
      <c r="IR10" s="158"/>
      <c r="IS10" s="158"/>
      <c r="IT10" s="158"/>
      <c r="IU10" s="158"/>
      <c r="IV10" s="158"/>
      <c r="IW10" s="158"/>
      <c r="IX10" s="158"/>
      <c r="IY10" s="158"/>
      <c r="IZ10" s="158"/>
      <c r="JA10" s="158"/>
      <c r="JB10" s="158"/>
      <c r="JC10" s="158"/>
      <c r="JD10" s="158"/>
      <c r="JE10" s="158"/>
      <c r="JF10" s="158"/>
      <c r="JG10" s="158"/>
      <c r="JH10" s="158"/>
      <c r="JI10" s="158"/>
      <c r="JJ10" s="158"/>
      <c r="JK10" s="158"/>
      <c r="JL10" s="158"/>
      <c r="JM10" s="158"/>
      <c r="JN10" s="158"/>
      <c r="JO10" s="158"/>
      <c r="JP10" s="158"/>
      <c r="JQ10" s="158"/>
      <c r="JR10" s="158"/>
      <c r="JS10" s="158"/>
      <c r="JT10" s="158"/>
      <c r="JU10" s="158"/>
      <c r="JV10" s="158"/>
      <c r="JW10" s="158"/>
      <c r="JX10" s="158"/>
      <c r="JY10" s="158"/>
      <c r="JZ10" s="158"/>
      <c r="KA10" s="158"/>
      <c r="KB10" s="158"/>
      <c r="KC10" s="158"/>
      <c r="KD10" s="158"/>
      <c r="KE10" s="158"/>
      <c r="KF10" s="158"/>
      <c r="KG10" s="158"/>
      <c r="KH10" s="158"/>
      <c r="KI10" s="158"/>
      <c r="KJ10" s="158"/>
      <c r="KK10" s="158"/>
      <c r="KL10" s="158"/>
      <c r="KM10" s="158"/>
      <c r="KN10" s="158"/>
      <c r="KO10" s="158"/>
      <c r="KP10" s="158"/>
      <c r="KQ10" s="158"/>
      <c r="KR10" s="158"/>
      <c r="KS10" s="158"/>
      <c r="KT10" s="158"/>
      <c r="KU10" s="158"/>
      <c r="KV10" s="158"/>
      <c r="KW10" s="158"/>
      <c r="KX10" s="158"/>
      <c r="KY10" s="158"/>
      <c r="KZ10" s="158"/>
      <c r="LA10" s="158"/>
      <c r="LB10" s="158"/>
      <c r="LC10" s="158"/>
      <c r="LD10" s="158"/>
      <c r="LE10" s="158"/>
      <c r="LF10" s="158"/>
      <c r="LG10" s="158"/>
      <c r="LH10" s="158"/>
      <c r="LI10" s="158"/>
      <c r="LJ10" s="158"/>
      <c r="LK10" s="158"/>
      <c r="LL10" s="158"/>
      <c r="LM10" s="158"/>
      <c r="LN10" s="158"/>
      <c r="LO10" s="158"/>
      <c r="LP10" s="158"/>
      <c r="LQ10" s="158"/>
      <c r="LR10" s="158"/>
      <c r="LS10" s="158"/>
      <c r="LT10" s="158"/>
      <c r="LU10" s="158"/>
      <c r="LV10" s="158"/>
      <c r="LW10" s="158"/>
      <c r="LX10" s="158"/>
      <c r="LY10" s="158"/>
      <c r="LZ10" s="158"/>
      <c r="MA10" s="158"/>
      <c r="MB10" s="158"/>
      <c r="MC10" s="158"/>
      <c r="MD10" s="158"/>
      <c r="ME10" s="158"/>
      <c r="MF10" s="158"/>
      <c r="MG10" s="158"/>
      <c r="MH10" s="158"/>
      <c r="MI10" s="158"/>
      <c r="MJ10" s="158"/>
      <c r="MK10" s="158"/>
      <c r="ML10" s="158"/>
      <c r="MM10" s="158"/>
      <c r="MN10" s="158"/>
      <c r="MO10" s="158"/>
      <c r="MP10" s="158"/>
      <c r="MQ10" s="158"/>
      <c r="MR10" s="158"/>
      <c r="MS10" s="158"/>
      <c r="MT10" s="158"/>
      <c r="MU10" s="158"/>
      <c r="MV10" s="158"/>
      <c r="MW10" s="158"/>
      <c r="MX10" s="158"/>
      <c r="MY10" s="158"/>
      <c r="MZ10" s="158"/>
      <c r="NA10" s="158"/>
      <c r="NB10" s="158"/>
      <c r="NC10" s="158"/>
      <c r="ND10" s="158"/>
      <c r="NE10" s="158"/>
      <c r="NF10" s="158"/>
      <c r="NG10" s="158"/>
      <c r="NH10" s="158"/>
      <c r="NI10" s="158"/>
      <c r="NJ10" s="158"/>
      <c r="NK10" s="158"/>
      <c r="NL10" s="158"/>
      <c r="NM10" s="158"/>
      <c r="NN10" s="158"/>
      <c r="NO10" s="158"/>
      <c r="NP10" s="158"/>
      <c r="NQ10" s="158"/>
      <c r="NR10" s="158"/>
      <c r="NS10" s="158"/>
      <c r="NT10" s="158"/>
      <c r="NU10" s="158"/>
      <c r="NV10" s="158"/>
      <c r="NW10" s="158"/>
      <c r="NX10" s="158"/>
      <c r="NY10" s="158"/>
      <c r="NZ10" s="158"/>
      <c r="OA10" s="158"/>
      <c r="OB10" s="158"/>
      <c r="OC10" s="158"/>
      <c r="OD10" s="158"/>
      <c r="OE10" s="158"/>
      <c r="OF10" s="158"/>
      <c r="OG10" s="158"/>
      <c r="OH10" s="158"/>
      <c r="OI10" s="158"/>
      <c r="OJ10" s="158"/>
      <c r="OK10" s="158"/>
      <c r="OL10" s="158"/>
      <c r="OM10" s="158"/>
      <c r="ON10" s="158"/>
      <c r="OO10" s="158"/>
      <c r="OP10" s="158"/>
      <c r="OQ10" s="158"/>
      <c r="OR10" s="158"/>
      <c r="OS10" s="158"/>
      <c r="OT10" s="158"/>
      <c r="OU10" s="158"/>
      <c r="OV10" s="158"/>
      <c r="OW10" s="158"/>
      <c r="OX10" s="158"/>
      <c r="OY10" s="158"/>
      <c r="OZ10" s="158"/>
      <c r="PA10" s="158"/>
      <c r="PB10" s="158"/>
      <c r="PC10" s="158"/>
      <c r="PD10" s="158"/>
      <c r="PE10" s="158"/>
      <c r="PF10" s="158"/>
      <c r="PG10" s="158"/>
      <c r="PH10" s="158"/>
      <c r="PI10" s="158"/>
      <c r="PJ10" s="158"/>
      <c r="PK10" s="158"/>
      <c r="PL10" s="158"/>
      <c r="PM10" s="158"/>
      <c r="PN10" s="158"/>
      <c r="PO10" s="158"/>
      <c r="PP10" s="158"/>
      <c r="PQ10" s="158"/>
      <c r="PR10" s="158"/>
      <c r="PS10" s="158"/>
      <c r="PT10" s="158"/>
      <c r="PU10" s="158"/>
      <c r="PV10" s="158"/>
      <c r="PW10" s="158"/>
      <c r="PX10" s="158"/>
      <c r="PY10" s="158"/>
      <c r="PZ10" s="158"/>
      <c r="QA10" s="158"/>
      <c r="QB10" s="158"/>
      <c r="QC10" s="158"/>
      <c r="QD10" s="158"/>
      <c r="QE10" s="158"/>
      <c r="QF10" s="158"/>
      <c r="QG10" s="158"/>
      <c r="QH10" s="158"/>
      <c r="QI10" s="158"/>
      <c r="QJ10" s="158"/>
      <c r="QK10" s="158"/>
      <c r="QL10" s="158"/>
      <c r="QM10" s="158"/>
      <c r="QN10" s="158"/>
      <c r="QO10" s="158"/>
      <c r="QP10" s="158"/>
      <c r="QQ10" s="158"/>
      <c r="QR10" s="158"/>
      <c r="QS10" s="158"/>
      <c r="QT10" s="158"/>
      <c r="QU10" s="158"/>
      <c r="QV10" s="158"/>
      <c r="QW10" s="158"/>
      <c r="QX10" s="158"/>
      <c r="QY10" s="158"/>
      <c r="QZ10" s="158"/>
      <c r="RA10" s="158"/>
      <c r="RB10" s="158"/>
      <c r="RC10" s="158"/>
      <c r="RD10" s="158"/>
      <c r="RE10" s="158"/>
      <c r="RF10" s="158"/>
      <c r="RG10" s="158"/>
      <c r="RH10" s="158"/>
      <c r="RI10" s="158"/>
      <c r="RJ10" s="158"/>
      <c r="RK10" s="158"/>
      <c r="RL10" s="158"/>
      <c r="RM10" s="158"/>
      <c r="RN10" s="158"/>
      <c r="RO10" s="158"/>
      <c r="RP10" s="158"/>
      <c r="RQ10" s="158"/>
      <c r="RR10" s="158"/>
      <c r="RS10" s="158"/>
      <c r="RT10" s="158"/>
      <c r="RU10" s="158"/>
      <c r="RV10" s="158"/>
      <c r="RW10" s="158"/>
      <c r="RX10" s="158"/>
      <c r="RY10" s="158"/>
      <c r="RZ10" s="158"/>
      <c r="SA10" s="158"/>
      <c r="SB10" s="158"/>
      <c r="SC10" s="158"/>
      <c r="SD10" s="158"/>
      <c r="SE10" s="158"/>
      <c r="SF10" s="158"/>
      <c r="SG10" s="158"/>
      <c r="SH10" s="158"/>
      <c r="SI10" s="158"/>
      <c r="SJ10" s="158"/>
      <c r="SK10" s="158"/>
      <c r="SL10" s="158"/>
      <c r="SM10" s="158"/>
      <c r="SN10" s="158"/>
      <c r="SO10" s="158"/>
      <c r="SP10" s="158"/>
      <c r="SQ10" s="158"/>
      <c r="SR10" s="158"/>
      <c r="SS10" s="158"/>
      <c r="ST10" s="158"/>
      <c r="SU10" s="158"/>
      <c r="SV10" s="158"/>
      <c r="SW10" s="158"/>
      <c r="SX10" s="158"/>
      <c r="SY10" s="158"/>
      <c r="SZ10" s="158"/>
      <c r="TA10" s="158"/>
      <c r="TB10" s="158"/>
      <c r="TC10" s="158"/>
      <c r="TD10" s="158"/>
      <c r="TE10" s="158"/>
      <c r="TF10" s="158"/>
      <c r="TG10" s="158"/>
      <c r="TH10" s="158"/>
      <c r="TI10" s="158"/>
      <c r="TJ10" s="158"/>
      <c r="TK10" s="158"/>
      <c r="TL10" s="158"/>
      <c r="TM10" s="158"/>
      <c r="TN10" s="158"/>
      <c r="TO10" s="158"/>
      <c r="TP10" s="158"/>
      <c r="TQ10" s="158"/>
      <c r="TR10" s="158"/>
      <c r="TS10" s="158"/>
      <c r="TT10" s="158"/>
      <c r="TU10" s="158"/>
      <c r="TV10" s="158"/>
      <c r="TW10" s="158"/>
      <c r="TX10" s="158"/>
      <c r="TY10" s="158"/>
      <c r="TZ10" s="158"/>
      <c r="UA10" s="158"/>
      <c r="UB10" s="158"/>
      <c r="UC10" s="158"/>
      <c r="UD10" s="158"/>
      <c r="UE10" s="158"/>
      <c r="UF10" s="158"/>
      <c r="UG10" s="158"/>
      <c r="UH10" s="158"/>
      <c r="UI10" s="158"/>
      <c r="UJ10" s="158"/>
      <c r="UK10" s="158"/>
      <c r="UL10" s="158"/>
      <c r="UM10" s="158"/>
      <c r="UN10" s="158"/>
      <c r="UO10" s="158"/>
      <c r="UP10" s="158"/>
      <c r="UQ10" s="158"/>
      <c r="UR10" s="158"/>
      <c r="US10" s="158"/>
      <c r="UT10" s="158"/>
      <c r="UU10" s="158"/>
      <c r="UV10" s="158"/>
      <c r="UW10" s="158"/>
      <c r="UX10" s="158"/>
      <c r="UY10" s="158"/>
      <c r="UZ10" s="158"/>
      <c r="VA10" s="158"/>
      <c r="VB10" s="158"/>
      <c r="VC10" s="158"/>
      <c r="VD10" s="158"/>
      <c r="VE10" s="158"/>
      <c r="VF10" s="158"/>
      <c r="VG10" s="158"/>
      <c r="VH10" s="158"/>
      <c r="VI10" s="158"/>
      <c r="VJ10" s="158"/>
      <c r="VK10" s="158"/>
      <c r="VL10" s="158"/>
      <c r="VM10" s="158"/>
      <c r="VN10" s="158"/>
      <c r="VO10" s="158"/>
      <c r="VP10" s="158"/>
      <c r="VQ10" s="158"/>
      <c r="VR10" s="158"/>
      <c r="VS10" s="158"/>
      <c r="VT10" s="158"/>
      <c r="VU10" s="158"/>
      <c r="VV10" s="158"/>
      <c r="VW10" s="158"/>
      <c r="VX10" s="158"/>
      <c r="VY10" s="158"/>
      <c r="VZ10" s="158"/>
      <c r="WA10" s="158"/>
      <c r="WB10" s="158"/>
      <c r="WC10" s="158"/>
      <c r="WD10" s="158"/>
      <c r="WE10" s="158"/>
      <c r="WF10" s="158"/>
      <c r="WG10" s="158"/>
      <c r="WH10" s="158"/>
      <c r="WI10" s="158"/>
      <c r="WJ10" s="158"/>
      <c r="WK10" s="158"/>
      <c r="WL10" s="158"/>
      <c r="WM10" s="158"/>
      <c r="WN10" s="158"/>
      <c r="WO10" s="158"/>
      <c r="WP10" s="158"/>
      <c r="WQ10" s="158"/>
      <c r="WR10" s="158"/>
      <c r="WS10" s="158"/>
      <c r="WT10" s="158"/>
      <c r="WU10" s="158"/>
      <c r="WV10" s="158"/>
      <c r="WW10" s="158"/>
      <c r="WX10" s="158"/>
      <c r="WY10" s="158"/>
      <c r="WZ10" s="158"/>
      <c r="XA10" s="158"/>
      <c r="XB10" s="158"/>
      <c r="XC10" s="158"/>
      <c r="XD10" s="158"/>
      <c r="XE10" s="158"/>
      <c r="XF10" s="158"/>
      <c r="XG10" s="158"/>
      <c r="XH10" s="158"/>
      <c r="XI10" s="158"/>
      <c r="XJ10" s="158"/>
      <c r="XK10" s="158"/>
      <c r="XL10" s="158"/>
      <c r="XM10" s="158"/>
      <c r="XN10" s="158"/>
      <c r="XO10" s="158"/>
      <c r="XP10" s="158"/>
      <c r="XQ10" s="158"/>
      <c r="XR10" s="158"/>
      <c r="XS10" s="158"/>
      <c r="XT10" s="158"/>
      <c r="XU10" s="158"/>
      <c r="XV10" s="158"/>
      <c r="XW10" s="158"/>
      <c r="XX10" s="158"/>
      <c r="XY10" s="158"/>
      <c r="XZ10" s="158"/>
      <c r="YA10" s="158"/>
      <c r="YB10" s="158"/>
      <c r="YC10" s="158"/>
      <c r="YD10" s="158"/>
      <c r="YE10" s="158"/>
      <c r="YF10" s="158"/>
      <c r="YG10" s="158"/>
      <c r="YH10" s="158"/>
      <c r="YI10" s="158"/>
      <c r="YJ10" s="158"/>
      <c r="YK10" s="158"/>
      <c r="YL10" s="158"/>
      <c r="YM10" s="158"/>
      <c r="YN10" s="158"/>
      <c r="YO10" s="158"/>
      <c r="YP10" s="158"/>
      <c r="YQ10" s="158"/>
      <c r="YR10" s="158"/>
      <c r="YS10" s="158"/>
      <c r="YT10" s="158"/>
      <c r="YU10" s="158"/>
      <c r="YV10" s="158"/>
      <c r="YW10" s="158"/>
      <c r="YX10" s="158"/>
      <c r="YY10" s="158"/>
      <c r="YZ10" s="158"/>
      <c r="ZA10" s="158"/>
      <c r="ZB10" s="158"/>
      <c r="ZC10" s="158"/>
      <c r="ZD10" s="158"/>
      <c r="ZE10" s="158"/>
      <c r="ZF10" s="158"/>
      <c r="ZG10" s="158"/>
      <c r="ZH10" s="158"/>
      <c r="ZI10" s="158"/>
      <c r="ZJ10" s="158"/>
      <c r="ZK10" s="158"/>
      <c r="ZL10" s="158"/>
      <c r="ZM10" s="158"/>
      <c r="ZN10" s="158"/>
      <c r="ZO10" s="158"/>
      <c r="ZP10" s="158"/>
      <c r="ZQ10" s="158"/>
      <c r="ZR10" s="158"/>
      <c r="ZS10" s="158"/>
      <c r="ZT10" s="158"/>
      <c r="ZU10" s="158"/>
      <c r="ZV10" s="158"/>
      <c r="ZW10" s="158"/>
      <c r="ZX10" s="158"/>
      <c r="ZY10" s="158"/>
      <c r="ZZ10" s="158"/>
      <c r="AAA10" s="158"/>
      <c r="AAB10" s="158"/>
      <c r="AAC10" s="158"/>
      <c r="AAD10" s="158"/>
      <c r="AAE10" s="158"/>
      <c r="AAF10" s="158"/>
      <c r="AAG10" s="158"/>
      <c r="AAH10" s="158"/>
      <c r="AAI10" s="158"/>
      <c r="AAJ10" s="158"/>
      <c r="AAK10" s="158"/>
      <c r="AAL10" s="158"/>
      <c r="AAM10" s="158"/>
      <c r="AAN10" s="158"/>
      <c r="AAO10" s="158"/>
      <c r="AAP10" s="158"/>
      <c r="AAQ10" s="158"/>
      <c r="AAR10" s="158"/>
      <c r="AAS10" s="158"/>
      <c r="AAT10" s="158"/>
      <c r="AAU10" s="158"/>
      <c r="AAV10" s="158"/>
      <c r="AAW10" s="158"/>
      <c r="AAX10" s="158"/>
      <c r="AAY10" s="158"/>
      <c r="AAZ10" s="158"/>
      <c r="ABA10" s="158"/>
      <c r="ABB10" s="158"/>
      <c r="ABC10" s="158"/>
      <c r="ABD10" s="158"/>
      <c r="ABE10" s="158"/>
      <c r="ABF10" s="158"/>
      <c r="ABG10" s="158"/>
      <c r="ABH10" s="158"/>
      <c r="ABI10" s="158"/>
      <c r="ABJ10" s="158"/>
      <c r="ABK10" s="158"/>
      <c r="ABL10" s="158"/>
      <c r="ABM10" s="158"/>
      <c r="ABN10" s="158"/>
      <c r="ABO10" s="158"/>
      <c r="ABP10" s="158"/>
      <c r="ABQ10" s="158"/>
      <c r="ABR10" s="158"/>
      <c r="ABS10" s="158"/>
      <c r="ABT10" s="158"/>
      <c r="ABU10" s="158"/>
      <c r="ABV10" s="158"/>
      <c r="ABW10" s="158"/>
      <c r="ABX10" s="158"/>
      <c r="ABY10" s="158"/>
      <c r="ABZ10" s="158"/>
      <c r="ACA10" s="158"/>
      <c r="ACB10" s="158"/>
      <c r="ACC10" s="158"/>
      <c r="ACD10" s="158"/>
      <c r="ACE10" s="158"/>
      <c r="ACF10" s="158"/>
      <c r="ACG10" s="158"/>
      <c r="ACH10" s="158"/>
      <c r="ACI10" s="158"/>
      <c r="ACJ10" s="158"/>
      <c r="ACK10" s="158"/>
      <c r="ACL10" s="158"/>
      <c r="ACM10" s="158"/>
      <c r="ACN10" s="158"/>
      <c r="ACO10" s="158"/>
      <c r="ACP10" s="158"/>
      <c r="ACQ10" s="158"/>
      <c r="ACR10" s="158"/>
      <c r="ACS10" s="158"/>
      <c r="ACT10" s="158"/>
      <c r="ACU10" s="158"/>
      <c r="ACV10" s="158"/>
      <c r="ACW10" s="158"/>
      <c r="ACX10" s="158"/>
      <c r="ACY10" s="158"/>
      <c r="ACZ10" s="158"/>
      <c r="ADA10" s="158"/>
      <c r="ADB10" s="158"/>
      <c r="ADC10" s="158"/>
      <c r="ADD10" s="158"/>
      <c r="ADE10" s="158"/>
      <c r="ADF10" s="158"/>
      <c r="ADG10" s="158"/>
      <c r="ADH10" s="158"/>
      <c r="ADI10" s="158"/>
      <c r="ADJ10" s="158"/>
      <c r="ADK10" s="158"/>
      <c r="ADL10" s="158"/>
      <c r="ADM10" s="158"/>
      <c r="ADN10" s="158"/>
      <c r="ADO10" s="158"/>
      <c r="ADP10" s="158"/>
      <c r="ADQ10" s="158"/>
      <c r="ADR10" s="158"/>
      <c r="ADS10" s="158"/>
      <c r="ADT10" s="158"/>
      <c r="ADU10" s="158"/>
      <c r="ADV10" s="158"/>
      <c r="ADW10" s="158"/>
      <c r="ADX10" s="158"/>
      <c r="ADY10" s="158"/>
      <c r="ADZ10" s="158"/>
      <c r="AEA10" s="158"/>
      <c r="AEB10" s="158"/>
      <c r="AEC10" s="158"/>
      <c r="AED10" s="158"/>
      <c r="AEE10" s="158"/>
      <c r="AEF10" s="158"/>
      <c r="AEG10" s="158"/>
      <c r="AEH10" s="158"/>
      <c r="AEI10" s="158"/>
      <c r="AEJ10" s="158"/>
      <c r="AEK10" s="158"/>
      <c r="AEL10" s="158"/>
      <c r="AEM10" s="158"/>
      <c r="AEN10" s="158"/>
      <c r="AEO10" s="158"/>
      <c r="AEP10" s="158"/>
      <c r="AEQ10" s="158"/>
      <c r="AER10" s="158"/>
      <c r="AES10" s="158"/>
      <c r="AET10" s="158"/>
      <c r="AEU10" s="158"/>
      <c r="AEV10" s="158"/>
      <c r="AEW10" s="158"/>
      <c r="AEX10" s="158"/>
      <c r="AEY10" s="158"/>
      <c r="AEZ10" s="158"/>
      <c r="AFA10" s="158"/>
      <c r="AFB10" s="158"/>
      <c r="AFC10" s="158"/>
      <c r="AFD10" s="158"/>
      <c r="AFE10" s="158"/>
      <c r="AFF10" s="158"/>
      <c r="AFG10" s="158"/>
      <c r="AFH10" s="158"/>
      <c r="AFI10" s="158"/>
      <c r="AFJ10" s="158"/>
      <c r="AFK10" s="158"/>
      <c r="AFL10" s="158"/>
      <c r="AFM10" s="158"/>
      <c r="AFN10" s="158"/>
      <c r="AFO10" s="158"/>
      <c r="AFP10" s="158"/>
      <c r="AFQ10" s="158"/>
      <c r="AFR10" s="158"/>
      <c r="AFS10" s="158"/>
      <c r="AFT10" s="158"/>
      <c r="AFU10" s="158"/>
      <c r="AFV10" s="158"/>
      <c r="AFW10" s="158"/>
      <c r="AFX10" s="158"/>
      <c r="AFY10" s="158"/>
      <c r="AFZ10" s="158"/>
      <c r="AGA10" s="158"/>
      <c r="AGB10" s="158"/>
      <c r="AGC10" s="158"/>
      <c r="AGD10" s="158"/>
      <c r="AGE10" s="158"/>
      <c r="AGF10" s="158"/>
      <c r="AGG10" s="158"/>
      <c r="AGH10" s="158"/>
      <c r="AGI10" s="158"/>
      <c r="AGJ10" s="158"/>
      <c r="AGK10" s="158"/>
      <c r="AGL10" s="158"/>
      <c r="AGM10" s="158"/>
      <c r="AGN10" s="158"/>
      <c r="AGO10" s="158"/>
      <c r="AGP10" s="158"/>
      <c r="AGQ10" s="158"/>
      <c r="AGR10" s="158"/>
      <c r="AGS10" s="158"/>
      <c r="AGT10" s="158"/>
      <c r="AGU10" s="158"/>
      <c r="AGV10" s="158"/>
      <c r="AGW10" s="158"/>
      <c r="AGX10" s="158"/>
      <c r="AGY10" s="158"/>
      <c r="AGZ10" s="158"/>
      <c r="AHA10" s="158"/>
      <c r="AHB10" s="158"/>
      <c r="AHC10" s="158"/>
      <c r="AHD10" s="158"/>
      <c r="AHE10" s="158"/>
      <c r="AHF10" s="158"/>
      <c r="AHG10" s="158"/>
      <c r="AHH10" s="158"/>
      <c r="AHI10" s="158"/>
      <c r="AHJ10" s="158"/>
      <c r="AHK10" s="158"/>
      <c r="AHL10" s="158"/>
      <c r="AHM10" s="158"/>
      <c r="AHN10" s="158"/>
      <c r="AHO10" s="158"/>
      <c r="AHP10" s="158"/>
      <c r="AHQ10" s="158"/>
      <c r="AHR10" s="158"/>
      <c r="AHS10" s="158"/>
      <c r="AHT10" s="158"/>
      <c r="AHU10" s="158"/>
      <c r="AHV10" s="158"/>
      <c r="AHW10" s="158"/>
      <c r="AHX10" s="158"/>
      <c r="AHY10" s="158"/>
      <c r="AHZ10" s="158"/>
      <c r="AIA10" s="158"/>
      <c r="AIB10" s="158"/>
      <c r="AIC10" s="158"/>
      <c r="AID10" s="158"/>
      <c r="AIE10" s="158"/>
      <c r="AIF10" s="158"/>
      <c r="AIG10" s="158"/>
      <c r="AIH10" s="158"/>
      <c r="AII10" s="158"/>
      <c r="AIJ10" s="158"/>
      <c r="AIK10" s="158"/>
      <c r="AIL10" s="158"/>
      <c r="AIM10" s="158"/>
      <c r="AIN10" s="158"/>
      <c r="AIO10" s="158"/>
      <c r="AIP10" s="158"/>
      <c r="AIQ10" s="158"/>
      <c r="AIR10" s="158"/>
      <c r="AIS10" s="158"/>
      <c r="AIT10" s="158"/>
      <c r="AIU10" s="158"/>
      <c r="AIV10" s="158"/>
      <c r="AIW10" s="158"/>
      <c r="AIX10" s="158"/>
      <c r="AIY10" s="158"/>
      <c r="AIZ10" s="158"/>
      <c r="AJA10" s="158"/>
      <c r="AJB10" s="158"/>
      <c r="AJC10" s="158"/>
      <c r="AJD10" s="158"/>
      <c r="AJE10" s="158"/>
      <c r="AJF10" s="158"/>
      <c r="AJG10" s="158"/>
      <c r="AJH10" s="158"/>
      <c r="AJI10" s="158"/>
      <c r="AJJ10" s="158"/>
      <c r="AJK10" s="158"/>
      <c r="AJL10" s="158"/>
      <c r="AJM10" s="158"/>
      <c r="AJN10" s="158"/>
      <c r="AJO10" s="158"/>
      <c r="AJP10" s="158"/>
      <c r="AJQ10" s="158"/>
      <c r="AJR10" s="158"/>
      <c r="AJS10" s="158"/>
      <c r="AJT10" s="158"/>
      <c r="AJU10" s="158"/>
      <c r="AJV10" s="158"/>
      <c r="AJW10" s="158"/>
      <c r="AJX10" s="158"/>
      <c r="AJY10" s="158"/>
      <c r="AJZ10" s="158"/>
      <c r="AKA10" s="158"/>
      <c r="AKB10" s="158"/>
      <c r="AKC10" s="158"/>
      <c r="AKD10" s="158"/>
      <c r="AKE10" s="158"/>
      <c r="AKF10" s="158"/>
      <c r="AKG10" s="158"/>
      <c r="AKH10" s="158"/>
      <c r="AKI10" s="158"/>
      <c r="AKJ10" s="158"/>
      <c r="AKK10" s="158"/>
      <c r="AKL10" s="158"/>
      <c r="AKM10" s="158"/>
      <c r="AKN10" s="158"/>
      <c r="AKO10" s="158"/>
      <c r="AKP10" s="158"/>
      <c r="AKQ10" s="158"/>
      <c r="AKR10" s="158"/>
      <c r="AKS10" s="158"/>
      <c r="AKT10" s="158"/>
      <c r="AKU10" s="158"/>
      <c r="AKV10" s="158"/>
      <c r="AKW10" s="158"/>
      <c r="AKX10" s="158"/>
      <c r="AKY10" s="158"/>
      <c r="AKZ10" s="158"/>
      <c r="ALA10" s="158"/>
      <c r="ALB10" s="158"/>
      <c r="ALC10" s="158"/>
      <c r="ALD10" s="158"/>
      <c r="ALE10" s="158"/>
      <c r="ALF10" s="158"/>
      <c r="ALG10" s="158"/>
      <c r="ALH10" s="158"/>
      <c r="ALI10" s="158"/>
      <c r="ALJ10" s="158"/>
      <c r="ALK10" s="158"/>
      <c r="ALL10" s="158"/>
      <c r="ALM10" s="158"/>
      <c r="ALN10" s="158"/>
      <c r="ALO10" s="158"/>
      <c r="ALP10" s="158"/>
      <c r="ALQ10" s="158"/>
      <c r="ALR10" s="158"/>
      <c r="ALS10" s="158"/>
      <c r="ALT10" s="158"/>
      <c r="ALU10" s="158"/>
      <c r="ALV10" s="158"/>
      <c r="ALW10" s="158"/>
      <c r="ALX10" s="158"/>
      <c r="ALY10" s="158"/>
      <c r="ALZ10" s="158"/>
      <c r="AMA10" s="158"/>
      <c r="AMB10" s="158"/>
      <c r="AMC10" s="158"/>
      <c r="AMD10" s="158"/>
      <c r="AME10" s="158"/>
      <c r="AMF10" s="158"/>
      <c r="AMG10" s="158"/>
      <c r="AMH10" s="158"/>
      <c r="AMI10" s="158"/>
      <c r="AMJ10" s="158"/>
      <c r="AMK10" s="158"/>
      <c r="AML10" s="158"/>
      <c r="AMM10" s="158"/>
      <c r="AMN10" s="158"/>
      <c r="AMO10" s="158"/>
      <c r="AMP10" s="158"/>
      <c r="AMQ10" s="158"/>
      <c r="AMR10" s="158"/>
      <c r="AMS10" s="158"/>
      <c r="AMT10" s="158"/>
      <c r="AMU10" s="158"/>
      <c r="AMV10" s="158"/>
      <c r="AMW10" s="158"/>
      <c r="AMX10" s="158"/>
      <c r="AMY10" s="158"/>
      <c r="AMZ10" s="158"/>
      <c r="ANA10" s="158"/>
      <c r="ANB10" s="158"/>
      <c r="ANC10" s="158"/>
      <c r="AND10" s="158"/>
      <c r="ANE10" s="158"/>
      <c r="ANF10" s="158"/>
      <c r="ANG10" s="158"/>
      <c r="ANH10" s="158"/>
      <c r="ANI10" s="158"/>
      <c r="ANJ10" s="158"/>
      <c r="ANK10" s="158"/>
      <c r="ANL10" s="158"/>
      <c r="ANM10" s="158"/>
      <c r="ANN10" s="158"/>
      <c r="ANO10" s="158"/>
      <c r="ANP10" s="158"/>
      <c r="ANQ10" s="158"/>
      <c r="ANR10" s="158"/>
      <c r="ANS10" s="158"/>
      <c r="ANT10" s="158"/>
      <c r="ANU10" s="158"/>
      <c r="ANV10" s="158"/>
      <c r="ANW10" s="158"/>
      <c r="ANX10" s="158"/>
      <c r="ANY10" s="158"/>
      <c r="ANZ10" s="158"/>
      <c r="AOA10" s="158"/>
      <c r="AOB10" s="158"/>
      <c r="AOC10" s="158"/>
      <c r="AOD10" s="158"/>
      <c r="AOE10" s="158"/>
      <c r="AOF10" s="158"/>
      <c r="AOG10" s="158"/>
      <c r="AOH10" s="158"/>
      <c r="AOI10" s="158"/>
      <c r="AOJ10" s="158"/>
      <c r="AOK10" s="158"/>
      <c r="AOL10" s="158"/>
      <c r="AOM10" s="158"/>
      <c r="AON10" s="158"/>
      <c r="AOO10" s="158"/>
      <c r="AOP10" s="158"/>
      <c r="AOQ10" s="158"/>
      <c r="AOR10" s="158"/>
      <c r="AOS10" s="158"/>
      <c r="AOT10" s="158"/>
      <c r="AOU10" s="158"/>
      <c r="AOV10" s="158"/>
      <c r="AOW10" s="158"/>
      <c r="AOX10" s="158"/>
      <c r="AOY10" s="158"/>
      <c r="AOZ10" s="158"/>
      <c r="APA10" s="158"/>
      <c r="APB10" s="158"/>
      <c r="APC10" s="158"/>
      <c r="APD10" s="158"/>
      <c r="APE10" s="158"/>
      <c r="APF10" s="158"/>
      <c r="APG10" s="158"/>
      <c r="APH10" s="158"/>
      <c r="API10" s="158"/>
      <c r="APJ10" s="158"/>
      <c r="APK10" s="158"/>
      <c r="APL10" s="158"/>
      <c r="APM10" s="158"/>
      <c r="APN10" s="158"/>
      <c r="APO10" s="158"/>
      <c r="APP10" s="158"/>
      <c r="APQ10" s="158"/>
      <c r="APR10" s="158"/>
      <c r="APS10" s="158"/>
      <c r="APT10" s="158"/>
      <c r="APU10" s="158"/>
      <c r="APV10" s="158"/>
      <c r="APW10" s="158"/>
      <c r="APX10" s="158"/>
      <c r="APY10" s="158"/>
      <c r="APZ10" s="158"/>
      <c r="AQA10" s="158"/>
      <c r="AQB10" s="158"/>
      <c r="AQC10" s="158"/>
      <c r="AQD10" s="158"/>
      <c r="AQE10" s="158"/>
      <c r="AQF10" s="158"/>
      <c r="AQG10" s="158"/>
      <c r="AQH10" s="158"/>
      <c r="AQI10" s="158"/>
      <c r="AQJ10" s="158"/>
      <c r="AQK10" s="158"/>
      <c r="AQL10" s="158"/>
      <c r="AQM10" s="158"/>
      <c r="AQN10" s="158"/>
      <c r="AQO10" s="158"/>
      <c r="AQP10" s="158"/>
      <c r="AQQ10" s="158"/>
      <c r="AQR10" s="158"/>
      <c r="AQS10" s="158"/>
      <c r="AQT10" s="158"/>
      <c r="AQU10" s="158"/>
      <c r="AQV10" s="158"/>
      <c r="AQW10" s="158"/>
      <c r="AQX10" s="158"/>
      <c r="AQY10" s="158"/>
      <c r="AQZ10" s="158"/>
      <c r="ARA10" s="158"/>
      <c r="ARB10" s="158"/>
      <c r="ARC10" s="158"/>
      <c r="ARD10" s="158"/>
      <c r="ARE10" s="158"/>
      <c r="ARF10" s="158"/>
      <c r="ARG10" s="158"/>
      <c r="ARH10" s="158"/>
      <c r="ARI10" s="158"/>
      <c r="ARJ10" s="158"/>
      <c r="ARK10" s="158"/>
      <c r="ARL10" s="158"/>
      <c r="ARM10" s="158"/>
      <c r="ARN10" s="158"/>
      <c r="ARO10" s="158"/>
      <c r="ARP10" s="158"/>
      <c r="ARQ10" s="158"/>
      <c r="ARR10" s="158"/>
      <c r="ARS10" s="158"/>
      <c r="ART10" s="158"/>
      <c r="ARU10" s="158"/>
      <c r="ARV10" s="158"/>
      <c r="ARW10" s="158"/>
      <c r="ARX10" s="158"/>
      <c r="ARY10" s="158"/>
      <c r="ARZ10" s="158"/>
      <c r="ASA10" s="158"/>
      <c r="ASB10" s="158"/>
      <c r="ASC10" s="158"/>
      <c r="ASD10" s="158"/>
      <c r="ASE10" s="158"/>
      <c r="ASF10" s="158"/>
      <c r="ASG10" s="158"/>
      <c r="ASH10" s="158"/>
      <c r="ASI10" s="158"/>
      <c r="ASJ10" s="158"/>
      <c r="ASK10" s="158"/>
      <c r="ASL10" s="158"/>
      <c r="ASM10" s="158"/>
      <c r="ASN10" s="158"/>
      <c r="ASO10" s="158"/>
      <c r="ASP10" s="158"/>
      <c r="ASQ10" s="158"/>
      <c r="ASR10" s="158"/>
      <c r="ASS10" s="158"/>
      <c r="AST10" s="158"/>
      <c r="ASU10" s="158"/>
      <c r="ASV10" s="158"/>
      <c r="ASW10" s="158"/>
      <c r="ASX10" s="158"/>
      <c r="ASY10" s="158"/>
      <c r="ASZ10" s="158"/>
      <c r="ATA10" s="158"/>
      <c r="ATB10" s="158"/>
      <c r="ATC10" s="158"/>
      <c r="ATD10" s="158"/>
      <c r="ATE10" s="158"/>
      <c r="ATF10" s="158"/>
      <c r="ATG10" s="158"/>
      <c r="ATH10" s="158"/>
      <c r="ATI10" s="158"/>
      <c r="ATJ10" s="158"/>
      <c r="ATK10" s="158"/>
      <c r="ATL10" s="158"/>
      <c r="ATM10" s="158"/>
      <c r="ATN10" s="158"/>
      <c r="ATO10" s="158"/>
      <c r="ATP10" s="158"/>
      <c r="ATQ10" s="158"/>
      <c r="ATR10" s="158"/>
      <c r="ATS10" s="158"/>
      <c r="ATT10" s="158"/>
      <c r="ATU10" s="158"/>
      <c r="ATV10" s="158"/>
      <c r="ATW10" s="158"/>
      <c r="ATX10" s="158"/>
      <c r="ATY10" s="158"/>
      <c r="ATZ10" s="158"/>
      <c r="AUA10" s="158"/>
      <c r="AUB10" s="158"/>
      <c r="AUC10" s="158"/>
      <c r="AUD10" s="158"/>
      <c r="AUE10" s="158"/>
      <c r="AUF10" s="158"/>
      <c r="AUG10" s="158"/>
      <c r="AUH10" s="158"/>
      <c r="AUI10" s="158"/>
      <c r="AUJ10" s="158"/>
      <c r="AUK10" s="158"/>
      <c r="AUL10" s="158"/>
      <c r="AUM10" s="158"/>
      <c r="AUN10" s="158"/>
      <c r="AUO10" s="158"/>
      <c r="AUP10" s="158"/>
      <c r="AUQ10" s="158"/>
      <c r="AUR10" s="158"/>
      <c r="AUS10" s="158"/>
      <c r="AUT10" s="158"/>
      <c r="AUU10" s="158"/>
      <c r="AUV10" s="158"/>
      <c r="AUW10" s="158"/>
      <c r="AUX10" s="158"/>
      <c r="AUY10" s="158"/>
      <c r="AUZ10" s="158"/>
      <c r="AVA10" s="158"/>
      <c r="AVB10" s="158"/>
      <c r="AVC10" s="158"/>
      <c r="AVD10" s="158"/>
      <c r="AVE10" s="158"/>
      <c r="AVF10" s="158"/>
      <c r="AVG10" s="158"/>
      <c r="AVH10" s="158"/>
      <c r="AVI10" s="158"/>
      <c r="AVJ10" s="158"/>
      <c r="AVK10" s="158"/>
      <c r="AVL10" s="158"/>
      <c r="AVM10" s="158"/>
      <c r="AVN10" s="158"/>
      <c r="AVO10" s="158"/>
      <c r="AVP10" s="158"/>
      <c r="AVQ10" s="158"/>
      <c r="AVR10" s="158"/>
      <c r="AVS10" s="158"/>
      <c r="AVT10" s="158"/>
      <c r="AVU10" s="158"/>
      <c r="AVV10" s="158"/>
      <c r="AVW10" s="158"/>
      <c r="AVX10" s="158"/>
      <c r="AVY10" s="158"/>
      <c r="AVZ10" s="158"/>
      <c r="AWA10" s="158"/>
      <c r="AWB10" s="158"/>
      <c r="AWC10" s="158"/>
      <c r="AWD10" s="158"/>
      <c r="AWE10" s="158"/>
      <c r="AWF10" s="158"/>
      <c r="AWG10" s="158"/>
      <c r="AWH10" s="158"/>
      <c r="AWI10" s="158"/>
      <c r="AWJ10" s="158"/>
      <c r="AWK10" s="158"/>
      <c r="AWL10" s="158"/>
      <c r="AWM10" s="158"/>
      <c r="AWN10" s="158"/>
      <c r="AWO10" s="158"/>
      <c r="AWP10" s="158"/>
      <c r="AWQ10" s="158"/>
      <c r="AWR10" s="158"/>
      <c r="AWS10" s="158"/>
      <c r="AWT10" s="158"/>
      <c r="AWU10" s="158"/>
      <c r="AWV10" s="158"/>
      <c r="AWW10" s="158"/>
      <c r="AWX10" s="158"/>
      <c r="AWY10" s="158"/>
      <c r="AWZ10" s="158"/>
      <c r="AXA10" s="158"/>
      <c r="AXB10" s="158"/>
      <c r="AXC10" s="158"/>
      <c r="AXD10" s="158"/>
      <c r="AXE10" s="158"/>
      <c r="AXF10" s="158"/>
      <c r="AXG10" s="158"/>
      <c r="AXH10" s="158"/>
      <c r="AXI10" s="158"/>
      <c r="AXJ10" s="158"/>
      <c r="AXK10" s="158"/>
      <c r="AXL10" s="158"/>
      <c r="AXM10" s="158"/>
      <c r="AXN10" s="158"/>
      <c r="AXO10" s="158"/>
      <c r="AXP10" s="158"/>
      <c r="AXQ10" s="158"/>
      <c r="AXR10" s="158"/>
      <c r="AXS10" s="158"/>
      <c r="AXT10" s="158"/>
      <c r="AXU10" s="158"/>
      <c r="AXV10" s="158"/>
      <c r="AXW10" s="158"/>
      <c r="AXX10" s="158"/>
      <c r="AXY10" s="158"/>
      <c r="AXZ10" s="158"/>
      <c r="AYA10" s="158"/>
      <c r="AYB10" s="158"/>
      <c r="AYC10" s="158"/>
      <c r="AYD10" s="158"/>
      <c r="AYE10" s="158"/>
      <c r="AYF10" s="158"/>
      <c r="AYG10" s="158"/>
      <c r="AYH10" s="158"/>
      <c r="AYI10" s="158"/>
      <c r="AYJ10" s="158"/>
      <c r="AYK10" s="158"/>
      <c r="AYL10" s="158"/>
      <c r="AYM10" s="158"/>
      <c r="AYN10" s="158"/>
      <c r="AYO10" s="158"/>
      <c r="AYP10" s="158"/>
      <c r="AYQ10" s="158"/>
      <c r="AYR10" s="158"/>
      <c r="AYS10" s="158"/>
      <c r="AYT10" s="158"/>
      <c r="AYU10" s="158"/>
      <c r="AYV10" s="158"/>
      <c r="AYW10" s="158"/>
      <c r="AYX10" s="158"/>
      <c r="AYY10" s="158"/>
      <c r="AYZ10" s="158"/>
      <c r="AZA10" s="158"/>
      <c r="AZB10" s="158"/>
      <c r="AZC10" s="158"/>
      <c r="AZD10" s="158"/>
      <c r="AZE10" s="158"/>
      <c r="AZF10" s="158"/>
      <c r="AZG10" s="158"/>
      <c r="AZH10" s="158"/>
      <c r="AZI10" s="158"/>
      <c r="AZJ10" s="158"/>
      <c r="AZK10" s="158"/>
      <c r="AZL10" s="158"/>
      <c r="AZM10" s="158"/>
      <c r="AZN10" s="158"/>
      <c r="AZO10" s="158"/>
      <c r="AZP10" s="158"/>
      <c r="AZQ10" s="158"/>
      <c r="AZR10" s="158"/>
      <c r="AZS10" s="158"/>
      <c r="AZT10" s="158"/>
      <c r="AZU10" s="158"/>
      <c r="AZV10" s="158"/>
      <c r="AZW10" s="158"/>
      <c r="AZX10" s="158"/>
      <c r="AZY10" s="158"/>
      <c r="AZZ10" s="158"/>
      <c r="BAA10" s="158"/>
      <c r="BAB10" s="158"/>
      <c r="BAC10" s="158"/>
      <c r="BAD10" s="158"/>
      <c r="BAE10" s="158"/>
      <c r="BAF10" s="158"/>
      <c r="BAG10" s="158"/>
      <c r="BAH10" s="158"/>
      <c r="BAI10" s="158"/>
      <c r="BAJ10" s="158"/>
      <c r="BAK10" s="158"/>
      <c r="BAL10" s="158"/>
      <c r="BAM10" s="158"/>
      <c r="BAN10" s="158"/>
      <c r="BAO10" s="158"/>
      <c r="BAP10" s="158"/>
      <c r="BAQ10" s="158"/>
      <c r="BAR10" s="158"/>
      <c r="BAS10" s="158"/>
      <c r="BAT10" s="158"/>
      <c r="BAU10" s="158"/>
      <c r="BAV10" s="158"/>
      <c r="BAW10" s="158"/>
      <c r="BAX10" s="158"/>
      <c r="BAY10" s="158"/>
      <c r="BAZ10" s="158"/>
      <c r="BBA10" s="158"/>
      <c r="BBB10" s="158"/>
      <c r="BBC10" s="158"/>
      <c r="BBD10" s="158"/>
      <c r="BBE10" s="158"/>
      <c r="BBF10" s="158"/>
      <c r="BBG10" s="158"/>
      <c r="BBH10" s="158"/>
      <c r="BBI10" s="158"/>
      <c r="BBJ10" s="158"/>
      <c r="BBK10" s="158"/>
      <c r="BBL10" s="158"/>
      <c r="BBM10" s="158"/>
      <c r="BBN10" s="158"/>
      <c r="BBO10" s="158"/>
      <c r="BBP10" s="158"/>
      <c r="BBQ10" s="158"/>
      <c r="BBR10" s="158"/>
      <c r="BBS10" s="158"/>
      <c r="BBT10" s="158"/>
      <c r="BBU10" s="158"/>
      <c r="BBV10" s="158"/>
      <c r="BBW10" s="158"/>
      <c r="BBX10" s="158"/>
      <c r="BBY10" s="158"/>
      <c r="BBZ10" s="158"/>
      <c r="BCA10" s="158"/>
      <c r="BCB10" s="158"/>
      <c r="BCC10" s="158"/>
      <c r="BCD10" s="158"/>
      <c r="BCE10" s="158"/>
      <c r="BCF10" s="158"/>
      <c r="BCG10" s="158"/>
      <c r="BCH10" s="158"/>
      <c r="BCI10" s="158"/>
      <c r="BCJ10" s="158"/>
      <c r="BCK10" s="158"/>
      <c r="BCL10" s="158"/>
      <c r="BCM10" s="158"/>
      <c r="BCN10" s="158"/>
      <c r="BCO10" s="158"/>
      <c r="BCP10" s="158"/>
      <c r="BCQ10" s="158"/>
      <c r="BCR10" s="158"/>
      <c r="BCS10" s="158"/>
      <c r="BCT10" s="158"/>
      <c r="BCU10" s="158"/>
      <c r="BCV10" s="158"/>
      <c r="BCW10" s="158"/>
      <c r="BCX10" s="158"/>
      <c r="BCY10" s="158"/>
      <c r="BCZ10" s="158"/>
      <c r="BDA10" s="158"/>
      <c r="BDB10" s="158"/>
      <c r="BDC10" s="158"/>
      <c r="BDD10" s="158"/>
      <c r="BDE10" s="158"/>
      <c r="BDF10" s="158"/>
      <c r="BDG10" s="158"/>
      <c r="BDH10" s="158"/>
      <c r="BDI10" s="158"/>
      <c r="BDJ10" s="158"/>
      <c r="BDK10" s="158"/>
      <c r="BDL10" s="158"/>
      <c r="BDM10" s="158"/>
      <c r="BDN10" s="158"/>
      <c r="BDO10" s="158"/>
      <c r="BDP10" s="158"/>
      <c r="BDQ10" s="158"/>
      <c r="BDR10" s="158"/>
      <c r="BDS10" s="158"/>
      <c r="BDT10" s="158"/>
      <c r="BDU10" s="158"/>
      <c r="BDV10" s="158"/>
      <c r="BDW10" s="158"/>
      <c r="BDX10" s="158"/>
      <c r="BDY10" s="158"/>
      <c r="BDZ10" s="158"/>
      <c r="BEA10" s="158"/>
      <c r="BEB10" s="158"/>
      <c r="BEC10" s="158"/>
      <c r="BED10" s="158"/>
      <c r="BEE10" s="158"/>
      <c r="BEF10" s="158"/>
      <c r="BEG10" s="158"/>
      <c r="BEH10" s="158"/>
      <c r="BEI10" s="158"/>
      <c r="BEJ10" s="158"/>
      <c r="BEK10" s="158"/>
      <c r="BEL10" s="158"/>
      <c r="BEM10" s="158"/>
      <c r="BEN10" s="158"/>
      <c r="BEO10" s="158"/>
      <c r="BEP10" s="158"/>
      <c r="BEQ10" s="158"/>
      <c r="BER10" s="158"/>
      <c r="BES10" s="158"/>
      <c r="BET10" s="158"/>
      <c r="BEU10" s="158"/>
      <c r="BEV10" s="158"/>
      <c r="BEW10" s="158"/>
      <c r="BEX10" s="158"/>
      <c r="BEY10" s="158"/>
      <c r="BEZ10" s="158"/>
      <c r="BFA10" s="158"/>
      <c r="BFB10" s="158"/>
      <c r="BFC10" s="158"/>
      <c r="BFD10" s="158"/>
      <c r="BFE10" s="158"/>
      <c r="BFF10" s="158"/>
      <c r="BFG10" s="158"/>
      <c r="BFH10" s="158"/>
      <c r="BFI10" s="158"/>
      <c r="BFJ10" s="158"/>
      <c r="BFK10" s="158"/>
      <c r="BFL10" s="158"/>
      <c r="BFM10" s="158"/>
      <c r="BFN10" s="158"/>
      <c r="BFO10" s="158"/>
      <c r="BFP10" s="158"/>
      <c r="BFQ10" s="158"/>
      <c r="BFR10" s="158"/>
      <c r="BFS10" s="158"/>
      <c r="BFT10" s="158"/>
      <c r="BFU10" s="158"/>
      <c r="BFV10" s="158"/>
      <c r="BFW10" s="158"/>
      <c r="BFX10" s="158"/>
      <c r="BFY10" s="158"/>
      <c r="BFZ10" s="158"/>
      <c r="BGA10" s="158"/>
      <c r="BGB10" s="158"/>
      <c r="BGC10" s="158"/>
      <c r="BGD10" s="158"/>
      <c r="BGE10" s="158"/>
      <c r="BGF10" s="158"/>
      <c r="BGG10" s="158"/>
      <c r="BGH10" s="158"/>
      <c r="BGI10" s="158"/>
      <c r="BGJ10" s="158"/>
      <c r="BGK10" s="158"/>
      <c r="BGL10" s="158"/>
      <c r="BGM10" s="158"/>
      <c r="BGN10" s="158"/>
      <c r="BGO10" s="158"/>
      <c r="BGP10" s="158"/>
      <c r="BGQ10" s="158"/>
      <c r="BGR10" s="158"/>
      <c r="BGS10" s="158"/>
      <c r="BGT10" s="158"/>
      <c r="BGU10" s="158"/>
      <c r="BGV10" s="158"/>
      <c r="BGW10" s="158"/>
      <c r="BGX10" s="158"/>
      <c r="BGY10" s="158"/>
      <c r="BGZ10" s="158"/>
      <c r="BHA10" s="158"/>
      <c r="BHB10" s="158"/>
      <c r="BHC10" s="158"/>
      <c r="BHD10" s="158"/>
      <c r="BHE10" s="158"/>
      <c r="BHF10" s="158"/>
      <c r="BHG10" s="158"/>
      <c r="BHH10" s="158"/>
      <c r="BHI10" s="158"/>
      <c r="BHJ10" s="158"/>
      <c r="BHK10" s="158"/>
      <c r="BHL10" s="158"/>
      <c r="BHM10" s="158"/>
      <c r="BHN10" s="158"/>
      <c r="BHO10" s="158"/>
      <c r="BHP10" s="158"/>
      <c r="BHQ10" s="158"/>
      <c r="BHR10" s="158"/>
      <c r="BHS10" s="158"/>
      <c r="BHT10" s="158"/>
      <c r="BHU10" s="158"/>
      <c r="BHV10" s="158"/>
      <c r="BHW10" s="158"/>
      <c r="BHX10" s="158"/>
      <c r="BHY10" s="158"/>
      <c r="BHZ10" s="158"/>
      <c r="BIA10" s="158"/>
      <c r="BIB10" s="158"/>
      <c r="BIC10" s="158"/>
      <c r="BID10" s="158"/>
      <c r="BIE10" s="158"/>
      <c r="BIF10" s="158"/>
      <c r="BIG10" s="158"/>
      <c r="BIH10" s="158"/>
      <c r="BII10" s="158"/>
      <c r="BIJ10" s="158"/>
      <c r="BIK10" s="158"/>
      <c r="BIL10" s="158"/>
      <c r="BIM10" s="158"/>
      <c r="BIN10" s="158"/>
      <c r="BIO10" s="158"/>
      <c r="BIP10" s="158"/>
      <c r="BIQ10" s="158"/>
      <c r="BIR10" s="158"/>
      <c r="BIS10" s="158"/>
      <c r="BIT10" s="158"/>
      <c r="BIU10" s="158"/>
      <c r="BIV10" s="158"/>
      <c r="BIW10" s="158"/>
      <c r="BIX10" s="158"/>
      <c r="BIY10" s="158"/>
      <c r="BIZ10" s="158"/>
      <c r="BJA10" s="158"/>
      <c r="BJB10" s="158"/>
      <c r="BJC10" s="158"/>
      <c r="BJD10" s="158"/>
      <c r="BJE10" s="158"/>
      <c r="BJF10" s="158"/>
      <c r="BJG10" s="158"/>
      <c r="BJH10" s="158"/>
      <c r="BJI10" s="158"/>
      <c r="BJJ10" s="158"/>
      <c r="BJK10" s="158"/>
      <c r="BJL10" s="158"/>
      <c r="BJM10" s="158"/>
      <c r="BJN10" s="158"/>
      <c r="BJO10" s="158"/>
      <c r="BJP10" s="158"/>
      <c r="BJQ10" s="158"/>
      <c r="BJR10" s="158"/>
      <c r="BJS10" s="158"/>
      <c r="BJT10" s="158"/>
      <c r="BJU10" s="158"/>
      <c r="BJV10" s="158"/>
      <c r="BJW10" s="158"/>
      <c r="BJX10" s="158"/>
      <c r="BJY10" s="158"/>
      <c r="BJZ10" s="158"/>
      <c r="BKA10" s="158"/>
      <c r="BKB10" s="158"/>
      <c r="BKC10" s="158"/>
      <c r="BKD10" s="158"/>
      <c r="BKE10" s="158"/>
      <c r="BKF10" s="158"/>
      <c r="BKG10" s="158"/>
      <c r="BKH10" s="158"/>
      <c r="BKI10" s="158"/>
      <c r="BKJ10" s="158"/>
      <c r="BKK10" s="158"/>
      <c r="BKL10" s="158"/>
      <c r="BKM10" s="158"/>
      <c r="BKN10" s="158"/>
      <c r="BKO10" s="158"/>
      <c r="BKP10" s="158"/>
      <c r="BKQ10" s="158"/>
      <c r="BKR10" s="158"/>
      <c r="BKS10" s="158"/>
      <c r="BKT10" s="158"/>
      <c r="BKU10" s="158"/>
      <c r="BKV10" s="158"/>
      <c r="BKW10" s="158"/>
      <c r="BKX10" s="158"/>
      <c r="BKY10" s="158"/>
      <c r="BKZ10" s="158"/>
      <c r="BLA10" s="158"/>
      <c r="BLB10" s="158"/>
      <c r="BLC10" s="158"/>
      <c r="BLD10" s="158"/>
      <c r="BLE10" s="158"/>
      <c r="BLF10" s="158"/>
      <c r="BLG10" s="158"/>
      <c r="BLH10" s="158"/>
      <c r="BLI10" s="158"/>
      <c r="BLJ10" s="158"/>
      <c r="BLK10" s="158"/>
      <c r="BLL10" s="158"/>
      <c r="BLM10" s="158"/>
      <c r="BLN10" s="158"/>
      <c r="BLO10" s="158"/>
      <c r="BLP10" s="158"/>
      <c r="BLQ10" s="158"/>
      <c r="BLR10" s="158"/>
      <c r="BLS10" s="158"/>
      <c r="BLT10" s="158"/>
      <c r="BLU10" s="158"/>
      <c r="BLV10" s="158"/>
      <c r="BLW10" s="158"/>
      <c r="BLX10" s="158"/>
      <c r="BLY10" s="158"/>
      <c r="BLZ10" s="158"/>
      <c r="BMA10" s="158"/>
      <c r="BMB10" s="158"/>
      <c r="BMC10" s="158"/>
      <c r="BMD10" s="158"/>
      <c r="BME10" s="158"/>
      <c r="BMF10" s="158"/>
      <c r="BMG10" s="158"/>
      <c r="BMH10" s="158"/>
      <c r="BMI10" s="158"/>
      <c r="BMJ10" s="158"/>
      <c r="BMK10" s="158"/>
      <c r="BML10" s="158"/>
      <c r="BMM10" s="158"/>
      <c r="BMN10" s="158"/>
      <c r="BMO10" s="158"/>
      <c r="BMP10" s="158"/>
      <c r="BMQ10" s="158"/>
      <c r="BMR10" s="158"/>
      <c r="BMS10" s="158"/>
      <c r="BMT10" s="158"/>
      <c r="BMU10" s="158"/>
      <c r="BMV10" s="158"/>
      <c r="BMW10" s="158"/>
      <c r="BMX10" s="158"/>
      <c r="BMY10" s="158"/>
      <c r="BMZ10" s="158"/>
      <c r="BNA10" s="158"/>
      <c r="BNB10" s="158"/>
      <c r="BNC10" s="158"/>
      <c r="BND10" s="158"/>
      <c r="BNE10" s="158"/>
      <c r="BNF10" s="158"/>
      <c r="BNG10" s="158"/>
      <c r="BNH10" s="158"/>
      <c r="BNI10" s="158"/>
      <c r="BNJ10" s="158"/>
      <c r="BNK10" s="158"/>
      <c r="BNL10" s="158"/>
      <c r="BNM10" s="158"/>
      <c r="BNN10" s="158"/>
      <c r="BNO10" s="158"/>
      <c r="BNP10" s="158"/>
      <c r="BNQ10" s="158"/>
      <c r="BNR10" s="158"/>
      <c r="BNS10" s="158"/>
      <c r="BNT10" s="158"/>
      <c r="BNU10" s="158"/>
      <c r="BNV10" s="158"/>
      <c r="BNW10" s="158"/>
      <c r="BNX10" s="158"/>
      <c r="BNY10" s="158"/>
      <c r="BNZ10" s="158"/>
      <c r="BOA10" s="158"/>
      <c r="BOB10" s="158"/>
      <c r="BOC10" s="158"/>
      <c r="BOD10" s="158"/>
      <c r="BOE10" s="158"/>
      <c r="BOF10" s="158"/>
      <c r="BOG10" s="158"/>
      <c r="BOH10" s="158"/>
      <c r="BOI10" s="158"/>
      <c r="BOJ10" s="158"/>
      <c r="BOK10" s="158"/>
      <c r="BOL10" s="158"/>
      <c r="BOM10" s="158"/>
      <c r="BON10" s="158"/>
      <c r="BOO10" s="158"/>
      <c r="BOP10" s="158"/>
      <c r="BOQ10" s="158"/>
      <c r="BOR10" s="158"/>
      <c r="BOS10" s="158"/>
      <c r="BOT10" s="158"/>
      <c r="BOU10" s="158"/>
      <c r="BOV10" s="158"/>
      <c r="BOW10" s="158"/>
      <c r="BOX10" s="158"/>
      <c r="BOY10" s="158"/>
      <c r="BOZ10" s="158"/>
      <c r="BPA10" s="158"/>
      <c r="BPB10" s="158"/>
      <c r="BPC10" s="158"/>
      <c r="BPD10" s="158"/>
      <c r="BPE10" s="158"/>
      <c r="BPF10" s="158"/>
      <c r="BPG10" s="158"/>
      <c r="BPH10" s="158"/>
      <c r="BPI10" s="158"/>
      <c r="BPJ10" s="158"/>
      <c r="BPK10" s="158"/>
      <c r="BPL10" s="158"/>
      <c r="BPM10" s="158"/>
      <c r="BPN10" s="158"/>
      <c r="BPO10" s="158"/>
      <c r="BPP10" s="158"/>
      <c r="BPQ10" s="158"/>
      <c r="BPR10" s="158"/>
      <c r="BPS10" s="158"/>
      <c r="BPT10" s="158"/>
      <c r="BPU10" s="158"/>
      <c r="BPV10" s="158"/>
      <c r="BPW10" s="158"/>
      <c r="BPX10" s="158"/>
      <c r="BPY10" s="158"/>
      <c r="BPZ10" s="158"/>
      <c r="BQA10" s="158"/>
      <c r="BQB10" s="158"/>
      <c r="BQC10" s="158"/>
      <c r="BQD10" s="158"/>
      <c r="BQE10" s="158"/>
      <c r="BQF10" s="158"/>
      <c r="BQG10" s="158"/>
      <c r="BQH10" s="158"/>
      <c r="BQI10" s="158"/>
      <c r="BQJ10" s="158"/>
      <c r="BQK10" s="158"/>
      <c r="BQL10" s="158"/>
      <c r="BQM10" s="158"/>
      <c r="BQN10" s="158"/>
      <c r="BQO10" s="158"/>
      <c r="BQP10" s="158"/>
      <c r="BQQ10" s="158"/>
      <c r="BQR10" s="158"/>
      <c r="BQS10" s="158"/>
      <c r="BQT10" s="158"/>
      <c r="BQU10" s="158"/>
      <c r="BQV10" s="158"/>
      <c r="BQW10" s="158"/>
      <c r="BQX10" s="158"/>
      <c r="BQY10" s="158"/>
      <c r="BQZ10" s="158"/>
      <c r="BRA10" s="158"/>
      <c r="BRB10" s="158"/>
      <c r="BRC10" s="158"/>
      <c r="BRD10" s="158"/>
      <c r="BRE10" s="158"/>
      <c r="BRF10" s="158"/>
      <c r="BRG10" s="158"/>
      <c r="BRH10" s="158"/>
      <c r="BRI10" s="158"/>
      <c r="BRJ10" s="158"/>
      <c r="BRK10" s="158"/>
      <c r="BRL10" s="158"/>
      <c r="BRM10" s="158"/>
      <c r="BRN10" s="158"/>
      <c r="BRO10" s="158"/>
      <c r="BRP10" s="158"/>
      <c r="BRQ10" s="158"/>
      <c r="BRR10" s="158"/>
      <c r="BRS10" s="158"/>
      <c r="BRT10" s="158"/>
      <c r="BRU10" s="158"/>
      <c r="BRV10" s="158"/>
      <c r="BRW10" s="158"/>
      <c r="BRX10" s="158"/>
      <c r="BRY10" s="158"/>
      <c r="BRZ10" s="158"/>
      <c r="BSA10" s="158"/>
      <c r="BSB10" s="158"/>
      <c r="BSC10" s="158"/>
      <c r="BSD10" s="158"/>
      <c r="BSE10" s="158"/>
      <c r="BSF10" s="158"/>
      <c r="BSG10" s="158"/>
      <c r="BSH10" s="158"/>
      <c r="BSI10" s="158"/>
      <c r="BSJ10" s="158"/>
      <c r="BSK10" s="158"/>
      <c r="BSL10" s="158"/>
      <c r="BSM10" s="158"/>
      <c r="BSN10" s="158"/>
      <c r="BSO10" s="158"/>
      <c r="BSP10" s="158"/>
      <c r="BSQ10" s="158"/>
      <c r="BSR10" s="158"/>
      <c r="BSS10" s="158"/>
      <c r="BST10" s="158"/>
      <c r="BSU10" s="158"/>
      <c r="BSV10" s="158"/>
      <c r="BSW10" s="158"/>
      <c r="BSX10" s="158"/>
      <c r="BSY10" s="158"/>
      <c r="BSZ10" s="158"/>
      <c r="BTA10" s="158"/>
      <c r="BTB10" s="158"/>
      <c r="BTC10" s="158"/>
      <c r="BTD10" s="158"/>
      <c r="BTE10" s="158"/>
      <c r="BTF10" s="158"/>
      <c r="BTG10" s="158"/>
      <c r="BTH10" s="158"/>
      <c r="BTI10" s="158"/>
      <c r="BTJ10" s="158"/>
      <c r="BTK10" s="158"/>
      <c r="BTL10" s="158"/>
      <c r="BTM10" s="158"/>
      <c r="BTN10" s="158"/>
      <c r="BTO10" s="158"/>
      <c r="BTP10" s="158"/>
      <c r="BTQ10" s="158"/>
      <c r="BTR10" s="158"/>
      <c r="BTS10" s="158"/>
      <c r="BTT10" s="158"/>
      <c r="BTU10" s="158"/>
      <c r="BTV10" s="158"/>
      <c r="BTW10" s="158"/>
      <c r="BTX10" s="158"/>
      <c r="BTY10" s="158"/>
      <c r="BTZ10" s="158"/>
      <c r="BUA10" s="158"/>
      <c r="BUB10" s="158"/>
      <c r="BUC10" s="158"/>
      <c r="BUD10" s="158"/>
      <c r="BUE10" s="158"/>
      <c r="BUF10" s="158"/>
      <c r="BUG10" s="158"/>
      <c r="BUH10" s="158"/>
      <c r="BUI10" s="158"/>
      <c r="BUJ10" s="158"/>
      <c r="BUK10" s="158"/>
      <c r="BUL10" s="158"/>
      <c r="BUM10" s="158"/>
      <c r="BUN10" s="158"/>
      <c r="BUO10" s="158"/>
      <c r="BUP10" s="158"/>
      <c r="BUQ10" s="158"/>
      <c r="BUR10" s="158"/>
      <c r="BUS10" s="158"/>
      <c r="BUT10" s="158"/>
      <c r="BUU10" s="158"/>
      <c r="BUV10" s="158"/>
      <c r="BUW10" s="158"/>
      <c r="BUX10" s="158"/>
      <c r="BUY10" s="158"/>
      <c r="BUZ10" s="158"/>
      <c r="BVA10" s="158"/>
      <c r="BVB10" s="158"/>
      <c r="BVC10" s="158"/>
      <c r="BVD10" s="158"/>
      <c r="BVE10" s="158"/>
      <c r="BVF10" s="158"/>
      <c r="BVG10" s="158"/>
      <c r="BVH10" s="158"/>
      <c r="BVI10" s="158"/>
      <c r="BVJ10" s="158"/>
      <c r="BVK10" s="158"/>
      <c r="BVL10" s="158"/>
      <c r="BVM10" s="158"/>
      <c r="BVN10" s="158"/>
      <c r="BVO10" s="158"/>
      <c r="BVP10" s="158"/>
      <c r="BVQ10" s="158"/>
      <c r="BVR10" s="158"/>
      <c r="BVS10" s="158"/>
      <c r="BVT10" s="158"/>
      <c r="BVU10" s="158"/>
      <c r="BVV10" s="158"/>
      <c r="BVW10" s="158"/>
      <c r="BVX10" s="158"/>
      <c r="BVY10" s="158"/>
      <c r="BVZ10" s="158"/>
      <c r="BWA10" s="158"/>
      <c r="BWB10" s="158"/>
      <c r="BWC10" s="158"/>
      <c r="BWD10" s="158"/>
      <c r="BWE10" s="158"/>
      <c r="BWF10" s="158"/>
      <c r="BWG10" s="158"/>
      <c r="BWH10" s="158"/>
      <c r="BWI10" s="158"/>
      <c r="BWJ10" s="158"/>
      <c r="BWK10" s="158"/>
      <c r="BWL10" s="158"/>
      <c r="BWM10" s="158"/>
      <c r="BWN10" s="158"/>
      <c r="BWO10" s="158"/>
      <c r="BWP10" s="158"/>
      <c r="BWQ10" s="158"/>
      <c r="BWR10" s="158"/>
      <c r="BWS10" s="158"/>
      <c r="BWT10" s="158"/>
      <c r="BWU10" s="158"/>
      <c r="BWV10" s="158"/>
      <c r="BWW10" s="158"/>
      <c r="BWX10" s="158"/>
      <c r="BWY10" s="158"/>
      <c r="BWZ10" s="158"/>
      <c r="BXA10" s="158"/>
      <c r="BXB10" s="158"/>
      <c r="BXC10" s="158"/>
      <c r="BXD10" s="158"/>
      <c r="BXE10" s="158"/>
      <c r="BXF10" s="158"/>
      <c r="BXG10" s="158"/>
      <c r="BXH10" s="158"/>
      <c r="BXI10" s="158"/>
      <c r="BXJ10" s="158"/>
      <c r="BXK10" s="158"/>
      <c r="BXL10" s="158"/>
      <c r="BXM10" s="158"/>
      <c r="BXN10" s="158"/>
      <c r="BXO10" s="158"/>
      <c r="BXP10" s="158"/>
      <c r="BXQ10" s="158"/>
      <c r="BXR10" s="158"/>
      <c r="BXS10" s="158"/>
      <c r="BXT10" s="158"/>
      <c r="BXU10" s="158"/>
      <c r="BXV10" s="158"/>
      <c r="BXW10" s="158"/>
      <c r="BXX10" s="158"/>
      <c r="BXY10" s="158"/>
      <c r="BXZ10" s="158"/>
      <c r="BYA10" s="158"/>
      <c r="BYB10" s="158"/>
      <c r="BYC10" s="158"/>
      <c r="BYD10" s="158"/>
      <c r="BYE10" s="158"/>
      <c r="BYF10" s="158"/>
      <c r="BYG10" s="158"/>
      <c r="BYH10" s="158"/>
      <c r="BYI10" s="158"/>
      <c r="BYJ10" s="158"/>
      <c r="BYK10" s="158"/>
      <c r="BYL10" s="158"/>
      <c r="BYM10" s="158"/>
      <c r="BYN10" s="158"/>
      <c r="BYO10" s="158"/>
      <c r="BYP10" s="158"/>
      <c r="BYQ10" s="158"/>
      <c r="BYR10" s="158"/>
      <c r="BYS10" s="158"/>
      <c r="BYT10" s="158"/>
      <c r="BYU10" s="158"/>
      <c r="BYV10" s="158"/>
      <c r="BYW10" s="158"/>
      <c r="BYX10" s="158"/>
      <c r="BYY10" s="158"/>
      <c r="BYZ10" s="158"/>
      <c r="BZA10" s="158"/>
      <c r="BZB10" s="158"/>
      <c r="BZC10" s="158"/>
      <c r="BZD10" s="158"/>
      <c r="BZE10" s="158"/>
      <c r="BZF10" s="158"/>
      <c r="BZG10" s="158"/>
      <c r="BZH10" s="158"/>
      <c r="BZI10" s="158"/>
      <c r="BZJ10" s="158"/>
      <c r="BZK10" s="158"/>
      <c r="BZL10" s="158"/>
      <c r="BZM10" s="158"/>
      <c r="BZN10" s="158"/>
      <c r="BZO10" s="158"/>
      <c r="BZP10" s="158"/>
      <c r="BZQ10" s="158"/>
      <c r="BZR10" s="158"/>
      <c r="BZS10" s="158"/>
      <c r="BZT10" s="158"/>
      <c r="BZU10" s="158"/>
      <c r="BZV10" s="158"/>
      <c r="BZW10" s="158"/>
      <c r="BZX10" s="158"/>
      <c r="BZY10" s="158"/>
      <c r="BZZ10" s="158"/>
      <c r="CAA10" s="158"/>
      <c r="CAB10" s="158"/>
      <c r="CAC10" s="158"/>
      <c r="CAD10" s="158"/>
      <c r="CAE10" s="158"/>
      <c r="CAF10" s="158"/>
      <c r="CAG10" s="158"/>
      <c r="CAH10" s="158"/>
      <c r="CAI10" s="158"/>
      <c r="CAJ10" s="158"/>
      <c r="CAK10" s="158"/>
      <c r="CAL10" s="158"/>
      <c r="CAM10" s="158"/>
      <c r="CAN10" s="158"/>
      <c r="CAO10" s="158"/>
      <c r="CAP10" s="158"/>
      <c r="CAQ10" s="158"/>
      <c r="CAR10" s="158"/>
      <c r="CAS10" s="158"/>
      <c r="CAT10" s="158"/>
      <c r="CAU10" s="158"/>
      <c r="CAV10" s="158"/>
      <c r="CAW10" s="158"/>
      <c r="CAX10" s="158"/>
      <c r="CAY10" s="158"/>
      <c r="CAZ10" s="158"/>
      <c r="CBA10" s="158"/>
      <c r="CBB10" s="158"/>
      <c r="CBC10" s="158"/>
      <c r="CBD10" s="158"/>
      <c r="CBE10" s="158"/>
      <c r="CBF10" s="158"/>
      <c r="CBG10" s="158"/>
      <c r="CBH10" s="158"/>
      <c r="CBI10" s="158"/>
      <c r="CBJ10" s="158"/>
      <c r="CBK10" s="158"/>
      <c r="CBL10" s="158"/>
      <c r="CBM10" s="158"/>
      <c r="CBN10" s="158"/>
      <c r="CBO10" s="158"/>
      <c r="CBP10" s="158"/>
      <c r="CBQ10" s="158"/>
      <c r="CBR10" s="158"/>
      <c r="CBS10" s="158"/>
      <c r="CBT10" s="158"/>
      <c r="CBU10" s="158"/>
      <c r="CBV10" s="158"/>
      <c r="CBW10" s="158"/>
      <c r="CBX10" s="158"/>
      <c r="CBY10" s="158"/>
      <c r="CBZ10" s="158"/>
      <c r="CCA10" s="158"/>
      <c r="CCB10" s="158"/>
      <c r="CCC10" s="158"/>
      <c r="CCD10" s="158"/>
      <c r="CCE10" s="158"/>
      <c r="CCF10" s="158"/>
      <c r="CCG10" s="158"/>
      <c r="CCH10" s="158"/>
      <c r="CCI10" s="158"/>
      <c r="CCJ10" s="158"/>
      <c r="CCK10" s="158"/>
      <c r="CCL10" s="158"/>
      <c r="CCM10" s="158"/>
      <c r="CCN10" s="158"/>
      <c r="CCO10" s="158"/>
      <c r="CCP10" s="158"/>
      <c r="CCQ10" s="158"/>
      <c r="CCR10" s="158"/>
      <c r="CCS10" s="158"/>
      <c r="CCT10" s="158"/>
      <c r="CCU10" s="158"/>
      <c r="CCV10" s="158"/>
      <c r="CCW10" s="158"/>
      <c r="CCX10" s="158"/>
      <c r="CCY10" s="158"/>
      <c r="CCZ10" s="158"/>
      <c r="CDA10" s="158"/>
      <c r="CDB10" s="158"/>
      <c r="CDC10" s="158"/>
      <c r="CDD10" s="158"/>
      <c r="CDE10" s="158"/>
      <c r="CDF10" s="158"/>
      <c r="CDG10" s="158"/>
      <c r="CDH10" s="158"/>
      <c r="CDI10" s="158"/>
      <c r="CDJ10" s="158"/>
      <c r="CDK10" s="158"/>
      <c r="CDL10" s="158"/>
      <c r="CDM10" s="158"/>
      <c r="CDN10" s="158"/>
      <c r="CDO10" s="158"/>
      <c r="CDP10" s="158"/>
      <c r="CDQ10" s="158"/>
      <c r="CDR10" s="158"/>
      <c r="CDS10" s="158"/>
      <c r="CDT10" s="158"/>
      <c r="CDU10" s="158"/>
      <c r="CDV10" s="158"/>
      <c r="CDW10" s="158"/>
      <c r="CDX10" s="158"/>
      <c r="CDY10" s="158"/>
      <c r="CDZ10" s="158"/>
      <c r="CEA10" s="158"/>
      <c r="CEB10" s="158"/>
      <c r="CEC10" s="158"/>
      <c r="CED10" s="158"/>
      <c r="CEE10" s="158"/>
      <c r="CEF10" s="158"/>
      <c r="CEG10" s="158"/>
      <c r="CEH10" s="158"/>
      <c r="CEI10" s="158"/>
      <c r="CEJ10" s="158"/>
      <c r="CEK10" s="158"/>
      <c r="CEL10" s="158"/>
      <c r="CEM10" s="158"/>
      <c r="CEN10" s="158"/>
      <c r="CEO10" s="158"/>
      <c r="CEP10" s="158"/>
      <c r="CEQ10" s="158"/>
      <c r="CER10" s="158"/>
      <c r="CES10" s="158"/>
      <c r="CET10" s="158"/>
      <c r="CEU10" s="158"/>
      <c r="CEV10" s="158"/>
      <c r="CEW10" s="158"/>
      <c r="CEX10" s="158"/>
      <c r="CEY10" s="158"/>
      <c r="CEZ10" s="158"/>
      <c r="CFA10" s="158"/>
      <c r="CFB10" s="158"/>
      <c r="CFC10" s="158"/>
      <c r="CFD10" s="158"/>
      <c r="CFE10" s="158"/>
      <c r="CFF10" s="158"/>
      <c r="CFG10" s="158"/>
      <c r="CFH10" s="158"/>
      <c r="CFI10" s="158"/>
      <c r="CFJ10" s="158"/>
      <c r="CFK10" s="158"/>
      <c r="CFL10" s="158"/>
      <c r="CFM10" s="158"/>
      <c r="CFN10" s="158"/>
      <c r="CFO10" s="158"/>
      <c r="CFP10" s="158"/>
      <c r="CFQ10" s="158"/>
      <c r="CFR10" s="158"/>
      <c r="CFS10" s="158"/>
      <c r="CFT10" s="158"/>
      <c r="CFU10" s="158"/>
      <c r="CFV10" s="158"/>
      <c r="CFW10" s="158"/>
      <c r="CFX10" s="158"/>
      <c r="CFY10" s="158"/>
      <c r="CFZ10" s="158"/>
      <c r="CGA10" s="158"/>
      <c r="CGB10" s="158"/>
      <c r="CGC10" s="158"/>
      <c r="CGD10" s="158"/>
      <c r="CGE10" s="158"/>
      <c r="CGF10" s="158"/>
      <c r="CGG10" s="158"/>
      <c r="CGH10" s="158"/>
      <c r="CGI10" s="158"/>
      <c r="CGJ10" s="158"/>
      <c r="CGK10" s="158"/>
      <c r="CGL10" s="158"/>
      <c r="CGM10" s="158"/>
      <c r="CGN10" s="158"/>
      <c r="CGO10" s="158"/>
      <c r="CGP10" s="158"/>
      <c r="CGQ10" s="158"/>
      <c r="CGR10" s="158"/>
      <c r="CGS10" s="158"/>
      <c r="CGT10" s="158"/>
      <c r="CGU10" s="158"/>
      <c r="CGV10" s="158"/>
      <c r="CGW10" s="158"/>
      <c r="CGX10" s="158"/>
      <c r="CGY10" s="158"/>
      <c r="CGZ10" s="158"/>
      <c r="CHA10" s="158"/>
      <c r="CHB10" s="158"/>
      <c r="CHC10" s="158"/>
      <c r="CHD10" s="158"/>
      <c r="CHE10" s="158"/>
      <c r="CHF10" s="158"/>
      <c r="CHG10" s="158"/>
      <c r="CHH10" s="158"/>
      <c r="CHI10" s="158"/>
      <c r="CHJ10" s="158"/>
      <c r="CHK10" s="158"/>
      <c r="CHL10" s="158"/>
      <c r="CHM10" s="158"/>
      <c r="CHN10" s="158"/>
      <c r="CHO10" s="158"/>
      <c r="CHP10" s="158"/>
      <c r="CHQ10" s="158"/>
      <c r="CHR10" s="158"/>
      <c r="CHS10" s="158"/>
      <c r="CHT10" s="158"/>
      <c r="CHU10" s="158"/>
      <c r="CHV10" s="158"/>
      <c r="CHW10" s="158"/>
      <c r="CHX10" s="158"/>
      <c r="CHY10" s="158"/>
      <c r="CHZ10" s="158"/>
      <c r="CIA10" s="158"/>
      <c r="CIB10" s="158"/>
      <c r="CIC10" s="158"/>
      <c r="CID10" s="158"/>
      <c r="CIE10" s="158"/>
      <c r="CIF10" s="158"/>
      <c r="CIG10" s="158"/>
      <c r="CIH10" s="158"/>
      <c r="CII10" s="158"/>
      <c r="CIJ10" s="158"/>
      <c r="CIK10" s="158"/>
      <c r="CIL10" s="158"/>
      <c r="CIM10" s="158"/>
      <c r="CIN10" s="158"/>
      <c r="CIO10" s="158"/>
      <c r="CIP10" s="158"/>
      <c r="CIQ10" s="158"/>
      <c r="CIR10" s="158"/>
      <c r="CIS10" s="158"/>
      <c r="CIT10" s="158"/>
      <c r="CIU10" s="158"/>
      <c r="CIV10" s="158"/>
      <c r="CIW10" s="158"/>
      <c r="CIX10" s="158"/>
      <c r="CIY10" s="158"/>
      <c r="CIZ10" s="158"/>
      <c r="CJA10" s="158"/>
      <c r="CJB10" s="158"/>
      <c r="CJC10" s="158"/>
      <c r="CJD10" s="158"/>
      <c r="CJE10" s="158"/>
      <c r="CJF10" s="158"/>
      <c r="CJG10" s="158"/>
      <c r="CJH10" s="158"/>
      <c r="CJI10" s="158"/>
      <c r="CJJ10" s="158"/>
      <c r="CJK10" s="158"/>
      <c r="CJL10" s="158"/>
      <c r="CJM10" s="158"/>
      <c r="CJN10" s="158"/>
      <c r="CJO10" s="158"/>
      <c r="CJP10" s="158"/>
      <c r="CJQ10" s="158"/>
      <c r="CJR10" s="158"/>
      <c r="CJS10" s="158"/>
      <c r="CJT10" s="158"/>
      <c r="CJU10" s="158"/>
      <c r="CJV10" s="158"/>
      <c r="CJW10" s="158"/>
      <c r="CJX10" s="158"/>
      <c r="CJY10" s="158"/>
      <c r="CJZ10" s="158"/>
      <c r="CKA10" s="158"/>
      <c r="CKB10" s="158"/>
      <c r="CKC10" s="158"/>
      <c r="CKD10" s="158"/>
      <c r="CKE10" s="158"/>
      <c r="CKF10" s="158"/>
      <c r="CKG10" s="158"/>
      <c r="CKH10" s="158"/>
      <c r="CKI10" s="158"/>
      <c r="CKJ10" s="158"/>
      <c r="CKK10" s="158"/>
      <c r="CKL10" s="158"/>
      <c r="CKM10" s="158"/>
      <c r="CKN10" s="158"/>
      <c r="CKO10" s="158"/>
      <c r="CKP10" s="158"/>
      <c r="CKQ10" s="158"/>
      <c r="CKR10" s="158"/>
      <c r="CKS10" s="158"/>
      <c r="CKT10" s="158"/>
      <c r="CKU10" s="158"/>
      <c r="CKV10" s="158"/>
      <c r="CKW10" s="158"/>
      <c r="CKX10" s="158"/>
      <c r="CKY10" s="158"/>
      <c r="CKZ10" s="158"/>
      <c r="CLA10" s="158"/>
      <c r="CLB10" s="158"/>
      <c r="CLC10" s="158"/>
      <c r="CLD10" s="158"/>
      <c r="CLE10" s="158"/>
      <c r="CLF10" s="158"/>
      <c r="CLG10" s="158"/>
      <c r="CLH10" s="158"/>
      <c r="CLI10" s="158"/>
      <c r="CLJ10" s="158"/>
      <c r="CLK10" s="158"/>
      <c r="CLL10" s="158"/>
      <c r="CLM10" s="158"/>
      <c r="CLN10" s="158"/>
      <c r="CLO10" s="158"/>
      <c r="CLP10" s="158"/>
      <c r="CLQ10" s="158"/>
      <c r="CLR10" s="158"/>
      <c r="CLS10" s="158"/>
      <c r="CLT10" s="158"/>
      <c r="CLU10" s="158"/>
      <c r="CLV10" s="158"/>
      <c r="CLW10" s="158"/>
      <c r="CLX10" s="158"/>
      <c r="CLY10" s="158"/>
      <c r="CLZ10" s="158"/>
      <c r="CMA10" s="158"/>
      <c r="CMB10" s="158"/>
      <c r="CMC10" s="158"/>
      <c r="CMD10" s="158"/>
      <c r="CME10" s="158"/>
      <c r="CMF10" s="158"/>
      <c r="CMG10" s="158"/>
      <c r="CMH10" s="158"/>
      <c r="CMI10" s="158"/>
      <c r="CMJ10" s="158"/>
      <c r="CMK10" s="158"/>
      <c r="CML10" s="158"/>
      <c r="CMM10" s="158"/>
      <c r="CMN10" s="158"/>
      <c r="CMO10" s="158"/>
      <c r="CMP10" s="158"/>
      <c r="CMQ10" s="158"/>
      <c r="CMR10" s="158"/>
      <c r="CMS10" s="158"/>
      <c r="CMT10" s="158"/>
      <c r="CMU10" s="158"/>
      <c r="CMV10" s="158"/>
      <c r="CMW10" s="158"/>
      <c r="CMX10" s="158"/>
      <c r="CMY10" s="158"/>
      <c r="CMZ10" s="158"/>
      <c r="CNA10" s="158"/>
      <c r="CNB10" s="158"/>
      <c r="CNC10" s="158"/>
      <c r="CND10" s="158"/>
      <c r="CNE10" s="158"/>
      <c r="CNF10" s="158"/>
      <c r="CNG10" s="158"/>
      <c r="CNH10" s="158"/>
      <c r="CNI10" s="158"/>
      <c r="CNJ10" s="158"/>
      <c r="CNK10" s="158"/>
      <c r="CNL10" s="158"/>
      <c r="CNM10" s="158"/>
      <c r="CNN10" s="158"/>
      <c r="CNO10" s="158"/>
      <c r="CNP10" s="158"/>
      <c r="CNQ10" s="158"/>
      <c r="CNR10" s="158"/>
      <c r="CNS10" s="158"/>
      <c r="CNT10" s="158"/>
      <c r="CNU10" s="158"/>
      <c r="CNV10" s="158"/>
      <c r="CNW10" s="158"/>
      <c r="CNX10" s="158"/>
      <c r="CNY10" s="158"/>
      <c r="CNZ10" s="158"/>
      <c r="COA10" s="158"/>
      <c r="COB10" s="158"/>
      <c r="COC10" s="158"/>
      <c r="COD10" s="158"/>
      <c r="COE10" s="158"/>
      <c r="COF10" s="158"/>
      <c r="COG10" s="158"/>
      <c r="COH10" s="158"/>
      <c r="COI10" s="158"/>
      <c r="COJ10" s="158"/>
      <c r="COK10" s="158"/>
      <c r="COL10" s="158"/>
      <c r="COM10" s="158"/>
      <c r="CON10" s="158"/>
      <c r="COO10" s="158"/>
      <c r="COP10" s="158"/>
      <c r="COQ10" s="158"/>
      <c r="COR10" s="158"/>
      <c r="COS10" s="158"/>
      <c r="COT10" s="158"/>
      <c r="COU10" s="158"/>
      <c r="COV10" s="158"/>
      <c r="COW10" s="158"/>
      <c r="COX10" s="158"/>
      <c r="COY10" s="158"/>
      <c r="COZ10" s="158"/>
      <c r="CPA10" s="158"/>
      <c r="CPB10" s="158"/>
      <c r="CPC10" s="158"/>
      <c r="CPD10" s="158"/>
      <c r="CPE10" s="158"/>
      <c r="CPF10" s="158"/>
      <c r="CPG10" s="158"/>
      <c r="CPH10" s="158"/>
      <c r="CPI10" s="158"/>
      <c r="CPJ10" s="158"/>
      <c r="CPK10" s="158"/>
      <c r="CPL10" s="158"/>
      <c r="CPM10" s="158"/>
      <c r="CPN10" s="158"/>
      <c r="CPO10" s="158"/>
      <c r="CPP10" s="158"/>
      <c r="CPQ10" s="158"/>
      <c r="CPR10" s="158"/>
      <c r="CPS10" s="158"/>
      <c r="CPT10" s="158"/>
      <c r="CPU10" s="158"/>
      <c r="CPV10" s="158"/>
      <c r="CPW10" s="158"/>
      <c r="CPX10" s="158"/>
      <c r="CPY10" s="158"/>
      <c r="CPZ10" s="158"/>
      <c r="CQA10" s="158"/>
      <c r="CQB10" s="158"/>
      <c r="CQC10" s="158"/>
      <c r="CQD10" s="158"/>
      <c r="CQE10" s="158"/>
      <c r="CQF10" s="158"/>
      <c r="CQG10" s="158"/>
      <c r="CQH10" s="158"/>
      <c r="CQI10" s="158"/>
      <c r="CQJ10" s="158"/>
      <c r="CQK10" s="158"/>
      <c r="CQL10" s="158"/>
      <c r="CQM10" s="158"/>
      <c r="CQN10" s="158"/>
      <c r="CQO10" s="158"/>
      <c r="CQP10" s="158"/>
      <c r="CQQ10" s="158"/>
      <c r="CQR10" s="158"/>
      <c r="CQS10" s="158"/>
      <c r="CQT10" s="158"/>
      <c r="CQU10" s="158"/>
      <c r="CQV10" s="158"/>
      <c r="CQW10" s="158"/>
      <c r="CQX10" s="158"/>
      <c r="CQY10" s="158"/>
      <c r="CQZ10" s="158"/>
      <c r="CRA10" s="158"/>
      <c r="CRB10" s="158"/>
      <c r="CRC10" s="158"/>
      <c r="CRD10" s="158"/>
      <c r="CRE10" s="158"/>
      <c r="CRF10" s="158"/>
      <c r="CRG10" s="158"/>
      <c r="CRH10" s="158"/>
      <c r="CRI10" s="158"/>
      <c r="CRJ10" s="158"/>
      <c r="CRK10" s="158"/>
      <c r="CRL10" s="158"/>
      <c r="CRM10" s="158"/>
      <c r="CRN10" s="158"/>
      <c r="CRO10" s="158"/>
      <c r="CRP10" s="158"/>
      <c r="CRQ10" s="158"/>
      <c r="CRR10" s="158"/>
      <c r="CRS10" s="158"/>
      <c r="CRT10" s="158"/>
      <c r="CRU10" s="158"/>
      <c r="CRV10" s="158"/>
      <c r="CRW10" s="158"/>
      <c r="CRX10" s="158"/>
      <c r="CRY10" s="158"/>
      <c r="CRZ10" s="158"/>
      <c r="CSA10" s="158"/>
      <c r="CSB10" s="158"/>
      <c r="CSC10" s="158"/>
      <c r="CSD10" s="158"/>
      <c r="CSE10" s="158"/>
      <c r="CSF10" s="158"/>
      <c r="CSG10" s="158"/>
      <c r="CSH10" s="158"/>
      <c r="CSI10" s="158"/>
      <c r="CSJ10" s="158"/>
      <c r="CSK10" s="158"/>
      <c r="CSL10" s="158"/>
      <c r="CSM10" s="158"/>
      <c r="CSN10" s="158"/>
      <c r="CSO10" s="158"/>
      <c r="CSP10" s="158"/>
      <c r="CSQ10" s="158"/>
      <c r="CSR10" s="158"/>
      <c r="CSS10" s="158"/>
      <c r="CST10" s="158"/>
      <c r="CSU10" s="158"/>
      <c r="CSV10" s="158"/>
      <c r="CSW10" s="158"/>
      <c r="CSX10" s="158"/>
      <c r="CSY10" s="158"/>
      <c r="CSZ10" s="158"/>
      <c r="CTA10" s="158"/>
      <c r="CTB10" s="158"/>
      <c r="CTC10" s="158"/>
      <c r="CTD10" s="158"/>
      <c r="CTE10" s="158"/>
      <c r="CTF10" s="158"/>
      <c r="CTG10" s="158"/>
      <c r="CTH10" s="158"/>
      <c r="CTI10" s="158"/>
      <c r="CTJ10" s="158"/>
      <c r="CTK10" s="158"/>
      <c r="CTL10" s="158"/>
      <c r="CTM10" s="158"/>
      <c r="CTN10" s="158"/>
      <c r="CTO10" s="158"/>
      <c r="CTP10" s="158"/>
      <c r="CTQ10" s="158"/>
      <c r="CTR10" s="158"/>
      <c r="CTS10" s="158"/>
      <c r="CTT10" s="158"/>
      <c r="CTU10" s="158"/>
      <c r="CTV10" s="158"/>
      <c r="CTW10" s="158"/>
      <c r="CTX10" s="158"/>
      <c r="CTY10" s="158"/>
      <c r="CTZ10" s="158"/>
      <c r="CUA10" s="158"/>
      <c r="CUB10" s="158"/>
      <c r="CUC10" s="158"/>
      <c r="CUD10" s="158"/>
      <c r="CUE10" s="158"/>
      <c r="CUF10" s="158"/>
      <c r="CUG10" s="158"/>
      <c r="CUH10" s="158"/>
      <c r="CUI10" s="158"/>
      <c r="CUJ10" s="158"/>
      <c r="CUK10" s="158"/>
      <c r="CUL10" s="158"/>
      <c r="CUM10" s="158"/>
      <c r="CUN10" s="158"/>
      <c r="CUO10" s="158"/>
      <c r="CUP10" s="158"/>
      <c r="CUQ10" s="158"/>
      <c r="CUR10" s="158"/>
      <c r="CUS10" s="158"/>
      <c r="CUT10" s="158"/>
      <c r="CUU10" s="158"/>
      <c r="CUV10" s="158"/>
      <c r="CUW10" s="158"/>
      <c r="CUX10" s="158"/>
      <c r="CUY10" s="158"/>
      <c r="CUZ10" s="158"/>
      <c r="CVA10" s="158"/>
      <c r="CVB10" s="158"/>
      <c r="CVC10" s="158"/>
      <c r="CVD10" s="158"/>
      <c r="CVE10" s="158"/>
      <c r="CVF10" s="158"/>
      <c r="CVG10" s="158"/>
      <c r="CVH10" s="158"/>
      <c r="CVI10" s="158"/>
      <c r="CVJ10" s="158"/>
      <c r="CVK10" s="158"/>
      <c r="CVL10" s="158"/>
      <c r="CVM10" s="158"/>
      <c r="CVN10" s="158"/>
      <c r="CVO10" s="158"/>
      <c r="CVP10" s="158"/>
      <c r="CVQ10" s="158"/>
      <c r="CVR10" s="158"/>
      <c r="CVS10" s="158"/>
      <c r="CVT10" s="158"/>
      <c r="CVU10" s="158"/>
      <c r="CVV10" s="158"/>
      <c r="CVW10" s="158"/>
      <c r="CVX10" s="158"/>
      <c r="CVY10" s="158"/>
      <c r="CVZ10" s="158"/>
      <c r="CWA10" s="158"/>
      <c r="CWB10" s="158"/>
      <c r="CWC10" s="158"/>
      <c r="CWD10" s="158"/>
      <c r="CWE10" s="158"/>
      <c r="CWF10" s="158"/>
      <c r="CWG10" s="158"/>
      <c r="CWH10" s="158"/>
      <c r="CWI10" s="158"/>
      <c r="CWJ10" s="158"/>
      <c r="CWK10" s="158"/>
      <c r="CWL10" s="158"/>
      <c r="CWM10" s="158"/>
      <c r="CWN10" s="158"/>
      <c r="CWO10" s="158"/>
      <c r="CWP10" s="158"/>
      <c r="CWQ10" s="158"/>
      <c r="CWR10" s="158"/>
      <c r="CWS10" s="158"/>
      <c r="CWT10" s="158"/>
      <c r="CWU10" s="158"/>
      <c r="CWV10" s="158"/>
      <c r="CWW10" s="158"/>
      <c r="CWX10" s="158"/>
      <c r="CWY10" s="158"/>
      <c r="CWZ10" s="158"/>
      <c r="CXA10" s="158"/>
      <c r="CXB10" s="158"/>
      <c r="CXC10" s="158"/>
      <c r="CXD10" s="158"/>
      <c r="CXE10" s="158"/>
      <c r="CXF10" s="158"/>
      <c r="CXG10" s="158"/>
      <c r="CXH10" s="158"/>
      <c r="CXI10" s="158"/>
      <c r="CXJ10" s="158"/>
      <c r="CXK10" s="158"/>
      <c r="CXL10" s="158"/>
      <c r="CXM10" s="158"/>
      <c r="CXN10" s="158"/>
      <c r="CXO10" s="158"/>
      <c r="CXP10" s="158"/>
      <c r="CXQ10" s="158"/>
      <c r="CXR10" s="158"/>
      <c r="CXS10" s="158"/>
      <c r="CXT10" s="158"/>
      <c r="CXU10" s="158"/>
      <c r="CXV10" s="158"/>
      <c r="CXW10" s="158"/>
      <c r="CXX10" s="158"/>
      <c r="CXY10" s="158"/>
      <c r="CXZ10" s="158"/>
      <c r="CYA10" s="158"/>
      <c r="CYB10" s="158"/>
      <c r="CYC10" s="158"/>
      <c r="CYD10" s="158"/>
      <c r="CYE10" s="158"/>
      <c r="CYF10" s="158"/>
      <c r="CYG10" s="158"/>
      <c r="CYH10" s="158"/>
      <c r="CYI10" s="158"/>
      <c r="CYJ10" s="158"/>
      <c r="CYK10" s="158"/>
      <c r="CYL10" s="158"/>
      <c r="CYM10" s="158"/>
      <c r="CYN10" s="158"/>
      <c r="CYO10" s="158"/>
      <c r="CYP10" s="158"/>
      <c r="CYQ10" s="158"/>
      <c r="CYR10" s="158"/>
      <c r="CYS10" s="158"/>
      <c r="CYT10" s="158"/>
      <c r="CYU10" s="158"/>
      <c r="CYV10" s="158"/>
      <c r="CYW10" s="158"/>
      <c r="CYX10" s="158"/>
      <c r="CYY10" s="158"/>
      <c r="CYZ10" s="158"/>
      <c r="CZA10" s="158"/>
      <c r="CZB10" s="158"/>
      <c r="CZC10" s="158"/>
      <c r="CZD10" s="158"/>
      <c r="CZE10" s="158"/>
      <c r="CZF10" s="158"/>
      <c r="CZG10" s="158"/>
      <c r="CZH10" s="158"/>
      <c r="CZI10" s="158"/>
      <c r="CZJ10" s="158"/>
      <c r="CZK10" s="158"/>
      <c r="CZL10" s="158"/>
      <c r="CZM10" s="158"/>
      <c r="CZN10" s="158"/>
      <c r="CZO10" s="158"/>
      <c r="CZP10" s="158"/>
      <c r="CZQ10" s="158"/>
      <c r="CZR10" s="158"/>
      <c r="CZS10" s="158"/>
      <c r="CZT10" s="158"/>
      <c r="CZU10" s="158"/>
      <c r="CZV10" s="158"/>
      <c r="CZW10" s="158"/>
      <c r="CZX10" s="158"/>
      <c r="CZY10" s="158"/>
      <c r="CZZ10" s="158"/>
      <c r="DAA10" s="158"/>
      <c r="DAB10" s="158"/>
      <c r="DAC10" s="158"/>
      <c r="DAD10" s="158"/>
      <c r="DAE10" s="158"/>
      <c r="DAF10" s="158"/>
      <c r="DAG10" s="158"/>
      <c r="DAH10" s="158"/>
      <c r="DAI10" s="158"/>
      <c r="DAJ10" s="158"/>
      <c r="DAK10" s="158"/>
      <c r="DAL10" s="158"/>
      <c r="DAM10" s="158"/>
      <c r="DAN10" s="158"/>
      <c r="DAO10" s="158"/>
      <c r="DAP10" s="158"/>
      <c r="DAQ10" s="158"/>
      <c r="DAR10" s="158"/>
      <c r="DAS10" s="158"/>
      <c r="DAT10" s="158"/>
      <c r="DAU10" s="158"/>
      <c r="DAV10" s="158"/>
      <c r="DAW10" s="158"/>
      <c r="DAX10" s="158"/>
      <c r="DAY10" s="158"/>
      <c r="DAZ10" s="158"/>
      <c r="DBA10" s="158"/>
      <c r="DBB10" s="158"/>
      <c r="DBC10" s="158"/>
      <c r="DBD10" s="158"/>
      <c r="DBE10" s="158"/>
      <c r="DBF10" s="158"/>
      <c r="DBG10" s="158"/>
      <c r="DBH10" s="158"/>
      <c r="DBI10" s="158"/>
      <c r="DBJ10" s="158"/>
      <c r="DBK10" s="158"/>
      <c r="DBL10" s="158"/>
      <c r="DBM10" s="158"/>
      <c r="DBN10" s="158"/>
      <c r="DBO10" s="158"/>
      <c r="DBP10" s="158"/>
      <c r="DBQ10" s="158"/>
      <c r="DBR10" s="158"/>
      <c r="DBS10" s="158"/>
      <c r="DBT10" s="158"/>
      <c r="DBU10" s="158"/>
      <c r="DBV10" s="158"/>
      <c r="DBW10" s="158"/>
      <c r="DBX10" s="158"/>
      <c r="DBY10" s="158"/>
      <c r="DBZ10" s="158"/>
      <c r="DCA10" s="158"/>
      <c r="DCB10" s="158"/>
      <c r="DCC10" s="158"/>
      <c r="DCD10" s="158"/>
      <c r="DCE10" s="158"/>
      <c r="DCF10" s="158"/>
      <c r="DCG10" s="158"/>
      <c r="DCH10" s="158"/>
      <c r="DCI10" s="158"/>
      <c r="DCJ10" s="158"/>
      <c r="DCK10" s="158"/>
      <c r="DCL10" s="158"/>
      <c r="DCM10" s="158"/>
      <c r="DCN10" s="158"/>
      <c r="DCO10" s="158"/>
      <c r="DCP10" s="158"/>
      <c r="DCQ10" s="158"/>
      <c r="DCR10" s="158"/>
      <c r="DCS10" s="158"/>
      <c r="DCT10" s="158"/>
      <c r="DCU10" s="158"/>
      <c r="DCV10" s="158"/>
      <c r="DCW10" s="158"/>
      <c r="DCX10" s="158"/>
      <c r="DCY10" s="158"/>
      <c r="DCZ10" s="158"/>
      <c r="DDA10" s="158"/>
      <c r="DDB10" s="158"/>
      <c r="DDC10" s="158"/>
      <c r="DDD10" s="158"/>
      <c r="DDE10" s="158"/>
      <c r="DDF10" s="158"/>
      <c r="DDG10" s="158"/>
      <c r="DDH10" s="158"/>
      <c r="DDI10" s="158"/>
      <c r="DDJ10" s="158"/>
      <c r="DDK10" s="158"/>
      <c r="DDL10" s="158"/>
      <c r="DDM10" s="158"/>
      <c r="DDN10" s="158"/>
      <c r="DDO10" s="158"/>
      <c r="DDP10" s="158"/>
      <c r="DDQ10" s="158"/>
      <c r="DDR10" s="158"/>
      <c r="DDS10" s="158"/>
      <c r="DDT10" s="158"/>
      <c r="DDU10" s="158"/>
      <c r="DDV10" s="158"/>
      <c r="DDW10" s="158"/>
      <c r="DDX10" s="158"/>
      <c r="DDY10" s="158"/>
      <c r="DDZ10" s="158"/>
      <c r="DEA10" s="158"/>
      <c r="DEB10" s="158"/>
      <c r="DEC10" s="158"/>
      <c r="DED10" s="158"/>
      <c r="DEE10" s="158"/>
      <c r="DEF10" s="158"/>
      <c r="DEG10" s="158"/>
      <c r="DEH10" s="158"/>
      <c r="DEI10" s="158"/>
      <c r="DEJ10" s="158"/>
      <c r="DEK10" s="158"/>
      <c r="DEL10" s="158"/>
      <c r="DEM10" s="158"/>
      <c r="DEN10" s="158"/>
      <c r="DEO10" s="158"/>
      <c r="DEP10" s="158"/>
      <c r="DEQ10" s="158"/>
      <c r="DER10" s="158"/>
      <c r="DES10" s="158"/>
      <c r="DET10" s="158"/>
      <c r="DEU10" s="158"/>
      <c r="DEV10" s="158"/>
      <c r="DEW10" s="158"/>
      <c r="DEX10" s="158"/>
      <c r="DEY10" s="158"/>
      <c r="DEZ10" s="158"/>
      <c r="DFA10" s="158"/>
      <c r="DFB10" s="158"/>
      <c r="DFC10" s="158"/>
      <c r="DFD10" s="158"/>
      <c r="DFE10" s="158"/>
      <c r="DFF10" s="158"/>
      <c r="DFG10" s="158"/>
      <c r="DFH10" s="158"/>
      <c r="DFI10" s="158"/>
      <c r="DFJ10" s="158"/>
      <c r="DFK10" s="158"/>
      <c r="DFL10" s="158"/>
      <c r="DFM10" s="158"/>
      <c r="DFN10" s="158"/>
      <c r="DFO10" s="158"/>
      <c r="DFP10" s="158"/>
      <c r="DFQ10" s="158"/>
      <c r="DFR10" s="158"/>
      <c r="DFS10" s="158"/>
      <c r="DFT10" s="158"/>
      <c r="DFU10" s="158"/>
      <c r="DFV10" s="158"/>
      <c r="DFW10" s="158"/>
      <c r="DFX10" s="158"/>
      <c r="DFY10" s="158"/>
      <c r="DFZ10" s="158"/>
      <c r="DGA10" s="158"/>
      <c r="DGB10" s="158"/>
      <c r="DGC10" s="158"/>
      <c r="DGD10" s="158"/>
      <c r="DGE10" s="158"/>
      <c r="DGF10" s="158"/>
      <c r="DGG10" s="158"/>
      <c r="DGH10" s="158"/>
      <c r="DGI10" s="158"/>
      <c r="DGJ10" s="158"/>
      <c r="DGK10" s="158"/>
      <c r="DGL10" s="158"/>
      <c r="DGM10" s="158"/>
      <c r="DGN10" s="158"/>
      <c r="DGO10" s="158"/>
      <c r="DGP10" s="158"/>
      <c r="DGQ10" s="158"/>
      <c r="DGR10" s="158"/>
      <c r="DGS10" s="158"/>
      <c r="DGT10" s="158"/>
      <c r="DGU10" s="158"/>
      <c r="DGV10" s="158"/>
      <c r="DGW10" s="158"/>
      <c r="DGX10" s="158"/>
      <c r="DGY10" s="158"/>
      <c r="DGZ10" s="158"/>
      <c r="DHA10" s="158"/>
      <c r="DHB10" s="158"/>
      <c r="DHC10" s="158"/>
      <c r="DHD10" s="158"/>
      <c r="DHE10" s="158"/>
      <c r="DHF10" s="158"/>
      <c r="DHG10" s="158"/>
      <c r="DHH10" s="158"/>
      <c r="DHI10" s="158"/>
      <c r="DHJ10" s="158"/>
      <c r="DHK10" s="158"/>
      <c r="DHL10" s="158"/>
      <c r="DHM10" s="158"/>
      <c r="DHN10" s="158"/>
      <c r="DHO10" s="158"/>
      <c r="DHP10" s="158"/>
      <c r="DHQ10" s="158"/>
      <c r="DHR10" s="158"/>
      <c r="DHS10" s="158"/>
      <c r="DHT10" s="158"/>
      <c r="DHU10" s="158"/>
      <c r="DHV10" s="158"/>
      <c r="DHW10" s="158"/>
      <c r="DHX10" s="158"/>
      <c r="DHY10" s="158"/>
      <c r="DHZ10" s="158"/>
      <c r="DIA10" s="158"/>
      <c r="DIB10" s="158"/>
      <c r="DIC10" s="158"/>
      <c r="DID10" s="158"/>
      <c r="DIE10" s="158"/>
      <c r="DIF10" s="158"/>
      <c r="DIG10" s="158"/>
      <c r="DIH10" s="158"/>
      <c r="DII10" s="158"/>
      <c r="DIJ10" s="158"/>
      <c r="DIK10" s="158"/>
      <c r="DIL10" s="158"/>
      <c r="DIM10" s="158"/>
      <c r="DIN10" s="158"/>
      <c r="DIO10" s="158"/>
      <c r="DIP10" s="158"/>
      <c r="DIQ10" s="158"/>
      <c r="DIR10" s="158"/>
      <c r="DIS10" s="158"/>
      <c r="DIT10" s="158"/>
      <c r="DIU10" s="158"/>
      <c r="DIV10" s="158"/>
      <c r="DIW10" s="158"/>
      <c r="DIX10" s="158"/>
      <c r="DIY10" s="158"/>
      <c r="DIZ10" s="158"/>
      <c r="DJA10" s="158"/>
      <c r="DJB10" s="158"/>
      <c r="DJC10" s="158"/>
      <c r="DJD10" s="158"/>
      <c r="DJE10" s="158"/>
      <c r="DJF10" s="158"/>
      <c r="DJG10" s="158"/>
      <c r="DJH10" s="158"/>
      <c r="DJI10" s="158"/>
      <c r="DJJ10" s="158"/>
      <c r="DJK10" s="158"/>
      <c r="DJL10" s="158"/>
      <c r="DJM10" s="158"/>
      <c r="DJN10" s="158"/>
      <c r="DJO10" s="158"/>
      <c r="DJP10" s="158"/>
      <c r="DJQ10" s="158"/>
      <c r="DJR10" s="158"/>
      <c r="DJS10" s="158"/>
      <c r="DJT10" s="158"/>
      <c r="DJU10" s="158"/>
      <c r="DJV10" s="158"/>
      <c r="DJW10" s="158"/>
      <c r="DJX10" s="158"/>
      <c r="DJY10" s="158"/>
      <c r="DJZ10" s="158"/>
      <c r="DKA10" s="158"/>
      <c r="DKB10" s="158"/>
      <c r="DKC10" s="158"/>
      <c r="DKD10" s="158"/>
      <c r="DKE10" s="158"/>
      <c r="DKF10" s="158"/>
      <c r="DKG10" s="158"/>
      <c r="DKH10" s="158"/>
      <c r="DKI10" s="158"/>
      <c r="DKJ10" s="158"/>
      <c r="DKK10" s="158"/>
      <c r="DKL10" s="158"/>
      <c r="DKM10" s="158"/>
      <c r="DKN10" s="158"/>
      <c r="DKO10" s="158"/>
      <c r="DKP10" s="158"/>
      <c r="DKQ10" s="158"/>
      <c r="DKR10" s="158"/>
      <c r="DKS10" s="158"/>
      <c r="DKT10" s="158"/>
      <c r="DKU10" s="158"/>
      <c r="DKV10" s="158"/>
      <c r="DKW10" s="158"/>
      <c r="DKX10" s="158"/>
      <c r="DKY10" s="158"/>
      <c r="DKZ10" s="158"/>
      <c r="DLA10" s="158"/>
      <c r="DLB10" s="158"/>
      <c r="DLC10" s="158"/>
      <c r="DLD10" s="158"/>
      <c r="DLE10" s="158"/>
      <c r="DLF10" s="158"/>
      <c r="DLG10" s="158"/>
      <c r="DLH10" s="158"/>
      <c r="DLI10" s="158"/>
      <c r="DLJ10" s="158"/>
      <c r="DLK10" s="158"/>
      <c r="DLL10" s="158"/>
      <c r="DLM10" s="158"/>
      <c r="DLN10" s="158"/>
      <c r="DLO10" s="158"/>
      <c r="DLP10" s="158"/>
      <c r="DLQ10" s="158"/>
      <c r="DLR10" s="158"/>
      <c r="DLS10" s="158"/>
      <c r="DLT10" s="158"/>
      <c r="DLU10" s="158"/>
      <c r="DLV10" s="158"/>
      <c r="DLW10" s="158"/>
      <c r="DLX10" s="158"/>
      <c r="DLY10" s="158"/>
      <c r="DLZ10" s="158"/>
      <c r="DMA10" s="158"/>
      <c r="DMB10" s="158"/>
      <c r="DMC10" s="158"/>
      <c r="DMD10" s="158"/>
      <c r="DME10" s="158"/>
      <c r="DMF10" s="158"/>
      <c r="DMG10" s="158"/>
      <c r="DMH10" s="158"/>
      <c r="DMI10" s="158"/>
      <c r="DMJ10" s="158"/>
      <c r="DMK10" s="158"/>
      <c r="DML10" s="158"/>
      <c r="DMM10" s="158"/>
      <c r="DMN10" s="158"/>
      <c r="DMO10" s="158"/>
      <c r="DMP10" s="158"/>
      <c r="DMQ10" s="158"/>
      <c r="DMR10" s="158"/>
      <c r="DMS10" s="158"/>
      <c r="DMT10" s="158"/>
      <c r="DMU10" s="158"/>
      <c r="DMV10" s="158"/>
      <c r="DMW10" s="158"/>
      <c r="DMX10" s="158"/>
      <c r="DMY10" s="158"/>
      <c r="DMZ10" s="158"/>
      <c r="DNA10" s="158"/>
      <c r="DNB10" s="158"/>
      <c r="DNC10" s="158"/>
      <c r="DND10" s="158"/>
      <c r="DNE10" s="158"/>
      <c r="DNF10" s="158"/>
      <c r="DNG10" s="158"/>
      <c r="DNH10" s="158"/>
      <c r="DNI10" s="158"/>
      <c r="DNJ10" s="158"/>
      <c r="DNK10" s="158"/>
      <c r="DNL10" s="158"/>
      <c r="DNM10" s="158"/>
      <c r="DNN10" s="158"/>
      <c r="DNO10" s="158"/>
      <c r="DNP10" s="158"/>
      <c r="DNQ10" s="158"/>
      <c r="DNR10" s="158"/>
      <c r="DNS10" s="158"/>
      <c r="DNT10" s="158"/>
      <c r="DNU10" s="158"/>
      <c r="DNV10" s="158"/>
      <c r="DNW10" s="158"/>
      <c r="DNX10" s="158"/>
      <c r="DNY10" s="158"/>
      <c r="DNZ10" s="158"/>
      <c r="DOA10" s="158"/>
      <c r="DOB10" s="158"/>
      <c r="DOC10" s="158"/>
      <c r="DOD10" s="158"/>
      <c r="DOE10" s="158"/>
      <c r="DOF10" s="158"/>
      <c r="DOG10" s="158"/>
      <c r="DOH10" s="158"/>
      <c r="DOI10" s="158"/>
      <c r="DOJ10" s="158"/>
      <c r="DOK10" s="158"/>
      <c r="DOL10" s="158"/>
      <c r="DOM10" s="158"/>
      <c r="DON10" s="158"/>
      <c r="DOO10" s="158"/>
      <c r="DOP10" s="158"/>
      <c r="DOQ10" s="158"/>
      <c r="DOR10" s="158"/>
      <c r="DOS10" s="158"/>
      <c r="DOT10" s="158"/>
      <c r="DOU10" s="158"/>
      <c r="DOV10" s="158"/>
      <c r="DOW10" s="158"/>
      <c r="DOX10" s="158"/>
      <c r="DOY10" s="158"/>
      <c r="DOZ10" s="158"/>
      <c r="DPA10" s="158"/>
      <c r="DPB10" s="158"/>
      <c r="DPC10" s="158"/>
      <c r="DPD10" s="158"/>
      <c r="DPE10" s="158"/>
      <c r="DPF10" s="158"/>
      <c r="DPG10" s="158"/>
      <c r="DPH10" s="158"/>
      <c r="DPI10" s="158"/>
      <c r="DPJ10" s="158"/>
      <c r="DPK10" s="158"/>
      <c r="DPL10" s="158"/>
      <c r="DPM10" s="158"/>
      <c r="DPN10" s="158"/>
      <c r="DPO10" s="158"/>
      <c r="DPP10" s="158"/>
      <c r="DPQ10" s="158"/>
      <c r="DPR10" s="158"/>
      <c r="DPS10" s="158"/>
      <c r="DPT10" s="158"/>
      <c r="DPU10" s="158"/>
      <c r="DPV10" s="158"/>
      <c r="DPW10" s="158"/>
      <c r="DPX10" s="158"/>
      <c r="DPY10" s="158"/>
      <c r="DPZ10" s="158"/>
      <c r="DQA10" s="158"/>
      <c r="DQB10" s="158"/>
      <c r="DQC10" s="158"/>
      <c r="DQD10" s="158"/>
      <c r="DQE10" s="158"/>
      <c r="DQF10" s="158"/>
      <c r="DQG10" s="158"/>
      <c r="DQH10" s="158"/>
      <c r="DQI10" s="158"/>
      <c r="DQJ10" s="158"/>
      <c r="DQK10" s="158"/>
      <c r="DQL10" s="158"/>
      <c r="DQM10" s="158"/>
      <c r="DQN10" s="158"/>
      <c r="DQO10" s="158"/>
      <c r="DQP10" s="158"/>
      <c r="DQQ10" s="158"/>
      <c r="DQR10" s="158"/>
      <c r="DQS10" s="158"/>
      <c r="DQT10" s="158"/>
      <c r="DQU10" s="158"/>
      <c r="DQV10" s="158"/>
      <c r="DQW10" s="158"/>
      <c r="DQX10" s="158"/>
      <c r="DQY10" s="158"/>
      <c r="DQZ10" s="158"/>
      <c r="DRA10" s="158"/>
      <c r="DRB10" s="158"/>
      <c r="DRC10" s="158"/>
      <c r="DRD10" s="158"/>
      <c r="DRE10" s="158"/>
      <c r="DRF10" s="158"/>
      <c r="DRG10" s="158"/>
      <c r="DRH10" s="158"/>
      <c r="DRI10" s="158"/>
      <c r="DRJ10" s="158"/>
      <c r="DRK10" s="158"/>
      <c r="DRL10" s="158"/>
      <c r="DRM10" s="158"/>
      <c r="DRN10" s="158"/>
      <c r="DRO10" s="158"/>
      <c r="DRP10" s="158"/>
      <c r="DRQ10" s="158"/>
      <c r="DRR10" s="158"/>
      <c r="DRS10" s="158"/>
      <c r="DRT10" s="158"/>
      <c r="DRU10" s="158"/>
      <c r="DRV10" s="158"/>
      <c r="DRW10" s="158"/>
      <c r="DRX10" s="158"/>
      <c r="DRY10" s="158"/>
      <c r="DRZ10" s="158"/>
      <c r="DSA10" s="158"/>
      <c r="DSB10" s="158"/>
      <c r="DSC10" s="158"/>
      <c r="DSD10" s="158"/>
      <c r="DSE10" s="158"/>
      <c r="DSF10" s="158"/>
      <c r="DSG10" s="158"/>
      <c r="DSH10" s="158"/>
      <c r="DSI10" s="158"/>
      <c r="DSJ10" s="158"/>
      <c r="DSK10" s="158"/>
      <c r="DSL10" s="158"/>
      <c r="DSM10" s="158"/>
      <c r="DSN10" s="158"/>
      <c r="DSO10" s="158"/>
      <c r="DSP10" s="158"/>
      <c r="DSQ10" s="158"/>
      <c r="DSR10" s="158"/>
      <c r="DSS10" s="158"/>
      <c r="DST10" s="158"/>
      <c r="DSU10" s="158"/>
      <c r="DSV10" s="158"/>
      <c r="DSW10" s="158"/>
      <c r="DSX10" s="158"/>
      <c r="DSY10" s="158"/>
      <c r="DSZ10" s="158"/>
      <c r="DTA10" s="158"/>
      <c r="DTB10" s="158"/>
      <c r="DTC10" s="158"/>
      <c r="DTD10" s="158"/>
      <c r="DTE10" s="158"/>
      <c r="DTF10" s="158"/>
      <c r="DTG10" s="158"/>
      <c r="DTH10" s="158"/>
      <c r="DTI10" s="158"/>
      <c r="DTJ10" s="158"/>
      <c r="DTK10" s="158"/>
      <c r="DTL10" s="158"/>
      <c r="DTM10" s="158"/>
      <c r="DTN10" s="158"/>
      <c r="DTO10" s="158"/>
      <c r="DTP10" s="158"/>
      <c r="DTQ10" s="158"/>
      <c r="DTR10" s="158"/>
      <c r="DTS10" s="158"/>
      <c r="DTT10" s="158"/>
      <c r="DTU10" s="158"/>
      <c r="DTV10" s="158"/>
      <c r="DTW10" s="158"/>
      <c r="DTX10" s="158"/>
      <c r="DTY10" s="158"/>
      <c r="DTZ10" s="158"/>
      <c r="DUA10" s="158"/>
      <c r="DUB10" s="158"/>
      <c r="DUC10" s="158"/>
      <c r="DUD10" s="158"/>
      <c r="DUE10" s="158"/>
      <c r="DUF10" s="158"/>
      <c r="DUG10" s="158"/>
      <c r="DUH10" s="158"/>
      <c r="DUI10" s="158"/>
      <c r="DUJ10" s="158"/>
      <c r="DUK10" s="158"/>
      <c r="DUL10" s="158"/>
      <c r="DUM10" s="158"/>
      <c r="DUN10" s="158"/>
      <c r="DUO10" s="158"/>
      <c r="DUP10" s="158"/>
      <c r="DUQ10" s="158"/>
      <c r="DUR10" s="158"/>
      <c r="DUS10" s="158"/>
      <c r="DUT10" s="158"/>
      <c r="DUU10" s="158"/>
      <c r="DUV10" s="158"/>
      <c r="DUW10" s="158"/>
      <c r="DUX10" s="158"/>
      <c r="DUY10" s="158"/>
      <c r="DUZ10" s="158"/>
      <c r="DVA10" s="158"/>
      <c r="DVB10" s="158"/>
      <c r="DVC10" s="158"/>
      <c r="DVD10" s="158"/>
      <c r="DVE10" s="158"/>
      <c r="DVF10" s="158"/>
      <c r="DVG10" s="158"/>
      <c r="DVH10" s="158"/>
      <c r="DVI10" s="158"/>
      <c r="DVJ10" s="158"/>
      <c r="DVK10" s="158"/>
      <c r="DVL10" s="158"/>
      <c r="DVM10" s="158"/>
      <c r="DVN10" s="158"/>
      <c r="DVO10" s="158"/>
      <c r="DVP10" s="158"/>
      <c r="DVQ10" s="158"/>
      <c r="DVR10" s="158"/>
      <c r="DVS10" s="158"/>
      <c r="DVT10" s="158"/>
      <c r="DVU10" s="158"/>
      <c r="DVV10" s="158"/>
      <c r="DVW10" s="158"/>
      <c r="DVX10" s="158"/>
      <c r="DVY10" s="158"/>
      <c r="DVZ10" s="158"/>
      <c r="DWA10" s="158"/>
      <c r="DWB10" s="158"/>
      <c r="DWC10" s="158"/>
      <c r="DWD10" s="158"/>
      <c r="DWE10" s="158"/>
      <c r="DWF10" s="158"/>
      <c r="DWG10" s="158"/>
      <c r="DWH10" s="158"/>
      <c r="DWI10" s="158"/>
      <c r="DWJ10" s="158"/>
      <c r="DWK10" s="158"/>
      <c r="DWL10" s="158"/>
      <c r="DWM10" s="158"/>
      <c r="DWN10" s="158"/>
      <c r="DWO10" s="158"/>
      <c r="DWP10" s="158"/>
      <c r="DWQ10" s="158"/>
      <c r="DWR10" s="158"/>
      <c r="DWS10" s="158"/>
      <c r="DWT10" s="158"/>
      <c r="DWU10" s="158"/>
      <c r="DWV10" s="158"/>
      <c r="DWW10" s="158"/>
      <c r="DWX10" s="158"/>
      <c r="DWY10" s="158"/>
      <c r="DWZ10" s="158"/>
      <c r="DXA10" s="158"/>
      <c r="DXB10" s="158"/>
      <c r="DXC10" s="158"/>
      <c r="DXD10" s="158"/>
      <c r="DXE10" s="158"/>
      <c r="DXF10" s="158"/>
      <c r="DXG10" s="158"/>
      <c r="DXH10" s="158"/>
      <c r="DXI10" s="158"/>
      <c r="DXJ10" s="158"/>
      <c r="DXK10" s="158"/>
      <c r="DXL10" s="158"/>
      <c r="DXM10" s="158"/>
      <c r="DXN10" s="158"/>
      <c r="DXO10" s="158"/>
      <c r="DXP10" s="158"/>
      <c r="DXQ10" s="158"/>
      <c r="DXR10" s="158"/>
      <c r="DXS10" s="158"/>
      <c r="DXT10" s="158"/>
      <c r="DXU10" s="158"/>
      <c r="DXV10" s="158"/>
      <c r="DXW10" s="158"/>
      <c r="DXX10" s="158"/>
      <c r="DXY10" s="158"/>
      <c r="DXZ10" s="158"/>
      <c r="DYA10" s="158"/>
      <c r="DYB10" s="158"/>
      <c r="DYC10" s="158"/>
      <c r="DYD10" s="158"/>
      <c r="DYE10" s="158"/>
      <c r="DYF10" s="158"/>
      <c r="DYG10" s="158"/>
      <c r="DYH10" s="158"/>
      <c r="DYI10" s="158"/>
      <c r="DYJ10" s="158"/>
      <c r="DYK10" s="158"/>
      <c r="DYL10" s="158"/>
      <c r="DYM10" s="158"/>
      <c r="DYN10" s="158"/>
      <c r="DYO10" s="158"/>
      <c r="DYP10" s="158"/>
      <c r="DYQ10" s="158"/>
      <c r="DYR10" s="158"/>
      <c r="DYS10" s="158"/>
      <c r="DYT10" s="158"/>
      <c r="DYU10" s="158"/>
      <c r="DYV10" s="158"/>
      <c r="DYW10" s="158"/>
      <c r="DYX10" s="158"/>
      <c r="DYY10" s="158"/>
      <c r="DYZ10" s="158"/>
      <c r="DZA10" s="158"/>
      <c r="DZB10" s="158"/>
      <c r="DZC10" s="158"/>
      <c r="DZD10" s="158"/>
      <c r="DZE10" s="158"/>
      <c r="DZF10" s="158"/>
      <c r="DZG10" s="158"/>
      <c r="DZH10" s="158"/>
      <c r="DZI10" s="158"/>
      <c r="DZJ10" s="158"/>
      <c r="DZK10" s="158"/>
      <c r="DZL10" s="158"/>
      <c r="DZM10" s="158"/>
      <c r="DZN10" s="158"/>
      <c r="DZO10" s="158"/>
      <c r="DZP10" s="158"/>
      <c r="DZQ10" s="158"/>
      <c r="DZR10" s="158"/>
      <c r="DZS10" s="158"/>
      <c r="DZT10" s="158"/>
      <c r="DZU10" s="158"/>
      <c r="DZV10" s="158"/>
      <c r="DZW10" s="158"/>
      <c r="DZX10" s="158"/>
      <c r="DZY10" s="158"/>
      <c r="DZZ10" s="158"/>
      <c r="EAA10" s="158"/>
      <c r="EAB10" s="158"/>
      <c r="EAC10" s="158"/>
      <c r="EAD10" s="158"/>
      <c r="EAE10" s="158"/>
      <c r="EAF10" s="158"/>
      <c r="EAG10" s="158"/>
      <c r="EAH10" s="158"/>
      <c r="EAI10" s="158"/>
      <c r="EAJ10" s="158"/>
      <c r="EAK10" s="158"/>
      <c r="EAL10" s="158"/>
      <c r="EAM10" s="158"/>
      <c r="EAN10" s="158"/>
      <c r="EAO10" s="158"/>
      <c r="EAP10" s="158"/>
      <c r="EAQ10" s="158"/>
      <c r="EAR10" s="158"/>
      <c r="EAS10" s="158"/>
      <c r="EAT10" s="158"/>
      <c r="EAU10" s="158"/>
      <c r="EAV10" s="158"/>
      <c r="EAW10" s="158"/>
      <c r="EAX10" s="158"/>
      <c r="EAY10" s="158"/>
      <c r="EAZ10" s="158"/>
      <c r="EBA10" s="158"/>
      <c r="EBB10" s="158"/>
      <c r="EBC10" s="158"/>
      <c r="EBD10" s="158"/>
      <c r="EBE10" s="158"/>
      <c r="EBF10" s="158"/>
      <c r="EBG10" s="158"/>
      <c r="EBH10" s="158"/>
      <c r="EBI10" s="158"/>
      <c r="EBJ10" s="158"/>
      <c r="EBK10" s="158"/>
      <c r="EBL10" s="158"/>
      <c r="EBM10" s="158"/>
      <c r="EBN10" s="158"/>
      <c r="EBO10" s="158"/>
      <c r="EBP10" s="158"/>
      <c r="EBQ10" s="158"/>
      <c r="EBR10" s="158"/>
      <c r="EBS10" s="158"/>
      <c r="EBT10" s="158"/>
      <c r="EBU10" s="158"/>
      <c r="EBV10" s="158"/>
      <c r="EBW10" s="158"/>
      <c r="EBX10" s="158"/>
      <c r="EBY10" s="158"/>
      <c r="EBZ10" s="158"/>
      <c r="ECA10" s="158"/>
      <c r="ECB10" s="158"/>
      <c r="ECC10" s="158"/>
      <c r="ECD10" s="158"/>
      <c r="ECE10" s="158"/>
      <c r="ECF10" s="158"/>
      <c r="ECG10" s="158"/>
      <c r="ECH10" s="158"/>
      <c r="ECI10" s="158"/>
      <c r="ECJ10" s="158"/>
      <c r="ECK10" s="158"/>
      <c r="ECL10" s="158"/>
      <c r="ECM10" s="158"/>
      <c r="ECN10" s="158"/>
      <c r="ECO10" s="158"/>
      <c r="ECP10" s="158"/>
      <c r="ECQ10" s="158"/>
      <c r="ECR10" s="158"/>
      <c r="ECS10" s="158"/>
      <c r="ECT10" s="158"/>
      <c r="ECU10" s="158"/>
      <c r="ECV10" s="158"/>
      <c r="ECW10" s="158"/>
      <c r="ECX10" s="158"/>
      <c r="ECY10" s="158"/>
      <c r="ECZ10" s="158"/>
      <c r="EDA10" s="158"/>
      <c r="EDB10" s="158"/>
      <c r="EDC10" s="158"/>
      <c r="EDD10" s="158"/>
      <c r="EDE10" s="158"/>
      <c r="EDF10" s="158"/>
      <c r="EDG10" s="158"/>
      <c r="EDH10" s="158"/>
      <c r="EDI10" s="158"/>
      <c r="EDJ10" s="158"/>
      <c r="EDK10" s="158"/>
      <c r="EDL10" s="158"/>
      <c r="EDM10" s="158"/>
      <c r="EDN10" s="158"/>
      <c r="EDO10" s="158"/>
      <c r="EDP10" s="158"/>
      <c r="EDQ10" s="158"/>
      <c r="EDR10" s="158"/>
      <c r="EDS10" s="158"/>
      <c r="EDT10" s="158"/>
      <c r="EDU10" s="158"/>
      <c r="EDV10" s="158"/>
      <c r="EDW10" s="158"/>
      <c r="EDX10" s="158"/>
      <c r="EDY10" s="158"/>
      <c r="EDZ10" s="158"/>
      <c r="EEA10" s="158"/>
      <c r="EEB10" s="158"/>
      <c r="EEC10" s="158"/>
      <c r="EED10" s="158"/>
      <c r="EEE10" s="158"/>
      <c r="EEF10" s="158"/>
      <c r="EEG10" s="158"/>
      <c r="EEH10" s="158"/>
      <c r="EEI10" s="158"/>
      <c r="EEJ10" s="158"/>
      <c r="EEK10" s="158"/>
      <c r="EEL10" s="158"/>
      <c r="EEM10" s="158"/>
      <c r="EEN10" s="158"/>
      <c r="EEO10" s="158"/>
      <c r="EEP10" s="158"/>
      <c r="EEQ10" s="158"/>
      <c r="EER10" s="158"/>
      <c r="EES10" s="158"/>
      <c r="EET10" s="158"/>
      <c r="EEU10" s="158"/>
      <c r="EEV10" s="158"/>
      <c r="EEW10" s="158"/>
      <c r="EEX10" s="158"/>
      <c r="EEY10" s="158"/>
      <c r="EEZ10" s="158"/>
      <c r="EFA10" s="158"/>
      <c r="EFB10" s="158"/>
      <c r="EFC10" s="158"/>
      <c r="EFD10" s="158"/>
      <c r="EFE10" s="158"/>
      <c r="EFF10" s="158"/>
      <c r="EFG10" s="158"/>
      <c r="EFH10" s="158"/>
      <c r="EFI10" s="158"/>
      <c r="EFJ10" s="158"/>
      <c r="EFK10" s="158"/>
      <c r="EFL10" s="158"/>
      <c r="EFM10" s="158"/>
      <c r="EFN10" s="158"/>
      <c r="EFO10" s="158"/>
      <c r="EFP10" s="158"/>
      <c r="EFQ10" s="158"/>
      <c r="EFR10" s="158"/>
      <c r="EFS10" s="158"/>
      <c r="EFT10" s="158"/>
      <c r="EFU10" s="158"/>
      <c r="EFV10" s="158"/>
      <c r="EFW10" s="158"/>
      <c r="EFX10" s="158"/>
      <c r="EFY10" s="158"/>
      <c r="EFZ10" s="158"/>
      <c r="EGA10" s="158"/>
      <c r="EGB10" s="158"/>
      <c r="EGC10" s="158"/>
      <c r="EGD10" s="158"/>
      <c r="EGE10" s="158"/>
      <c r="EGF10" s="158"/>
      <c r="EGG10" s="158"/>
      <c r="EGH10" s="158"/>
      <c r="EGI10" s="158"/>
      <c r="EGJ10" s="158"/>
      <c r="EGK10" s="158"/>
      <c r="EGL10" s="158"/>
      <c r="EGM10" s="158"/>
      <c r="EGN10" s="158"/>
      <c r="EGO10" s="158"/>
      <c r="EGP10" s="158"/>
      <c r="EGQ10" s="158"/>
      <c r="EGR10" s="158"/>
      <c r="EGS10" s="158"/>
      <c r="EGT10" s="158"/>
      <c r="EGU10" s="158"/>
      <c r="EGV10" s="158"/>
      <c r="EGW10" s="158"/>
      <c r="EGX10" s="158"/>
      <c r="EGY10" s="158"/>
      <c r="EGZ10" s="158"/>
      <c r="EHA10" s="158"/>
      <c r="EHB10" s="158"/>
      <c r="EHC10" s="158"/>
      <c r="EHD10" s="158"/>
      <c r="EHE10" s="158"/>
      <c r="EHF10" s="158"/>
      <c r="EHG10" s="158"/>
      <c r="EHH10" s="158"/>
      <c r="EHI10" s="158"/>
      <c r="EHJ10" s="158"/>
      <c r="EHK10" s="158"/>
      <c r="EHL10" s="158"/>
      <c r="EHM10" s="158"/>
      <c r="EHN10" s="158"/>
      <c r="EHO10" s="158"/>
      <c r="EHP10" s="158"/>
      <c r="EHQ10" s="158"/>
      <c r="EHR10" s="158"/>
      <c r="EHS10" s="158"/>
      <c r="EHT10" s="158"/>
      <c r="EHU10" s="158"/>
      <c r="EHV10" s="158"/>
      <c r="EHW10" s="158"/>
      <c r="EHX10" s="158"/>
      <c r="EHY10" s="158"/>
      <c r="EHZ10" s="158"/>
      <c r="EIA10" s="158"/>
      <c r="EIB10" s="158"/>
      <c r="EIC10" s="158"/>
      <c r="EID10" s="158"/>
      <c r="EIE10" s="158"/>
      <c r="EIF10" s="158"/>
      <c r="EIG10" s="158"/>
      <c r="EIH10" s="158"/>
      <c r="EII10" s="158"/>
      <c r="EIJ10" s="158"/>
      <c r="EIK10" s="158"/>
      <c r="EIL10" s="158"/>
      <c r="EIM10" s="158"/>
      <c r="EIN10" s="158"/>
      <c r="EIO10" s="158"/>
      <c r="EIP10" s="158"/>
      <c r="EIQ10" s="158"/>
      <c r="EIR10" s="158"/>
      <c r="EIS10" s="158"/>
      <c r="EIT10" s="158"/>
      <c r="EIU10" s="158"/>
      <c r="EIV10" s="158"/>
      <c r="EIW10" s="158"/>
      <c r="EIX10" s="158"/>
      <c r="EIY10" s="158"/>
      <c r="EIZ10" s="158"/>
      <c r="EJA10" s="158"/>
      <c r="EJB10" s="158"/>
      <c r="EJC10" s="158"/>
      <c r="EJD10" s="158"/>
      <c r="EJE10" s="158"/>
      <c r="EJF10" s="158"/>
      <c r="EJG10" s="158"/>
      <c r="EJH10" s="158"/>
      <c r="EJI10" s="158"/>
      <c r="EJJ10" s="158"/>
      <c r="EJK10" s="158"/>
      <c r="EJL10" s="158"/>
      <c r="EJM10" s="158"/>
      <c r="EJN10" s="158"/>
      <c r="EJO10" s="158"/>
      <c r="EJP10" s="158"/>
      <c r="EJQ10" s="158"/>
      <c r="EJR10" s="158"/>
      <c r="EJS10" s="158"/>
      <c r="EJT10" s="158"/>
      <c r="EJU10" s="158"/>
      <c r="EJV10" s="158"/>
      <c r="EJW10" s="158"/>
      <c r="EJX10" s="158"/>
      <c r="EJY10" s="158"/>
      <c r="EJZ10" s="158"/>
      <c r="EKA10" s="158"/>
      <c r="EKB10" s="158"/>
      <c r="EKC10" s="158"/>
      <c r="EKD10" s="158"/>
      <c r="EKE10" s="158"/>
      <c r="EKF10" s="158"/>
      <c r="EKG10" s="158"/>
      <c r="EKH10" s="158"/>
      <c r="EKI10" s="158"/>
      <c r="EKJ10" s="158"/>
      <c r="EKK10" s="158"/>
      <c r="EKL10" s="158"/>
      <c r="EKM10" s="158"/>
      <c r="EKN10" s="158"/>
      <c r="EKO10" s="158"/>
      <c r="EKP10" s="158"/>
      <c r="EKQ10" s="158"/>
      <c r="EKR10" s="158"/>
      <c r="EKS10" s="158"/>
      <c r="EKT10" s="158"/>
      <c r="EKU10" s="158"/>
      <c r="EKV10" s="158"/>
      <c r="EKW10" s="158"/>
      <c r="EKX10" s="158"/>
      <c r="EKY10" s="158"/>
      <c r="EKZ10" s="158"/>
      <c r="ELA10" s="158"/>
      <c r="ELB10" s="158"/>
      <c r="ELC10" s="158"/>
      <c r="ELD10" s="158"/>
      <c r="ELE10" s="158"/>
      <c r="ELF10" s="158"/>
      <c r="ELG10" s="158"/>
      <c r="ELH10" s="158"/>
      <c r="ELI10" s="158"/>
      <c r="ELJ10" s="158"/>
      <c r="ELK10" s="158"/>
      <c r="ELL10" s="158"/>
      <c r="ELM10" s="158"/>
      <c r="ELN10" s="158"/>
      <c r="ELO10" s="158"/>
      <c r="ELP10" s="158"/>
      <c r="ELQ10" s="158"/>
      <c r="ELR10" s="158"/>
      <c r="ELS10" s="158"/>
      <c r="ELT10" s="158"/>
      <c r="ELU10" s="158"/>
      <c r="ELV10" s="158"/>
      <c r="ELW10" s="158"/>
      <c r="ELX10" s="158"/>
      <c r="ELY10" s="158"/>
      <c r="ELZ10" s="158"/>
      <c r="EMA10" s="158"/>
      <c r="EMB10" s="158"/>
      <c r="EMC10" s="158"/>
      <c r="EMD10" s="158"/>
      <c r="EME10" s="158"/>
      <c r="EMF10" s="158"/>
      <c r="EMG10" s="158"/>
      <c r="EMH10" s="158"/>
      <c r="EMI10" s="158"/>
      <c r="EMJ10" s="158"/>
      <c r="EMK10" s="158"/>
      <c r="EML10" s="158"/>
      <c r="EMM10" s="158"/>
      <c r="EMN10" s="158"/>
      <c r="EMO10" s="158"/>
      <c r="EMP10" s="158"/>
      <c r="EMQ10" s="158"/>
      <c r="EMR10" s="158"/>
      <c r="EMS10" s="158"/>
      <c r="EMT10" s="158"/>
      <c r="EMU10" s="158"/>
      <c r="EMV10" s="158"/>
      <c r="EMW10" s="158"/>
      <c r="EMX10" s="158"/>
      <c r="EMY10" s="158"/>
      <c r="EMZ10" s="158"/>
      <c r="ENA10" s="158"/>
      <c r="ENB10" s="158"/>
      <c r="ENC10" s="158"/>
      <c r="END10" s="158"/>
      <c r="ENE10" s="158"/>
      <c r="ENF10" s="158"/>
      <c r="ENG10" s="158"/>
      <c r="ENH10" s="158"/>
      <c r="ENI10" s="158"/>
      <c r="ENJ10" s="158"/>
      <c r="ENK10" s="158"/>
      <c r="ENL10" s="158"/>
      <c r="ENM10" s="158"/>
      <c r="ENN10" s="158"/>
      <c r="ENO10" s="158"/>
      <c r="ENP10" s="158"/>
      <c r="ENQ10" s="158"/>
      <c r="ENR10" s="158"/>
      <c r="ENS10" s="158"/>
      <c r="ENT10" s="158"/>
      <c r="ENU10" s="158"/>
      <c r="ENV10" s="158"/>
      <c r="ENW10" s="158"/>
      <c r="ENX10" s="158"/>
      <c r="ENY10" s="158"/>
      <c r="ENZ10" s="158"/>
      <c r="EOA10" s="158"/>
      <c r="EOB10" s="158"/>
      <c r="EOC10" s="158"/>
      <c r="EOD10" s="158"/>
      <c r="EOE10" s="158"/>
      <c r="EOF10" s="158"/>
      <c r="EOG10" s="158"/>
      <c r="EOH10" s="158"/>
      <c r="EOI10" s="158"/>
      <c r="EOJ10" s="158"/>
      <c r="EOK10" s="158"/>
      <c r="EOL10" s="158"/>
      <c r="EOM10" s="158"/>
      <c r="EON10" s="158"/>
      <c r="EOO10" s="158"/>
      <c r="EOP10" s="158"/>
      <c r="EOQ10" s="158"/>
      <c r="EOR10" s="158"/>
      <c r="EOS10" s="158"/>
      <c r="EOT10" s="158"/>
      <c r="EOU10" s="158"/>
      <c r="EOV10" s="158"/>
      <c r="EOW10" s="158"/>
      <c r="EOX10" s="158"/>
      <c r="EOY10" s="158"/>
      <c r="EOZ10" s="158"/>
      <c r="EPA10" s="158"/>
      <c r="EPB10" s="158"/>
      <c r="EPC10" s="158"/>
      <c r="EPD10" s="158"/>
      <c r="EPE10" s="158"/>
      <c r="EPF10" s="158"/>
      <c r="EPG10" s="158"/>
      <c r="EPH10" s="158"/>
      <c r="EPI10" s="158"/>
      <c r="EPJ10" s="158"/>
      <c r="EPK10" s="158"/>
      <c r="EPL10" s="158"/>
      <c r="EPM10" s="158"/>
      <c r="EPN10" s="158"/>
      <c r="EPO10" s="158"/>
      <c r="EPP10" s="158"/>
      <c r="EPQ10" s="158"/>
      <c r="EPR10" s="158"/>
      <c r="EPS10" s="158"/>
      <c r="EPT10" s="158"/>
      <c r="EPU10" s="158"/>
      <c r="EPV10" s="158"/>
      <c r="EPW10" s="158"/>
      <c r="EPX10" s="158"/>
      <c r="EPY10" s="158"/>
      <c r="EPZ10" s="158"/>
      <c r="EQA10" s="158"/>
      <c r="EQB10" s="158"/>
      <c r="EQC10" s="158"/>
      <c r="EQD10" s="158"/>
      <c r="EQE10" s="158"/>
      <c r="EQF10" s="158"/>
      <c r="EQG10" s="158"/>
      <c r="EQH10" s="158"/>
      <c r="EQI10" s="158"/>
      <c r="EQJ10" s="158"/>
      <c r="EQK10" s="158"/>
      <c r="EQL10" s="158"/>
      <c r="EQM10" s="158"/>
      <c r="EQN10" s="158"/>
      <c r="EQO10" s="158"/>
      <c r="EQP10" s="158"/>
      <c r="EQQ10" s="158"/>
      <c r="EQR10" s="158"/>
      <c r="EQS10" s="158"/>
      <c r="EQT10" s="158"/>
      <c r="EQU10" s="158"/>
      <c r="EQV10" s="158"/>
      <c r="EQW10" s="158"/>
      <c r="EQX10" s="158"/>
      <c r="EQY10" s="158"/>
      <c r="EQZ10" s="158"/>
      <c r="ERA10" s="158"/>
      <c r="ERB10" s="158"/>
      <c r="ERC10" s="158"/>
      <c r="ERD10" s="158"/>
      <c r="ERE10" s="158"/>
      <c r="ERF10" s="158"/>
      <c r="ERG10" s="158"/>
      <c r="ERH10" s="158"/>
      <c r="ERI10" s="158"/>
      <c r="ERJ10" s="158"/>
      <c r="ERK10" s="158"/>
      <c r="ERL10" s="158"/>
      <c r="ERM10" s="158"/>
      <c r="ERN10" s="158"/>
      <c r="ERO10" s="158"/>
      <c r="ERP10" s="158"/>
      <c r="ERQ10" s="158"/>
      <c r="ERR10" s="158"/>
      <c r="ERS10" s="158"/>
      <c r="ERT10" s="158"/>
      <c r="ERU10" s="158"/>
      <c r="ERV10" s="158"/>
      <c r="ERW10" s="158"/>
      <c r="ERX10" s="158"/>
      <c r="ERY10" s="158"/>
      <c r="ERZ10" s="158"/>
      <c r="ESA10" s="158"/>
      <c r="ESB10" s="158"/>
      <c r="ESC10" s="158"/>
      <c r="ESD10" s="158"/>
      <c r="ESE10" s="158"/>
      <c r="ESF10" s="158"/>
      <c r="ESG10" s="158"/>
      <c r="ESH10" s="158"/>
      <c r="ESI10" s="158"/>
      <c r="ESJ10" s="158"/>
      <c r="ESK10" s="158"/>
      <c r="ESL10" s="158"/>
      <c r="ESM10" s="158"/>
      <c r="ESN10" s="158"/>
      <c r="ESO10" s="158"/>
      <c r="ESP10" s="158"/>
      <c r="ESQ10" s="158"/>
      <c r="ESR10" s="158"/>
      <c r="ESS10" s="158"/>
      <c r="EST10" s="158"/>
      <c r="ESU10" s="158"/>
      <c r="ESV10" s="158"/>
      <c r="ESW10" s="158"/>
      <c r="ESX10" s="158"/>
      <c r="ESY10" s="158"/>
      <c r="ESZ10" s="158"/>
      <c r="ETA10" s="158"/>
      <c r="ETB10" s="158"/>
      <c r="ETC10" s="158"/>
      <c r="ETD10" s="158"/>
      <c r="ETE10" s="158"/>
      <c r="ETF10" s="158"/>
      <c r="ETG10" s="158"/>
      <c r="ETH10" s="158"/>
      <c r="ETI10" s="158"/>
      <c r="ETJ10" s="158"/>
      <c r="ETK10" s="158"/>
      <c r="ETL10" s="158"/>
      <c r="ETM10" s="158"/>
      <c r="ETN10" s="158"/>
      <c r="ETO10" s="158"/>
      <c r="ETP10" s="158"/>
      <c r="ETQ10" s="158"/>
      <c r="ETR10" s="158"/>
      <c r="ETS10" s="158"/>
      <c r="ETT10" s="158"/>
      <c r="ETU10" s="158"/>
      <c r="ETV10" s="158"/>
      <c r="ETW10" s="158"/>
      <c r="ETX10" s="158"/>
      <c r="ETY10" s="158"/>
      <c r="ETZ10" s="158"/>
      <c r="EUA10" s="158"/>
      <c r="EUB10" s="158"/>
      <c r="EUC10" s="158"/>
      <c r="EUD10" s="158"/>
      <c r="EUE10" s="158"/>
      <c r="EUF10" s="158"/>
      <c r="EUG10" s="158"/>
      <c r="EUH10" s="158"/>
      <c r="EUI10" s="158"/>
      <c r="EUJ10" s="158"/>
      <c r="EUK10" s="158"/>
      <c r="EUL10" s="158"/>
      <c r="EUM10" s="158"/>
      <c r="EUN10" s="158"/>
      <c r="EUO10" s="158"/>
      <c r="EUP10" s="158"/>
      <c r="EUQ10" s="158"/>
      <c r="EUR10" s="158"/>
      <c r="EUS10" s="158"/>
      <c r="EUT10" s="158"/>
      <c r="EUU10" s="158"/>
      <c r="EUV10" s="158"/>
      <c r="EUW10" s="158"/>
      <c r="EUX10" s="158"/>
      <c r="EUY10" s="158"/>
      <c r="EUZ10" s="158"/>
      <c r="EVA10" s="158"/>
      <c r="EVB10" s="158"/>
      <c r="EVC10" s="158"/>
      <c r="EVD10" s="158"/>
      <c r="EVE10" s="158"/>
      <c r="EVF10" s="158"/>
      <c r="EVG10" s="158"/>
      <c r="EVH10" s="158"/>
      <c r="EVI10" s="158"/>
      <c r="EVJ10" s="158"/>
      <c r="EVK10" s="158"/>
      <c r="EVL10" s="158"/>
      <c r="EVM10" s="158"/>
      <c r="EVN10" s="158"/>
      <c r="EVO10" s="158"/>
      <c r="EVP10" s="158"/>
      <c r="EVQ10" s="158"/>
      <c r="EVR10" s="158"/>
      <c r="EVS10" s="158"/>
      <c r="EVT10" s="158"/>
      <c r="EVU10" s="158"/>
      <c r="EVV10" s="158"/>
      <c r="EVW10" s="158"/>
      <c r="EVX10" s="158"/>
      <c r="EVY10" s="158"/>
      <c r="EVZ10" s="158"/>
      <c r="EWA10" s="158"/>
      <c r="EWB10" s="158"/>
      <c r="EWC10" s="158"/>
      <c r="EWD10" s="158"/>
      <c r="EWE10" s="158"/>
      <c r="EWF10" s="158"/>
      <c r="EWG10" s="158"/>
      <c r="EWH10" s="158"/>
      <c r="EWI10" s="158"/>
      <c r="EWJ10" s="158"/>
      <c r="EWK10" s="158"/>
      <c r="EWL10" s="158"/>
      <c r="EWM10" s="158"/>
      <c r="EWN10" s="158"/>
      <c r="EWO10" s="158"/>
      <c r="EWP10" s="158"/>
      <c r="EWQ10" s="158"/>
      <c r="EWR10" s="158"/>
      <c r="EWS10" s="158"/>
      <c r="EWT10" s="158"/>
      <c r="EWU10" s="158"/>
      <c r="EWV10" s="158"/>
      <c r="EWW10" s="158"/>
      <c r="EWX10" s="158"/>
      <c r="EWY10" s="158"/>
      <c r="EWZ10" s="158"/>
      <c r="EXA10" s="158"/>
      <c r="EXB10" s="158"/>
      <c r="EXC10" s="158"/>
      <c r="EXD10" s="158"/>
      <c r="EXE10" s="158"/>
      <c r="EXF10" s="158"/>
      <c r="EXG10" s="158"/>
      <c r="EXH10" s="158"/>
      <c r="EXI10" s="158"/>
      <c r="EXJ10" s="158"/>
      <c r="EXK10" s="158"/>
      <c r="EXL10" s="158"/>
      <c r="EXM10" s="158"/>
      <c r="EXN10" s="158"/>
      <c r="EXO10" s="158"/>
      <c r="EXP10" s="158"/>
      <c r="EXQ10" s="158"/>
      <c r="EXR10" s="158"/>
      <c r="EXS10" s="158"/>
      <c r="EXT10" s="158"/>
      <c r="EXU10" s="158"/>
      <c r="EXV10" s="158"/>
      <c r="EXW10" s="158"/>
      <c r="EXX10" s="158"/>
      <c r="EXY10" s="158"/>
      <c r="EXZ10" s="158"/>
      <c r="EYA10" s="158"/>
      <c r="EYB10" s="158"/>
      <c r="EYC10" s="158"/>
      <c r="EYD10" s="158"/>
      <c r="EYE10" s="158"/>
      <c r="EYF10" s="158"/>
      <c r="EYG10" s="158"/>
      <c r="EYH10" s="158"/>
      <c r="EYI10" s="158"/>
      <c r="EYJ10" s="158"/>
      <c r="EYK10" s="158"/>
      <c r="EYL10" s="158"/>
      <c r="EYM10" s="158"/>
      <c r="EYN10" s="158"/>
      <c r="EYO10" s="158"/>
      <c r="EYP10" s="158"/>
      <c r="EYQ10" s="158"/>
      <c r="EYR10" s="158"/>
      <c r="EYS10" s="158"/>
      <c r="EYT10" s="158"/>
      <c r="EYU10" s="158"/>
      <c r="EYV10" s="158"/>
      <c r="EYW10" s="158"/>
      <c r="EYX10" s="158"/>
      <c r="EYY10" s="158"/>
      <c r="EYZ10" s="158"/>
      <c r="EZA10" s="158"/>
      <c r="EZB10" s="158"/>
      <c r="EZC10" s="158"/>
      <c r="EZD10" s="158"/>
      <c r="EZE10" s="158"/>
      <c r="EZF10" s="158"/>
      <c r="EZG10" s="158"/>
      <c r="EZH10" s="158"/>
      <c r="EZI10" s="158"/>
      <c r="EZJ10" s="158"/>
      <c r="EZK10" s="158"/>
      <c r="EZL10" s="158"/>
      <c r="EZM10" s="158"/>
      <c r="EZN10" s="158"/>
      <c r="EZO10" s="158"/>
      <c r="EZP10" s="158"/>
      <c r="EZQ10" s="158"/>
      <c r="EZR10" s="158"/>
      <c r="EZS10" s="158"/>
      <c r="EZT10" s="158"/>
      <c r="EZU10" s="158"/>
      <c r="EZV10" s="158"/>
      <c r="EZW10" s="158"/>
      <c r="EZX10" s="158"/>
      <c r="EZY10" s="158"/>
      <c r="EZZ10" s="158"/>
      <c r="FAA10" s="158"/>
      <c r="FAB10" s="158"/>
      <c r="FAC10" s="158"/>
      <c r="FAD10" s="158"/>
      <c r="FAE10" s="158"/>
      <c r="FAF10" s="158"/>
      <c r="FAG10" s="158"/>
      <c r="FAH10" s="158"/>
      <c r="FAI10" s="158"/>
      <c r="FAJ10" s="158"/>
      <c r="FAK10" s="158"/>
      <c r="FAL10" s="158"/>
      <c r="FAM10" s="158"/>
      <c r="FAN10" s="158"/>
      <c r="FAO10" s="158"/>
      <c r="FAP10" s="158"/>
      <c r="FAQ10" s="158"/>
      <c r="FAR10" s="158"/>
      <c r="FAS10" s="158"/>
      <c r="FAT10" s="158"/>
      <c r="FAU10" s="158"/>
      <c r="FAV10" s="158"/>
      <c r="FAW10" s="158"/>
      <c r="FAX10" s="158"/>
      <c r="FAY10" s="158"/>
      <c r="FAZ10" s="158"/>
      <c r="FBA10" s="158"/>
      <c r="FBB10" s="158"/>
      <c r="FBC10" s="158"/>
      <c r="FBD10" s="158"/>
      <c r="FBE10" s="158"/>
      <c r="FBF10" s="158"/>
      <c r="FBG10" s="158"/>
      <c r="FBH10" s="158"/>
      <c r="FBI10" s="158"/>
      <c r="FBJ10" s="158"/>
      <c r="FBK10" s="158"/>
      <c r="FBL10" s="158"/>
      <c r="FBM10" s="158"/>
      <c r="FBN10" s="158"/>
      <c r="FBO10" s="158"/>
      <c r="FBP10" s="158"/>
      <c r="FBQ10" s="158"/>
      <c r="FBR10" s="158"/>
      <c r="FBS10" s="158"/>
      <c r="FBT10" s="158"/>
      <c r="FBU10" s="158"/>
      <c r="FBV10" s="158"/>
      <c r="FBW10" s="158"/>
      <c r="FBX10" s="158"/>
      <c r="FBY10" s="158"/>
      <c r="FBZ10" s="158"/>
      <c r="FCA10" s="158"/>
      <c r="FCB10" s="158"/>
      <c r="FCC10" s="158"/>
      <c r="FCD10" s="158"/>
      <c r="FCE10" s="158"/>
      <c r="FCF10" s="158"/>
      <c r="FCG10" s="158"/>
      <c r="FCH10" s="158"/>
      <c r="FCI10" s="158"/>
      <c r="FCJ10" s="158"/>
      <c r="FCK10" s="158"/>
      <c r="FCL10" s="158"/>
      <c r="FCM10" s="158"/>
      <c r="FCN10" s="158"/>
      <c r="FCO10" s="158"/>
      <c r="FCP10" s="158"/>
      <c r="FCQ10" s="158"/>
      <c r="FCR10" s="158"/>
      <c r="FCS10" s="158"/>
      <c r="FCT10" s="158"/>
      <c r="FCU10" s="158"/>
      <c r="FCV10" s="158"/>
      <c r="FCW10" s="158"/>
      <c r="FCX10" s="158"/>
      <c r="FCY10" s="158"/>
      <c r="FCZ10" s="158"/>
      <c r="FDA10" s="158"/>
      <c r="FDB10" s="158"/>
      <c r="FDC10" s="158"/>
      <c r="FDD10" s="158"/>
      <c r="FDE10" s="158"/>
      <c r="FDF10" s="158"/>
      <c r="FDG10" s="158"/>
      <c r="FDH10" s="158"/>
      <c r="FDI10" s="158"/>
      <c r="FDJ10" s="158"/>
      <c r="FDK10" s="158"/>
      <c r="FDL10" s="158"/>
      <c r="FDM10" s="158"/>
      <c r="FDN10" s="158"/>
      <c r="FDO10" s="158"/>
      <c r="FDP10" s="158"/>
      <c r="FDQ10" s="158"/>
      <c r="FDR10" s="158"/>
      <c r="FDS10" s="158"/>
      <c r="FDT10" s="158"/>
      <c r="FDU10" s="158"/>
      <c r="FDV10" s="158"/>
      <c r="FDW10" s="158"/>
      <c r="FDX10" s="158"/>
      <c r="FDY10" s="158"/>
      <c r="FDZ10" s="158"/>
      <c r="FEA10" s="158"/>
      <c r="FEB10" s="158"/>
      <c r="FEC10" s="158"/>
      <c r="FED10" s="158"/>
      <c r="FEE10" s="158"/>
      <c r="FEF10" s="158"/>
      <c r="FEG10" s="158"/>
      <c r="FEH10" s="158"/>
      <c r="FEI10" s="158"/>
      <c r="FEJ10" s="158"/>
      <c r="FEK10" s="158"/>
      <c r="FEL10" s="158"/>
      <c r="FEM10" s="158"/>
      <c r="FEN10" s="158"/>
      <c r="FEO10" s="158"/>
      <c r="FEP10" s="158"/>
      <c r="FEQ10" s="158"/>
      <c r="FER10" s="158"/>
      <c r="FES10" s="158"/>
      <c r="FET10" s="158"/>
      <c r="FEU10" s="158"/>
      <c r="FEV10" s="158"/>
      <c r="FEW10" s="158"/>
      <c r="FEX10" s="158"/>
      <c r="FEY10" s="158"/>
      <c r="FEZ10" s="158"/>
      <c r="FFA10" s="158"/>
      <c r="FFB10" s="158"/>
      <c r="FFC10" s="158"/>
      <c r="FFD10" s="158"/>
      <c r="FFE10" s="158"/>
      <c r="FFF10" s="158"/>
      <c r="FFG10" s="158"/>
      <c r="FFH10" s="158"/>
      <c r="FFI10" s="158"/>
      <c r="FFJ10" s="158"/>
      <c r="FFK10" s="158"/>
      <c r="FFL10" s="158"/>
      <c r="FFM10" s="158"/>
      <c r="FFN10" s="158"/>
      <c r="FFO10" s="158"/>
      <c r="FFP10" s="158"/>
      <c r="FFQ10" s="158"/>
      <c r="FFR10" s="158"/>
      <c r="FFS10" s="158"/>
      <c r="FFT10" s="158"/>
      <c r="FFU10" s="158"/>
      <c r="FFV10" s="158"/>
      <c r="FFW10" s="158"/>
      <c r="FFX10" s="158"/>
      <c r="FFY10" s="158"/>
      <c r="FFZ10" s="158"/>
      <c r="FGA10" s="158"/>
      <c r="FGB10" s="158"/>
      <c r="FGC10" s="158"/>
      <c r="FGD10" s="158"/>
      <c r="FGE10" s="158"/>
      <c r="FGF10" s="158"/>
      <c r="FGG10" s="158"/>
      <c r="FGH10" s="158"/>
      <c r="FGI10" s="158"/>
      <c r="FGJ10" s="158"/>
      <c r="FGK10" s="158"/>
      <c r="FGL10" s="158"/>
      <c r="FGM10" s="158"/>
      <c r="FGN10" s="158"/>
      <c r="FGO10" s="158"/>
      <c r="FGP10" s="158"/>
      <c r="FGQ10" s="158"/>
      <c r="FGR10" s="158"/>
      <c r="FGS10" s="158"/>
      <c r="FGT10" s="158"/>
      <c r="FGU10" s="158"/>
      <c r="FGV10" s="158"/>
      <c r="FGW10" s="158"/>
      <c r="FGX10" s="158"/>
      <c r="FGY10" s="158"/>
      <c r="FGZ10" s="158"/>
      <c r="FHA10" s="158"/>
      <c r="FHB10" s="158"/>
      <c r="FHC10" s="158"/>
      <c r="FHD10" s="158"/>
      <c r="FHE10" s="158"/>
      <c r="FHF10" s="158"/>
      <c r="FHG10" s="158"/>
      <c r="FHH10" s="158"/>
      <c r="FHI10" s="158"/>
      <c r="FHJ10" s="158"/>
      <c r="FHK10" s="158"/>
      <c r="FHL10" s="158"/>
      <c r="FHM10" s="158"/>
      <c r="FHN10" s="158"/>
      <c r="FHO10" s="158"/>
      <c r="FHP10" s="158"/>
      <c r="FHQ10" s="158"/>
      <c r="FHR10" s="158"/>
      <c r="FHS10" s="158"/>
      <c r="FHT10" s="158"/>
      <c r="FHU10" s="158"/>
      <c r="FHV10" s="158"/>
      <c r="FHW10" s="158"/>
      <c r="FHX10" s="158"/>
      <c r="FHY10" s="158"/>
      <c r="FHZ10" s="158"/>
      <c r="FIA10" s="158"/>
      <c r="FIB10" s="158"/>
      <c r="FIC10" s="158"/>
      <c r="FID10" s="158"/>
      <c r="FIE10" s="158"/>
      <c r="FIF10" s="158"/>
      <c r="FIG10" s="158"/>
      <c r="FIH10" s="158"/>
      <c r="FII10" s="158"/>
      <c r="FIJ10" s="158"/>
      <c r="FIK10" s="158"/>
      <c r="FIL10" s="158"/>
      <c r="FIM10" s="158"/>
      <c r="FIN10" s="158"/>
      <c r="FIO10" s="158"/>
      <c r="FIP10" s="158"/>
      <c r="FIQ10" s="158"/>
      <c r="FIR10" s="158"/>
      <c r="FIS10" s="158"/>
      <c r="FIT10" s="158"/>
      <c r="FIU10" s="158"/>
      <c r="FIV10" s="158"/>
      <c r="FIW10" s="158"/>
      <c r="FIX10" s="158"/>
      <c r="FIY10" s="158"/>
      <c r="FIZ10" s="158"/>
      <c r="FJA10" s="158"/>
      <c r="FJB10" s="158"/>
      <c r="FJC10" s="158"/>
      <c r="FJD10" s="158"/>
      <c r="FJE10" s="158"/>
      <c r="FJF10" s="158"/>
      <c r="FJG10" s="158"/>
      <c r="FJH10" s="158"/>
      <c r="FJI10" s="158"/>
      <c r="FJJ10" s="158"/>
      <c r="FJK10" s="158"/>
      <c r="FJL10" s="158"/>
      <c r="FJM10" s="158"/>
      <c r="FJN10" s="158"/>
      <c r="FJO10" s="158"/>
      <c r="FJP10" s="158"/>
      <c r="FJQ10" s="158"/>
      <c r="FJR10" s="158"/>
      <c r="FJS10" s="158"/>
      <c r="FJT10" s="158"/>
      <c r="FJU10" s="158"/>
      <c r="FJV10" s="158"/>
      <c r="FJW10" s="158"/>
      <c r="FJX10" s="158"/>
      <c r="FJY10" s="158"/>
      <c r="FJZ10" s="158"/>
      <c r="FKA10" s="158"/>
      <c r="FKB10" s="158"/>
      <c r="FKC10" s="158"/>
      <c r="FKD10" s="158"/>
      <c r="FKE10" s="158"/>
      <c r="FKF10" s="158"/>
      <c r="FKG10" s="158"/>
      <c r="FKH10" s="158"/>
      <c r="FKI10" s="158"/>
      <c r="FKJ10" s="158"/>
      <c r="FKK10" s="158"/>
      <c r="FKL10" s="158"/>
      <c r="FKM10" s="158"/>
      <c r="FKN10" s="158"/>
      <c r="FKO10" s="158"/>
      <c r="FKP10" s="158"/>
      <c r="FKQ10" s="158"/>
      <c r="FKR10" s="158"/>
      <c r="FKS10" s="158"/>
      <c r="FKT10" s="158"/>
      <c r="FKU10" s="158"/>
      <c r="FKV10" s="158"/>
      <c r="FKW10" s="158"/>
      <c r="FKX10" s="158"/>
      <c r="FKY10" s="158"/>
      <c r="FKZ10" s="158"/>
      <c r="FLA10" s="158"/>
      <c r="FLB10" s="158"/>
      <c r="FLC10" s="158"/>
      <c r="FLD10" s="158"/>
      <c r="FLE10" s="158"/>
      <c r="FLF10" s="158"/>
      <c r="FLG10" s="158"/>
      <c r="FLH10" s="158"/>
      <c r="FLI10" s="158"/>
      <c r="FLJ10" s="158"/>
      <c r="FLK10" s="158"/>
      <c r="FLL10" s="158"/>
      <c r="FLM10" s="158"/>
      <c r="FLN10" s="158"/>
      <c r="FLO10" s="158"/>
      <c r="FLP10" s="158"/>
      <c r="FLQ10" s="158"/>
      <c r="FLR10" s="158"/>
      <c r="FLS10" s="158"/>
      <c r="FLT10" s="158"/>
      <c r="FLU10" s="158"/>
      <c r="FLV10" s="158"/>
      <c r="FLW10" s="158"/>
      <c r="FLX10" s="158"/>
      <c r="FLY10" s="158"/>
      <c r="FLZ10" s="158"/>
      <c r="FMA10" s="158"/>
      <c r="FMB10" s="158"/>
      <c r="FMC10" s="158"/>
      <c r="FMD10" s="158"/>
      <c r="FME10" s="158"/>
      <c r="FMF10" s="158"/>
      <c r="FMG10" s="158"/>
      <c r="FMH10" s="158"/>
      <c r="FMI10" s="158"/>
      <c r="FMJ10" s="158"/>
      <c r="FMK10" s="158"/>
      <c r="FML10" s="158"/>
      <c r="FMM10" s="158"/>
      <c r="FMN10" s="158"/>
      <c r="FMO10" s="158"/>
      <c r="FMP10" s="158"/>
      <c r="FMQ10" s="158"/>
      <c r="FMR10" s="158"/>
      <c r="FMS10" s="158"/>
      <c r="FMT10" s="158"/>
      <c r="FMU10" s="158"/>
      <c r="FMV10" s="158"/>
      <c r="FMW10" s="158"/>
      <c r="FMX10" s="158"/>
      <c r="FMY10" s="158"/>
      <c r="FMZ10" s="158"/>
      <c r="FNA10" s="158"/>
      <c r="FNB10" s="158"/>
      <c r="FNC10" s="158"/>
      <c r="FND10" s="158"/>
      <c r="FNE10" s="158"/>
      <c r="FNF10" s="158"/>
      <c r="FNG10" s="158"/>
      <c r="FNH10" s="158"/>
      <c r="FNI10" s="158"/>
      <c r="FNJ10" s="158"/>
      <c r="FNK10" s="158"/>
      <c r="FNL10" s="158"/>
      <c r="FNM10" s="158"/>
      <c r="FNN10" s="158"/>
      <c r="FNO10" s="158"/>
      <c r="FNP10" s="158"/>
      <c r="FNQ10" s="158"/>
      <c r="FNR10" s="158"/>
      <c r="FNS10" s="158"/>
      <c r="FNT10" s="158"/>
      <c r="FNU10" s="158"/>
      <c r="FNV10" s="158"/>
      <c r="FNW10" s="158"/>
      <c r="FNX10" s="158"/>
      <c r="FNY10" s="158"/>
      <c r="FNZ10" s="158"/>
      <c r="FOA10" s="158"/>
      <c r="FOB10" s="158"/>
      <c r="FOC10" s="158"/>
      <c r="FOD10" s="158"/>
      <c r="FOE10" s="158"/>
      <c r="FOF10" s="158"/>
      <c r="FOG10" s="158"/>
      <c r="FOH10" s="158"/>
      <c r="FOI10" s="158"/>
      <c r="FOJ10" s="158"/>
      <c r="FOK10" s="158"/>
      <c r="FOL10" s="158"/>
      <c r="FOM10" s="158"/>
      <c r="FON10" s="158"/>
      <c r="FOO10" s="158"/>
      <c r="FOP10" s="158"/>
      <c r="FOQ10" s="158"/>
      <c r="FOR10" s="158"/>
      <c r="FOS10" s="158"/>
      <c r="FOT10" s="158"/>
      <c r="FOU10" s="158"/>
      <c r="FOV10" s="158"/>
      <c r="FOW10" s="158"/>
      <c r="FOX10" s="158"/>
      <c r="FOY10" s="158"/>
      <c r="FOZ10" s="158"/>
      <c r="FPA10" s="158"/>
      <c r="FPB10" s="158"/>
      <c r="FPC10" s="158"/>
      <c r="FPD10" s="158"/>
      <c r="FPE10" s="158"/>
      <c r="FPF10" s="158"/>
      <c r="FPG10" s="158"/>
      <c r="FPH10" s="158"/>
      <c r="FPI10" s="158"/>
      <c r="FPJ10" s="158"/>
      <c r="FPK10" s="158"/>
      <c r="FPL10" s="158"/>
      <c r="FPM10" s="158"/>
      <c r="FPN10" s="158"/>
      <c r="FPO10" s="158"/>
      <c r="FPP10" s="158"/>
      <c r="FPQ10" s="158"/>
      <c r="FPR10" s="158"/>
      <c r="FPS10" s="158"/>
      <c r="FPT10" s="158"/>
      <c r="FPU10" s="158"/>
      <c r="FPV10" s="158"/>
      <c r="FPW10" s="158"/>
      <c r="FPX10" s="158"/>
      <c r="FPY10" s="158"/>
      <c r="FPZ10" s="158"/>
      <c r="FQA10" s="158"/>
      <c r="FQB10" s="158"/>
      <c r="FQC10" s="158"/>
      <c r="FQD10" s="158"/>
      <c r="FQE10" s="158"/>
      <c r="FQF10" s="158"/>
      <c r="FQG10" s="158"/>
      <c r="FQH10" s="158"/>
      <c r="FQI10" s="158"/>
      <c r="FQJ10" s="158"/>
      <c r="FQK10" s="158"/>
      <c r="FQL10" s="158"/>
      <c r="FQM10" s="158"/>
      <c r="FQN10" s="158"/>
      <c r="FQO10" s="158"/>
      <c r="FQP10" s="158"/>
      <c r="FQQ10" s="158"/>
      <c r="FQR10" s="158"/>
      <c r="FQS10" s="158"/>
      <c r="FQT10" s="158"/>
      <c r="FQU10" s="158"/>
      <c r="FQV10" s="158"/>
      <c r="FQW10" s="158"/>
      <c r="FQX10" s="158"/>
      <c r="FQY10" s="158"/>
      <c r="FQZ10" s="158"/>
      <c r="FRA10" s="158"/>
      <c r="FRB10" s="158"/>
      <c r="FRC10" s="158"/>
      <c r="FRD10" s="158"/>
      <c r="FRE10" s="158"/>
      <c r="FRF10" s="158"/>
      <c r="FRG10" s="158"/>
      <c r="FRH10" s="158"/>
      <c r="FRI10" s="158"/>
      <c r="FRJ10" s="158"/>
      <c r="FRK10" s="158"/>
      <c r="FRL10" s="158"/>
      <c r="FRM10" s="158"/>
      <c r="FRN10" s="158"/>
      <c r="FRO10" s="158"/>
      <c r="FRP10" s="158"/>
      <c r="FRQ10" s="158"/>
      <c r="FRR10" s="158"/>
      <c r="FRS10" s="158"/>
      <c r="FRT10" s="158"/>
      <c r="FRU10" s="158"/>
      <c r="FRV10" s="158"/>
      <c r="FRW10" s="158"/>
      <c r="FRX10" s="158"/>
      <c r="FRY10" s="158"/>
      <c r="FRZ10" s="158"/>
      <c r="FSA10" s="158"/>
      <c r="FSB10" s="158"/>
      <c r="FSC10" s="158"/>
      <c r="FSD10" s="158"/>
      <c r="FSE10" s="158"/>
      <c r="FSF10" s="158"/>
      <c r="FSG10" s="158"/>
      <c r="FSH10" s="158"/>
      <c r="FSI10" s="158"/>
      <c r="FSJ10" s="158"/>
      <c r="FSK10" s="158"/>
      <c r="FSL10" s="158"/>
      <c r="FSM10" s="158"/>
      <c r="FSN10" s="158"/>
      <c r="FSO10" s="158"/>
      <c r="FSP10" s="158"/>
      <c r="FSQ10" s="158"/>
      <c r="FSR10" s="158"/>
      <c r="FSS10" s="158"/>
      <c r="FST10" s="158"/>
      <c r="FSU10" s="158"/>
      <c r="FSV10" s="158"/>
      <c r="FSW10" s="158"/>
      <c r="FSX10" s="158"/>
      <c r="FSY10" s="158"/>
      <c r="FSZ10" s="158"/>
      <c r="FTA10" s="158"/>
      <c r="FTB10" s="158"/>
      <c r="FTC10" s="158"/>
      <c r="FTD10" s="158"/>
      <c r="FTE10" s="158"/>
      <c r="FTF10" s="158"/>
      <c r="FTG10" s="158"/>
      <c r="FTH10" s="158"/>
      <c r="FTI10" s="158"/>
      <c r="FTJ10" s="158"/>
      <c r="FTK10" s="158"/>
      <c r="FTL10" s="158"/>
      <c r="FTM10" s="158"/>
      <c r="FTN10" s="158"/>
      <c r="FTO10" s="158"/>
      <c r="FTP10" s="158"/>
      <c r="FTQ10" s="158"/>
      <c r="FTR10" s="158"/>
      <c r="FTS10" s="158"/>
      <c r="FTT10" s="158"/>
      <c r="FTU10" s="158"/>
      <c r="FTV10" s="158"/>
      <c r="FTW10" s="158"/>
      <c r="FTX10" s="158"/>
      <c r="FTY10" s="158"/>
      <c r="FTZ10" s="158"/>
      <c r="FUA10" s="158"/>
      <c r="FUB10" s="158"/>
      <c r="FUC10" s="158"/>
      <c r="FUD10" s="158"/>
      <c r="FUE10" s="158"/>
      <c r="FUF10" s="158"/>
      <c r="FUG10" s="158"/>
      <c r="FUH10" s="158"/>
      <c r="FUI10" s="158"/>
      <c r="FUJ10" s="158"/>
      <c r="FUK10" s="158"/>
      <c r="FUL10" s="158"/>
      <c r="FUM10" s="158"/>
      <c r="FUN10" s="158"/>
      <c r="FUO10" s="158"/>
      <c r="FUP10" s="158"/>
      <c r="FUQ10" s="158"/>
      <c r="FUR10" s="158"/>
      <c r="FUS10" s="158"/>
      <c r="FUT10" s="158"/>
      <c r="FUU10" s="158"/>
      <c r="FUV10" s="158"/>
      <c r="FUW10" s="158"/>
      <c r="FUX10" s="158"/>
      <c r="FUY10" s="158"/>
      <c r="FUZ10" s="158"/>
      <c r="FVA10" s="158"/>
      <c r="FVB10" s="158"/>
      <c r="FVC10" s="158"/>
      <c r="FVD10" s="158"/>
      <c r="FVE10" s="158"/>
      <c r="FVF10" s="158"/>
      <c r="FVG10" s="158"/>
      <c r="FVH10" s="158"/>
      <c r="FVI10" s="158"/>
      <c r="FVJ10" s="158"/>
      <c r="FVK10" s="158"/>
      <c r="FVL10" s="158"/>
      <c r="FVM10" s="158"/>
      <c r="FVN10" s="158"/>
      <c r="FVO10" s="158"/>
      <c r="FVP10" s="158"/>
      <c r="FVQ10" s="158"/>
      <c r="FVR10" s="158"/>
      <c r="FVS10" s="158"/>
      <c r="FVT10" s="158"/>
      <c r="FVU10" s="158"/>
      <c r="FVV10" s="158"/>
      <c r="FVW10" s="158"/>
      <c r="FVX10" s="158"/>
      <c r="FVY10" s="158"/>
      <c r="FVZ10" s="158"/>
      <c r="FWA10" s="158"/>
      <c r="FWB10" s="158"/>
      <c r="FWC10" s="158"/>
      <c r="FWD10" s="158"/>
      <c r="FWE10" s="158"/>
      <c r="FWF10" s="158"/>
      <c r="FWG10" s="158"/>
      <c r="FWH10" s="158"/>
      <c r="FWI10" s="158"/>
      <c r="FWJ10" s="158"/>
      <c r="FWK10" s="158"/>
      <c r="FWL10" s="158"/>
      <c r="FWM10" s="158"/>
      <c r="FWN10" s="158"/>
      <c r="FWO10" s="158"/>
      <c r="FWP10" s="158"/>
      <c r="FWQ10" s="158"/>
      <c r="FWR10" s="158"/>
      <c r="FWS10" s="158"/>
      <c r="FWT10" s="158"/>
      <c r="FWU10" s="158"/>
      <c r="FWV10" s="158"/>
      <c r="FWW10" s="158"/>
      <c r="FWX10" s="158"/>
      <c r="FWY10" s="158"/>
      <c r="FWZ10" s="158"/>
      <c r="FXA10" s="158"/>
      <c r="FXB10" s="158"/>
      <c r="FXC10" s="158"/>
      <c r="FXD10" s="158"/>
      <c r="FXE10" s="158"/>
      <c r="FXF10" s="158"/>
      <c r="FXG10" s="158"/>
      <c r="FXH10" s="158"/>
      <c r="FXI10" s="158"/>
      <c r="FXJ10" s="158"/>
      <c r="FXK10" s="158"/>
      <c r="FXL10" s="158"/>
      <c r="FXM10" s="158"/>
      <c r="FXN10" s="158"/>
      <c r="FXO10" s="158"/>
      <c r="FXP10" s="158"/>
      <c r="FXQ10" s="158"/>
      <c r="FXR10" s="158"/>
      <c r="FXS10" s="158"/>
      <c r="FXT10" s="158"/>
      <c r="FXU10" s="158"/>
      <c r="FXV10" s="158"/>
      <c r="FXW10" s="158"/>
      <c r="FXX10" s="158"/>
      <c r="FXY10" s="158"/>
      <c r="FXZ10" s="158"/>
      <c r="FYA10" s="158"/>
      <c r="FYB10" s="158"/>
      <c r="FYC10" s="158"/>
      <c r="FYD10" s="158"/>
      <c r="FYE10" s="158"/>
      <c r="FYF10" s="158"/>
      <c r="FYG10" s="158"/>
      <c r="FYH10" s="158"/>
      <c r="FYI10" s="158"/>
      <c r="FYJ10" s="158"/>
      <c r="FYK10" s="158"/>
      <c r="FYL10" s="158"/>
      <c r="FYM10" s="158"/>
      <c r="FYN10" s="158"/>
      <c r="FYO10" s="158"/>
      <c r="FYP10" s="158"/>
      <c r="FYQ10" s="158"/>
      <c r="FYR10" s="158"/>
      <c r="FYS10" s="158"/>
      <c r="FYT10" s="158"/>
      <c r="FYU10" s="158"/>
      <c r="FYV10" s="158"/>
      <c r="FYW10" s="158"/>
      <c r="FYX10" s="158"/>
      <c r="FYY10" s="158"/>
      <c r="FYZ10" s="158"/>
      <c r="FZA10" s="158"/>
      <c r="FZB10" s="158"/>
      <c r="FZC10" s="158"/>
      <c r="FZD10" s="158"/>
      <c r="FZE10" s="158"/>
      <c r="FZF10" s="158"/>
      <c r="FZG10" s="158"/>
      <c r="FZH10" s="158"/>
      <c r="FZI10" s="158"/>
      <c r="FZJ10" s="158"/>
      <c r="FZK10" s="158"/>
      <c r="FZL10" s="158"/>
      <c r="FZM10" s="158"/>
      <c r="FZN10" s="158"/>
      <c r="FZO10" s="158"/>
      <c r="FZP10" s="158"/>
      <c r="FZQ10" s="158"/>
      <c r="FZR10" s="158"/>
      <c r="FZS10" s="158"/>
      <c r="FZT10" s="158"/>
      <c r="FZU10" s="158"/>
      <c r="FZV10" s="158"/>
      <c r="FZW10" s="158"/>
      <c r="FZX10" s="158"/>
      <c r="FZY10" s="158"/>
      <c r="FZZ10" s="158"/>
      <c r="GAA10" s="158"/>
      <c r="GAB10" s="158"/>
      <c r="GAC10" s="158"/>
      <c r="GAD10" s="158"/>
      <c r="GAE10" s="158"/>
      <c r="GAF10" s="158"/>
      <c r="GAG10" s="158"/>
      <c r="GAH10" s="158"/>
      <c r="GAI10" s="158"/>
      <c r="GAJ10" s="158"/>
      <c r="GAK10" s="158"/>
      <c r="GAL10" s="158"/>
      <c r="GAM10" s="158"/>
      <c r="GAN10" s="158"/>
      <c r="GAO10" s="158"/>
      <c r="GAP10" s="158"/>
      <c r="GAQ10" s="158"/>
      <c r="GAR10" s="158"/>
      <c r="GAS10" s="158"/>
      <c r="GAT10" s="158"/>
      <c r="GAU10" s="158"/>
      <c r="GAV10" s="158"/>
      <c r="GAW10" s="158"/>
      <c r="GAX10" s="158"/>
      <c r="GAY10" s="158"/>
      <c r="GAZ10" s="158"/>
      <c r="GBA10" s="158"/>
      <c r="GBB10" s="158"/>
      <c r="GBC10" s="158"/>
      <c r="GBD10" s="158"/>
      <c r="GBE10" s="158"/>
      <c r="GBF10" s="158"/>
      <c r="GBG10" s="158"/>
      <c r="GBH10" s="158"/>
      <c r="GBI10" s="158"/>
      <c r="GBJ10" s="158"/>
      <c r="GBK10" s="158"/>
      <c r="GBL10" s="158"/>
      <c r="GBM10" s="158"/>
      <c r="GBN10" s="158"/>
      <c r="GBO10" s="158"/>
      <c r="GBP10" s="158"/>
      <c r="GBQ10" s="158"/>
      <c r="GBR10" s="158"/>
      <c r="GBS10" s="158"/>
      <c r="GBT10" s="158"/>
      <c r="GBU10" s="158"/>
      <c r="GBV10" s="158"/>
      <c r="GBW10" s="158"/>
      <c r="GBX10" s="158"/>
      <c r="GBY10" s="158"/>
      <c r="GBZ10" s="158"/>
      <c r="GCA10" s="158"/>
      <c r="GCB10" s="158"/>
      <c r="GCC10" s="158"/>
      <c r="GCD10" s="158"/>
      <c r="GCE10" s="158"/>
      <c r="GCF10" s="158"/>
      <c r="GCG10" s="158"/>
      <c r="GCH10" s="158"/>
      <c r="GCI10" s="158"/>
      <c r="GCJ10" s="158"/>
      <c r="GCK10" s="158"/>
      <c r="GCL10" s="158"/>
      <c r="GCM10" s="158"/>
      <c r="GCN10" s="158"/>
      <c r="GCO10" s="158"/>
      <c r="GCP10" s="158"/>
      <c r="GCQ10" s="158"/>
      <c r="GCR10" s="158"/>
      <c r="GCS10" s="158"/>
      <c r="GCT10" s="158"/>
      <c r="GCU10" s="158"/>
      <c r="GCV10" s="158"/>
      <c r="GCW10" s="158"/>
      <c r="GCX10" s="158"/>
      <c r="GCY10" s="158"/>
      <c r="GCZ10" s="158"/>
      <c r="GDA10" s="158"/>
      <c r="GDB10" s="158"/>
      <c r="GDC10" s="158"/>
      <c r="GDD10" s="158"/>
      <c r="GDE10" s="158"/>
      <c r="GDF10" s="158"/>
      <c r="GDG10" s="158"/>
      <c r="GDH10" s="158"/>
      <c r="GDI10" s="158"/>
      <c r="GDJ10" s="158"/>
      <c r="GDK10" s="158"/>
      <c r="GDL10" s="158"/>
      <c r="GDM10" s="158"/>
      <c r="GDN10" s="158"/>
      <c r="GDO10" s="158"/>
      <c r="GDP10" s="158"/>
      <c r="GDQ10" s="158"/>
      <c r="GDR10" s="158"/>
      <c r="GDS10" s="158"/>
      <c r="GDT10" s="158"/>
      <c r="GDU10" s="158"/>
      <c r="GDV10" s="158"/>
      <c r="GDW10" s="158"/>
      <c r="GDX10" s="158"/>
      <c r="GDY10" s="158"/>
      <c r="GDZ10" s="158"/>
      <c r="GEA10" s="158"/>
      <c r="GEB10" s="158"/>
      <c r="GEC10" s="158"/>
      <c r="GED10" s="158"/>
      <c r="GEE10" s="158"/>
      <c r="GEF10" s="158"/>
      <c r="GEG10" s="158"/>
      <c r="GEH10" s="158"/>
      <c r="GEI10" s="158"/>
      <c r="GEJ10" s="158"/>
      <c r="GEK10" s="158"/>
      <c r="GEL10" s="158"/>
      <c r="GEM10" s="158"/>
      <c r="GEN10" s="158"/>
      <c r="GEO10" s="158"/>
      <c r="GEP10" s="158"/>
      <c r="GEQ10" s="158"/>
      <c r="GER10" s="158"/>
      <c r="GES10" s="158"/>
      <c r="GET10" s="158"/>
      <c r="GEU10" s="158"/>
      <c r="GEV10" s="158"/>
      <c r="GEW10" s="158"/>
      <c r="GEX10" s="158"/>
      <c r="GEY10" s="158"/>
      <c r="GEZ10" s="158"/>
      <c r="GFA10" s="158"/>
      <c r="GFB10" s="158"/>
      <c r="GFC10" s="158"/>
      <c r="GFD10" s="158"/>
      <c r="GFE10" s="158"/>
      <c r="GFF10" s="158"/>
      <c r="GFG10" s="158"/>
      <c r="GFH10" s="158"/>
      <c r="GFI10" s="158"/>
      <c r="GFJ10" s="158"/>
      <c r="GFK10" s="158"/>
      <c r="GFL10" s="158"/>
      <c r="GFM10" s="158"/>
      <c r="GFN10" s="158"/>
      <c r="GFO10" s="158"/>
      <c r="GFP10" s="158"/>
      <c r="GFQ10" s="158"/>
      <c r="GFR10" s="158"/>
      <c r="GFS10" s="158"/>
      <c r="GFT10" s="158"/>
      <c r="GFU10" s="158"/>
      <c r="GFV10" s="158"/>
      <c r="GFW10" s="158"/>
      <c r="GFX10" s="158"/>
      <c r="GFY10" s="158"/>
      <c r="GFZ10" s="158"/>
      <c r="GGA10" s="158"/>
      <c r="GGB10" s="158"/>
      <c r="GGC10" s="158"/>
      <c r="GGD10" s="158"/>
      <c r="GGE10" s="158"/>
      <c r="GGF10" s="158"/>
      <c r="GGG10" s="158"/>
      <c r="GGH10" s="158"/>
      <c r="GGI10" s="158"/>
      <c r="GGJ10" s="158"/>
      <c r="GGK10" s="158"/>
      <c r="GGL10" s="158"/>
      <c r="GGM10" s="158"/>
      <c r="GGN10" s="158"/>
      <c r="GGO10" s="158"/>
      <c r="GGP10" s="158"/>
      <c r="GGQ10" s="158"/>
      <c r="GGR10" s="158"/>
      <c r="GGS10" s="158"/>
      <c r="GGT10" s="158"/>
      <c r="GGU10" s="158"/>
      <c r="GGV10" s="158"/>
      <c r="GGW10" s="158"/>
      <c r="GGX10" s="158"/>
      <c r="GGY10" s="158"/>
      <c r="GGZ10" s="158"/>
      <c r="GHA10" s="158"/>
      <c r="GHB10" s="158"/>
      <c r="GHC10" s="158"/>
      <c r="GHD10" s="158"/>
      <c r="GHE10" s="158"/>
      <c r="GHF10" s="158"/>
      <c r="GHG10" s="158"/>
      <c r="GHH10" s="158"/>
      <c r="GHI10" s="158"/>
      <c r="GHJ10" s="158"/>
      <c r="GHK10" s="158"/>
      <c r="GHL10" s="158"/>
      <c r="GHM10" s="158"/>
      <c r="GHN10" s="158"/>
      <c r="GHO10" s="158"/>
      <c r="GHP10" s="158"/>
      <c r="GHQ10" s="158"/>
      <c r="GHR10" s="158"/>
      <c r="GHS10" s="158"/>
      <c r="GHT10" s="158"/>
      <c r="GHU10" s="158"/>
      <c r="GHV10" s="158"/>
      <c r="GHW10" s="158"/>
      <c r="GHX10" s="158"/>
      <c r="GHY10" s="158"/>
      <c r="GHZ10" s="158"/>
      <c r="GIA10" s="158"/>
      <c r="GIB10" s="158"/>
      <c r="GIC10" s="158"/>
      <c r="GID10" s="158"/>
      <c r="GIE10" s="158"/>
      <c r="GIF10" s="158"/>
      <c r="GIG10" s="158"/>
      <c r="GIH10" s="158"/>
      <c r="GII10" s="158"/>
      <c r="GIJ10" s="158"/>
      <c r="GIK10" s="158"/>
      <c r="GIL10" s="158"/>
      <c r="GIM10" s="158"/>
      <c r="GIN10" s="158"/>
      <c r="GIO10" s="158"/>
      <c r="GIP10" s="158"/>
      <c r="GIQ10" s="158"/>
      <c r="GIR10" s="158"/>
      <c r="GIS10" s="158"/>
      <c r="GIT10" s="158"/>
      <c r="GIU10" s="158"/>
      <c r="GIV10" s="158"/>
      <c r="GIW10" s="158"/>
      <c r="GIX10" s="158"/>
      <c r="GIY10" s="158"/>
      <c r="GIZ10" s="158"/>
      <c r="GJA10" s="158"/>
      <c r="GJB10" s="158"/>
      <c r="GJC10" s="158"/>
      <c r="GJD10" s="158"/>
      <c r="GJE10" s="158"/>
      <c r="GJF10" s="158"/>
      <c r="GJG10" s="158"/>
      <c r="GJH10" s="158"/>
      <c r="GJI10" s="158"/>
      <c r="GJJ10" s="158"/>
      <c r="GJK10" s="158"/>
      <c r="GJL10" s="158"/>
      <c r="GJM10" s="158"/>
      <c r="GJN10" s="158"/>
      <c r="GJO10" s="158"/>
      <c r="GJP10" s="158"/>
      <c r="GJQ10" s="158"/>
      <c r="GJR10" s="158"/>
      <c r="GJS10" s="158"/>
      <c r="GJT10" s="158"/>
      <c r="GJU10" s="158"/>
      <c r="GJV10" s="158"/>
      <c r="GJW10" s="158"/>
      <c r="GJX10" s="158"/>
      <c r="GJY10" s="158"/>
      <c r="GJZ10" s="158"/>
      <c r="GKA10" s="158"/>
      <c r="GKB10" s="158"/>
      <c r="GKC10" s="158"/>
      <c r="GKD10" s="158"/>
      <c r="GKE10" s="158"/>
      <c r="GKF10" s="158"/>
      <c r="GKG10" s="158"/>
      <c r="GKH10" s="158"/>
      <c r="GKI10" s="158"/>
      <c r="GKJ10" s="158"/>
      <c r="GKK10" s="158"/>
      <c r="GKL10" s="158"/>
      <c r="GKM10" s="158"/>
      <c r="GKN10" s="158"/>
      <c r="GKO10" s="158"/>
      <c r="GKP10" s="158"/>
      <c r="GKQ10" s="158"/>
      <c r="GKR10" s="158"/>
      <c r="GKS10" s="158"/>
      <c r="GKT10" s="158"/>
      <c r="GKU10" s="158"/>
      <c r="GKV10" s="158"/>
      <c r="GKW10" s="158"/>
      <c r="GKX10" s="158"/>
      <c r="GKY10" s="158"/>
      <c r="GKZ10" s="158"/>
      <c r="GLA10" s="158"/>
      <c r="GLB10" s="158"/>
      <c r="GLC10" s="158"/>
      <c r="GLD10" s="158"/>
      <c r="GLE10" s="158"/>
      <c r="GLF10" s="158"/>
      <c r="GLG10" s="158"/>
      <c r="GLH10" s="158"/>
      <c r="GLI10" s="158"/>
      <c r="GLJ10" s="158"/>
      <c r="GLK10" s="158"/>
      <c r="GLL10" s="158"/>
      <c r="GLM10" s="158"/>
      <c r="GLN10" s="158"/>
      <c r="GLO10" s="158"/>
      <c r="GLP10" s="158"/>
      <c r="GLQ10" s="158"/>
      <c r="GLR10" s="158"/>
      <c r="GLS10" s="158"/>
      <c r="GLT10" s="158"/>
      <c r="GLU10" s="158"/>
      <c r="GLV10" s="158"/>
      <c r="GLW10" s="158"/>
      <c r="GLX10" s="158"/>
      <c r="GLY10" s="158"/>
      <c r="GLZ10" s="158"/>
      <c r="GMA10" s="158"/>
      <c r="GMB10" s="158"/>
      <c r="GMC10" s="158"/>
      <c r="GMD10" s="158"/>
      <c r="GME10" s="158"/>
      <c r="GMF10" s="158"/>
      <c r="GMG10" s="158"/>
      <c r="GMH10" s="158"/>
      <c r="GMI10" s="158"/>
      <c r="GMJ10" s="158"/>
      <c r="GMK10" s="158"/>
      <c r="GML10" s="158"/>
      <c r="GMM10" s="158"/>
      <c r="GMN10" s="158"/>
      <c r="GMO10" s="158"/>
      <c r="GMP10" s="158"/>
      <c r="GMQ10" s="158"/>
      <c r="GMR10" s="158"/>
      <c r="GMS10" s="158"/>
      <c r="GMT10" s="158"/>
      <c r="GMU10" s="158"/>
      <c r="GMV10" s="158"/>
      <c r="GMW10" s="158"/>
      <c r="GMX10" s="158"/>
      <c r="GMY10" s="158"/>
      <c r="GMZ10" s="158"/>
      <c r="GNA10" s="158"/>
      <c r="GNB10" s="158"/>
      <c r="GNC10" s="158"/>
      <c r="GND10" s="158"/>
      <c r="GNE10" s="158"/>
      <c r="GNF10" s="158"/>
      <c r="GNG10" s="158"/>
      <c r="GNH10" s="158"/>
      <c r="GNI10" s="158"/>
      <c r="GNJ10" s="158"/>
      <c r="GNK10" s="158"/>
      <c r="GNL10" s="158"/>
      <c r="GNM10" s="158"/>
      <c r="GNN10" s="158"/>
      <c r="GNO10" s="158"/>
      <c r="GNP10" s="158"/>
      <c r="GNQ10" s="158"/>
      <c r="GNR10" s="158"/>
      <c r="GNS10" s="158"/>
      <c r="GNT10" s="158"/>
      <c r="GNU10" s="158"/>
      <c r="GNV10" s="158"/>
      <c r="GNW10" s="158"/>
      <c r="GNX10" s="158"/>
      <c r="GNY10" s="158"/>
      <c r="GNZ10" s="158"/>
      <c r="GOA10" s="158"/>
      <c r="GOB10" s="158"/>
      <c r="GOC10" s="158"/>
      <c r="GOD10" s="158"/>
      <c r="GOE10" s="158"/>
      <c r="GOF10" s="158"/>
      <c r="GOG10" s="158"/>
      <c r="GOH10" s="158"/>
      <c r="GOI10" s="158"/>
      <c r="GOJ10" s="158"/>
      <c r="GOK10" s="158"/>
      <c r="GOL10" s="158"/>
      <c r="GOM10" s="158"/>
      <c r="GON10" s="158"/>
      <c r="GOO10" s="158"/>
      <c r="GOP10" s="158"/>
      <c r="GOQ10" s="158"/>
      <c r="GOR10" s="158"/>
      <c r="GOS10" s="158"/>
      <c r="GOT10" s="158"/>
      <c r="GOU10" s="158"/>
      <c r="GOV10" s="158"/>
      <c r="GOW10" s="158"/>
      <c r="GOX10" s="158"/>
      <c r="GOY10" s="158"/>
      <c r="GOZ10" s="158"/>
      <c r="GPA10" s="158"/>
      <c r="GPB10" s="158"/>
      <c r="GPC10" s="158"/>
      <c r="GPD10" s="158"/>
      <c r="GPE10" s="158"/>
      <c r="GPF10" s="158"/>
      <c r="GPG10" s="158"/>
      <c r="GPH10" s="158"/>
      <c r="GPI10" s="158"/>
      <c r="GPJ10" s="158"/>
      <c r="GPK10" s="158"/>
      <c r="GPL10" s="158"/>
      <c r="GPM10" s="158"/>
      <c r="GPN10" s="158"/>
      <c r="GPO10" s="158"/>
      <c r="GPP10" s="158"/>
      <c r="GPQ10" s="158"/>
      <c r="GPR10" s="158"/>
      <c r="GPS10" s="158"/>
      <c r="GPT10" s="158"/>
      <c r="GPU10" s="158"/>
      <c r="GPV10" s="158"/>
      <c r="GPW10" s="158"/>
      <c r="GPX10" s="158"/>
      <c r="GPY10" s="158"/>
      <c r="GPZ10" s="158"/>
      <c r="GQA10" s="158"/>
      <c r="GQB10" s="158"/>
      <c r="GQC10" s="158"/>
      <c r="GQD10" s="158"/>
      <c r="GQE10" s="158"/>
      <c r="GQF10" s="158"/>
      <c r="GQG10" s="158"/>
      <c r="GQH10" s="158"/>
      <c r="GQI10" s="158"/>
      <c r="GQJ10" s="158"/>
      <c r="GQK10" s="158"/>
      <c r="GQL10" s="158"/>
      <c r="GQM10" s="158"/>
      <c r="GQN10" s="158"/>
      <c r="GQO10" s="158"/>
      <c r="GQP10" s="158"/>
      <c r="GQQ10" s="158"/>
      <c r="GQR10" s="158"/>
      <c r="GQS10" s="158"/>
      <c r="GQT10" s="158"/>
      <c r="GQU10" s="158"/>
      <c r="GQV10" s="158"/>
      <c r="GQW10" s="158"/>
      <c r="GQX10" s="158"/>
      <c r="GQY10" s="158"/>
      <c r="GQZ10" s="158"/>
      <c r="GRA10" s="158"/>
      <c r="GRB10" s="158"/>
      <c r="GRC10" s="158"/>
      <c r="GRD10" s="158"/>
      <c r="GRE10" s="158"/>
      <c r="GRF10" s="158"/>
      <c r="GRG10" s="158"/>
      <c r="GRH10" s="158"/>
      <c r="GRI10" s="158"/>
      <c r="GRJ10" s="158"/>
      <c r="GRK10" s="158"/>
      <c r="GRL10" s="158"/>
      <c r="GRM10" s="158"/>
      <c r="GRN10" s="158"/>
      <c r="GRO10" s="158"/>
      <c r="GRP10" s="158"/>
      <c r="GRQ10" s="158"/>
      <c r="GRR10" s="158"/>
      <c r="GRS10" s="158"/>
      <c r="GRT10" s="158"/>
      <c r="GRU10" s="158"/>
      <c r="GRV10" s="158"/>
      <c r="GRW10" s="158"/>
      <c r="GRX10" s="158"/>
      <c r="GRY10" s="158"/>
      <c r="GRZ10" s="158"/>
      <c r="GSA10" s="158"/>
      <c r="GSB10" s="158"/>
      <c r="GSC10" s="158"/>
      <c r="GSD10" s="158"/>
      <c r="GSE10" s="158"/>
      <c r="GSF10" s="158"/>
      <c r="GSG10" s="158"/>
      <c r="GSH10" s="158"/>
      <c r="GSI10" s="158"/>
      <c r="GSJ10" s="158"/>
      <c r="GSK10" s="158"/>
      <c r="GSL10" s="158"/>
      <c r="GSM10" s="158"/>
      <c r="GSN10" s="158"/>
      <c r="GSO10" s="158"/>
      <c r="GSP10" s="158"/>
      <c r="GSQ10" s="158"/>
      <c r="GSR10" s="158"/>
      <c r="GSS10" s="158"/>
      <c r="GST10" s="158"/>
      <c r="GSU10" s="158"/>
      <c r="GSV10" s="158"/>
      <c r="GSW10" s="158"/>
      <c r="GSX10" s="158"/>
      <c r="GSY10" s="158"/>
      <c r="GSZ10" s="158"/>
      <c r="GTA10" s="158"/>
      <c r="GTB10" s="158"/>
      <c r="GTC10" s="158"/>
      <c r="GTD10" s="158"/>
      <c r="GTE10" s="158"/>
      <c r="GTF10" s="158"/>
      <c r="GTG10" s="158"/>
      <c r="GTH10" s="158"/>
      <c r="GTI10" s="158"/>
      <c r="GTJ10" s="158"/>
      <c r="GTK10" s="158"/>
      <c r="GTL10" s="158"/>
      <c r="GTM10" s="158"/>
      <c r="GTN10" s="158"/>
      <c r="GTO10" s="158"/>
      <c r="GTP10" s="158"/>
      <c r="GTQ10" s="158"/>
      <c r="GTR10" s="158"/>
      <c r="GTS10" s="158"/>
      <c r="GTT10" s="158"/>
      <c r="GTU10" s="158"/>
      <c r="GTV10" s="158"/>
      <c r="GTW10" s="158"/>
      <c r="GTX10" s="158"/>
      <c r="GTY10" s="158"/>
      <c r="GTZ10" s="158"/>
      <c r="GUA10" s="158"/>
      <c r="GUB10" s="158"/>
      <c r="GUC10" s="158"/>
      <c r="GUD10" s="158"/>
      <c r="GUE10" s="158"/>
      <c r="GUF10" s="158"/>
      <c r="GUG10" s="158"/>
      <c r="GUH10" s="158"/>
      <c r="GUI10" s="158"/>
      <c r="GUJ10" s="158"/>
      <c r="GUK10" s="158"/>
      <c r="GUL10" s="158"/>
      <c r="GUM10" s="158"/>
      <c r="GUN10" s="158"/>
      <c r="GUO10" s="158"/>
      <c r="GUP10" s="158"/>
      <c r="GUQ10" s="158"/>
      <c r="GUR10" s="158"/>
      <c r="GUS10" s="158"/>
      <c r="GUT10" s="158"/>
      <c r="GUU10" s="158"/>
      <c r="GUV10" s="158"/>
      <c r="GUW10" s="158"/>
      <c r="GUX10" s="158"/>
      <c r="GUY10" s="158"/>
      <c r="GUZ10" s="158"/>
      <c r="GVA10" s="158"/>
      <c r="GVB10" s="158"/>
      <c r="GVC10" s="158"/>
      <c r="GVD10" s="158"/>
      <c r="GVE10" s="158"/>
      <c r="GVF10" s="158"/>
      <c r="GVG10" s="158"/>
      <c r="GVH10" s="158"/>
      <c r="GVI10" s="158"/>
      <c r="GVJ10" s="158"/>
      <c r="GVK10" s="158"/>
      <c r="GVL10" s="158"/>
      <c r="GVM10" s="158"/>
      <c r="GVN10" s="158"/>
      <c r="GVO10" s="158"/>
      <c r="GVP10" s="158"/>
      <c r="GVQ10" s="158"/>
      <c r="GVR10" s="158"/>
      <c r="GVS10" s="158"/>
      <c r="GVT10" s="158"/>
      <c r="GVU10" s="158"/>
      <c r="GVV10" s="158"/>
      <c r="GVW10" s="158"/>
      <c r="GVX10" s="158"/>
      <c r="GVY10" s="158"/>
      <c r="GVZ10" s="158"/>
      <c r="GWA10" s="158"/>
      <c r="GWB10" s="158"/>
      <c r="GWC10" s="158"/>
      <c r="GWD10" s="158"/>
      <c r="GWE10" s="158"/>
      <c r="GWF10" s="158"/>
      <c r="GWG10" s="158"/>
      <c r="GWH10" s="158"/>
      <c r="GWI10" s="158"/>
      <c r="GWJ10" s="158"/>
      <c r="GWK10" s="158"/>
      <c r="GWL10" s="158"/>
      <c r="GWM10" s="158"/>
      <c r="GWN10" s="158"/>
      <c r="GWO10" s="158"/>
      <c r="GWP10" s="158"/>
      <c r="GWQ10" s="158"/>
      <c r="GWR10" s="158"/>
      <c r="GWS10" s="158"/>
      <c r="GWT10" s="158"/>
      <c r="GWU10" s="158"/>
      <c r="GWV10" s="158"/>
      <c r="GWW10" s="158"/>
      <c r="GWX10" s="158"/>
      <c r="GWY10" s="158"/>
      <c r="GWZ10" s="158"/>
      <c r="GXA10" s="158"/>
      <c r="GXB10" s="158"/>
      <c r="GXC10" s="158"/>
      <c r="GXD10" s="158"/>
      <c r="GXE10" s="158"/>
      <c r="GXF10" s="158"/>
      <c r="GXG10" s="158"/>
      <c r="GXH10" s="158"/>
      <c r="GXI10" s="158"/>
      <c r="GXJ10" s="158"/>
      <c r="GXK10" s="158"/>
      <c r="GXL10" s="158"/>
      <c r="GXM10" s="158"/>
      <c r="GXN10" s="158"/>
      <c r="GXO10" s="158"/>
      <c r="GXP10" s="158"/>
      <c r="GXQ10" s="158"/>
      <c r="GXR10" s="158"/>
      <c r="GXS10" s="158"/>
      <c r="GXT10" s="158"/>
      <c r="GXU10" s="158"/>
      <c r="GXV10" s="158"/>
      <c r="GXW10" s="158"/>
      <c r="GXX10" s="158"/>
      <c r="GXY10" s="158"/>
      <c r="GXZ10" s="158"/>
      <c r="GYA10" s="158"/>
      <c r="GYB10" s="158"/>
      <c r="GYC10" s="158"/>
      <c r="GYD10" s="158"/>
      <c r="GYE10" s="158"/>
      <c r="GYF10" s="158"/>
      <c r="GYG10" s="158"/>
      <c r="GYH10" s="158"/>
      <c r="GYI10" s="158"/>
      <c r="GYJ10" s="158"/>
      <c r="GYK10" s="158"/>
      <c r="GYL10" s="158"/>
      <c r="GYM10" s="158"/>
      <c r="GYN10" s="158"/>
      <c r="GYO10" s="158"/>
      <c r="GYP10" s="158"/>
      <c r="GYQ10" s="158"/>
      <c r="GYR10" s="158"/>
      <c r="GYS10" s="158"/>
      <c r="GYT10" s="158"/>
      <c r="GYU10" s="158"/>
      <c r="GYV10" s="158"/>
      <c r="GYW10" s="158"/>
      <c r="GYX10" s="158"/>
      <c r="GYY10" s="158"/>
      <c r="GYZ10" s="158"/>
      <c r="GZA10" s="158"/>
      <c r="GZB10" s="158"/>
      <c r="GZC10" s="158"/>
      <c r="GZD10" s="158"/>
      <c r="GZE10" s="158"/>
      <c r="GZF10" s="158"/>
      <c r="GZG10" s="158"/>
      <c r="GZH10" s="158"/>
      <c r="GZI10" s="158"/>
      <c r="GZJ10" s="158"/>
      <c r="GZK10" s="158"/>
      <c r="GZL10" s="158"/>
      <c r="GZM10" s="158"/>
      <c r="GZN10" s="158"/>
      <c r="GZO10" s="158"/>
      <c r="GZP10" s="158"/>
      <c r="GZQ10" s="158"/>
      <c r="GZR10" s="158"/>
      <c r="GZS10" s="158"/>
      <c r="GZT10" s="158"/>
      <c r="GZU10" s="158"/>
      <c r="GZV10" s="158"/>
      <c r="GZW10" s="158"/>
      <c r="GZX10" s="158"/>
      <c r="GZY10" s="158"/>
      <c r="GZZ10" s="158"/>
      <c r="HAA10" s="158"/>
      <c r="HAB10" s="158"/>
      <c r="HAC10" s="158"/>
      <c r="HAD10" s="158"/>
      <c r="HAE10" s="158"/>
      <c r="HAF10" s="158"/>
      <c r="HAG10" s="158"/>
      <c r="HAH10" s="158"/>
      <c r="HAI10" s="158"/>
      <c r="HAJ10" s="158"/>
      <c r="HAK10" s="158"/>
      <c r="HAL10" s="158"/>
      <c r="HAM10" s="158"/>
      <c r="HAN10" s="158"/>
      <c r="HAO10" s="158"/>
      <c r="HAP10" s="158"/>
      <c r="HAQ10" s="158"/>
      <c r="HAR10" s="158"/>
      <c r="HAS10" s="158"/>
      <c r="HAT10" s="158"/>
      <c r="HAU10" s="158"/>
      <c r="HAV10" s="158"/>
      <c r="HAW10" s="158"/>
      <c r="HAX10" s="158"/>
      <c r="HAY10" s="158"/>
      <c r="HAZ10" s="158"/>
      <c r="HBA10" s="158"/>
      <c r="HBB10" s="158"/>
      <c r="HBC10" s="158"/>
      <c r="HBD10" s="158"/>
      <c r="HBE10" s="158"/>
      <c r="HBF10" s="158"/>
      <c r="HBG10" s="158"/>
      <c r="HBH10" s="158"/>
      <c r="HBI10" s="158"/>
      <c r="HBJ10" s="158"/>
      <c r="HBK10" s="158"/>
      <c r="HBL10" s="158"/>
      <c r="HBM10" s="158"/>
      <c r="HBN10" s="158"/>
      <c r="HBO10" s="158"/>
      <c r="HBP10" s="158"/>
      <c r="HBQ10" s="158"/>
      <c r="HBR10" s="158"/>
      <c r="HBS10" s="158"/>
      <c r="HBT10" s="158"/>
      <c r="HBU10" s="158"/>
      <c r="HBV10" s="158"/>
      <c r="HBW10" s="158"/>
      <c r="HBX10" s="158"/>
      <c r="HBY10" s="158"/>
      <c r="HBZ10" s="158"/>
      <c r="HCA10" s="158"/>
      <c r="HCB10" s="158"/>
      <c r="HCC10" s="158"/>
      <c r="HCD10" s="158"/>
      <c r="HCE10" s="158"/>
      <c r="HCF10" s="158"/>
      <c r="HCG10" s="158"/>
      <c r="HCH10" s="158"/>
      <c r="HCI10" s="158"/>
      <c r="HCJ10" s="158"/>
      <c r="HCK10" s="158"/>
      <c r="HCL10" s="158"/>
      <c r="HCM10" s="158"/>
      <c r="HCN10" s="158"/>
      <c r="HCO10" s="158"/>
      <c r="HCP10" s="158"/>
      <c r="HCQ10" s="158"/>
      <c r="HCR10" s="158"/>
      <c r="HCS10" s="158"/>
      <c r="HCT10" s="158"/>
      <c r="HCU10" s="158"/>
      <c r="HCV10" s="158"/>
      <c r="HCW10" s="158"/>
      <c r="HCX10" s="158"/>
      <c r="HCY10" s="158"/>
      <c r="HCZ10" s="158"/>
      <c r="HDA10" s="158"/>
      <c r="HDB10" s="158"/>
      <c r="HDC10" s="158"/>
      <c r="HDD10" s="158"/>
      <c r="HDE10" s="158"/>
      <c r="HDF10" s="158"/>
      <c r="HDG10" s="158"/>
      <c r="HDH10" s="158"/>
      <c r="HDI10" s="158"/>
      <c r="HDJ10" s="158"/>
      <c r="HDK10" s="158"/>
      <c r="HDL10" s="158"/>
      <c r="HDM10" s="158"/>
      <c r="HDN10" s="158"/>
      <c r="HDO10" s="158"/>
      <c r="HDP10" s="158"/>
      <c r="HDQ10" s="158"/>
      <c r="HDR10" s="158"/>
      <c r="HDS10" s="158"/>
      <c r="HDT10" s="158"/>
      <c r="HDU10" s="158"/>
      <c r="HDV10" s="158"/>
      <c r="HDW10" s="158"/>
      <c r="HDX10" s="158"/>
      <c r="HDY10" s="158"/>
      <c r="HDZ10" s="158"/>
      <c r="HEA10" s="158"/>
      <c r="HEB10" s="158"/>
      <c r="HEC10" s="158"/>
      <c r="HED10" s="158"/>
      <c r="HEE10" s="158"/>
      <c r="HEF10" s="158"/>
      <c r="HEG10" s="158"/>
      <c r="HEH10" s="158"/>
      <c r="HEI10" s="158"/>
      <c r="HEJ10" s="158"/>
      <c r="HEK10" s="158"/>
      <c r="HEL10" s="158"/>
      <c r="HEM10" s="158"/>
      <c r="HEN10" s="158"/>
      <c r="HEO10" s="158"/>
      <c r="HEP10" s="158"/>
      <c r="HEQ10" s="158"/>
      <c r="HER10" s="158"/>
      <c r="HES10" s="158"/>
      <c r="HET10" s="158"/>
      <c r="HEU10" s="158"/>
      <c r="HEV10" s="158"/>
      <c r="HEW10" s="158"/>
      <c r="HEX10" s="158"/>
      <c r="HEY10" s="158"/>
      <c r="HEZ10" s="158"/>
      <c r="HFA10" s="158"/>
      <c r="HFB10" s="158"/>
      <c r="HFC10" s="158"/>
      <c r="HFD10" s="158"/>
      <c r="HFE10" s="158"/>
      <c r="HFF10" s="158"/>
      <c r="HFG10" s="158"/>
      <c r="HFH10" s="158"/>
      <c r="HFI10" s="158"/>
      <c r="HFJ10" s="158"/>
      <c r="HFK10" s="158"/>
      <c r="HFL10" s="158"/>
      <c r="HFM10" s="158"/>
      <c r="HFN10" s="158"/>
      <c r="HFO10" s="158"/>
      <c r="HFP10" s="158"/>
      <c r="HFQ10" s="158"/>
      <c r="HFR10" s="158"/>
      <c r="HFS10" s="158"/>
      <c r="HFT10" s="158"/>
      <c r="HFU10" s="158"/>
      <c r="HFV10" s="158"/>
      <c r="HFW10" s="158"/>
      <c r="HFX10" s="158"/>
      <c r="HFY10" s="158"/>
      <c r="HFZ10" s="158"/>
      <c r="HGA10" s="158"/>
      <c r="HGB10" s="158"/>
      <c r="HGC10" s="158"/>
      <c r="HGD10" s="158"/>
      <c r="HGE10" s="158"/>
      <c r="HGF10" s="158"/>
      <c r="HGG10" s="158"/>
      <c r="HGH10" s="158"/>
      <c r="HGI10" s="158"/>
      <c r="HGJ10" s="158"/>
      <c r="HGK10" s="158"/>
      <c r="HGL10" s="158"/>
      <c r="HGM10" s="158"/>
      <c r="HGN10" s="158"/>
      <c r="HGO10" s="158"/>
      <c r="HGP10" s="158"/>
      <c r="HGQ10" s="158"/>
      <c r="HGR10" s="158"/>
      <c r="HGS10" s="158"/>
      <c r="HGT10" s="158"/>
      <c r="HGU10" s="158"/>
      <c r="HGV10" s="158"/>
      <c r="HGW10" s="158"/>
      <c r="HGX10" s="158"/>
      <c r="HGY10" s="158"/>
      <c r="HGZ10" s="158"/>
      <c r="HHA10" s="158"/>
      <c r="HHB10" s="158"/>
      <c r="HHC10" s="158"/>
      <c r="HHD10" s="158"/>
      <c r="HHE10" s="158"/>
      <c r="HHF10" s="158"/>
      <c r="HHG10" s="158"/>
      <c r="HHH10" s="158"/>
      <c r="HHI10" s="158"/>
      <c r="HHJ10" s="158"/>
      <c r="HHK10" s="158"/>
      <c r="HHL10" s="158"/>
      <c r="HHM10" s="158"/>
      <c r="HHN10" s="158"/>
      <c r="HHO10" s="158"/>
      <c r="HHP10" s="158"/>
      <c r="HHQ10" s="158"/>
      <c r="HHR10" s="158"/>
      <c r="HHS10" s="158"/>
      <c r="HHT10" s="158"/>
      <c r="HHU10" s="158"/>
      <c r="HHV10" s="158"/>
      <c r="HHW10" s="158"/>
      <c r="HHX10" s="158"/>
      <c r="HHY10" s="158"/>
      <c r="HHZ10" s="158"/>
      <c r="HIA10" s="158"/>
      <c r="HIB10" s="158"/>
      <c r="HIC10" s="158"/>
      <c r="HID10" s="158"/>
      <c r="HIE10" s="158"/>
      <c r="HIF10" s="158"/>
      <c r="HIG10" s="158"/>
      <c r="HIH10" s="158"/>
      <c r="HII10" s="158"/>
      <c r="HIJ10" s="158"/>
      <c r="HIK10" s="158"/>
      <c r="HIL10" s="158"/>
      <c r="HIM10" s="158"/>
      <c r="HIN10" s="158"/>
      <c r="HIO10" s="158"/>
      <c r="HIP10" s="158"/>
      <c r="HIQ10" s="158"/>
      <c r="HIR10" s="158"/>
      <c r="HIS10" s="158"/>
      <c r="HIT10" s="158"/>
      <c r="HIU10" s="158"/>
      <c r="HIV10" s="158"/>
      <c r="HIW10" s="158"/>
      <c r="HIX10" s="158"/>
      <c r="HIY10" s="158"/>
      <c r="HIZ10" s="158"/>
      <c r="HJA10" s="158"/>
      <c r="HJB10" s="158"/>
      <c r="HJC10" s="158"/>
      <c r="HJD10" s="158"/>
      <c r="HJE10" s="158"/>
      <c r="HJF10" s="158"/>
      <c r="HJG10" s="158"/>
      <c r="HJH10" s="158"/>
      <c r="HJI10" s="158"/>
      <c r="HJJ10" s="158"/>
      <c r="HJK10" s="158"/>
      <c r="HJL10" s="158"/>
      <c r="HJM10" s="158"/>
      <c r="HJN10" s="158"/>
      <c r="HJO10" s="158"/>
      <c r="HJP10" s="158"/>
      <c r="HJQ10" s="158"/>
      <c r="HJR10" s="158"/>
      <c r="HJS10" s="158"/>
      <c r="HJT10" s="158"/>
      <c r="HJU10" s="158"/>
      <c r="HJV10" s="158"/>
      <c r="HJW10" s="158"/>
      <c r="HJX10" s="158"/>
      <c r="HJY10" s="158"/>
      <c r="HJZ10" s="158"/>
      <c r="HKA10" s="158"/>
      <c r="HKB10" s="158"/>
      <c r="HKC10" s="158"/>
      <c r="HKD10" s="158"/>
      <c r="HKE10" s="158"/>
      <c r="HKF10" s="158"/>
      <c r="HKG10" s="158"/>
      <c r="HKH10" s="158"/>
      <c r="HKI10" s="158"/>
      <c r="HKJ10" s="158"/>
      <c r="HKK10" s="158"/>
      <c r="HKL10" s="158"/>
      <c r="HKM10" s="158"/>
      <c r="HKN10" s="158"/>
      <c r="HKO10" s="158"/>
      <c r="HKP10" s="158"/>
      <c r="HKQ10" s="158"/>
      <c r="HKR10" s="158"/>
      <c r="HKS10" s="158"/>
      <c r="HKT10" s="158"/>
      <c r="HKU10" s="158"/>
      <c r="HKV10" s="158"/>
      <c r="HKW10" s="158"/>
      <c r="HKX10" s="158"/>
      <c r="HKY10" s="158"/>
      <c r="HKZ10" s="158"/>
      <c r="HLA10" s="158"/>
      <c r="HLB10" s="158"/>
      <c r="HLC10" s="158"/>
      <c r="HLD10" s="158"/>
      <c r="HLE10" s="158"/>
      <c r="HLF10" s="158"/>
      <c r="HLG10" s="158"/>
      <c r="HLH10" s="158"/>
      <c r="HLI10" s="158"/>
      <c r="HLJ10" s="158"/>
      <c r="HLK10" s="158"/>
      <c r="HLL10" s="158"/>
      <c r="HLM10" s="158"/>
      <c r="HLN10" s="158"/>
      <c r="HLO10" s="158"/>
      <c r="HLP10" s="158"/>
      <c r="HLQ10" s="158"/>
      <c r="HLR10" s="158"/>
      <c r="HLS10" s="158"/>
      <c r="HLT10" s="158"/>
      <c r="HLU10" s="158"/>
      <c r="HLV10" s="158"/>
      <c r="HLW10" s="158"/>
      <c r="HLX10" s="158"/>
      <c r="HLY10" s="158"/>
      <c r="HLZ10" s="158"/>
      <c r="HMA10" s="158"/>
      <c r="HMB10" s="158"/>
      <c r="HMC10" s="158"/>
      <c r="HMD10" s="158"/>
      <c r="HME10" s="158"/>
      <c r="HMF10" s="158"/>
      <c r="HMG10" s="158"/>
      <c r="HMH10" s="158"/>
      <c r="HMI10" s="158"/>
      <c r="HMJ10" s="158"/>
      <c r="HMK10" s="158"/>
      <c r="HML10" s="158"/>
      <c r="HMM10" s="158"/>
      <c r="HMN10" s="158"/>
      <c r="HMO10" s="158"/>
      <c r="HMP10" s="158"/>
      <c r="HMQ10" s="158"/>
      <c r="HMR10" s="158"/>
      <c r="HMS10" s="158"/>
      <c r="HMT10" s="158"/>
      <c r="HMU10" s="158"/>
      <c r="HMV10" s="158"/>
      <c r="HMW10" s="158"/>
      <c r="HMX10" s="158"/>
      <c r="HMY10" s="158"/>
      <c r="HMZ10" s="158"/>
      <c r="HNA10" s="158"/>
      <c r="HNB10" s="158"/>
      <c r="HNC10" s="158"/>
      <c r="HND10" s="158"/>
      <c r="HNE10" s="158"/>
      <c r="HNF10" s="158"/>
      <c r="HNG10" s="158"/>
      <c r="HNH10" s="158"/>
      <c r="HNI10" s="158"/>
      <c r="HNJ10" s="158"/>
      <c r="HNK10" s="158"/>
      <c r="HNL10" s="158"/>
      <c r="HNM10" s="158"/>
      <c r="HNN10" s="158"/>
      <c r="HNO10" s="158"/>
      <c r="HNP10" s="158"/>
      <c r="HNQ10" s="158"/>
      <c r="HNR10" s="158"/>
      <c r="HNS10" s="158"/>
      <c r="HNT10" s="158"/>
      <c r="HNU10" s="158"/>
      <c r="HNV10" s="158"/>
      <c r="HNW10" s="158"/>
      <c r="HNX10" s="158"/>
      <c r="HNY10" s="158"/>
      <c r="HNZ10" s="158"/>
      <c r="HOA10" s="158"/>
      <c r="HOB10" s="158"/>
      <c r="HOC10" s="158"/>
      <c r="HOD10" s="158"/>
      <c r="HOE10" s="158"/>
      <c r="HOF10" s="158"/>
      <c r="HOG10" s="158"/>
      <c r="HOH10" s="158"/>
      <c r="HOI10" s="158"/>
      <c r="HOJ10" s="158"/>
      <c r="HOK10" s="158"/>
      <c r="HOL10" s="158"/>
      <c r="HOM10" s="158"/>
      <c r="HON10" s="158"/>
      <c r="HOO10" s="158"/>
      <c r="HOP10" s="158"/>
      <c r="HOQ10" s="158"/>
      <c r="HOR10" s="158"/>
      <c r="HOS10" s="158"/>
      <c r="HOT10" s="158"/>
      <c r="HOU10" s="158"/>
      <c r="HOV10" s="158"/>
      <c r="HOW10" s="158"/>
      <c r="HOX10" s="158"/>
      <c r="HOY10" s="158"/>
      <c r="HOZ10" s="158"/>
      <c r="HPA10" s="158"/>
      <c r="HPB10" s="158"/>
      <c r="HPC10" s="158"/>
      <c r="HPD10" s="158"/>
      <c r="HPE10" s="158"/>
      <c r="HPF10" s="158"/>
      <c r="HPG10" s="158"/>
      <c r="HPH10" s="158"/>
      <c r="HPI10" s="158"/>
      <c r="HPJ10" s="158"/>
      <c r="HPK10" s="158"/>
      <c r="HPL10" s="158"/>
      <c r="HPM10" s="158"/>
      <c r="HPN10" s="158"/>
      <c r="HPO10" s="158"/>
      <c r="HPP10" s="158"/>
      <c r="HPQ10" s="158"/>
      <c r="HPR10" s="158"/>
      <c r="HPS10" s="158"/>
      <c r="HPT10" s="158"/>
      <c r="HPU10" s="158"/>
      <c r="HPV10" s="158"/>
      <c r="HPW10" s="158"/>
      <c r="HPX10" s="158"/>
      <c r="HPY10" s="158"/>
      <c r="HPZ10" s="158"/>
      <c r="HQA10" s="158"/>
      <c r="HQB10" s="158"/>
      <c r="HQC10" s="158"/>
      <c r="HQD10" s="158"/>
      <c r="HQE10" s="158"/>
      <c r="HQF10" s="158"/>
      <c r="HQG10" s="158"/>
      <c r="HQH10" s="158"/>
      <c r="HQI10" s="158"/>
      <c r="HQJ10" s="158"/>
      <c r="HQK10" s="158"/>
      <c r="HQL10" s="158"/>
      <c r="HQM10" s="158"/>
      <c r="HQN10" s="158"/>
      <c r="HQO10" s="158"/>
      <c r="HQP10" s="158"/>
      <c r="HQQ10" s="158"/>
      <c r="HQR10" s="158"/>
      <c r="HQS10" s="158"/>
      <c r="HQT10" s="158"/>
      <c r="HQU10" s="158"/>
      <c r="HQV10" s="158"/>
      <c r="HQW10" s="158"/>
      <c r="HQX10" s="158"/>
      <c r="HQY10" s="158"/>
      <c r="HQZ10" s="158"/>
      <c r="HRA10" s="158"/>
      <c r="HRB10" s="158"/>
      <c r="HRC10" s="158"/>
      <c r="HRD10" s="158"/>
      <c r="HRE10" s="158"/>
      <c r="HRF10" s="158"/>
      <c r="HRG10" s="158"/>
      <c r="HRH10" s="158"/>
      <c r="HRI10" s="158"/>
      <c r="HRJ10" s="158"/>
      <c r="HRK10" s="158"/>
      <c r="HRL10" s="158"/>
      <c r="HRM10" s="158"/>
      <c r="HRN10" s="158"/>
      <c r="HRO10" s="158"/>
      <c r="HRP10" s="158"/>
      <c r="HRQ10" s="158"/>
      <c r="HRR10" s="158"/>
      <c r="HRS10" s="158"/>
      <c r="HRT10" s="158"/>
      <c r="HRU10" s="158"/>
      <c r="HRV10" s="158"/>
      <c r="HRW10" s="158"/>
      <c r="HRX10" s="158"/>
      <c r="HRY10" s="158"/>
      <c r="HRZ10" s="158"/>
      <c r="HSA10" s="158"/>
      <c r="HSB10" s="158"/>
      <c r="HSC10" s="158"/>
      <c r="HSD10" s="158"/>
      <c r="HSE10" s="158"/>
      <c r="HSF10" s="158"/>
      <c r="HSG10" s="158"/>
      <c r="HSH10" s="158"/>
      <c r="HSI10" s="158"/>
      <c r="HSJ10" s="158"/>
      <c r="HSK10" s="158"/>
      <c r="HSL10" s="158"/>
      <c r="HSM10" s="158"/>
      <c r="HSN10" s="158"/>
      <c r="HSO10" s="158"/>
      <c r="HSP10" s="158"/>
      <c r="HSQ10" s="158"/>
      <c r="HSR10" s="158"/>
      <c r="HSS10" s="158"/>
      <c r="HST10" s="158"/>
      <c r="HSU10" s="158"/>
      <c r="HSV10" s="158"/>
      <c r="HSW10" s="158"/>
      <c r="HSX10" s="158"/>
      <c r="HSY10" s="158"/>
      <c r="HSZ10" s="158"/>
      <c r="HTA10" s="158"/>
      <c r="HTB10" s="158"/>
      <c r="HTC10" s="158"/>
      <c r="HTD10" s="158"/>
      <c r="HTE10" s="158"/>
      <c r="HTF10" s="158"/>
      <c r="HTG10" s="158"/>
      <c r="HTH10" s="158"/>
      <c r="HTI10" s="158"/>
      <c r="HTJ10" s="158"/>
      <c r="HTK10" s="158"/>
      <c r="HTL10" s="158"/>
      <c r="HTM10" s="158"/>
      <c r="HTN10" s="158"/>
      <c r="HTO10" s="158"/>
      <c r="HTP10" s="158"/>
      <c r="HTQ10" s="158"/>
      <c r="HTR10" s="158"/>
      <c r="HTS10" s="158"/>
      <c r="HTT10" s="158"/>
      <c r="HTU10" s="158"/>
      <c r="HTV10" s="158"/>
      <c r="HTW10" s="158"/>
      <c r="HTX10" s="158"/>
      <c r="HTY10" s="158"/>
      <c r="HTZ10" s="158"/>
      <c r="HUA10" s="158"/>
      <c r="HUB10" s="158"/>
      <c r="HUC10" s="158"/>
      <c r="HUD10" s="158"/>
      <c r="HUE10" s="158"/>
      <c r="HUF10" s="158"/>
      <c r="HUG10" s="158"/>
      <c r="HUH10" s="158"/>
      <c r="HUI10" s="158"/>
      <c r="HUJ10" s="158"/>
      <c r="HUK10" s="158"/>
      <c r="HUL10" s="158"/>
      <c r="HUM10" s="158"/>
      <c r="HUN10" s="158"/>
      <c r="HUO10" s="158"/>
      <c r="HUP10" s="158"/>
      <c r="HUQ10" s="158"/>
      <c r="HUR10" s="158"/>
      <c r="HUS10" s="158"/>
      <c r="HUT10" s="158"/>
      <c r="HUU10" s="158"/>
      <c r="HUV10" s="158"/>
      <c r="HUW10" s="158"/>
      <c r="HUX10" s="158"/>
      <c r="HUY10" s="158"/>
      <c r="HUZ10" s="158"/>
      <c r="HVA10" s="158"/>
      <c r="HVB10" s="158"/>
      <c r="HVC10" s="158"/>
      <c r="HVD10" s="158"/>
      <c r="HVE10" s="158"/>
      <c r="HVF10" s="158"/>
      <c r="HVG10" s="158"/>
      <c r="HVH10" s="158"/>
      <c r="HVI10" s="158"/>
      <c r="HVJ10" s="158"/>
      <c r="HVK10" s="158"/>
      <c r="HVL10" s="158"/>
      <c r="HVM10" s="158"/>
      <c r="HVN10" s="158"/>
      <c r="HVO10" s="158"/>
      <c r="HVP10" s="158"/>
      <c r="HVQ10" s="158"/>
      <c r="HVR10" s="158"/>
      <c r="HVS10" s="158"/>
      <c r="HVT10" s="158"/>
      <c r="HVU10" s="158"/>
      <c r="HVV10" s="158"/>
      <c r="HVW10" s="158"/>
      <c r="HVX10" s="158"/>
      <c r="HVY10" s="158"/>
      <c r="HVZ10" s="158"/>
      <c r="HWA10" s="158"/>
      <c r="HWB10" s="158"/>
      <c r="HWC10" s="158"/>
      <c r="HWD10" s="158"/>
      <c r="HWE10" s="158"/>
      <c r="HWF10" s="158"/>
      <c r="HWG10" s="158"/>
      <c r="HWH10" s="158"/>
      <c r="HWI10" s="158"/>
      <c r="HWJ10" s="158"/>
      <c r="HWK10" s="158"/>
      <c r="HWL10" s="158"/>
      <c r="HWM10" s="158"/>
      <c r="HWN10" s="158"/>
      <c r="HWO10" s="158"/>
      <c r="HWP10" s="158"/>
      <c r="HWQ10" s="158"/>
      <c r="HWR10" s="158"/>
      <c r="HWS10" s="158"/>
      <c r="HWT10" s="158"/>
      <c r="HWU10" s="158"/>
      <c r="HWV10" s="158"/>
      <c r="HWW10" s="158"/>
      <c r="HWX10" s="158"/>
      <c r="HWY10" s="158"/>
      <c r="HWZ10" s="158"/>
      <c r="HXA10" s="158"/>
      <c r="HXB10" s="158"/>
      <c r="HXC10" s="158"/>
      <c r="HXD10" s="158"/>
      <c r="HXE10" s="158"/>
      <c r="HXF10" s="158"/>
      <c r="HXG10" s="158"/>
      <c r="HXH10" s="158"/>
      <c r="HXI10" s="158"/>
      <c r="HXJ10" s="158"/>
      <c r="HXK10" s="158"/>
      <c r="HXL10" s="158"/>
      <c r="HXM10" s="158"/>
      <c r="HXN10" s="158"/>
      <c r="HXO10" s="158"/>
      <c r="HXP10" s="158"/>
      <c r="HXQ10" s="158"/>
      <c r="HXR10" s="158"/>
      <c r="HXS10" s="158"/>
      <c r="HXT10" s="158"/>
      <c r="HXU10" s="158"/>
      <c r="HXV10" s="158"/>
      <c r="HXW10" s="158"/>
      <c r="HXX10" s="158"/>
      <c r="HXY10" s="158"/>
      <c r="HXZ10" s="158"/>
      <c r="HYA10" s="158"/>
      <c r="HYB10" s="158"/>
      <c r="HYC10" s="158"/>
      <c r="HYD10" s="158"/>
      <c r="HYE10" s="158"/>
      <c r="HYF10" s="158"/>
      <c r="HYG10" s="158"/>
      <c r="HYH10" s="158"/>
      <c r="HYI10" s="158"/>
      <c r="HYJ10" s="158"/>
      <c r="HYK10" s="158"/>
      <c r="HYL10" s="158"/>
      <c r="HYM10" s="158"/>
      <c r="HYN10" s="158"/>
      <c r="HYO10" s="158"/>
      <c r="HYP10" s="158"/>
      <c r="HYQ10" s="158"/>
      <c r="HYR10" s="158"/>
      <c r="HYS10" s="158"/>
      <c r="HYT10" s="158"/>
      <c r="HYU10" s="158"/>
      <c r="HYV10" s="158"/>
      <c r="HYW10" s="158"/>
      <c r="HYX10" s="158"/>
      <c r="HYY10" s="158"/>
      <c r="HYZ10" s="158"/>
      <c r="HZA10" s="158"/>
      <c r="HZB10" s="158"/>
      <c r="HZC10" s="158"/>
      <c r="HZD10" s="158"/>
      <c r="HZE10" s="158"/>
      <c r="HZF10" s="158"/>
      <c r="HZG10" s="158"/>
      <c r="HZH10" s="158"/>
      <c r="HZI10" s="158"/>
      <c r="HZJ10" s="158"/>
      <c r="HZK10" s="158"/>
      <c r="HZL10" s="158"/>
      <c r="HZM10" s="158"/>
      <c r="HZN10" s="158"/>
      <c r="HZO10" s="158"/>
      <c r="HZP10" s="158"/>
      <c r="HZQ10" s="158"/>
      <c r="HZR10" s="158"/>
      <c r="HZS10" s="158"/>
      <c r="HZT10" s="158"/>
      <c r="HZU10" s="158"/>
      <c r="HZV10" s="158"/>
      <c r="HZW10" s="158"/>
      <c r="HZX10" s="158"/>
      <c r="HZY10" s="158"/>
      <c r="HZZ10" s="158"/>
      <c r="IAA10" s="158"/>
      <c r="IAB10" s="158"/>
      <c r="IAC10" s="158"/>
      <c r="IAD10" s="158"/>
      <c r="IAE10" s="158"/>
      <c r="IAF10" s="158"/>
      <c r="IAG10" s="158"/>
      <c r="IAH10" s="158"/>
      <c r="IAI10" s="158"/>
      <c r="IAJ10" s="158"/>
      <c r="IAK10" s="158"/>
      <c r="IAL10" s="158"/>
      <c r="IAM10" s="158"/>
      <c r="IAN10" s="158"/>
      <c r="IAO10" s="158"/>
      <c r="IAP10" s="158"/>
      <c r="IAQ10" s="158"/>
      <c r="IAR10" s="158"/>
      <c r="IAS10" s="158"/>
      <c r="IAT10" s="158"/>
      <c r="IAU10" s="158"/>
      <c r="IAV10" s="158"/>
      <c r="IAW10" s="158"/>
      <c r="IAX10" s="158"/>
      <c r="IAY10" s="158"/>
      <c r="IAZ10" s="158"/>
      <c r="IBA10" s="158"/>
      <c r="IBB10" s="158"/>
      <c r="IBC10" s="158"/>
      <c r="IBD10" s="158"/>
      <c r="IBE10" s="158"/>
      <c r="IBF10" s="158"/>
      <c r="IBG10" s="158"/>
      <c r="IBH10" s="158"/>
      <c r="IBI10" s="158"/>
      <c r="IBJ10" s="158"/>
      <c r="IBK10" s="158"/>
      <c r="IBL10" s="158"/>
      <c r="IBM10" s="158"/>
      <c r="IBN10" s="158"/>
      <c r="IBO10" s="158"/>
      <c r="IBP10" s="158"/>
      <c r="IBQ10" s="158"/>
      <c r="IBR10" s="158"/>
      <c r="IBS10" s="158"/>
      <c r="IBT10" s="158"/>
      <c r="IBU10" s="158"/>
      <c r="IBV10" s="158"/>
      <c r="IBW10" s="158"/>
      <c r="IBX10" s="158"/>
      <c r="IBY10" s="158"/>
      <c r="IBZ10" s="158"/>
      <c r="ICA10" s="158"/>
      <c r="ICB10" s="158"/>
      <c r="ICC10" s="158"/>
      <c r="ICD10" s="158"/>
      <c r="ICE10" s="158"/>
      <c r="ICF10" s="158"/>
      <c r="ICG10" s="158"/>
      <c r="ICH10" s="158"/>
      <c r="ICI10" s="158"/>
      <c r="ICJ10" s="158"/>
      <c r="ICK10" s="158"/>
      <c r="ICL10" s="158"/>
      <c r="ICM10" s="158"/>
      <c r="ICN10" s="158"/>
      <c r="ICO10" s="158"/>
      <c r="ICP10" s="158"/>
      <c r="ICQ10" s="158"/>
      <c r="ICR10" s="158"/>
      <c r="ICS10" s="158"/>
      <c r="ICT10" s="158"/>
      <c r="ICU10" s="158"/>
      <c r="ICV10" s="158"/>
      <c r="ICW10" s="158"/>
      <c r="ICX10" s="158"/>
      <c r="ICY10" s="158"/>
      <c r="ICZ10" s="158"/>
      <c r="IDA10" s="158"/>
      <c r="IDB10" s="158"/>
      <c r="IDC10" s="158"/>
      <c r="IDD10" s="158"/>
      <c r="IDE10" s="158"/>
      <c r="IDF10" s="158"/>
      <c r="IDG10" s="158"/>
      <c r="IDH10" s="158"/>
      <c r="IDI10" s="158"/>
      <c r="IDJ10" s="158"/>
      <c r="IDK10" s="158"/>
      <c r="IDL10" s="158"/>
      <c r="IDM10" s="158"/>
      <c r="IDN10" s="158"/>
      <c r="IDO10" s="158"/>
      <c r="IDP10" s="158"/>
      <c r="IDQ10" s="158"/>
      <c r="IDR10" s="158"/>
      <c r="IDS10" s="158"/>
      <c r="IDT10" s="158"/>
      <c r="IDU10" s="158"/>
      <c r="IDV10" s="158"/>
      <c r="IDW10" s="158"/>
      <c r="IDX10" s="158"/>
      <c r="IDY10" s="158"/>
      <c r="IDZ10" s="158"/>
      <c r="IEA10" s="158"/>
      <c r="IEB10" s="158"/>
      <c r="IEC10" s="158"/>
      <c r="IED10" s="158"/>
      <c r="IEE10" s="158"/>
      <c r="IEF10" s="158"/>
      <c r="IEG10" s="158"/>
      <c r="IEH10" s="158"/>
      <c r="IEI10" s="158"/>
      <c r="IEJ10" s="158"/>
      <c r="IEK10" s="158"/>
      <c r="IEL10" s="158"/>
      <c r="IEM10" s="158"/>
      <c r="IEN10" s="158"/>
      <c r="IEO10" s="158"/>
      <c r="IEP10" s="158"/>
      <c r="IEQ10" s="158"/>
      <c r="IER10" s="158"/>
      <c r="IES10" s="158"/>
      <c r="IET10" s="158"/>
      <c r="IEU10" s="158"/>
      <c r="IEV10" s="158"/>
      <c r="IEW10" s="158"/>
      <c r="IEX10" s="158"/>
      <c r="IEY10" s="158"/>
      <c r="IEZ10" s="158"/>
      <c r="IFA10" s="158"/>
      <c r="IFB10" s="158"/>
      <c r="IFC10" s="158"/>
      <c r="IFD10" s="158"/>
      <c r="IFE10" s="158"/>
      <c r="IFF10" s="158"/>
      <c r="IFG10" s="158"/>
      <c r="IFH10" s="158"/>
      <c r="IFI10" s="158"/>
      <c r="IFJ10" s="158"/>
      <c r="IFK10" s="158"/>
      <c r="IFL10" s="158"/>
      <c r="IFM10" s="158"/>
      <c r="IFN10" s="158"/>
      <c r="IFO10" s="158"/>
      <c r="IFP10" s="158"/>
      <c r="IFQ10" s="158"/>
      <c r="IFR10" s="158"/>
      <c r="IFS10" s="158"/>
      <c r="IFT10" s="158"/>
      <c r="IFU10" s="158"/>
      <c r="IFV10" s="158"/>
      <c r="IFW10" s="158"/>
      <c r="IFX10" s="158"/>
      <c r="IFY10" s="158"/>
      <c r="IFZ10" s="158"/>
      <c r="IGA10" s="158"/>
      <c r="IGB10" s="158"/>
      <c r="IGC10" s="158"/>
      <c r="IGD10" s="158"/>
      <c r="IGE10" s="158"/>
      <c r="IGF10" s="158"/>
      <c r="IGG10" s="158"/>
      <c r="IGH10" s="158"/>
      <c r="IGI10" s="158"/>
      <c r="IGJ10" s="158"/>
      <c r="IGK10" s="158"/>
      <c r="IGL10" s="158"/>
      <c r="IGM10" s="158"/>
      <c r="IGN10" s="158"/>
      <c r="IGO10" s="158"/>
      <c r="IGP10" s="158"/>
      <c r="IGQ10" s="158"/>
      <c r="IGR10" s="158"/>
      <c r="IGS10" s="158"/>
      <c r="IGT10" s="158"/>
      <c r="IGU10" s="158"/>
      <c r="IGV10" s="158"/>
      <c r="IGW10" s="158"/>
      <c r="IGX10" s="158"/>
      <c r="IGY10" s="158"/>
      <c r="IGZ10" s="158"/>
      <c r="IHA10" s="158"/>
      <c r="IHB10" s="158"/>
      <c r="IHC10" s="158"/>
      <c r="IHD10" s="158"/>
      <c r="IHE10" s="158"/>
      <c r="IHF10" s="158"/>
      <c r="IHG10" s="158"/>
      <c r="IHH10" s="158"/>
      <c r="IHI10" s="158"/>
      <c r="IHJ10" s="158"/>
      <c r="IHK10" s="158"/>
      <c r="IHL10" s="158"/>
      <c r="IHM10" s="158"/>
      <c r="IHN10" s="158"/>
      <c r="IHO10" s="158"/>
      <c r="IHP10" s="158"/>
      <c r="IHQ10" s="158"/>
      <c r="IHR10" s="158"/>
      <c r="IHS10" s="158"/>
      <c r="IHT10" s="158"/>
      <c r="IHU10" s="158"/>
      <c r="IHV10" s="158"/>
      <c r="IHW10" s="158"/>
      <c r="IHX10" s="158"/>
      <c r="IHY10" s="158"/>
      <c r="IHZ10" s="158"/>
      <c r="IIA10" s="158"/>
      <c r="IIB10" s="158"/>
      <c r="IIC10" s="158"/>
      <c r="IID10" s="158"/>
      <c r="IIE10" s="158"/>
      <c r="IIF10" s="158"/>
      <c r="IIG10" s="158"/>
      <c r="IIH10" s="158"/>
      <c r="III10" s="158"/>
      <c r="IIJ10" s="158"/>
      <c r="IIK10" s="158"/>
      <c r="IIL10" s="158"/>
      <c r="IIM10" s="158"/>
      <c r="IIN10" s="158"/>
      <c r="IIO10" s="158"/>
      <c r="IIP10" s="158"/>
      <c r="IIQ10" s="158"/>
      <c r="IIR10" s="158"/>
      <c r="IIS10" s="158"/>
      <c r="IIT10" s="158"/>
      <c r="IIU10" s="158"/>
      <c r="IIV10" s="158"/>
      <c r="IIW10" s="158"/>
      <c r="IIX10" s="158"/>
      <c r="IIY10" s="158"/>
      <c r="IIZ10" s="158"/>
      <c r="IJA10" s="158"/>
      <c r="IJB10" s="158"/>
      <c r="IJC10" s="158"/>
      <c r="IJD10" s="158"/>
      <c r="IJE10" s="158"/>
      <c r="IJF10" s="158"/>
      <c r="IJG10" s="158"/>
      <c r="IJH10" s="158"/>
      <c r="IJI10" s="158"/>
      <c r="IJJ10" s="158"/>
      <c r="IJK10" s="158"/>
      <c r="IJL10" s="158"/>
      <c r="IJM10" s="158"/>
      <c r="IJN10" s="158"/>
      <c r="IJO10" s="158"/>
      <c r="IJP10" s="158"/>
      <c r="IJQ10" s="158"/>
      <c r="IJR10" s="158"/>
      <c r="IJS10" s="158"/>
      <c r="IJT10" s="158"/>
      <c r="IJU10" s="158"/>
      <c r="IJV10" s="158"/>
      <c r="IJW10" s="158"/>
      <c r="IJX10" s="158"/>
      <c r="IJY10" s="158"/>
      <c r="IJZ10" s="158"/>
      <c r="IKA10" s="158"/>
      <c r="IKB10" s="158"/>
      <c r="IKC10" s="158"/>
      <c r="IKD10" s="158"/>
      <c r="IKE10" s="158"/>
      <c r="IKF10" s="158"/>
      <c r="IKG10" s="158"/>
      <c r="IKH10" s="158"/>
      <c r="IKI10" s="158"/>
      <c r="IKJ10" s="158"/>
      <c r="IKK10" s="158"/>
      <c r="IKL10" s="158"/>
      <c r="IKM10" s="158"/>
      <c r="IKN10" s="158"/>
      <c r="IKO10" s="158"/>
      <c r="IKP10" s="158"/>
      <c r="IKQ10" s="158"/>
      <c r="IKR10" s="158"/>
      <c r="IKS10" s="158"/>
      <c r="IKT10" s="158"/>
      <c r="IKU10" s="158"/>
      <c r="IKV10" s="158"/>
      <c r="IKW10" s="158"/>
      <c r="IKX10" s="158"/>
      <c r="IKY10" s="158"/>
      <c r="IKZ10" s="158"/>
      <c r="ILA10" s="158"/>
      <c r="ILB10" s="158"/>
      <c r="ILC10" s="158"/>
      <c r="ILD10" s="158"/>
      <c r="ILE10" s="158"/>
      <c r="ILF10" s="158"/>
      <c r="ILG10" s="158"/>
      <c r="ILH10" s="158"/>
      <c r="ILI10" s="158"/>
      <c r="ILJ10" s="158"/>
      <c r="ILK10" s="158"/>
      <c r="ILL10" s="158"/>
      <c r="ILM10" s="158"/>
      <c r="ILN10" s="158"/>
      <c r="ILO10" s="158"/>
      <c r="ILP10" s="158"/>
      <c r="ILQ10" s="158"/>
      <c r="ILR10" s="158"/>
      <c r="ILS10" s="158"/>
      <c r="ILT10" s="158"/>
      <c r="ILU10" s="158"/>
      <c r="ILV10" s="158"/>
      <c r="ILW10" s="158"/>
      <c r="ILX10" s="158"/>
      <c r="ILY10" s="158"/>
      <c r="ILZ10" s="158"/>
      <c r="IMA10" s="158"/>
      <c r="IMB10" s="158"/>
      <c r="IMC10" s="158"/>
      <c r="IMD10" s="158"/>
      <c r="IME10" s="158"/>
      <c r="IMF10" s="158"/>
      <c r="IMG10" s="158"/>
      <c r="IMH10" s="158"/>
      <c r="IMI10" s="158"/>
      <c r="IMJ10" s="158"/>
      <c r="IMK10" s="158"/>
      <c r="IML10" s="158"/>
      <c r="IMM10" s="158"/>
      <c r="IMN10" s="158"/>
      <c r="IMO10" s="158"/>
      <c r="IMP10" s="158"/>
      <c r="IMQ10" s="158"/>
      <c r="IMR10" s="158"/>
      <c r="IMS10" s="158"/>
      <c r="IMT10" s="158"/>
      <c r="IMU10" s="158"/>
      <c r="IMV10" s="158"/>
      <c r="IMW10" s="158"/>
      <c r="IMX10" s="158"/>
      <c r="IMY10" s="158"/>
      <c r="IMZ10" s="158"/>
      <c r="INA10" s="158"/>
      <c r="INB10" s="158"/>
      <c r="INC10" s="158"/>
      <c r="IND10" s="158"/>
      <c r="INE10" s="158"/>
      <c r="INF10" s="158"/>
      <c r="ING10" s="158"/>
      <c r="INH10" s="158"/>
      <c r="INI10" s="158"/>
      <c r="INJ10" s="158"/>
      <c r="INK10" s="158"/>
      <c r="INL10" s="158"/>
      <c r="INM10" s="158"/>
      <c r="INN10" s="158"/>
      <c r="INO10" s="158"/>
      <c r="INP10" s="158"/>
      <c r="INQ10" s="158"/>
      <c r="INR10" s="158"/>
      <c r="INS10" s="158"/>
      <c r="INT10" s="158"/>
      <c r="INU10" s="158"/>
      <c r="INV10" s="158"/>
      <c r="INW10" s="158"/>
      <c r="INX10" s="158"/>
      <c r="INY10" s="158"/>
      <c r="INZ10" s="158"/>
      <c r="IOA10" s="158"/>
      <c r="IOB10" s="158"/>
      <c r="IOC10" s="158"/>
      <c r="IOD10" s="158"/>
      <c r="IOE10" s="158"/>
      <c r="IOF10" s="158"/>
      <c r="IOG10" s="158"/>
      <c r="IOH10" s="158"/>
      <c r="IOI10" s="158"/>
      <c r="IOJ10" s="158"/>
      <c r="IOK10" s="158"/>
      <c r="IOL10" s="158"/>
      <c r="IOM10" s="158"/>
      <c r="ION10" s="158"/>
      <c r="IOO10" s="158"/>
      <c r="IOP10" s="158"/>
      <c r="IOQ10" s="158"/>
      <c r="IOR10" s="158"/>
      <c r="IOS10" s="158"/>
      <c r="IOT10" s="158"/>
      <c r="IOU10" s="158"/>
      <c r="IOV10" s="158"/>
      <c r="IOW10" s="158"/>
      <c r="IOX10" s="158"/>
      <c r="IOY10" s="158"/>
      <c r="IOZ10" s="158"/>
      <c r="IPA10" s="158"/>
      <c r="IPB10" s="158"/>
      <c r="IPC10" s="158"/>
      <c r="IPD10" s="158"/>
      <c r="IPE10" s="158"/>
      <c r="IPF10" s="158"/>
      <c r="IPG10" s="158"/>
      <c r="IPH10" s="158"/>
      <c r="IPI10" s="158"/>
      <c r="IPJ10" s="158"/>
      <c r="IPK10" s="158"/>
      <c r="IPL10" s="158"/>
      <c r="IPM10" s="158"/>
      <c r="IPN10" s="158"/>
      <c r="IPO10" s="158"/>
      <c r="IPP10" s="158"/>
      <c r="IPQ10" s="158"/>
      <c r="IPR10" s="158"/>
      <c r="IPS10" s="158"/>
      <c r="IPT10" s="158"/>
      <c r="IPU10" s="158"/>
      <c r="IPV10" s="158"/>
      <c r="IPW10" s="158"/>
      <c r="IPX10" s="158"/>
      <c r="IPY10" s="158"/>
      <c r="IPZ10" s="158"/>
      <c r="IQA10" s="158"/>
      <c r="IQB10" s="158"/>
      <c r="IQC10" s="158"/>
      <c r="IQD10" s="158"/>
      <c r="IQE10" s="158"/>
      <c r="IQF10" s="158"/>
      <c r="IQG10" s="158"/>
      <c r="IQH10" s="158"/>
      <c r="IQI10" s="158"/>
      <c r="IQJ10" s="158"/>
      <c r="IQK10" s="158"/>
      <c r="IQL10" s="158"/>
      <c r="IQM10" s="158"/>
      <c r="IQN10" s="158"/>
      <c r="IQO10" s="158"/>
      <c r="IQP10" s="158"/>
      <c r="IQQ10" s="158"/>
      <c r="IQR10" s="158"/>
      <c r="IQS10" s="158"/>
      <c r="IQT10" s="158"/>
      <c r="IQU10" s="158"/>
      <c r="IQV10" s="158"/>
      <c r="IQW10" s="158"/>
      <c r="IQX10" s="158"/>
      <c r="IQY10" s="158"/>
      <c r="IQZ10" s="158"/>
      <c r="IRA10" s="158"/>
      <c r="IRB10" s="158"/>
      <c r="IRC10" s="158"/>
      <c r="IRD10" s="158"/>
      <c r="IRE10" s="158"/>
      <c r="IRF10" s="158"/>
      <c r="IRG10" s="158"/>
      <c r="IRH10" s="158"/>
      <c r="IRI10" s="158"/>
      <c r="IRJ10" s="158"/>
      <c r="IRK10" s="158"/>
      <c r="IRL10" s="158"/>
      <c r="IRM10" s="158"/>
      <c r="IRN10" s="158"/>
      <c r="IRO10" s="158"/>
      <c r="IRP10" s="158"/>
      <c r="IRQ10" s="158"/>
      <c r="IRR10" s="158"/>
      <c r="IRS10" s="158"/>
      <c r="IRT10" s="158"/>
      <c r="IRU10" s="158"/>
      <c r="IRV10" s="158"/>
      <c r="IRW10" s="158"/>
      <c r="IRX10" s="158"/>
      <c r="IRY10" s="158"/>
      <c r="IRZ10" s="158"/>
      <c r="ISA10" s="158"/>
      <c r="ISB10" s="158"/>
      <c r="ISC10" s="158"/>
      <c r="ISD10" s="158"/>
      <c r="ISE10" s="158"/>
      <c r="ISF10" s="158"/>
      <c r="ISG10" s="158"/>
      <c r="ISH10" s="158"/>
      <c r="ISI10" s="158"/>
      <c r="ISJ10" s="158"/>
      <c r="ISK10" s="158"/>
      <c r="ISL10" s="158"/>
      <c r="ISM10" s="158"/>
      <c r="ISN10" s="158"/>
      <c r="ISO10" s="158"/>
      <c r="ISP10" s="158"/>
      <c r="ISQ10" s="158"/>
      <c r="ISR10" s="158"/>
      <c r="ISS10" s="158"/>
      <c r="IST10" s="158"/>
      <c r="ISU10" s="158"/>
      <c r="ISV10" s="158"/>
      <c r="ISW10" s="158"/>
      <c r="ISX10" s="158"/>
      <c r="ISY10" s="158"/>
      <c r="ISZ10" s="158"/>
      <c r="ITA10" s="158"/>
      <c r="ITB10" s="158"/>
      <c r="ITC10" s="158"/>
      <c r="ITD10" s="158"/>
      <c r="ITE10" s="158"/>
      <c r="ITF10" s="158"/>
      <c r="ITG10" s="158"/>
      <c r="ITH10" s="158"/>
      <c r="ITI10" s="158"/>
      <c r="ITJ10" s="158"/>
      <c r="ITK10" s="158"/>
      <c r="ITL10" s="158"/>
      <c r="ITM10" s="158"/>
      <c r="ITN10" s="158"/>
      <c r="ITO10" s="158"/>
      <c r="ITP10" s="158"/>
      <c r="ITQ10" s="158"/>
      <c r="ITR10" s="158"/>
      <c r="ITS10" s="158"/>
      <c r="ITT10" s="158"/>
      <c r="ITU10" s="158"/>
      <c r="ITV10" s="158"/>
      <c r="ITW10" s="158"/>
      <c r="ITX10" s="158"/>
      <c r="ITY10" s="158"/>
      <c r="ITZ10" s="158"/>
      <c r="IUA10" s="158"/>
      <c r="IUB10" s="158"/>
      <c r="IUC10" s="158"/>
      <c r="IUD10" s="158"/>
      <c r="IUE10" s="158"/>
      <c r="IUF10" s="158"/>
      <c r="IUG10" s="158"/>
      <c r="IUH10" s="158"/>
      <c r="IUI10" s="158"/>
      <c r="IUJ10" s="158"/>
      <c r="IUK10" s="158"/>
      <c r="IUL10" s="158"/>
      <c r="IUM10" s="158"/>
      <c r="IUN10" s="158"/>
      <c r="IUO10" s="158"/>
      <c r="IUP10" s="158"/>
      <c r="IUQ10" s="158"/>
      <c r="IUR10" s="158"/>
      <c r="IUS10" s="158"/>
      <c r="IUT10" s="158"/>
      <c r="IUU10" s="158"/>
      <c r="IUV10" s="158"/>
      <c r="IUW10" s="158"/>
      <c r="IUX10" s="158"/>
      <c r="IUY10" s="158"/>
      <c r="IUZ10" s="158"/>
      <c r="IVA10" s="158"/>
      <c r="IVB10" s="158"/>
      <c r="IVC10" s="158"/>
      <c r="IVD10" s="158"/>
      <c r="IVE10" s="158"/>
      <c r="IVF10" s="158"/>
      <c r="IVG10" s="158"/>
      <c r="IVH10" s="158"/>
      <c r="IVI10" s="158"/>
      <c r="IVJ10" s="158"/>
      <c r="IVK10" s="158"/>
      <c r="IVL10" s="158"/>
      <c r="IVM10" s="158"/>
      <c r="IVN10" s="158"/>
      <c r="IVO10" s="158"/>
      <c r="IVP10" s="158"/>
      <c r="IVQ10" s="158"/>
      <c r="IVR10" s="158"/>
      <c r="IVS10" s="158"/>
      <c r="IVT10" s="158"/>
      <c r="IVU10" s="158"/>
      <c r="IVV10" s="158"/>
      <c r="IVW10" s="158"/>
      <c r="IVX10" s="158"/>
      <c r="IVY10" s="158"/>
      <c r="IVZ10" s="158"/>
      <c r="IWA10" s="158"/>
      <c r="IWB10" s="158"/>
      <c r="IWC10" s="158"/>
      <c r="IWD10" s="158"/>
      <c r="IWE10" s="158"/>
      <c r="IWF10" s="158"/>
      <c r="IWG10" s="158"/>
      <c r="IWH10" s="158"/>
      <c r="IWI10" s="158"/>
      <c r="IWJ10" s="158"/>
      <c r="IWK10" s="158"/>
      <c r="IWL10" s="158"/>
      <c r="IWM10" s="158"/>
      <c r="IWN10" s="158"/>
      <c r="IWO10" s="158"/>
      <c r="IWP10" s="158"/>
      <c r="IWQ10" s="158"/>
      <c r="IWR10" s="158"/>
      <c r="IWS10" s="158"/>
      <c r="IWT10" s="158"/>
      <c r="IWU10" s="158"/>
      <c r="IWV10" s="158"/>
      <c r="IWW10" s="158"/>
      <c r="IWX10" s="158"/>
      <c r="IWY10" s="158"/>
      <c r="IWZ10" s="158"/>
      <c r="IXA10" s="158"/>
      <c r="IXB10" s="158"/>
      <c r="IXC10" s="158"/>
      <c r="IXD10" s="158"/>
      <c r="IXE10" s="158"/>
      <c r="IXF10" s="158"/>
      <c r="IXG10" s="158"/>
      <c r="IXH10" s="158"/>
      <c r="IXI10" s="158"/>
      <c r="IXJ10" s="158"/>
      <c r="IXK10" s="158"/>
      <c r="IXL10" s="158"/>
      <c r="IXM10" s="158"/>
      <c r="IXN10" s="158"/>
      <c r="IXO10" s="158"/>
      <c r="IXP10" s="158"/>
      <c r="IXQ10" s="158"/>
      <c r="IXR10" s="158"/>
      <c r="IXS10" s="158"/>
      <c r="IXT10" s="158"/>
      <c r="IXU10" s="158"/>
      <c r="IXV10" s="158"/>
      <c r="IXW10" s="158"/>
      <c r="IXX10" s="158"/>
      <c r="IXY10" s="158"/>
      <c r="IXZ10" s="158"/>
      <c r="IYA10" s="158"/>
      <c r="IYB10" s="158"/>
      <c r="IYC10" s="158"/>
      <c r="IYD10" s="158"/>
      <c r="IYE10" s="158"/>
      <c r="IYF10" s="158"/>
      <c r="IYG10" s="158"/>
      <c r="IYH10" s="158"/>
      <c r="IYI10" s="158"/>
      <c r="IYJ10" s="158"/>
      <c r="IYK10" s="158"/>
      <c r="IYL10" s="158"/>
      <c r="IYM10" s="158"/>
      <c r="IYN10" s="158"/>
      <c r="IYO10" s="158"/>
      <c r="IYP10" s="158"/>
      <c r="IYQ10" s="158"/>
      <c r="IYR10" s="158"/>
      <c r="IYS10" s="158"/>
      <c r="IYT10" s="158"/>
      <c r="IYU10" s="158"/>
      <c r="IYV10" s="158"/>
      <c r="IYW10" s="158"/>
      <c r="IYX10" s="158"/>
      <c r="IYY10" s="158"/>
      <c r="IYZ10" s="158"/>
      <c r="IZA10" s="158"/>
      <c r="IZB10" s="158"/>
      <c r="IZC10" s="158"/>
      <c r="IZD10" s="158"/>
      <c r="IZE10" s="158"/>
      <c r="IZF10" s="158"/>
      <c r="IZG10" s="158"/>
      <c r="IZH10" s="158"/>
      <c r="IZI10" s="158"/>
      <c r="IZJ10" s="158"/>
      <c r="IZK10" s="158"/>
      <c r="IZL10" s="158"/>
      <c r="IZM10" s="158"/>
      <c r="IZN10" s="158"/>
      <c r="IZO10" s="158"/>
      <c r="IZP10" s="158"/>
      <c r="IZQ10" s="158"/>
      <c r="IZR10" s="158"/>
      <c r="IZS10" s="158"/>
      <c r="IZT10" s="158"/>
      <c r="IZU10" s="158"/>
      <c r="IZV10" s="158"/>
      <c r="IZW10" s="158"/>
      <c r="IZX10" s="158"/>
      <c r="IZY10" s="158"/>
      <c r="IZZ10" s="158"/>
      <c r="JAA10" s="158"/>
      <c r="JAB10" s="158"/>
      <c r="JAC10" s="158"/>
      <c r="JAD10" s="158"/>
      <c r="JAE10" s="158"/>
      <c r="JAF10" s="158"/>
      <c r="JAG10" s="158"/>
      <c r="JAH10" s="158"/>
      <c r="JAI10" s="158"/>
      <c r="JAJ10" s="158"/>
      <c r="JAK10" s="158"/>
      <c r="JAL10" s="158"/>
      <c r="JAM10" s="158"/>
      <c r="JAN10" s="158"/>
      <c r="JAO10" s="158"/>
      <c r="JAP10" s="158"/>
      <c r="JAQ10" s="158"/>
      <c r="JAR10" s="158"/>
      <c r="JAS10" s="158"/>
      <c r="JAT10" s="158"/>
      <c r="JAU10" s="158"/>
      <c r="JAV10" s="158"/>
      <c r="JAW10" s="158"/>
      <c r="JAX10" s="158"/>
      <c r="JAY10" s="158"/>
      <c r="JAZ10" s="158"/>
      <c r="JBA10" s="158"/>
      <c r="JBB10" s="158"/>
      <c r="JBC10" s="158"/>
      <c r="JBD10" s="158"/>
      <c r="JBE10" s="158"/>
      <c r="JBF10" s="158"/>
      <c r="JBG10" s="158"/>
      <c r="JBH10" s="158"/>
      <c r="JBI10" s="158"/>
      <c r="JBJ10" s="158"/>
      <c r="JBK10" s="158"/>
      <c r="JBL10" s="158"/>
      <c r="JBM10" s="158"/>
      <c r="JBN10" s="158"/>
      <c r="JBO10" s="158"/>
      <c r="JBP10" s="158"/>
      <c r="JBQ10" s="158"/>
      <c r="JBR10" s="158"/>
      <c r="JBS10" s="158"/>
      <c r="JBT10" s="158"/>
      <c r="JBU10" s="158"/>
      <c r="JBV10" s="158"/>
      <c r="JBW10" s="158"/>
      <c r="JBX10" s="158"/>
      <c r="JBY10" s="158"/>
      <c r="JBZ10" s="158"/>
      <c r="JCA10" s="158"/>
      <c r="JCB10" s="158"/>
      <c r="JCC10" s="158"/>
      <c r="JCD10" s="158"/>
      <c r="JCE10" s="158"/>
      <c r="JCF10" s="158"/>
      <c r="JCG10" s="158"/>
      <c r="JCH10" s="158"/>
      <c r="JCI10" s="158"/>
      <c r="JCJ10" s="158"/>
      <c r="JCK10" s="158"/>
      <c r="JCL10" s="158"/>
      <c r="JCM10" s="158"/>
      <c r="JCN10" s="158"/>
      <c r="JCO10" s="158"/>
      <c r="JCP10" s="158"/>
      <c r="JCQ10" s="158"/>
      <c r="JCR10" s="158"/>
      <c r="JCS10" s="158"/>
      <c r="JCT10" s="158"/>
      <c r="JCU10" s="158"/>
      <c r="JCV10" s="158"/>
      <c r="JCW10" s="158"/>
      <c r="JCX10" s="158"/>
      <c r="JCY10" s="158"/>
      <c r="JCZ10" s="158"/>
      <c r="JDA10" s="158"/>
      <c r="JDB10" s="158"/>
      <c r="JDC10" s="158"/>
      <c r="JDD10" s="158"/>
      <c r="JDE10" s="158"/>
      <c r="JDF10" s="158"/>
      <c r="JDG10" s="158"/>
      <c r="JDH10" s="158"/>
      <c r="JDI10" s="158"/>
      <c r="JDJ10" s="158"/>
      <c r="JDK10" s="158"/>
      <c r="JDL10" s="158"/>
      <c r="JDM10" s="158"/>
      <c r="JDN10" s="158"/>
      <c r="JDO10" s="158"/>
      <c r="JDP10" s="158"/>
      <c r="JDQ10" s="158"/>
      <c r="JDR10" s="158"/>
      <c r="JDS10" s="158"/>
      <c r="JDT10" s="158"/>
      <c r="JDU10" s="158"/>
      <c r="JDV10" s="158"/>
      <c r="JDW10" s="158"/>
      <c r="JDX10" s="158"/>
      <c r="JDY10" s="158"/>
      <c r="JDZ10" s="158"/>
      <c r="JEA10" s="158"/>
      <c r="JEB10" s="158"/>
      <c r="JEC10" s="158"/>
      <c r="JED10" s="158"/>
      <c r="JEE10" s="158"/>
      <c r="JEF10" s="158"/>
      <c r="JEG10" s="158"/>
      <c r="JEH10" s="158"/>
      <c r="JEI10" s="158"/>
      <c r="JEJ10" s="158"/>
      <c r="JEK10" s="158"/>
      <c r="JEL10" s="158"/>
      <c r="JEM10" s="158"/>
      <c r="JEN10" s="158"/>
      <c r="JEO10" s="158"/>
      <c r="JEP10" s="158"/>
      <c r="JEQ10" s="158"/>
      <c r="JER10" s="158"/>
      <c r="JES10" s="158"/>
      <c r="JET10" s="158"/>
      <c r="JEU10" s="158"/>
      <c r="JEV10" s="158"/>
      <c r="JEW10" s="158"/>
      <c r="JEX10" s="158"/>
      <c r="JEY10" s="158"/>
      <c r="JEZ10" s="158"/>
      <c r="JFA10" s="158"/>
      <c r="JFB10" s="158"/>
      <c r="JFC10" s="158"/>
      <c r="JFD10" s="158"/>
      <c r="JFE10" s="158"/>
      <c r="JFF10" s="158"/>
      <c r="JFG10" s="158"/>
      <c r="JFH10" s="158"/>
      <c r="JFI10" s="158"/>
      <c r="JFJ10" s="158"/>
      <c r="JFK10" s="158"/>
      <c r="JFL10" s="158"/>
      <c r="JFM10" s="158"/>
      <c r="JFN10" s="158"/>
      <c r="JFO10" s="158"/>
      <c r="JFP10" s="158"/>
      <c r="JFQ10" s="158"/>
      <c r="JFR10" s="158"/>
      <c r="JFS10" s="158"/>
      <c r="JFT10" s="158"/>
      <c r="JFU10" s="158"/>
      <c r="JFV10" s="158"/>
      <c r="JFW10" s="158"/>
      <c r="JFX10" s="158"/>
      <c r="JFY10" s="158"/>
      <c r="JFZ10" s="158"/>
      <c r="JGA10" s="158"/>
      <c r="JGB10" s="158"/>
      <c r="JGC10" s="158"/>
      <c r="JGD10" s="158"/>
      <c r="JGE10" s="158"/>
      <c r="JGF10" s="158"/>
      <c r="JGG10" s="158"/>
      <c r="JGH10" s="158"/>
      <c r="JGI10" s="158"/>
      <c r="JGJ10" s="158"/>
      <c r="JGK10" s="158"/>
      <c r="JGL10" s="158"/>
      <c r="JGM10" s="158"/>
      <c r="JGN10" s="158"/>
      <c r="JGO10" s="158"/>
      <c r="JGP10" s="158"/>
      <c r="JGQ10" s="158"/>
      <c r="JGR10" s="158"/>
      <c r="JGS10" s="158"/>
      <c r="JGT10" s="158"/>
      <c r="JGU10" s="158"/>
      <c r="JGV10" s="158"/>
      <c r="JGW10" s="158"/>
      <c r="JGX10" s="158"/>
      <c r="JGY10" s="158"/>
      <c r="JGZ10" s="158"/>
      <c r="JHA10" s="158"/>
      <c r="JHB10" s="158"/>
      <c r="JHC10" s="158"/>
      <c r="JHD10" s="158"/>
      <c r="JHE10" s="158"/>
      <c r="JHF10" s="158"/>
      <c r="JHG10" s="158"/>
      <c r="JHH10" s="158"/>
      <c r="JHI10" s="158"/>
      <c r="JHJ10" s="158"/>
      <c r="JHK10" s="158"/>
      <c r="JHL10" s="158"/>
      <c r="JHM10" s="158"/>
      <c r="JHN10" s="158"/>
      <c r="JHO10" s="158"/>
      <c r="JHP10" s="158"/>
      <c r="JHQ10" s="158"/>
      <c r="JHR10" s="158"/>
      <c r="JHS10" s="158"/>
      <c r="JHT10" s="158"/>
      <c r="JHU10" s="158"/>
      <c r="JHV10" s="158"/>
      <c r="JHW10" s="158"/>
      <c r="JHX10" s="158"/>
      <c r="JHY10" s="158"/>
      <c r="JHZ10" s="158"/>
      <c r="JIA10" s="158"/>
      <c r="JIB10" s="158"/>
      <c r="JIC10" s="158"/>
      <c r="JID10" s="158"/>
      <c r="JIE10" s="158"/>
      <c r="JIF10" s="158"/>
      <c r="JIG10" s="158"/>
      <c r="JIH10" s="158"/>
      <c r="JII10" s="158"/>
      <c r="JIJ10" s="158"/>
      <c r="JIK10" s="158"/>
      <c r="JIL10" s="158"/>
      <c r="JIM10" s="158"/>
      <c r="JIN10" s="158"/>
      <c r="JIO10" s="158"/>
      <c r="JIP10" s="158"/>
      <c r="JIQ10" s="158"/>
      <c r="JIR10" s="158"/>
      <c r="JIS10" s="158"/>
      <c r="JIT10" s="158"/>
      <c r="JIU10" s="158"/>
      <c r="JIV10" s="158"/>
      <c r="JIW10" s="158"/>
      <c r="JIX10" s="158"/>
      <c r="JIY10" s="158"/>
      <c r="JIZ10" s="158"/>
      <c r="JJA10" s="158"/>
      <c r="JJB10" s="158"/>
      <c r="JJC10" s="158"/>
      <c r="JJD10" s="158"/>
      <c r="JJE10" s="158"/>
      <c r="JJF10" s="158"/>
      <c r="JJG10" s="158"/>
      <c r="JJH10" s="158"/>
      <c r="JJI10" s="158"/>
      <c r="JJJ10" s="158"/>
      <c r="JJK10" s="158"/>
      <c r="JJL10" s="158"/>
      <c r="JJM10" s="158"/>
      <c r="JJN10" s="158"/>
      <c r="JJO10" s="158"/>
      <c r="JJP10" s="158"/>
      <c r="JJQ10" s="158"/>
      <c r="JJR10" s="158"/>
      <c r="JJS10" s="158"/>
      <c r="JJT10" s="158"/>
      <c r="JJU10" s="158"/>
      <c r="JJV10" s="158"/>
      <c r="JJW10" s="158"/>
      <c r="JJX10" s="158"/>
      <c r="JJY10" s="158"/>
      <c r="JJZ10" s="158"/>
      <c r="JKA10" s="158"/>
      <c r="JKB10" s="158"/>
      <c r="JKC10" s="158"/>
      <c r="JKD10" s="158"/>
      <c r="JKE10" s="158"/>
      <c r="JKF10" s="158"/>
      <c r="JKG10" s="158"/>
      <c r="JKH10" s="158"/>
      <c r="JKI10" s="158"/>
      <c r="JKJ10" s="158"/>
      <c r="JKK10" s="158"/>
      <c r="JKL10" s="158"/>
      <c r="JKM10" s="158"/>
      <c r="JKN10" s="158"/>
      <c r="JKO10" s="158"/>
      <c r="JKP10" s="158"/>
      <c r="JKQ10" s="158"/>
      <c r="JKR10" s="158"/>
      <c r="JKS10" s="158"/>
      <c r="JKT10" s="158"/>
      <c r="JKU10" s="158"/>
      <c r="JKV10" s="158"/>
      <c r="JKW10" s="158"/>
      <c r="JKX10" s="158"/>
      <c r="JKY10" s="158"/>
      <c r="JKZ10" s="158"/>
      <c r="JLA10" s="158"/>
      <c r="JLB10" s="158"/>
      <c r="JLC10" s="158"/>
      <c r="JLD10" s="158"/>
      <c r="JLE10" s="158"/>
      <c r="JLF10" s="158"/>
      <c r="JLG10" s="158"/>
      <c r="JLH10" s="158"/>
      <c r="JLI10" s="158"/>
      <c r="JLJ10" s="158"/>
      <c r="JLK10" s="158"/>
      <c r="JLL10" s="158"/>
      <c r="JLM10" s="158"/>
      <c r="JLN10" s="158"/>
      <c r="JLO10" s="158"/>
      <c r="JLP10" s="158"/>
      <c r="JLQ10" s="158"/>
      <c r="JLR10" s="158"/>
      <c r="JLS10" s="158"/>
      <c r="JLT10" s="158"/>
      <c r="JLU10" s="158"/>
      <c r="JLV10" s="158"/>
      <c r="JLW10" s="158"/>
      <c r="JLX10" s="158"/>
      <c r="JLY10" s="158"/>
      <c r="JLZ10" s="158"/>
      <c r="JMA10" s="158"/>
      <c r="JMB10" s="158"/>
      <c r="JMC10" s="158"/>
      <c r="JMD10" s="158"/>
      <c r="JME10" s="158"/>
      <c r="JMF10" s="158"/>
      <c r="JMG10" s="158"/>
      <c r="JMH10" s="158"/>
      <c r="JMI10" s="158"/>
      <c r="JMJ10" s="158"/>
      <c r="JMK10" s="158"/>
      <c r="JML10" s="158"/>
      <c r="JMM10" s="158"/>
      <c r="JMN10" s="158"/>
      <c r="JMO10" s="158"/>
      <c r="JMP10" s="158"/>
      <c r="JMQ10" s="158"/>
      <c r="JMR10" s="158"/>
      <c r="JMS10" s="158"/>
      <c r="JMT10" s="158"/>
      <c r="JMU10" s="158"/>
      <c r="JMV10" s="158"/>
      <c r="JMW10" s="158"/>
      <c r="JMX10" s="158"/>
      <c r="JMY10" s="158"/>
      <c r="JMZ10" s="158"/>
      <c r="JNA10" s="158"/>
      <c r="JNB10" s="158"/>
      <c r="JNC10" s="158"/>
      <c r="JND10" s="158"/>
      <c r="JNE10" s="158"/>
      <c r="JNF10" s="158"/>
      <c r="JNG10" s="158"/>
      <c r="JNH10" s="158"/>
      <c r="JNI10" s="158"/>
      <c r="JNJ10" s="158"/>
      <c r="JNK10" s="158"/>
      <c r="JNL10" s="158"/>
      <c r="JNM10" s="158"/>
      <c r="JNN10" s="158"/>
      <c r="JNO10" s="158"/>
      <c r="JNP10" s="158"/>
      <c r="JNQ10" s="158"/>
      <c r="JNR10" s="158"/>
      <c r="JNS10" s="158"/>
      <c r="JNT10" s="158"/>
      <c r="JNU10" s="158"/>
      <c r="JNV10" s="158"/>
      <c r="JNW10" s="158"/>
      <c r="JNX10" s="158"/>
      <c r="JNY10" s="158"/>
      <c r="JNZ10" s="158"/>
      <c r="JOA10" s="158"/>
      <c r="JOB10" s="158"/>
      <c r="JOC10" s="158"/>
      <c r="JOD10" s="158"/>
      <c r="JOE10" s="158"/>
      <c r="JOF10" s="158"/>
      <c r="JOG10" s="158"/>
      <c r="JOH10" s="158"/>
      <c r="JOI10" s="158"/>
      <c r="JOJ10" s="158"/>
      <c r="JOK10" s="158"/>
      <c r="JOL10" s="158"/>
      <c r="JOM10" s="158"/>
      <c r="JON10" s="158"/>
      <c r="JOO10" s="158"/>
      <c r="JOP10" s="158"/>
      <c r="JOQ10" s="158"/>
      <c r="JOR10" s="158"/>
      <c r="JOS10" s="158"/>
      <c r="JOT10" s="158"/>
      <c r="JOU10" s="158"/>
      <c r="JOV10" s="158"/>
      <c r="JOW10" s="158"/>
      <c r="JOX10" s="158"/>
      <c r="JOY10" s="158"/>
      <c r="JOZ10" s="158"/>
      <c r="JPA10" s="158"/>
      <c r="JPB10" s="158"/>
      <c r="JPC10" s="158"/>
      <c r="JPD10" s="158"/>
      <c r="JPE10" s="158"/>
      <c r="JPF10" s="158"/>
      <c r="JPG10" s="158"/>
      <c r="JPH10" s="158"/>
      <c r="JPI10" s="158"/>
      <c r="JPJ10" s="158"/>
      <c r="JPK10" s="158"/>
      <c r="JPL10" s="158"/>
      <c r="JPM10" s="158"/>
      <c r="JPN10" s="158"/>
      <c r="JPO10" s="158"/>
      <c r="JPP10" s="158"/>
      <c r="JPQ10" s="158"/>
      <c r="JPR10" s="158"/>
      <c r="JPS10" s="158"/>
      <c r="JPT10" s="158"/>
      <c r="JPU10" s="158"/>
      <c r="JPV10" s="158"/>
      <c r="JPW10" s="158"/>
      <c r="JPX10" s="158"/>
      <c r="JPY10" s="158"/>
      <c r="JPZ10" s="158"/>
      <c r="JQA10" s="158"/>
      <c r="JQB10" s="158"/>
      <c r="JQC10" s="158"/>
      <c r="JQD10" s="158"/>
      <c r="JQE10" s="158"/>
      <c r="JQF10" s="158"/>
      <c r="JQG10" s="158"/>
      <c r="JQH10" s="158"/>
      <c r="JQI10" s="158"/>
      <c r="JQJ10" s="158"/>
      <c r="JQK10" s="158"/>
      <c r="JQL10" s="158"/>
      <c r="JQM10" s="158"/>
      <c r="JQN10" s="158"/>
      <c r="JQO10" s="158"/>
      <c r="JQP10" s="158"/>
      <c r="JQQ10" s="158"/>
      <c r="JQR10" s="158"/>
      <c r="JQS10" s="158"/>
      <c r="JQT10" s="158"/>
      <c r="JQU10" s="158"/>
      <c r="JQV10" s="158"/>
      <c r="JQW10" s="158"/>
      <c r="JQX10" s="158"/>
      <c r="JQY10" s="158"/>
      <c r="JQZ10" s="158"/>
      <c r="JRA10" s="158"/>
      <c r="JRB10" s="158"/>
      <c r="JRC10" s="158"/>
      <c r="JRD10" s="158"/>
      <c r="JRE10" s="158"/>
      <c r="JRF10" s="158"/>
      <c r="JRG10" s="158"/>
      <c r="JRH10" s="158"/>
      <c r="JRI10" s="158"/>
      <c r="JRJ10" s="158"/>
      <c r="JRK10" s="158"/>
      <c r="JRL10" s="158"/>
      <c r="JRM10" s="158"/>
      <c r="JRN10" s="158"/>
      <c r="JRO10" s="158"/>
      <c r="JRP10" s="158"/>
      <c r="JRQ10" s="158"/>
      <c r="JRR10" s="158"/>
      <c r="JRS10" s="158"/>
      <c r="JRT10" s="158"/>
      <c r="JRU10" s="158"/>
      <c r="JRV10" s="158"/>
      <c r="JRW10" s="158"/>
      <c r="JRX10" s="158"/>
      <c r="JRY10" s="158"/>
      <c r="JRZ10" s="158"/>
      <c r="JSA10" s="158"/>
      <c r="JSB10" s="158"/>
      <c r="JSC10" s="158"/>
      <c r="JSD10" s="158"/>
      <c r="JSE10" s="158"/>
      <c r="JSF10" s="158"/>
      <c r="JSG10" s="158"/>
      <c r="JSH10" s="158"/>
      <c r="JSI10" s="158"/>
      <c r="JSJ10" s="158"/>
      <c r="JSK10" s="158"/>
      <c r="JSL10" s="158"/>
      <c r="JSM10" s="158"/>
      <c r="JSN10" s="158"/>
      <c r="JSO10" s="158"/>
      <c r="JSP10" s="158"/>
      <c r="JSQ10" s="158"/>
      <c r="JSR10" s="158"/>
      <c r="JSS10" s="158"/>
      <c r="JST10" s="158"/>
      <c r="JSU10" s="158"/>
      <c r="JSV10" s="158"/>
      <c r="JSW10" s="158"/>
      <c r="JSX10" s="158"/>
      <c r="JSY10" s="158"/>
      <c r="JSZ10" s="158"/>
      <c r="JTA10" s="158"/>
      <c r="JTB10" s="158"/>
      <c r="JTC10" s="158"/>
      <c r="JTD10" s="158"/>
      <c r="JTE10" s="158"/>
      <c r="JTF10" s="158"/>
      <c r="JTG10" s="158"/>
      <c r="JTH10" s="158"/>
      <c r="JTI10" s="158"/>
      <c r="JTJ10" s="158"/>
      <c r="JTK10" s="158"/>
      <c r="JTL10" s="158"/>
      <c r="JTM10" s="158"/>
      <c r="JTN10" s="158"/>
      <c r="JTO10" s="158"/>
      <c r="JTP10" s="158"/>
      <c r="JTQ10" s="158"/>
      <c r="JTR10" s="158"/>
      <c r="JTS10" s="158"/>
      <c r="JTT10" s="158"/>
      <c r="JTU10" s="158"/>
      <c r="JTV10" s="158"/>
      <c r="JTW10" s="158"/>
      <c r="JTX10" s="158"/>
      <c r="JTY10" s="158"/>
      <c r="JTZ10" s="158"/>
      <c r="JUA10" s="158"/>
      <c r="JUB10" s="158"/>
      <c r="JUC10" s="158"/>
      <c r="JUD10" s="158"/>
      <c r="JUE10" s="158"/>
      <c r="JUF10" s="158"/>
      <c r="JUG10" s="158"/>
      <c r="JUH10" s="158"/>
      <c r="JUI10" s="158"/>
      <c r="JUJ10" s="158"/>
      <c r="JUK10" s="158"/>
      <c r="JUL10" s="158"/>
      <c r="JUM10" s="158"/>
      <c r="JUN10" s="158"/>
      <c r="JUO10" s="158"/>
      <c r="JUP10" s="158"/>
      <c r="JUQ10" s="158"/>
      <c r="JUR10" s="158"/>
      <c r="JUS10" s="158"/>
      <c r="JUT10" s="158"/>
      <c r="JUU10" s="158"/>
      <c r="JUV10" s="158"/>
      <c r="JUW10" s="158"/>
      <c r="JUX10" s="158"/>
      <c r="JUY10" s="158"/>
      <c r="JUZ10" s="158"/>
      <c r="JVA10" s="158"/>
      <c r="JVB10" s="158"/>
      <c r="JVC10" s="158"/>
      <c r="JVD10" s="158"/>
      <c r="JVE10" s="158"/>
      <c r="JVF10" s="158"/>
      <c r="JVG10" s="158"/>
      <c r="JVH10" s="158"/>
      <c r="JVI10" s="158"/>
      <c r="JVJ10" s="158"/>
      <c r="JVK10" s="158"/>
      <c r="JVL10" s="158"/>
      <c r="JVM10" s="158"/>
      <c r="JVN10" s="158"/>
      <c r="JVO10" s="158"/>
      <c r="JVP10" s="158"/>
      <c r="JVQ10" s="158"/>
      <c r="JVR10" s="158"/>
      <c r="JVS10" s="158"/>
      <c r="JVT10" s="158"/>
      <c r="JVU10" s="158"/>
      <c r="JVV10" s="158"/>
      <c r="JVW10" s="158"/>
      <c r="JVX10" s="158"/>
      <c r="JVY10" s="158"/>
      <c r="JVZ10" s="158"/>
      <c r="JWA10" s="158"/>
      <c r="JWB10" s="158"/>
      <c r="JWC10" s="158"/>
      <c r="JWD10" s="158"/>
      <c r="JWE10" s="158"/>
      <c r="JWF10" s="158"/>
      <c r="JWG10" s="158"/>
      <c r="JWH10" s="158"/>
      <c r="JWI10" s="158"/>
      <c r="JWJ10" s="158"/>
      <c r="JWK10" s="158"/>
      <c r="JWL10" s="158"/>
      <c r="JWM10" s="158"/>
      <c r="JWN10" s="158"/>
      <c r="JWO10" s="158"/>
      <c r="JWP10" s="158"/>
      <c r="JWQ10" s="158"/>
      <c r="JWR10" s="158"/>
      <c r="JWS10" s="158"/>
      <c r="JWT10" s="158"/>
      <c r="JWU10" s="158"/>
      <c r="JWV10" s="158"/>
      <c r="JWW10" s="158"/>
      <c r="JWX10" s="158"/>
      <c r="JWY10" s="158"/>
      <c r="JWZ10" s="158"/>
      <c r="JXA10" s="158"/>
      <c r="JXB10" s="158"/>
      <c r="JXC10" s="158"/>
      <c r="JXD10" s="158"/>
      <c r="JXE10" s="158"/>
      <c r="JXF10" s="158"/>
      <c r="JXG10" s="158"/>
      <c r="JXH10" s="158"/>
      <c r="JXI10" s="158"/>
      <c r="JXJ10" s="158"/>
      <c r="JXK10" s="158"/>
      <c r="JXL10" s="158"/>
      <c r="JXM10" s="158"/>
      <c r="JXN10" s="158"/>
      <c r="JXO10" s="158"/>
      <c r="JXP10" s="158"/>
      <c r="JXQ10" s="158"/>
      <c r="JXR10" s="158"/>
      <c r="JXS10" s="158"/>
      <c r="JXT10" s="158"/>
      <c r="JXU10" s="158"/>
      <c r="JXV10" s="158"/>
      <c r="JXW10" s="158"/>
      <c r="JXX10" s="158"/>
      <c r="JXY10" s="158"/>
      <c r="JXZ10" s="158"/>
      <c r="JYA10" s="158"/>
      <c r="JYB10" s="158"/>
      <c r="JYC10" s="158"/>
      <c r="JYD10" s="158"/>
      <c r="JYE10" s="158"/>
      <c r="JYF10" s="158"/>
      <c r="JYG10" s="158"/>
      <c r="JYH10" s="158"/>
      <c r="JYI10" s="158"/>
      <c r="JYJ10" s="158"/>
      <c r="JYK10" s="158"/>
      <c r="JYL10" s="158"/>
      <c r="JYM10" s="158"/>
      <c r="JYN10" s="158"/>
      <c r="JYO10" s="158"/>
      <c r="JYP10" s="158"/>
      <c r="JYQ10" s="158"/>
      <c r="JYR10" s="158"/>
      <c r="JYS10" s="158"/>
      <c r="JYT10" s="158"/>
      <c r="JYU10" s="158"/>
      <c r="JYV10" s="158"/>
      <c r="JYW10" s="158"/>
      <c r="JYX10" s="158"/>
      <c r="JYY10" s="158"/>
      <c r="JYZ10" s="158"/>
      <c r="JZA10" s="158"/>
      <c r="JZB10" s="158"/>
      <c r="JZC10" s="158"/>
      <c r="JZD10" s="158"/>
      <c r="JZE10" s="158"/>
      <c r="JZF10" s="158"/>
      <c r="JZG10" s="158"/>
      <c r="JZH10" s="158"/>
      <c r="JZI10" s="158"/>
      <c r="JZJ10" s="158"/>
      <c r="JZK10" s="158"/>
      <c r="JZL10" s="158"/>
      <c r="JZM10" s="158"/>
      <c r="JZN10" s="158"/>
      <c r="JZO10" s="158"/>
      <c r="JZP10" s="158"/>
      <c r="JZQ10" s="158"/>
      <c r="JZR10" s="158"/>
      <c r="JZS10" s="158"/>
      <c r="JZT10" s="158"/>
      <c r="JZU10" s="158"/>
      <c r="JZV10" s="158"/>
      <c r="JZW10" s="158"/>
      <c r="JZX10" s="158"/>
      <c r="JZY10" s="158"/>
      <c r="JZZ10" s="158"/>
      <c r="KAA10" s="158"/>
      <c r="KAB10" s="158"/>
      <c r="KAC10" s="158"/>
      <c r="KAD10" s="158"/>
      <c r="KAE10" s="158"/>
      <c r="KAF10" s="158"/>
      <c r="KAG10" s="158"/>
      <c r="KAH10" s="158"/>
      <c r="KAI10" s="158"/>
      <c r="KAJ10" s="158"/>
      <c r="KAK10" s="158"/>
      <c r="KAL10" s="158"/>
      <c r="KAM10" s="158"/>
      <c r="KAN10" s="158"/>
      <c r="KAO10" s="158"/>
      <c r="KAP10" s="158"/>
      <c r="KAQ10" s="158"/>
      <c r="KAR10" s="158"/>
      <c r="KAS10" s="158"/>
      <c r="KAT10" s="158"/>
      <c r="KAU10" s="158"/>
      <c r="KAV10" s="158"/>
      <c r="KAW10" s="158"/>
      <c r="KAX10" s="158"/>
      <c r="KAY10" s="158"/>
      <c r="KAZ10" s="158"/>
      <c r="KBA10" s="158"/>
      <c r="KBB10" s="158"/>
      <c r="KBC10" s="158"/>
      <c r="KBD10" s="158"/>
      <c r="KBE10" s="158"/>
      <c r="KBF10" s="158"/>
      <c r="KBG10" s="158"/>
      <c r="KBH10" s="158"/>
      <c r="KBI10" s="158"/>
      <c r="KBJ10" s="158"/>
      <c r="KBK10" s="158"/>
      <c r="KBL10" s="158"/>
      <c r="KBM10" s="158"/>
      <c r="KBN10" s="158"/>
      <c r="KBO10" s="158"/>
      <c r="KBP10" s="158"/>
      <c r="KBQ10" s="158"/>
      <c r="KBR10" s="158"/>
      <c r="KBS10" s="158"/>
      <c r="KBT10" s="158"/>
      <c r="KBU10" s="158"/>
      <c r="KBV10" s="158"/>
      <c r="KBW10" s="158"/>
      <c r="KBX10" s="158"/>
      <c r="KBY10" s="158"/>
      <c r="KBZ10" s="158"/>
      <c r="KCA10" s="158"/>
      <c r="KCB10" s="158"/>
      <c r="KCC10" s="158"/>
      <c r="KCD10" s="158"/>
      <c r="KCE10" s="158"/>
      <c r="KCF10" s="158"/>
      <c r="KCG10" s="158"/>
      <c r="KCH10" s="158"/>
      <c r="KCI10" s="158"/>
      <c r="KCJ10" s="158"/>
      <c r="KCK10" s="158"/>
      <c r="KCL10" s="158"/>
      <c r="KCM10" s="158"/>
      <c r="KCN10" s="158"/>
      <c r="KCO10" s="158"/>
      <c r="KCP10" s="158"/>
      <c r="KCQ10" s="158"/>
      <c r="KCR10" s="158"/>
      <c r="KCS10" s="158"/>
      <c r="KCT10" s="158"/>
      <c r="KCU10" s="158"/>
      <c r="KCV10" s="158"/>
      <c r="KCW10" s="158"/>
      <c r="KCX10" s="158"/>
      <c r="KCY10" s="158"/>
      <c r="KCZ10" s="158"/>
      <c r="KDA10" s="158"/>
      <c r="KDB10" s="158"/>
      <c r="KDC10" s="158"/>
      <c r="KDD10" s="158"/>
      <c r="KDE10" s="158"/>
      <c r="KDF10" s="158"/>
      <c r="KDG10" s="158"/>
      <c r="KDH10" s="158"/>
      <c r="KDI10" s="158"/>
      <c r="KDJ10" s="158"/>
      <c r="KDK10" s="158"/>
      <c r="KDL10" s="158"/>
      <c r="KDM10" s="158"/>
      <c r="KDN10" s="158"/>
      <c r="KDO10" s="158"/>
      <c r="KDP10" s="158"/>
      <c r="KDQ10" s="158"/>
      <c r="KDR10" s="158"/>
      <c r="KDS10" s="158"/>
      <c r="KDT10" s="158"/>
      <c r="KDU10" s="158"/>
      <c r="KDV10" s="158"/>
      <c r="KDW10" s="158"/>
      <c r="KDX10" s="158"/>
      <c r="KDY10" s="158"/>
      <c r="KDZ10" s="158"/>
      <c r="KEA10" s="158"/>
      <c r="KEB10" s="158"/>
      <c r="KEC10" s="158"/>
      <c r="KED10" s="158"/>
      <c r="KEE10" s="158"/>
      <c r="KEF10" s="158"/>
      <c r="KEG10" s="158"/>
      <c r="KEH10" s="158"/>
      <c r="KEI10" s="158"/>
      <c r="KEJ10" s="158"/>
      <c r="KEK10" s="158"/>
      <c r="KEL10" s="158"/>
      <c r="KEM10" s="158"/>
      <c r="KEN10" s="158"/>
      <c r="KEO10" s="158"/>
      <c r="KEP10" s="158"/>
      <c r="KEQ10" s="158"/>
      <c r="KER10" s="158"/>
      <c r="KES10" s="158"/>
      <c r="KET10" s="158"/>
      <c r="KEU10" s="158"/>
      <c r="KEV10" s="158"/>
      <c r="KEW10" s="158"/>
      <c r="KEX10" s="158"/>
      <c r="KEY10" s="158"/>
      <c r="KEZ10" s="158"/>
      <c r="KFA10" s="158"/>
      <c r="KFB10" s="158"/>
      <c r="KFC10" s="158"/>
      <c r="KFD10" s="158"/>
      <c r="KFE10" s="158"/>
      <c r="KFF10" s="158"/>
      <c r="KFG10" s="158"/>
      <c r="KFH10" s="158"/>
      <c r="KFI10" s="158"/>
      <c r="KFJ10" s="158"/>
      <c r="KFK10" s="158"/>
      <c r="KFL10" s="158"/>
      <c r="KFM10" s="158"/>
      <c r="KFN10" s="158"/>
      <c r="KFO10" s="158"/>
      <c r="KFP10" s="158"/>
      <c r="KFQ10" s="158"/>
      <c r="KFR10" s="158"/>
      <c r="KFS10" s="158"/>
      <c r="KFT10" s="158"/>
      <c r="KFU10" s="158"/>
      <c r="KFV10" s="158"/>
      <c r="KFW10" s="158"/>
      <c r="KFX10" s="158"/>
      <c r="KFY10" s="158"/>
      <c r="KFZ10" s="158"/>
      <c r="KGA10" s="158"/>
      <c r="KGB10" s="158"/>
      <c r="KGC10" s="158"/>
      <c r="KGD10" s="158"/>
      <c r="KGE10" s="158"/>
      <c r="KGF10" s="158"/>
      <c r="KGG10" s="158"/>
      <c r="KGH10" s="158"/>
      <c r="KGI10" s="158"/>
      <c r="KGJ10" s="158"/>
      <c r="KGK10" s="158"/>
      <c r="KGL10" s="158"/>
      <c r="KGM10" s="158"/>
      <c r="KGN10" s="158"/>
      <c r="KGO10" s="158"/>
      <c r="KGP10" s="158"/>
      <c r="KGQ10" s="158"/>
      <c r="KGR10" s="158"/>
      <c r="KGS10" s="158"/>
      <c r="KGT10" s="158"/>
      <c r="KGU10" s="158"/>
      <c r="KGV10" s="158"/>
      <c r="KGW10" s="158"/>
      <c r="KGX10" s="158"/>
      <c r="KGY10" s="158"/>
      <c r="KGZ10" s="158"/>
      <c r="KHA10" s="158"/>
      <c r="KHB10" s="158"/>
      <c r="KHC10" s="158"/>
      <c r="KHD10" s="158"/>
      <c r="KHE10" s="158"/>
      <c r="KHF10" s="158"/>
      <c r="KHG10" s="158"/>
      <c r="KHH10" s="158"/>
      <c r="KHI10" s="158"/>
      <c r="KHJ10" s="158"/>
      <c r="KHK10" s="158"/>
      <c r="KHL10" s="158"/>
      <c r="KHM10" s="158"/>
      <c r="KHN10" s="158"/>
      <c r="KHO10" s="158"/>
      <c r="KHP10" s="158"/>
      <c r="KHQ10" s="158"/>
      <c r="KHR10" s="158"/>
      <c r="KHS10" s="158"/>
      <c r="KHT10" s="158"/>
      <c r="KHU10" s="158"/>
      <c r="KHV10" s="158"/>
      <c r="KHW10" s="158"/>
      <c r="KHX10" s="158"/>
      <c r="KHY10" s="158"/>
      <c r="KHZ10" s="158"/>
      <c r="KIA10" s="158"/>
      <c r="KIB10" s="158"/>
      <c r="KIC10" s="158"/>
      <c r="KID10" s="158"/>
      <c r="KIE10" s="158"/>
      <c r="KIF10" s="158"/>
      <c r="KIG10" s="158"/>
      <c r="KIH10" s="158"/>
      <c r="KII10" s="158"/>
      <c r="KIJ10" s="158"/>
      <c r="KIK10" s="158"/>
      <c r="KIL10" s="158"/>
      <c r="KIM10" s="158"/>
      <c r="KIN10" s="158"/>
      <c r="KIO10" s="158"/>
      <c r="KIP10" s="158"/>
      <c r="KIQ10" s="158"/>
      <c r="KIR10" s="158"/>
      <c r="KIS10" s="158"/>
      <c r="KIT10" s="158"/>
      <c r="KIU10" s="158"/>
      <c r="KIV10" s="158"/>
      <c r="KIW10" s="158"/>
      <c r="KIX10" s="158"/>
      <c r="KIY10" s="158"/>
      <c r="KIZ10" s="158"/>
      <c r="KJA10" s="158"/>
      <c r="KJB10" s="158"/>
      <c r="KJC10" s="158"/>
      <c r="KJD10" s="158"/>
      <c r="KJE10" s="158"/>
      <c r="KJF10" s="158"/>
      <c r="KJG10" s="158"/>
      <c r="KJH10" s="158"/>
      <c r="KJI10" s="158"/>
      <c r="KJJ10" s="158"/>
      <c r="KJK10" s="158"/>
      <c r="KJL10" s="158"/>
      <c r="KJM10" s="158"/>
      <c r="KJN10" s="158"/>
      <c r="KJO10" s="158"/>
      <c r="KJP10" s="158"/>
      <c r="KJQ10" s="158"/>
      <c r="KJR10" s="158"/>
      <c r="KJS10" s="158"/>
      <c r="KJT10" s="158"/>
      <c r="KJU10" s="158"/>
      <c r="KJV10" s="158"/>
      <c r="KJW10" s="158"/>
      <c r="KJX10" s="158"/>
      <c r="KJY10" s="158"/>
      <c r="KJZ10" s="158"/>
      <c r="KKA10" s="158"/>
      <c r="KKB10" s="158"/>
      <c r="KKC10" s="158"/>
      <c r="KKD10" s="158"/>
      <c r="KKE10" s="158"/>
      <c r="KKF10" s="158"/>
      <c r="KKG10" s="158"/>
      <c r="KKH10" s="158"/>
      <c r="KKI10" s="158"/>
      <c r="KKJ10" s="158"/>
      <c r="KKK10" s="158"/>
      <c r="KKL10" s="158"/>
      <c r="KKM10" s="158"/>
      <c r="KKN10" s="158"/>
      <c r="KKO10" s="158"/>
      <c r="KKP10" s="158"/>
      <c r="KKQ10" s="158"/>
      <c r="KKR10" s="158"/>
      <c r="KKS10" s="158"/>
      <c r="KKT10" s="158"/>
      <c r="KKU10" s="158"/>
      <c r="KKV10" s="158"/>
      <c r="KKW10" s="158"/>
      <c r="KKX10" s="158"/>
      <c r="KKY10" s="158"/>
      <c r="KKZ10" s="158"/>
      <c r="KLA10" s="158"/>
      <c r="KLB10" s="158"/>
      <c r="KLC10" s="158"/>
      <c r="KLD10" s="158"/>
      <c r="KLE10" s="158"/>
      <c r="KLF10" s="158"/>
      <c r="KLG10" s="158"/>
      <c r="KLH10" s="158"/>
      <c r="KLI10" s="158"/>
      <c r="KLJ10" s="158"/>
      <c r="KLK10" s="158"/>
      <c r="KLL10" s="158"/>
      <c r="KLM10" s="158"/>
      <c r="KLN10" s="158"/>
      <c r="KLO10" s="158"/>
      <c r="KLP10" s="158"/>
      <c r="KLQ10" s="158"/>
      <c r="KLR10" s="158"/>
      <c r="KLS10" s="158"/>
      <c r="KLT10" s="158"/>
      <c r="KLU10" s="158"/>
      <c r="KLV10" s="158"/>
      <c r="KLW10" s="158"/>
      <c r="KLX10" s="158"/>
      <c r="KLY10" s="158"/>
      <c r="KLZ10" s="158"/>
      <c r="KMA10" s="158"/>
      <c r="KMB10" s="158"/>
      <c r="KMC10" s="158"/>
      <c r="KMD10" s="158"/>
      <c r="KME10" s="158"/>
      <c r="KMF10" s="158"/>
      <c r="KMG10" s="158"/>
      <c r="KMH10" s="158"/>
      <c r="KMI10" s="158"/>
      <c r="KMJ10" s="158"/>
      <c r="KMK10" s="158"/>
      <c r="KML10" s="158"/>
      <c r="KMM10" s="158"/>
      <c r="KMN10" s="158"/>
      <c r="KMO10" s="158"/>
      <c r="KMP10" s="158"/>
      <c r="KMQ10" s="158"/>
      <c r="KMR10" s="158"/>
      <c r="KMS10" s="158"/>
      <c r="KMT10" s="158"/>
      <c r="KMU10" s="158"/>
      <c r="KMV10" s="158"/>
      <c r="KMW10" s="158"/>
      <c r="KMX10" s="158"/>
      <c r="KMY10" s="158"/>
      <c r="KMZ10" s="158"/>
      <c r="KNA10" s="158"/>
      <c r="KNB10" s="158"/>
      <c r="KNC10" s="158"/>
      <c r="KND10" s="158"/>
      <c r="KNE10" s="158"/>
      <c r="KNF10" s="158"/>
      <c r="KNG10" s="158"/>
      <c r="KNH10" s="158"/>
      <c r="KNI10" s="158"/>
      <c r="KNJ10" s="158"/>
      <c r="KNK10" s="158"/>
      <c r="KNL10" s="158"/>
      <c r="KNM10" s="158"/>
      <c r="KNN10" s="158"/>
      <c r="KNO10" s="158"/>
      <c r="KNP10" s="158"/>
      <c r="KNQ10" s="158"/>
      <c r="KNR10" s="158"/>
      <c r="KNS10" s="158"/>
      <c r="KNT10" s="158"/>
      <c r="KNU10" s="158"/>
      <c r="KNV10" s="158"/>
      <c r="KNW10" s="158"/>
      <c r="KNX10" s="158"/>
      <c r="KNY10" s="158"/>
      <c r="KNZ10" s="158"/>
      <c r="KOA10" s="158"/>
      <c r="KOB10" s="158"/>
      <c r="KOC10" s="158"/>
      <c r="KOD10" s="158"/>
      <c r="KOE10" s="158"/>
      <c r="KOF10" s="158"/>
      <c r="KOG10" s="158"/>
      <c r="KOH10" s="158"/>
      <c r="KOI10" s="158"/>
      <c r="KOJ10" s="158"/>
      <c r="KOK10" s="158"/>
      <c r="KOL10" s="158"/>
      <c r="KOM10" s="158"/>
      <c r="KON10" s="158"/>
      <c r="KOO10" s="158"/>
      <c r="KOP10" s="158"/>
      <c r="KOQ10" s="158"/>
      <c r="KOR10" s="158"/>
      <c r="KOS10" s="158"/>
      <c r="KOT10" s="158"/>
      <c r="KOU10" s="158"/>
      <c r="KOV10" s="158"/>
      <c r="KOW10" s="158"/>
      <c r="KOX10" s="158"/>
      <c r="KOY10" s="158"/>
      <c r="KOZ10" s="158"/>
      <c r="KPA10" s="158"/>
      <c r="KPB10" s="158"/>
      <c r="KPC10" s="158"/>
      <c r="KPD10" s="158"/>
      <c r="KPE10" s="158"/>
      <c r="KPF10" s="158"/>
      <c r="KPG10" s="158"/>
      <c r="KPH10" s="158"/>
      <c r="KPI10" s="158"/>
      <c r="KPJ10" s="158"/>
      <c r="KPK10" s="158"/>
      <c r="KPL10" s="158"/>
      <c r="KPM10" s="158"/>
      <c r="KPN10" s="158"/>
      <c r="KPO10" s="158"/>
      <c r="KPP10" s="158"/>
      <c r="KPQ10" s="158"/>
      <c r="KPR10" s="158"/>
      <c r="KPS10" s="158"/>
      <c r="KPT10" s="158"/>
      <c r="KPU10" s="158"/>
      <c r="KPV10" s="158"/>
      <c r="KPW10" s="158"/>
      <c r="KPX10" s="158"/>
      <c r="KPY10" s="158"/>
      <c r="KPZ10" s="158"/>
      <c r="KQA10" s="158"/>
      <c r="KQB10" s="158"/>
      <c r="KQC10" s="158"/>
      <c r="KQD10" s="158"/>
      <c r="KQE10" s="158"/>
      <c r="KQF10" s="158"/>
      <c r="KQG10" s="158"/>
      <c r="KQH10" s="158"/>
      <c r="KQI10" s="158"/>
      <c r="KQJ10" s="158"/>
      <c r="KQK10" s="158"/>
      <c r="KQL10" s="158"/>
      <c r="KQM10" s="158"/>
      <c r="KQN10" s="158"/>
      <c r="KQO10" s="158"/>
      <c r="KQP10" s="158"/>
      <c r="KQQ10" s="158"/>
      <c r="KQR10" s="158"/>
      <c r="KQS10" s="158"/>
      <c r="KQT10" s="158"/>
      <c r="KQU10" s="158"/>
      <c r="KQV10" s="158"/>
      <c r="KQW10" s="158"/>
      <c r="KQX10" s="158"/>
      <c r="KQY10" s="158"/>
      <c r="KQZ10" s="158"/>
      <c r="KRA10" s="158"/>
      <c r="KRB10" s="158"/>
      <c r="KRC10" s="158"/>
      <c r="KRD10" s="158"/>
      <c r="KRE10" s="158"/>
      <c r="KRF10" s="158"/>
      <c r="KRG10" s="158"/>
      <c r="KRH10" s="158"/>
      <c r="KRI10" s="158"/>
      <c r="KRJ10" s="158"/>
      <c r="KRK10" s="158"/>
      <c r="KRL10" s="158"/>
      <c r="KRM10" s="158"/>
      <c r="KRN10" s="158"/>
      <c r="KRO10" s="158"/>
      <c r="KRP10" s="158"/>
      <c r="KRQ10" s="158"/>
      <c r="KRR10" s="158"/>
      <c r="KRS10" s="158"/>
      <c r="KRT10" s="158"/>
      <c r="KRU10" s="158"/>
      <c r="KRV10" s="158"/>
      <c r="KRW10" s="158"/>
      <c r="KRX10" s="158"/>
      <c r="KRY10" s="158"/>
      <c r="KRZ10" s="158"/>
      <c r="KSA10" s="158"/>
      <c r="KSB10" s="158"/>
      <c r="KSC10" s="158"/>
      <c r="KSD10" s="158"/>
      <c r="KSE10" s="158"/>
      <c r="KSF10" s="158"/>
      <c r="KSG10" s="158"/>
      <c r="KSH10" s="158"/>
      <c r="KSI10" s="158"/>
      <c r="KSJ10" s="158"/>
      <c r="KSK10" s="158"/>
      <c r="KSL10" s="158"/>
      <c r="KSM10" s="158"/>
      <c r="KSN10" s="158"/>
      <c r="KSO10" s="158"/>
      <c r="KSP10" s="158"/>
      <c r="KSQ10" s="158"/>
      <c r="KSR10" s="158"/>
      <c r="KSS10" s="158"/>
      <c r="KST10" s="158"/>
      <c r="KSU10" s="158"/>
      <c r="KSV10" s="158"/>
      <c r="KSW10" s="158"/>
      <c r="KSX10" s="158"/>
      <c r="KSY10" s="158"/>
      <c r="KSZ10" s="158"/>
      <c r="KTA10" s="158"/>
      <c r="KTB10" s="158"/>
      <c r="KTC10" s="158"/>
      <c r="KTD10" s="158"/>
      <c r="KTE10" s="158"/>
      <c r="KTF10" s="158"/>
      <c r="KTG10" s="158"/>
      <c r="KTH10" s="158"/>
      <c r="KTI10" s="158"/>
      <c r="KTJ10" s="158"/>
      <c r="KTK10" s="158"/>
      <c r="KTL10" s="158"/>
      <c r="KTM10" s="158"/>
      <c r="KTN10" s="158"/>
      <c r="KTO10" s="158"/>
      <c r="KTP10" s="158"/>
      <c r="KTQ10" s="158"/>
      <c r="KTR10" s="158"/>
      <c r="KTS10" s="158"/>
      <c r="KTT10" s="158"/>
      <c r="KTU10" s="158"/>
      <c r="KTV10" s="158"/>
      <c r="KTW10" s="158"/>
      <c r="KTX10" s="158"/>
      <c r="KTY10" s="158"/>
      <c r="KTZ10" s="158"/>
      <c r="KUA10" s="158"/>
      <c r="KUB10" s="158"/>
      <c r="KUC10" s="158"/>
      <c r="KUD10" s="158"/>
      <c r="KUE10" s="158"/>
      <c r="KUF10" s="158"/>
      <c r="KUG10" s="158"/>
      <c r="KUH10" s="158"/>
      <c r="KUI10" s="158"/>
      <c r="KUJ10" s="158"/>
      <c r="KUK10" s="158"/>
      <c r="KUL10" s="158"/>
      <c r="KUM10" s="158"/>
      <c r="KUN10" s="158"/>
      <c r="KUO10" s="158"/>
      <c r="KUP10" s="158"/>
      <c r="KUQ10" s="158"/>
      <c r="KUR10" s="158"/>
      <c r="KUS10" s="158"/>
      <c r="KUT10" s="158"/>
      <c r="KUU10" s="158"/>
      <c r="KUV10" s="158"/>
      <c r="KUW10" s="158"/>
      <c r="KUX10" s="158"/>
      <c r="KUY10" s="158"/>
      <c r="KUZ10" s="158"/>
      <c r="KVA10" s="158"/>
      <c r="KVB10" s="158"/>
      <c r="KVC10" s="158"/>
      <c r="KVD10" s="158"/>
      <c r="KVE10" s="158"/>
      <c r="KVF10" s="158"/>
      <c r="KVG10" s="158"/>
      <c r="KVH10" s="158"/>
      <c r="KVI10" s="158"/>
      <c r="KVJ10" s="158"/>
      <c r="KVK10" s="158"/>
      <c r="KVL10" s="158"/>
      <c r="KVM10" s="158"/>
      <c r="KVN10" s="158"/>
      <c r="KVO10" s="158"/>
      <c r="KVP10" s="158"/>
      <c r="KVQ10" s="158"/>
      <c r="KVR10" s="158"/>
      <c r="KVS10" s="158"/>
      <c r="KVT10" s="158"/>
      <c r="KVU10" s="158"/>
      <c r="KVV10" s="158"/>
      <c r="KVW10" s="158"/>
      <c r="KVX10" s="158"/>
      <c r="KVY10" s="158"/>
      <c r="KVZ10" s="158"/>
      <c r="KWA10" s="158"/>
      <c r="KWB10" s="158"/>
      <c r="KWC10" s="158"/>
      <c r="KWD10" s="158"/>
      <c r="KWE10" s="158"/>
      <c r="KWF10" s="158"/>
      <c r="KWG10" s="158"/>
      <c r="KWH10" s="158"/>
      <c r="KWI10" s="158"/>
      <c r="KWJ10" s="158"/>
      <c r="KWK10" s="158"/>
      <c r="KWL10" s="158"/>
      <c r="KWM10" s="158"/>
      <c r="KWN10" s="158"/>
      <c r="KWO10" s="158"/>
      <c r="KWP10" s="158"/>
      <c r="KWQ10" s="158"/>
      <c r="KWR10" s="158"/>
      <c r="KWS10" s="158"/>
      <c r="KWT10" s="158"/>
      <c r="KWU10" s="158"/>
      <c r="KWV10" s="158"/>
      <c r="KWW10" s="158"/>
      <c r="KWX10" s="158"/>
      <c r="KWY10" s="158"/>
      <c r="KWZ10" s="158"/>
      <c r="KXA10" s="158"/>
      <c r="KXB10" s="158"/>
      <c r="KXC10" s="158"/>
      <c r="KXD10" s="158"/>
      <c r="KXE10" s="158"/>
      <c r="KXF10" s="158"/>
      <c r="KXG10" s="158"/>
      <c r="KXH10" s="158"/>
      <c r="KXI10" s="158"/>
      <c r="KXJ10" s="158"/>
      <c r="KXK10" s="158"/>
      <c r="KXL10" s="158"/>
      <c r="KXM10" s="158"/>
      <c r="KXN10" s="158"/>
      <c r="KXO10" s="158"/>
      <c r="KXP10" s="158"/>
      <c r="KXQ10" s="158"/>
      <c r="KXR10" s="158"/>
      <c r="KXS10" s="158"/>
      <c r="KXT10" s="158"/>
      <c r="KXU10" s="158"/>
      <c r="KXV10" s="158"/>
      <c r="KXW10" s="158"/>
      <c r="KXX10" s="158"/>
      <c r="KXY10" s="158"/>
      <c r="KXZ10" s="158"/>
      <c r="KYA10" s="158"/>
      <c r="KYB10" s="158"/>
      <c r="KYC10" s="158"/>
      <c r="KYD10" s="158"/>
      <c r="KYE10" s="158"/>
      <c r="KYF10" s="158"/>
      <c r="KYG10" s="158"/>
      <c r="KYH10" s="158"/>
      <c r="KYI10" s="158"/>
      <c r="KYJ10" s="158"/>
      <c r="KYK10" s="158"/>
      <c r="KYL10" s="158"/>
      <c r="KYM10" s="158"/>
      <c r="KYN10" s="158"/>
      <c r="KYO10" s="158"/>
      <c r="KYP10" s="158"/>
      <c r="KYQ10" s="158"/>
      <c r="KYR10" s="158"/>
      <c r="KYS10" s="158"/>
      <c r="KYT10" s="158"/>
      <c r="KYU10" s="158"/>
      <c r="KYV10" s="158"/>
      <c r="KYW10" s="158"/>
      <c r="KYX10" s="158"/>
      <c r="KYY10" s="158"/>
      <c r="KYZ10" s="158"/>
      <c r="KZA10" s="158"/>
      <c r="KZB10" s="158"/>
      <c r="KZC10" s="158"/>
      <c r="KZD10" s="158"/>
      <c r="KZE10" s="158"/>
      <c r="KZF10" s="158"/>
      <c r="KZG10" s="158"/>
      <c r="KZH10" s="158"/>
      <c r="KZI10" s="158"/>
      <c r="KZJ10" s="158"/>
      <c r="KZK10" s="158"/>
      <c r="KZL10" s="158"/>
      <c r="KZM10" s="158"/>
      <c r="KZN10" s="158"/>
      <c r="KZO10" s="158"/>
      <c r="KZP10" s="158"/>
      <c r="KZQ10" s="158"/>
      <c r="KZR10" s="158"/>
      <c r="KZS10" s="158"/>
      <c r="KZT10" s="158"/>
      <c r="KZU10" s="158"/>
      <c r="KZV10" s="158"/>
      <c r="KZW10" s="158"/>
      <c r="KZX10" s="158"/>
      <c r="KZY10" s="158"/>
      <c r="KZZ10" s="158"/>
      <c r="LAA10" s="158"/>
      <c r="LAB10" s="158"/>
      <c r="LAC10" s="158"/>
      <c r="LAD10" s="158"/>
      <c r="LAE10" s="158"/>
      <c r="LAF10" s="158"/>
      <c r="LAG10" s="158"/>
      <c r="LAH10" s="158"/>
      <c r="LAI10" s="158"/>
      <c r="LAJ10" s="158"/>
      <c r="LAK10" s="158"/>
      <c r="LAL10" s="158"/>
      <c r="LAM10" s="158"/>
      <c r="LAN10" s="158"/>
      <c r="LAO10" s="158"/>
      <c r="LAP10" s="158"/>
      <c r="LAQ10" s="158"/>
      <c r="LAR10" s="158"/>
      <c r="LAS10" s="158"/>
      <c r="LAT10" s="158"/>
      <c r="LAU10" s="158"/>
      <c r="LAV10" s="158"/>
      <c r="LAW10" s="158"/>
      <c r="LAX10" s="158"/>
      <c r="LAY10" s="158"/>
      <c r="LAZ10" s="158"/>
      <c r="LBA10" s="158"/>
      <c r="LBB10" s="158"/>
      <c r="LBC10" s="158"/>
      <c r="LBD10" s="158"/>
      <c r="LBE10" s="158"/>
      <c r="LBF10" s="158"/>
      <c r="LBG10" s="158"/>
      <c r="LBH10" s="158"/>
      <c r="LBI10" s="158"/>
      <c r="LBJ10" s="158"/>
      <c r="LBK10" s="158"/>
      <c r="LBL10" s="158"/>
      <c r="LBM10" s="158"/>
      <c r="LBN10" s="158"/>
      <c r="LBO10" s="158"/>
      <c r="LBP10" s="158"/>
      <c r="LBQ10" s="158"/>
      <c r="LBR10" s="158"/>
      <c r="LBS10" s="158"/>
      <c r="LBT10" s="158"/>
      <c r="LBU10" s="158"/>
      <c r="LBV10" s="158"/>
      <c r="LBW10" s="158"/>
      <c r="LBX10" s="158"/>
      <c r="LBY10" s="158"/>
      <c r="LBZ10" s="158"/>
      <c r="LCA10" s="158"/>
      <c r="LCB10" s="158"/>
      <c r="LCC10" s="158"/>
      <c r="LCD10" s="158"/>
      <c r="LCE10" s="158"/>
      <c r="LCF10" s="158"/>
      <c r="LCG10" s="158"/>
      <c r="LCH10" s="158"/>
      <c r="LCI10" s="158"/>
      <c r="LCJ10" s="158"/>
      <c r="LCK10" s="158"/>
      <c r="LCL10" s="158"/>
      <c r="LCM10" s="158"/>
      <c r="LCN10" s="158"/>
      <c r="LCO10" s="158"/>
      <c r="LCP10" s="158"/>
      <c r="LCQ10" s="158"/>
      <c r="LCR10" s="158"/>
      <c r="LCS10" s="158"/>
      <c r="LCT10" s="158"/>
      <c r="LCU10" s="158"/>
      <c r="LCV10" s="158"/>
      <c r="LCW10" s="158"/>
      <c r="LCX10" s="158"/>
      <c r="LCY10" s="158"/>
      <c r="LCZ10" s="158"/>
      <c r="LDA10" s="158"/>
      <c r="LDB10" s="158"/>
      <c r="LDC10" s="158"/>
      <c r="LDD10" s="158"/>
      <c r="LDE10" s="158"/>
      <c r="LDF10" s="158"/>
      <c r="LDG10" s="158"/>
      <c r="LDH10" s="158"/>
      <c r="LDI10" s="158"/>
      <c r="LDJ10" s="158"/>
      <c r="LDK10" s="158"/>
      <c r="LDL10" s="158"/>
      <c r="LDM10" s="158"/>
      <c r="LDN10" s="158"/>
      <c r="LDO10" s="158"/>
      <c r="LDP10" s="158"/>
      <c r="LDQ10" s="158"/>
      <c r="LDR10" s="158"/>
      <c r="LDS10" s="158"/>
      <c r="LDT10" s="158"/>
      <c r="LDU10" s="158"/>
      <c r="LDV10" s="158"/>
      <c r="LDW10" s="158"/>
      <c r="LDX10" s="158"/>
      <c r="LDY10" s="158"/>
      <c r="LDZ10" s="158"/>
      <c r="LEA10" s="158"/>
      <c r="LEB10" s="158"/>
      <c r="LEC10" s="158"/>
      <c r="LED10" s="158"/>
      <c r="LEE10" s="158"/>
      <c r="LEF10" s="158"/>
      <c r="LEG10" s="158"/>
      <c r="LEH10" s="158"/>
      <c r="LEI10" s="158"/>
      <c r="LEJ10" s="158"/>
      <c r="LEK10" s="158"/>
      <c r="LEL10" s="158"/>
      <c r="LEM10" s="158"/>
      <c r="LEN10" s="158"/>
      <c r="LEO10" s="158"/>
      <c r="LEP10" s="158"/>
      <c r="LEQ10" s="158"/>
      <c r="LER10" s="158"/>
      <c r="LES10" s="158"/>
      <c r="LET10" s="158"/>
      <c r="LEU10" s="158"/>
      <c r="LEV10" s="158"/>
      <c r="LEW10" s="158"/>
      <c r="LEX10" s="158"/>
      <c r="LEY10" s="158"/>
      <c r="LEZ10" s="158"/>
      <c r="LFA10" s="158"/>
      <c r="LFB10" s="158"/>
      <c r="LFC10" s="158"/>
      <c r="LFD10" s="158"/>
      <c r="LFE10" s="158"/>
      <c r="LFF10" s="158"/>
      <c r="LFG10" s="158"/>
      <c r="LFH10" s="158"/>
      <c r="LFI10" s="158"/>
      <c r="LFJ10" s="158"/>
      <c r="LFK10" s="158"/>
      <c r="LFL10" s="158"/>
      <c r="LFM10" s="158"/>
      <c r="LFN10" s="158"/>
      <c r="LFO10" s="158"/>
      <c r="LFP10" s="158"/>
      <c r="LFQ10" s="158"/>
      <c r="LFR10" s="158"/>
      <c r="LFS10" s="158"/>
      <c r="LFT10" s="158"/>
      <c r="LFU10" s="158"/>
      <c r="LFV10" s="158"/>
      <c r="LFW10" s="158"/>
      <c r="LFX10" s="158"/>
      <c r="LFY10" s="158"/>
      <c r="LFZ10" s="158"/>
      <c r="LGA10" s="158"/>
      <c r="LGB10" s="158"/>
      <c r="LGC10" s="158"/>
      <c r="LGD10" s="158"/>
      <c r="LGE10" s="158"/>
      <c r="LGF10" s="158"/>
      <c r="LGG10" s="158"/>
      <c r="LGH10" s="158"/>
      <c r="LGI10" s="158"/>
      <c r="LGJ10" s="158"/>
      <c r="LGK10" s="158"/>
      <c r="LGL10" s="158"/>
      <c r="LGM10" s="158"/>
      <c r="LGN10" s="158"/>
      <c r="LGO10" s="158"/>
      <c r="LGP10" s="158"/>
      <c r="LGQ10" s="158"/>
      <c r="LGR10" s="158"/>
      <c r="LGS10" s="158"/>
      <c r="LGT10" s="158"/>
      <c r="LGU10" s="158"/>
      <c r="LGV10" s="158"/>
      <c r="LGW10" s="158"/>
      <c r="LGX10" s="158"/>
      <c r="LGY10" s="158"/>
      <c r="LGZ10" s="158"/>
      <c r="LHA10" s="158"/>
      <c r="LHB10" s="158"/>
      <c r="LHC10" s="158"/>
      <c r="LHD10" s="158"/>
      <c r="LHE10" s="158"/>
      <c r="LHF10" s="158"/>
      <c r="LHG10" s="158"/>
      <c r="LHH10" s="158"/>
      <c r="LHI10" s="158"/>
      <c r="LHJ10" s="158"/>
      <c r="LHK10" s="158"/>
      <c r="LHL10" s="158"/>
      <c r="LHM10" s="158"/>
      <c r="LHN10" s="158"/>
      <c r="LHO10" s="158"/>
      <c r="LHP10" s="158"/>
      <c r="LHQ10" s="158"/>
      <c r="LHR10" s="158"/>
      <c r="LHS10" s="158"/>
      <c r="LHT10" s="158"/>
      <c r="LHU10" s="158"/>
      <c r="LHV10" s="158"/>
      <c r="LHW10" s="158"/>
      <c r="LHX10" s="158"/>
      <c r="LHY10" s="158"/>
      <c r="LHZ10" s="158"/>
      <c r="LIA10" s="158"/>
      <c r="LIB10" s="158"/>
      <c r="LIC10" s="158"/>
      <c r="LID10" s="158"/>
      <c r="LIE10" s="158"/>
      <c r="LIF10" s="158"/>
      <c r="LIG10" s="158"/>
      <c r="LIH10" s="158"/>
      <c r="LII10" s="158"/>
      <c r="LIJ10" s="158"/>
      <c r="LIK10" s="158"/>
      <c r="LIL10" s="158"/>
      <c r="LIM10" s="158"/>
      <c r="LIN10" s="158"/>
      <c r="LIO10" s="158"/>
      <c r="LIP10" s="158"/>
      <c r="LIQ10" s="158"/>
      <c r="LIR10" s="158"/>
      <c r="LIS10" s="158"/>
      <c r="LIT10" s="158"/>
      <c r="LIU10" s="158"/>
      <c r="LIV10" s="158"/>
      <c r="LIW10" s="158"/>
      <c r="LIX10" s="158"/>
      <c r="LIY10" s="158"/>
      <c r="LIZ10" s="158"/>
      <c r="LJA10" s="158"/>
      <c r="LJB10" s="158"/>
      <c r="LJC10" s="158"/>
      <c r="LJD10" s="158"/>
      <c r="LJE10" s="158"/>
      <c r="LJF10" s="158"/>
      <c r="LJG10" s="158"/>
      <c r="LJH10" s="158"/>
      <c r="LJI10" s="158"/>
      <c r="LJJ10" s="158"/>
      <c r="LJK10" s="158"/>
      <c r="LJL10" s="158"/>
      <c r="LJM10" s="158"/>
      <c r="LJN10" s="158"/>
      <c r="LJO10" s="158"/>
      <c r="LJP10" s="158"/>
      <c r="LJQ10" s="158"/>
      <c r="LJR10" s="158"/>
      <c r="LJS10" s="158"/>
      <c r="LJT10" s="158"/>
      <c r="LJU10" s="158"/>
      <c r="LJV10" s="158"/>
      <c r="LJW10" s="158"/>
      <c r="LJX10" s="158"/>
      <c r="LJY10" s="158"/>
      <c r="LJZ10" s="158"/>
      <c r="LKA10" s="158"/>
      <c r="LKB10" s="158"/>
      <c r="LKC10" s="158"/>
      <c r="LKD10" s="158"/>
      <c r="LKE10" s="158"/>
      <c r="LKF10" s="158"/>
      <c r="LKG10" s="158"/>
      <c r="LKH10" s="158"/>
      <c r="LKI10" s="158"/>
      <c r="LKJ10" s="158"/>
      <c r="LKK10" s="158"/>
      <c r="LKL10" s="158"/>
      <c r="LKM10" s="158"/>
      <c r="LKN10" s="158"/>
      <c r="LKO10" s="158"/>
      <c r="LKP10" s="158"/>
      <c r="LKQ10" s="158"/>
      <c r="LKR10" s="158"/>
      <c r="LKS10" s="158"/>
      <c r="LKT10" s="158"/>
      <c r="LKU10" s="158"/>
      <c r="LKV10" s="158"/>
      <c r="LKW10" s="158"/>
      <c r="LKX10" s="158"/>
      <c r="LKY10" s="158"/>
      <c r="LKZ10" s="158"/>
      <c r="LLA10" s="158"/>
      <c r="LLB10" s="158"/>
      <c r="LLC10" s="158"/>
      <c r="LLD10" s="158"/>
      <c r="LLE10" s="158"/>
      <c r="LLF10" s="158"/>
      <c r="LLG10" s="158"/>
      <c r="LLH10" s="158"/>
      <c r="LLI10" s="158"/>
      <c r="LLJ10" s="158"/>
      <c r="LLK10" s="158"/>
      <c r="LLL10" s="158"/>
      <c r="LLM10" s="158"/>
      <c r="LLN10" s="158"/>
      <c r="LLO10" s="158"/>
      <c r="LLP10" s="158"/>
      <c r="LLQ10" s="158"/>
      <c r="LLR10" s="158"/>
      <c r="LLS10" s="158"/>
      <c r="LLT10" s="158"/>
      <c r="LLU10" s="158"/>
      <c r="LLV10" s="158"/>
      <c r="LLW10" s="158"/>
      <c r="LLX10" s="158"/>
      <c r="LLY10" s="158"/>
      <c r="LLZ10" s="158"/>
      <c r="LMA10" s="158"/>
      <c r="LMB10" s="158"/>
      <c r="LMC10" s="158"/>
      <c r="LMD10" s="158"/>
      <c r="LME10" s="158"/>
      <c r="LMF10" s="158"/>
      <c r="LMG10" s="158"/>
      <c r="LMH10" s="158"/>
      <c r="LMI10" s="158"/>
      <c r="LMJ10" s="158"/>
      <c r="LMK10" s="158"/>
      <c r="LML10" s="158"/>
      <c r="LMM10" s="158"/>
      <c r="LMN10" s="158"/>
      <c r="LMO10" s="158"/>
      <c r="LMP10" s="158"/>
      <c r="LMQ10" s="158"/>
      <c r="LMR10" s="158"/>
      <c r="LMS10" s="158"/>
      <c r="LMT10" s="158"/>
      <c r="LMU10" s="158"/>
      <c r="LMV10" s="158"/>
      <c r="LMW10" s="158"/>
      <c r="LMX10" s="158"/>
      <c r="LMY10" s="158"/>
      <c r="LMZ10" s="158"/>
      <c r="LNA10" s="158"/>
      <c r="LNB10" s="158"/>
      <c r="LNC10" s="158"/>
      <c r="LND10" s="158"/>
      <c r="LNE10" s="158"/>
      <c r="LNF10" s="158"/>
      <c r="LNG10" s="158"/>
      <c r="LNH10" s="158"/>
      <c r="LNI10" s="158"/>
      <c r="LNJ10" s="158"/>
      <c r="LNK10" s="158"/>
      <c r="LNL10" s="158"/>
      <c r="LNM10" s="158"/>
      <c r="LNN10" s="158"/>
      <c r="LNO10" s="158"/>
      <c r="LNP10" s="158"/>
      <c r="LNQ10" s="158"/>
      <c r="LNR10" s="158"/>
      <c r="LNS10" s="158"/>
      <c r="LNT10" s="158"/>
      <c r="LNU10" s="158"/>
      <c r="LNV10" s="158"/>
      <c r="LNW10" s="158"/>
      <c r="LNX10" s="158"/>
      <c r="LNY10" s="158"/>
      <c r="LNZ10" s="158"/>
      <c r="LOA10" s="158"/>
      <c r="LOB10" s="158"/>
      <c r="LOC10" s="158"/>
      <c r="LOD10" s="158"/>
      <c r="LOE10" s="158"/>
      <c r="LOF10" s="158"/>
      <c r="LOG10" s="158"/>
      <c r="LOH10" s="158"/>
      <c r="LOI10" s="158"/>
      <c r="LOJ10" s="158"/>
      <c r="LOK10" s="158"/>
      <c r="LOL10" s="158"/>
      <c r="LOM10" s="158"/>
      <c r="LON10" s="158"/>
      <c r="LOO10" s="158"/>
      <c r="LOP10" s="158"/>
      <c r="LOQ10" s="158"/>
      <c r="LOR10" s="158"/>
      <c r="LOS10" s="158"/>
      <c r="LOT10" s="158"/>
      <c r="LOU10" s="158"/>
      <c r="LOV10" s="158"/>
      <c r="LOW10" s="158"/>
      <c r="LOX10" s="158"/>
      <c r="LOY10" s="158"/>
      <c r="LOZ10" s="158"/>
      <c r="LPA10" s="158"/>
      <c r="LPB10" s="158"/>
      <c r="LPC10" s="158"/>
      <c r="LPD10" s="158"/>
      <c r="LPE10" s="158"/>
      <c r="LPF10" s="158"/>
      <c r="LPG10" s="158"/>
      <c r="LPH10" s="158"/>
      <c r="LPI10" s="158"/>
      <c r="LPJ10" s="158"/>
      <c r="LPK10" s="158"/>
      <c r="LPL10" s="158"/>
      <c r="LPM10" s="158"/>
      <c r="LPN10" s="158"/>
      <c r="LPO10" s="158"/>
      <c r="LPP10" s="158"/>
      <c r="LPQ10" s="158"/>
      <c r="LPR10" s="158"/>
      <c r="LPS10" s="158"/>
      <c r="LPT10" s="158"/>
      <c r="LPU10" s="158"/>
      <c r="LPV10" s="158"/>
      <c r="LPW10" s="158"/>
      <c r="LPX10" s="158"/>
      <c r="LPY10" s="158"/>
      <c r="LPZ10" s="158"/>
      <c r="LQA10" s="158"/>
      <c r="LQB10" s="158"/>
      <c r="LQC10" s="158"/>
      <c r="LQD10" s="158"/>
      <c r="LQE10" s="158"/>
      <c r="LQF10" s="158"/>
      <c r="LQG10" s="158"/>
      <c r="LQH10" s="158"/>
      <c r="LQI10" s="158"/>
      <c r="LQJ10" s="158"/>
      <c r="LQK10" s="158"/>
      <c r="LQL10" s="158"/>
      <c r="LQM10" s="158"/>
      <c r="LQN10" s="158"/>
      <c r="LQO10" s="158"/>
      <c r="LQP10" s="158"/>
      <c r="LQQ10" s="158"/>
      <c r="LQR10" s="158"/>
      <c r="LQS10" s="158"/>
      <c r="LQT10" s="158"/>
      <c r="LQU10" s="158"/>
      <c r="LQV10" s="158"/>
      <c r="LQW10" s="158"/>
      <c r="LQX10" s="158"/>
      <c r="LQY10" s="158"/>
      <c r="LQZ10" s="158"/>
      <c r="LRA10" s="158"/>
      <c r="LRB10" s="158"/>
      <c r="LRC10" s="158"/>
      <c r="LRD10" s="158"/>
      <c r="LRE10" s="158"/>
      <c r="LRF10" s="158"/>
      <c r="LRG10" s="158"/>
      <c r="LRH10" s="158"/>
      <c r="LRI10" s="158"/>
      <c r="LRJ10" s="158"/>
      <c r="LRK10" s="158"/>
      <c r="LRL10" s="158"/>
      <c r="LRM10" s="158"/>
      <c r="LRN10" s="158"/>
      <c r="LRO10" s="158"/>
      <c r="LRP10" s="158"/>
      <c r="LRQ10" s="158"/>
      <c r="LRR10" s="158"/>
      <c r="LRS10" s="158"/>
      <c r="LRT10" s="158"/>
      <c r="LRU10" s="158"/>
      <c r="LRV10" s="158"/>
      <c r="LRW10" s="158"/>
      <c r="LRX10" s="158"/>
      <c r="LRY10" s="158"/>
      <c r="LRZ10" s="158"/>
      <c r="LSA10" s="158"/>
      <c r="LSB10" s="158"/>
      <c r="LSC10" s="158"/>
      <c r="LSD10" s="158"/>
      <c r="LSE10" s="158"/>
      <c r="LSF10" s="158"/>
      <c r="LSG10" s="158"/>
      <c r="LSH10" s="158"/>
      <c r="LSI10" s="158"/>
      <c r="LSJ10" s="158"/>
      <c r="LSK10" s="158"/>
      <c r="LSL10" s="158"/>
      <c r="LSM10" s="158"/>
      <c r="LSN10" s="158"/>
      <c r="LSO10" s="158"/>
      <c r="LSP10" s="158"/>
      <c r="LSQ10" s="158"/>
      <c r="LSR10" s="158"/>
      <c r="LSS10" s="158"/>
      <c r="LST10" s="158"/>
      <c r="LSU10" s="158"/>
      <c r="LSV10" s="158"/>
      <c r="LSW10" s="158"/>
      <c r="LSX10" s="158"/>
      <c r="LSY10" s="158"/>
      <c r="LSZ10" s="158"/>
      <c r="LTA10" s="158"/>
      <c r="LTB10" s="158"/>
      <c r="LTC10" s="158"/>
      <c r="LTD10" s="158"/>
      <c r="LTE10" s="158"/>
      <c r="LTF10" s="158"/>
      <c r="LTG10" s="158"/>
      <c r="LTH10" s="158"/>
      <c r="LTI10" s="158"/>
      <c r="LTJ10" s="158"/>
      <c r="LTK10" s="158"/>
      <c r="LTL10" s="158"/>
      <c r="LTM10" s="158"/>
      <c r="LTN10" s="158"/>
      <c r="LTO10" s="158"/>
      <c r="LTP10" s="158"/>
      <c r="LTQ10" s="158"/>
      <c r="LTR10" s="158"/>
      <c r="LTS10" s="158"/>
      <c r="LTT10" s="158"/>
      <c r="LTU10" s="158"/>
      <c r="LTV10" s="158"/>
      <c r="LTW10" s="158"/>
      <c r="LTX10" s="158"/>
      <c r="LTY10" s="158"/>
      <c r="LTZ10" s="158"/>
      <c r="LUA10" s="158"/>
      <c r="LUB10" s="158"/>
      <c r="LUC10" s="158"/>
      <c r="LUD10" s="158"/>
      <c r="LUE10" s="158"/>
      <c r="LUF10" s="158"/>
      <c r="LUG10" s="158"/>
      <c r="LUH10" s="158"/>
      <c r="LUI10" s="158"/>
      <c r="LUJ10" s="158"/>
      <c r="LUK10" s="158"/>
      <c r="LUL10" s="158"/>
      <c r="LUM10" s="158"/>
      <c r="LUN10" s="158"/>
      <c r="LUO10" s="158"/>
      <c r="LUP10" s="158"/>
      <c r="LUQ10" s="158"/>
      <c r="LUR10" s="158"/>
      <c r="LUS10" s="158"/>
      <c r="LUT10" s="158"/>
      <c r="LUU10" s="158"/>
      <c r="LUV10" s="158"/>
      <c r="LUW10" s="158"/>
      <c r="LUX10" s="158"/>
      <c r="LUY10" s="158"/>
      <c r="LUZ10" s="158"/>
      <c r="LVA10" s="158"/>
      <c r="LVB10" s="158"/>
      <c r="LVC10" s="158"/>
      <c r="LVD10" s="158"/>
      <c r="LVE10" s="158"/>
      <c r="LVF10" s="158"/>
      <c r="LVG10" s="158"/>
      <c r="LVH10" s="158"/>
      <c r="LVI10" s="158"/>
      <c r="LVJ10" s="158"/>
      <c r="LVK10" s="158"/>
      <c r="LVL10" s="158"/>
      <c r="LVM10" s="158"/>
      <c r="LVN10" s="158"/>
      <c r="LVO10" s="158"/>
      <c r="LVP10" s="158"/>
      <c r="LVQ10" s="158"/>
      <c r="LVR10" s="158"/>
      <c r="LVS10" s="158"/>
      <c r="LVT10" s="158"/>
      <c r="LVU10" s="158"/>
      <c r="LVV10" s="158"/>
      <c r="LVW10" s="158"/>
      <c r="LVX10" s="158"/>
      <c r="LVY10" s="158"/>
      <c r="LVZ10" s="158"/>
      <c r="LWA10" s="158"/>
      <c r="LWB10" s="158"/>
      <c r="LWC10" s="158"/>
      <c r="LWD10" s="158"/>
      <c r="LWE10" s="158"/>
      <c r="LWF10" s="158"/>
      <c r="LWG10" s="158"/>
      <c r="LWH10" s="158"/>
      <c r="LWI10" s="158"/>
      <c r="LWJ10" s="158"/>
      <c r="LWK10" s="158"/>
      <c r="LWL10" s="158"/>
      <c r="LWM10" s="158"/>
      <c r="LWN10" s="158"/>
      <c r="LWO10" s="158"/>
      <c r="LWP10" s="158"/>
      <c r="LWQ10" s="158"/>
      <c r="LWR10" s="158"/>
      <c r="LWS10" s="158"/>
      <c r="LWT10" s="158"/>
      <c r="LWU10" s="158"/>
      <c r="LWV10" s="158"/>
      <c r="LWW10" s="158"/>
      <c r="LWX10" s="158"/>
      <c r="LWY10" s="158"/>
      <c r="LWZ10" s="158"/>
      <c r="LXA10" s="158"/>
      <c r="LXB10" s="158"/>
      <c r="LXC10" s="158"/>
      <c r="LXD10" s="158"/>
      <c r="LXE10" s="158"/>
      <c r="LXF10" s="158"/>
      <c r="LXG10" s="158"/>
      <c r="LXH10" s="158"/>
      <c r="LXI10" s="158"/>
      <c r="LXJ10" s="158"/>
      <c r="LXK10" s="158"/>
      <c r="LXL10" s="158"/>
      <c r="LXM10" s="158"/>
      <c r="LXN10" s="158"/>
      <c r="LXO10" s="158"/>
      <c r="LXP10" s="158"/>
      <c r="LXQ10" s="158"/>
      <c r="LXR10" s="158"/>
      <c r="LXS10" s="158"/>
      <c r="LXT10" s="158"/>
      <c r="LXU10" s="158"/>
      <c r="LXV10" s="158"/>
      <c r="LXW10" s="158"/>
      <c r="LXX10" s="158"/>
      <c r="LXY10" s="158"/>
      <c r="LXZ10" s="158"/>
      <c r="LYA10" s="158"/>
      <c r="LYB10" s="158"/>
      <c r="LYC10" s="158"/>
      <c r="LYD10" s="158"/>
      <c r="LYE10" s="158"/>
      <c r="LYF10" s="158"/>
      <c r="LYG10" s="158"/>
      <c r="LYH10" s="158"/>
      <c r="LYI10" s="158"/>
      <c r="LYJ10" s="158"/>
      <c r="LYK10" s="158"/>
      <c r="LYL10" s="158"/>
      <c r="LYM10" s="158"/>
      <c r="LYN10" s="158"/>
      <c r="LYO10" s="158"/>
      <c r="LYP10" s="158"/>
      <c r="LYQ10" s="158"/>
      <c r="LYR10" s="158"/>
      <c r="LYS10" s="158"/>
      <c r="LYT10" s="158"/>
      <c r="LYU10" s="158"/>
      <c r="LYV10" s="158"/>
      <c r="LYW10" s="158"/>
      <c r="LYX10" s="158"/>
      <c r="LYY10" s="158"/>
      <c r="LYZ10" s="158"/>
      <c r="LZA10" s="158"/>
      <c r="LZB10" s="158"/>
      <c r="LZC10" s="158"/>
      <c r="LZD10" s="158"/>
      <c r="LZE10" s="158"/>
      <c r="LZF10" s="158"/>
      <c r="LZG10" s="158"/>
      <c r="LZH10" s="158"/>
      <c r="LZI10" s="158"/>
      <c r="LZJ10" s="158"/>
      <c r="LZK10" s="158"/>
      <c r="LZL10" s="158"/>
      <c r="LZM10" s="158"/>
      <c r="LZN10" s="158"/>
      <c r="LZO10" s="158"/>
      <c r="LZP10" s="158"/>
      <c r="LZQ10" s="158"/>
      <c r="LZR10" s="158"/>
      <c r="LZS10" s="158"/>
      <c r="LZT10" s="158"/>
      <c r="LZU10" s="158"/>
      <c r="LZV10" s="158"/>
      <c r="LZW10" s="158"/>
      <c r="LZX10" s="158"/>
      <c r="LZY10" s="158"/>
      <c r="LZZ10" s="158"/>
      <c r="MAA10" s="158"/>
      <c r="MAB10" s="158"/>
      <c r="MAC10" s="158"/>
      <c r="MAD10" s="158"/>
      <c r="MAE10" s="158"/>
      <c r="MAF10" s="158"/>
      <c r="MAG10" s="158"/>
      <c r="MAH10" s="158"/>
      <c r="MAI10" s="158"/>
      <c r="MAJ10" s="158"/>
      <c r="MAK10" s="158"/>
      <c r="MAL10" s="158"/>
      <c r="MAM10" s="158"/>
      <c r="MAN10" s="158"/>
      <c r="MAO10" s="158"/>
      <c r="MAP10" s="158"/>
      <c r="MAQ10" s="158"/>
      <c r="MAR10" s="158"/>
      <c r="MAS10" s="158"/>
      <c r="MAT10" s="158"/>
      <c r="MAU10" s="158"/>
      <c r="MAV10" s="158"/>
      <c r="MAW10" s="158"/>
      <c r="MAX10" s="158"/>
      <c r="MAY10" s="158"/>
      <c r="MAZ10" s="158"/>
      <c r="MBA10" s="158"/>
      <c r="MBB10" s="158"/>
      <c r="MBC10" s="158"/>
      <c r="MBD10" s="158"/>
      <c r="MBE10" s="158"/>
      <c r="MBF10" s="158"/>
      <c r="MBG10" s="158"/>
      <c r="MBH10" s="158"/>
      <c r="MBI10" s="158"/>
      <c r="MBJ10" s="158"/>
      <c r="MBK10" s="158"/>
      <c r="MBL10" s="158"/>
      <c r="MBM10" s="158"/>
      <c r="MBN10" s="158"/>
      <c r="MBO10" s="158"/>
      <c r="MBP10" s="158"/>
      <c r="MBQ10" s="158"/>
      <c r="MBR10" s="158"/>
      <c r="MBS10" s="158"/>
      <c r="MBT10" s="158"/>
      <c r="MBU10" s="158"/>
      <c r="MBV10" s="158"/>
      <c r="MBW10" s="158"/>
      <c r="MBX10" s="158"/>
      <c r="MBY10" s="158"/>
      <c r="MBZ10" s="158"/>
      <c r="MCA10" s="158"/>
      <c r="MCB10" s="158"/>
      <c r="MCC10" s="158"/>
      <c r="MCD10" s="158"/>
      <c r="MCE10" s="158"/>
      <c r="MCF10" s="158"/>
      <c r="MCG10" s="158"/>
      <c r="MCH10" s="158"/>
      <c r="MCI10" s="158"/>
      <c r="MCJ10" s="158"/>
      <c r="MCK10" s="158"/>
      <c r="MCL10" s="158"/>
      <c r="MCM10" s="158"/>
      <c r="MCN10" s="158"/>
      <c r="MCO10" s="158"/>
      <c r="MCP10" s="158"/>
      <c r="MCQ10" s="158"/>
      <c r="MCR10" s="158"/>
      <c r="MCS10" s="158"/>
      <c r="MCT10" s="158"/>
      <c r="MCU10" s="158"/>
      <c r="MCV10" s="158"/>
      <c r="MCW10" s="158"/>
      <c r="MCX10" s="158"/>
      <c r="MCY10" s="158"/>
      <c r="MCZ10" s="158"/>
      <c r="MDA10" s="158"/>
      <c r="MDB10" s="158"/>
      <c r="MDC10" s="158"/>
      <c r="MDD10" s="158"/>
      <c r="MDE10" s="158"/>
      <c r="MDF10" s="158"/>
      <c r="MDG10" s="158"/>
      <c r="MDH10" s="158"/>
      <c r="MDI10" s="158"/>
      <c r="MDJ10" s="158"/>
      <c r="MDK10" s="158"/>
      <c r="MDL10" s="158"/>
      <c r="MDM10" s="158"/>
      <c r="MDN10" s="158"/>
      <c r="MDO10" s="158"/>
      <c r="MDP10" s="158"/>
      <c r="MDQ10" s="158"/>
      <c r="MDR10" s="158"/>
      <c r="MDS10" s="158"/>
      <c r="MDT10" s="158"/>
      <c r="MDU10" s="158"/>
      <c r="MDV10" s="158"/>
      <c r="MDW10" s="158"/>
      <c r="MDX10" s="158"/>
      <c r="MDY10" s="158"/>
      <c r="MDZ10" s="158"/>
      <c r="MEA10" s="158"/>
      <c r="MEB10" s="158"/>
      <c r="MEC10" s="158"/>
      <c r="MED10" s="158"/>
      <c r="MEE10" s="158"/>
      <c r="MEF10" s="158"/>
      <c r="MEG10" s="158"/>
      <c r="MEH10" s="158"/>
      <c r="MEI10" s="158"/>
      <c r="MEJ10" s="158"/>
      <c r="MEK10" s="158"/>
      <c r="MEL10" s="158"/>
      <c r="MEM10" s="158"/>
      <c r="MEN10" s="158"/>
      <c r="MEO10" s="158"/>
      <c r="MEP10" s="158"/>
      <c r="MEQ10" s="158"/>
      <c r="MER10" s="158"/>
      <c r="MES10" s="158"/>
      <c r="MET10" s="158"/>
      <c r="MEU10" s="158"/>
      <c r="MEV10" s="158"/>
      <c r="MEW10" s="158"/>
      <c r="MEX10" s="158"/>
      <c r="MEY10" s="158"/>
      <c r="MEZ10" s="158"/>
      <c r="MFA10" s="158"/>
      <c r="MFB10" s="158"/>
      <c r="MFC10" s="158"/>
      <c r="MFD10" s="158"/>
      <c r="MFE10" s="158"/>
      <c r="MFF10" s="158"/>
      <c r="MFG10" s="158"/>
      <c r="MFH10" s="158"/>
      <c r="MFI10" s="158"/>
      <c r="MFJ10" s="158"/>
      <c r="MFK10" s="158"/>
      <c r="MFL10" s="158"/>
      <c r="MFM10" s="158"/>
      <c r="MFN10" s="158"/>
      <c r="MFO10" s="158"/>
      <c r="MFP10" s="158"/>
      <c r="MFQ10" s="158"/>
      <c r="MFR10" s="158"/>
      <c r="MFS10" s="158"/>
      <c r="MFT10" s="158"/>
      <c r="MFU10" s="158"/>
      <c r="MFV10" s="158"/>
      <c r="MFW10" s="158"/>
      <c r="MFX10" s="158"/>
      <c r="MFY10" s="158"/>
      <c r="MFZ10" s="158"/>
      <c r="MGA10" s="158"/>
      <c r="MGB10" s="158"/>
      <c r="MGC10" s="158"/>
      <c r="MGD10" s="158"/>
      <c r="MGE10" s="158"/>
      <c r="MGF10" s="158"/>
      <c r="MGG10" s="158"/>
      <c r="MGH10" s="158"/>
      <c r="MGI10" s="158"/>
      <c r="MGJ10" s="158"/>
      <c r="MGK10" s="158"/>
      <c r="MGL10" s="158"/>
      <c r="MGM10" s="158"/>
      <c r="MGN10" s="158"/>
      <c r="MGO10" s="158"/>
      <c r="MGP10" s="158"/>
      <c r="MGQ10" s="158"/>
      <c r="MGR10" s="158"/>
      <c r="MGS10" s="158"/>
      <c r="MGT10" s="158"/>
      <c r="MGU10" s="158"/>
      <c r="MGV10" s="158"/>
      <c r="MGW10" s="158"/>
      <c r="MGX10" s="158"/>
      <c r="MGY10" s="158"/>
      <c r="MGZ10" s="158"/>
      <c r="MHA10" s="158"/>
      <c r="MHB10" s="158"/>
      <c r="MHC10" s="158"/>
      <c r="MHD10" s="158"/>
      <c r="MHE10" s="158"/>
      <c r="MHF10" s="158"/>
      <c r="MHG10" s="158"/>
      <c r="MHH10" s="158"/>
      <c r="MHI10" s="158"/>
      <c r="MHJ10" s="158"/>
      <c r="MHK10" s="158"/>
      <c r="MHL10" s="158"/>
      <c r="MHM10" s="158"/>
      <c r="MHN10" s="158"/>
      <c r="MHO10" s="158"/>
      <c r="MHP10" s="158"/>
      <c r="MHQ10" s="158"/>
      <c r="MHR10" s="158"/>
      <c r="MHS10" s="158"/>
      <c r="MHT10" s="158"/>
      <c r="MHU10" s="158"/>
      <c r="MHV10" s="158"/>
      <c r="MHW10" s="158"/>
      <c r="MHX10" s="158"/>
      <c r="MHY10" s="158"/>
      <c r="MHZ10" s="158"/>
      <c r="MIA10" s="158"/>
      <c r="MIB10" s="158"/>
      <c r="MIC10" s="158"/>
      <c r="MID10" s="158"/>
      <c r="MIE10" s="158"/>
      <c r="MIF10" s="158"/>
      <c r="MIG10" s="158"/>
      <c r="MIH10" s="158"/>
      <c r="MII10" s="158"/>
      <c r="MIJ10" s="158"/>
      <c r="MIK10" s="158"/>
      <c r="MIL10" s="158"/>
      <c r="MIM10" s="158"/>
      <c r="MIN10" s="158"/>
      <c r="MIO10" s="158"/>
      <c r="MIP10" s="158"/>
      <c r="MIQ10" s="158"/>
      <c r="MIR10" s="158"/>
      <c r="MIS10" s="158"/>
      <c r="MIT10" s="158"/>
      <c r="MIU10" s="158"/>
      <c r="MIV10" s="158"/>
      <c r="MIW10" s="158"/>
      <c r="MIX10" s="158"/>
      <c r="MIY10" s="158"/>
      <c r="MIZ10" s="158"/>
      <c r="MJA10" s="158"/>
      <c r="MJB10" s="158"/>
      <c r="MJC10" s="158"/>
      <c r="MJD10" s="158"/>
      <c r="MJE10" s="158"/>
      <c r="MJF10" s="158"/>
      <c r="MJG10" s="158"/>
      <c r="MJH10" s="158"/>
      <c r="MJI10" s="158"/>
      <c r="MJJ10" s="158"/>
      <c r="MJK10" s="158"/>
      <c r="MJL10" s="158"/>
      <c r="MJM10" s="158"/>
      <c r="MJN10" s="158"/>
      <c r="MJO10" s="158"/>
      <c r="MJP10" s="158"/>
      <c r="MJQ10" s="158"/>
      <c r="MJR10" s="158"/>
      <c r="MJS10" s="158"/>
      <c r="MJT10" s="158"/>
      <c r="MJU10" s="158"/>
      <c r="MJV10" s="158"/>
      <c r="MJW10" s="158"/>
      <c r="MJX10" s="158"/>
      <c r="MJY10" s="158"/>
      <c r="MJZ10" s="158"/>
      <c r="MKA10" s="158"/>
      <c r="MKB10" s="158"/>
      <c r="MKC10" s="158"/>
      <c r="MKD10" s="158"/>
      <c r="MKE10" s="158"/>
      <c r="MKF10" s="158"/>
      <c r="MKG10" s="158"/>
      <c r="MKH10" s="158"/>
      <c r="MKI10" s="158"/>
      <c r="MKJ10" s="158"/>
      <c r="MKK10" s="158"/>
      <c r="MKL10" s="158"/>
      <c r="MKM10" s="158"/>
      <c r="MKN10" s="158"/>
      <c r="MKO10" s="158"/>
      <c r="MKP10" s="158"/>
      <c r="MKQ10" s="158"/>
      <c r="MKR10" s="158"/>
      <c r="MKS10" s="158"/>
      <c r="MKT10" s="158"/>
      <c r="MKU10" s="158"/>
      <c r="MKV10" s="158"/>
      <c r="MKW10" s="158"/>
      <c r="MKX10" s="158"/>
      <c r="MKY10" s="158"/>
      <c r="MKZ10" s="158"/>
      <c r="MLA10" s="158"/>
      <c r="MLB10" s="158"/>
      <c r="MLC10" s="158"/>
      <c r="MLD10" s="158"/>
      <c r="MLE10" s="158"/>
      <c r="MLF10" s="158"/>
      <c r="MLG10" s="158"/>
      <c r="MLH10" s="158"/>
      <c r="MLI10" s="158"/>
      <c r="MLJ10" s="158"/>
      <c r="MLK10" s="158"/>
      <c r="MLL10" s="158"/>
      <c r="MLM10" s="158"/>
      <c r="MLN10" s="158"/>
      <c r="MLO10" s="158"/>
      <c r="MLP10" s="158"/>
      <c r="MLQ10" s="158"/>
      <c r="MLR10" s="158"/>
      <c r="MLS10" s="158"/>
      <c r="MLT10" s="158"/>
      <c r="MLU10" s="158"/>
      <c r="MLV10" s="158"/>
      <c r="MLW10" s="158"/>
      <c r="MLX10" s="158"/>
      <c r="MLY10" s="158"/>
      <c r="MLZ10" s="158"/>
      <c r="MMA10" s="158"/>
      <c r="MMB10" s="158"/>
      <c r="MMC10" s="158"/>
      <c r="MMD10" s="158"/>
      <c r="MME10" s="158"/>
      <c r="MMF10" s="158"/>
      <c r="MMG10" s="158"/>
      <c r="MMH10" s="158"/>
      <c r="MMI10" s="158"/>
      <c r="MMJ10" s="158"/>
      <c r="MMK10" s="158"/>
      <c r="MML10" s="158"/>
      <c r="MMM10" s="158"/>
      <c r="MMN10" s="158"/>
      <c r="MMO10" s="158"/>
      <c r="MMP10" s="158"/>
      <c r="MMQ10" s="158"/>
      <c r="MMR10" s="158"/>
      <c r="MMS10" s="158"/>
      <c r="MMT10" s="158"/>
      <c r="MMU10" s="158"/>
      <c r="MMV10" s="158"/>
      <c r="MMW10" s="158"/>
      <c r="MMX10" s="158"/>
      <c r="MMY10" s="158"/>
      <c r="MMZ10" s="158"/>
      <c r="MNA10" s="158"/>
      <c r="MNB10" s="158"/>
      <c r="MNC10" s="158"/>
      <c r="MND10" s="158"/>
      <c r="MNE10" s="158"/>
      <c r="MNF10" s="158"/>
      <c r="MNG10" s="158"/>
      <c r="MNH10" s="158"/>
      <c r="MNI10" s="158"/>
      <c r="MNJ10" s="158"/>
      <c r="MNK10" s="158"/>
      <c r="MNL10" s="158"/>
      <c r="MNM10" s="158"/>
      <c r="MNN10" s="158"/>
      <c r="MNO10" s="158"/>
      <c r="MNP10" s="158"/>
      <c r="MNQ10" s="158"/>
      <c r="MNR10" s="158"/>
      <c r="MNS10" s="158"/>
      <c r="MNT10" s="158"/>
      <c r="MNU10" s="158"/>
      <c r="MNV10" s="158"/>
      <c r="MNW10" s="158"/>
      <c r="MNX10" s="158"/>
      <c r="MNY10" s="158"/>
      <c r="MNZ10" s="158"/>
      <c r="MOA10" s="158"/>
      <c r="MOB10" s="158"/>
      <c r="MOC10" s="158"/>
      <c r="MOD10" s="158"/>
      <c r="MOE10" s="158"/>
      <c r="MOF10" s="158"/>
      <c r="MOG10" s="158"/>
      <c r="MOH10" s="158"/>
      <c r="MOI10" s="158"/>
      <c r="MOJ10" s="158"/>
      <c r="MOK10" s="158"/>
      <c r="MOL10" s="158"/>
      <c r="MOM10" s="158"/>
      <c r="MON10" s="158"/>
      <c r="MOO10" s="158"/>
      <c r="MOP10" s="158"/>
      <c r="MOQ10" s="158"/>
      <c r="MOR10" s="158"/>
      <c r="MOS10" s="158"/>
      <c r="MOT10" s="158"/>
      <c r="MOU10" s="158"/>
      <c r="MOV10" s="158"/>
      <c r="MOW10" s="158"/>
      <c r="MOX10" s="158"/>
      <c r="MOY10" s="158"/>
      <c r="MOZ10" s="158"/>
      <c r="MPA10" s="158"/>
      <c r="MPB10" s="158"/>
      <c r="MPC10" s="158"/>
      <c r="MPD10" s="158"/>
      <c r="MPE10" s="158"/>
      <c r="MPF10" s="158"/>
      <c r="MPG10" s="158"/>
      <c r="MPH10" s="158"/>
      <c r="MPI10" s="158"/>
      <c r="MPJ10" s="158"/>
      <c r="MPK10" s="158"/>
      <c r="MPL10" s="158"/>
      <c r="MPM10" s="158"/>
      <c r="MPN10" s="158"/>
      <c r="MPO10" s="158"/>
      <c r="MPP10" s="158"/>
      <c r="MPQ10" s="158"/>
      <c r="MPR10" s="158"/>
      <c r="MPS10" s="158"/>
      <c r="MPT10" s="158"/>
      <c r="MPU10" s="158"/>
      <c r="MPV10" s="158"/>
      <c r="MPW10" s="158"/>
      <c r="MPX10" s="158"/>
      <c r="MPY10" s="158"/>
      <c r="MPZ10" s="158"/>
      <c r="MQA10" s="158"/>
      <c r="MQB10" s="158"/>
      <c r="MQC10" s="158"/>
      <c r="MQD10" s="158"/>
      <c r="MQE10" s="158"/>
      <c r="MQF10" s="158"/>
      <c r="MQG10" s="158"/>
      <c r="MQH10" s="158"/>
      <c r="MQI10" s="158"/>
      <c r="MQJ10" s="158"/>
      <c r="MQK10" s="158"/>
      <c r="MQL10" s="158"/>
      <c r="MQM10" s="158"/>
      <c r="MQN10" s="158"/>
      <c r="MQO10" s="158"/>
      <c r="MQP10" s="158"/>
      <c r="MQQ10" s="158"/>
      <c r="MQR10" s="158"/>
      <c r="MQS10" s="158"/>
      <c r="MQT10" s="158"/>
      <c r="MQU10" s="158"/>
      <c r="MQV10" s="158"/>
      <c r="MQW10" s="158"/>
      <c r="MQX10" s="158"/>
      <c r="MQY10" s="158"/>
      <c r="MQZ10" s="158"/>
      <c r="MRA10" s="158"/>
      <c r="MRB10" s="158"/>
      <c r="MRC10" s="158"/>
      <c r="MRD10" s="158"/>
      <c r="MRE10" s="158"/>
      <c r="MRF10" s="158"/>
      <c r="MRG10" s="158"/>
      <c r="MRH10" s="158"/>
      <c r="MRI10" s="158"/>
      <c r="MRJ10" s="158"/>
      <c r="MRK10" s="158"/>
      <c r="MRL10" s="158"/>
      <c r="MRM10" s="158"/>
      <c r="MRN10" s="158"/>
      <c r="MRO10" s="158"/>
      <c r="MRP10" s="158"/>
      <c r="MRQ10" s="158"/>
      <c r="MRR10" s="158"/>
      <c r="MRS10" s="158"/>
      <c r="MRT10" s="158"/>
      <c r="MRU10" s="158"/>
      <c r="MRV10" s="158"/>
      <c r="MRW10" s="158"/>
      <c r="MRX10" s="158"/>
      <c r="MRY10" s="158"/>
      <c r="MRZ10" s="158"/>
      <c r="MSA10" s="158"/>
      <c r="MSB10" s="158"/>
      <c r="MSC10" s="158"/>
      <c r="MSD10" s="158"/>
      <c r="MSE10" s="158"/>
      <c r="MSF10" s="158"/>
      <c r="MSG10" s="158"/>
      <c r="MSH10" s="158"/>
      <c r="MSI10" s="158"/>
      <c r="MSJ10" s="158"/>
      <c r="MSK10" s="158"/>
      <c r="MSL10" s="158"/>
      <c r="MSM10" s="158"/>
      <c r="MSN10" s="158"/>
      <c r="MSO10" s="158"/>
      <c r="MSP10" s="158"/>
      <c r="MSQ10" s="158"/>
      <c r="MSR10" s="158"/>
      <c r="MSS10" s="158"/>
      <c r="MST10" s="158"/>
      <c r="MSU10" s="158"/>
      <c r="MSV10" s="158"/>
      <c r="MSW10" s="158"/>
      <c r="MSX10" s="158"/>
      <c r="MSY10" s="158"/>
      <c r="MSZ10" s="158"/>
      <c r="MTA10" s="158"/>
      <c r="MTB10" s="158"/>
      <c r="MTC10" s="158"/>
      <c r="MTD10" s="158"/>
      <c r="MTE10" s="158"/>
      <c r="MTF10" s="158"/>
      <c r="MTG10" s="158"/>
      <c r="MTH10" s="158"/>
      <c r="MTI10" s="158"/>
      <c r="MTJ10" s="158"/>
      <c r="MTK10" s="158"/>
      <c r="MTL10" s="158"/>
      <c r="MTM10" s="158"/>
      <c r="MTN10" s="158"/>
      <c r="MTO10" s="158"/>
      <c r="MTP10" s="158"/>
      <c r="MTQ10" s="158"/>
      <c r="MTR10" s="158"/>
      <c r="MTS10" s="158"/>
      <c r="MTT10" s="158"/>
      <c r="MTU10" s="158"/>
      <c r="MTV10" s="158"/>
      <c r="MTW10" s="158"/>
      <c r="MTX10" s="158"/>
      <c r="MTY10" s="158"/>
      <c r="MTZ10" s="158"/>
      <c r="MUA10" s="158"/>
      <c r="MUB10" s="158"/>
      <c r="MUC10" s="158"/>
      <c r="MUD10" s="158"/>
      <c r="MUE10" s="158"/>
      <c r="MUF10" s="158"/>
      <c r="MUG10" s="158"/>
      <c r="MUH10" s="158"/>
      <c r="MUI10" s="158"/>
      <c r="MUJ10" s="158"/>
      <c r="MUK10" s="158"/>
      <c r="MUL10" s="158"/>
      <c r="MUM10" s="158"/>
      <c r="MUN10" s="158"/>
      <c r="MUO10" s="158"/>
      <c r="MUP10" s="158"/>
      <c r="MUQ10" s="158"/>
      <c r="MUR10" s="158"/>
      <c r="MUS10" s="158"/>
      <c r="MUT10" s="158"/>
      <c r="MUU10" s="158"/>
      <c r="MUV10" s="158"/>
      <c r="MUW10" s="158"/>
      <c r="MUX10" s="158"/>
      <c r="MUY10" s="158"/>
      <c r="MUZ10" s="158"/>
      <c r="MVA10" s="158"/>
      <c r="MVB10" s="158"/>
      <c r="MVC10" s="158"/>
      <c r="MVD10" s="158"/>
      <c r="MVE10" s="158"/>
      <c r="MVF10" s="158"/>
      <c r="MVG10" s="158"/>
      <c r="MVH10" s="158"/>
      <c r="MVI10" s="158"/>
      <c r="MVJ10" s="158"/>
      <c r="MVK10" s="158"/>
      <c r="MVL10" s="158"/>
      <c r="MVM10" s="158"/>
      <c r="MVN10" s="158"/>
      <c r="MVO10" s="158"/>
      <c r="MVP10" s="158"/>
      <c r="MVQ10" s="158"/>
      <c r="MVR10" s="158"/>
      <c r="MVS10" s="158"/>
      <c r="MVT10" s="158"/>
      <c r="MVU10" s="158"/>
      <c r="MVV10" s="158"/>
      <c r="MVW10" s="158"/>
      <c r="MVX10" s="158"/>
      <c r="MVY10" s="158"/>
      <c r="MVZ10" s="158"/>
      <c r="MWA10" s="158"/>
      <c r="MWB10" s="158"/>
      <c r="MWC10" s="158"/>
      <c r="MWD10" s="158"/>
      <c r="MWE10" s="158"/>
      <c r="MWF10" s="158"/>
      <c r="MWG10" s="158"/>
      <c r="MWH10" s="158"/>
      <c r="MWI10" s="158"/>
      <c r="MWJ10" s="158"/>
      <c r="MWK10" s="158"/>
      <c r="MWL10" s="158"/>
      <c r="MWM10" s="158"/>
      <c r="MWN10" s="158"/>
      <c r="MWO10" s="158"/>
      <c r="MWP10" s="158"/>
      <c r="MWQ10" s="158"/>
      <c r="MWR10" s="158"/>
      <c r="MWS10" s="158"/>
      <c r="MWT10" s="158"/>
      <c r="MWU10" s="158"/>
      <c r="MWV10" s="158"/>
      <c r="MWW10" s="158"/>
      <c r="MWX10" s="158"/>
      <c r="MWY10" s="158"/>
      <c r="MWZ10" s="158"/>
      <c r="MXA10" s="158"/>
      <c r="MXB10" s="158"/>
      <c r="MXC10" s="158"/>
      <c r="MXD10" s="158"/>
      <c r="MXE10" s="158"/>
      <c r="MXF10" s="158"/>
      <c r="MXG10" s="158"/>
      <c r="MXH10" s="158"/>
      <c r="MXI10" s="158"/>
      <c r="MXJ10" s="158"/>
      <c r="MXK10" s="158"/>
      <c r="MXL10" s="158"/>
      <c r="MXM10" s="158"/>
      <c r="MXN10" s="158"/>
      <c r="MXO10" s="158"/>
      <c r="MXP10" s="158"/>
      <c r="MXQ10" s="158"/>
      <c r="MXR10" s="158"/>
      <c r="MXS10" s="158"/>
      <c r="MXT10" s="158"/>
      <c r="MXU10" s="158"/>
      <c r="MXV10" s="158"/>
      <c r="MXW10" s="158"/>
      <c r="MXX10" s="158"/>
      <c r="MXY10" s="158"/>
      <c r="MXZ10" s="158"/>
      <c r="MYA10" s="158"/>
      <c r="MYB10" s="158"/>
      <c r="MYC10" s="158"/>
      <c r="MYD10" s="158"/>
      <c r="MYE10" s="158"/>
      <c r="MYF10" s="158"/>
      <c r="MYG10" s="158"/>
      <c r="MYH10" s="158"/>
      <c r="MYI10" s="158"/>
      <c r="MYJ10" s="158"/>
      <c r="MYK10" s="158"/>
      <c r="MYL10" s="158"/>
      <c r="MYM10" s="158"/>
      <c r="MYN10" s="158"/>
      <c r="MYO10" s="158"/>
      <c r="MYP10" s="158"/>
      <c r="MYQ10" s="158"/>
      <c r="MYR10" s="158"/>
      <c r="MYS10" s="158"/>
      <c r="MYT10" s="158"/>
      <c r="MYU10" s="158"/>
      <c r="MYV10" s="158"/>
      <c r="MYW10" s="158"/>
      <c r="MYX10" s="158"/>
      <c r="MYY10" s="158"/>
      <c r="MYZ10" s="158"/>
      <c r="MZA10" s="158"/>
      <c r="MZB10" s="158"/>
      <c r="MZC10" s="158"/>
      <c r="MZD10" s="158"/>
      <c r="MZE10" s="158"/>
      <c r="MZF10" s="158"/>
      <c r="MZG10" s="158"/>
      <c r="MZH10" s="158"/>
      <c r="MZI10" s="158"/>
      <c r="MZJ10" s="158"/>
      <c r="MZK10" s="158"/>
      <c r="MZL10" s="158"/>
      <c r="MZM10" s="158"/>
      <c r="MZN10" s="158"/>
      <c r="MZO10" s="158"/>
      <c r="MZP10" s="158"/>
      <c r="MZQ10" s="158"/>
      <c r="MZR10" s="158"/>
      <c r="MZS10" s="158"/>
      <c r="MZT10" s="158"/>
      <c r="MZU10" s="158"/>
      <c r="MZV10" s="158"/>
      <c r="MZW10" s="158"/>
      <c r="MZX10" s="158"/>
      <c r="MZY10" s="158"/>
      <c r="MZZ10" s="158"/>
      <c r="NAA10" s="158"/>
      <c r="NAB10" s="158"/>
      <c r="NAC10" s="158"/>
      <c r="NAD10" s="158"/>
      <c r="NAE10" s="158"/>
      <c r="NAF10" s="158"/>
      <c r="NAG10" s="158"/>
      <c r="NAH10" s="158"/>
      <c r="NAI10" s="158"/>
      <c r="NAJ10" s="158"/>
      <c r="NAK10" s="158"/>
      <c r="NAL10" s="158"/>
      <c r="NAM10" s="158"/>
      <c r="NAN10" s="158"/>
      <c r="NAO10" s="158"/>
      <c r="NAP10" s="158"/>
      <c r="NAQ10" s="158"/>
      <c r="NAR10" s="158"/>
      <c r="NAS10" s="158"/>
      <c r="NAT10" s="158"/>
      <c r="NAU10" s="158"/>
      <c r="NAV10" s="158"/>
      <c r="NAW10" s="158"/>
      <c r="NAX10" s="158"/>
      <c r="NAY10" s="158"/>
      <c r="NAZ10" s="158"/>
      <c r="NBA10" s="158"/>
      <c r="NBB10" s="158"/>
      <c r="NBC10" s="158"/>
      <c r="NBD10" s="158"/>
      <c r="NBE10" s="158"/>
      <c r="NBF10" s="158"/>
      <c r="NBG10" s="158"/>
      <c r="NBH10" s="158"/>
      <c r="NBI10" s="158"/>
      <c r="NBJ10" s="158"/>
      <c r="NBK10" s="158"/>
      <c r="NBL10" s="158"/>
      <c r="NBM10" s="158"/>
      <c r="NBN10" s="158"/>
      <c r="NBO10" s="158"/>
      <c r="NBP10" s="158"/>
      <c r="NBQ10" s="158"/>
      <c r="NBR10" s="158"/>
      <c r="NBS10" s="158"/>
      <c r="NBT10" s="158"/>
      <c r="NBU10" s="158"/>
      <c r="NBV10" s="158"/>
      <c r="NBW10" s="158"/>
      <c r="NBX10" s="158"/>
      <c r="NBY10" s="158"/>
      <c r="NBZ10" s="158"/>
      <c r="NCA10" s="158"/>
      <c r="NCB10" s="158"/>
      <c r="NCC10" s="158"/>
      <c r="NCD10" s="158"/>
      <c r="NCE10" s="158"/>
      <c r="NCF10" s="158"/>
      <c r="NCG10" s="158"/>
      <c r="NCH10" s="158"/>
      <c r="NCI10" s="158"/>
      <c r="NCJ10" s="158"/>
      <c r="NCK10" s="158"/>
      <c r="NCL10" s="158"/>
      <c r="NCM10" s="158"/>
      <c r="NCN10" s="158"/>
      <c r="NCO10" s="158"/>
      <c r="NCP10" s="158"/>
      <c r="NCQ10" s="158"/>
      <c r="NCR10" s="158"/>
      <c r="NCS10" s="158"/>
      <c r="NCT10" s="158"/>
      <c r="NCU10" s="158"/>
      <c r="NCV10" s="158"/>
      <c r="NCW10" s="158"/>
      <c r="NCX10" s="158"/>
      <c r="NCY10" s="158"/>
      <c r="NCZ10" s="158"/>
      <c r="NDA10" s="158"/>
      <c r="NDB10" s="158"/>
      <c r="NDC10" s="158"/>
      <c r="NDD10" s="158"/>
      <c r="NDE10" s="158"/>
      <c r="NDF10" s="158"/>
      <c r="NDG10" s="158"/>
      <c r="NDH10" s="158"/>
      <c r="NDI10" s="158"/>
      <c r="NDJ10" s="158"/>
      <c r="NDK10" s="158"/>
      <c r="NDL10" s="158"/>
      <c r="NDM10" s="158"/>
      <c r="NDN10" s="158"/>
      <c r="NDO10" s="158"/>
      <c r="NDP10" s="158"/>
      <c r="NDQ10" s="158"/>
      <c r="NDR10" s="158"/>
      <c r="NDS10" s="158"/>
      <c r="NDT10" s="158"/>
      <c r="NDU10" s="158"/>
      <c r="NDV10" s="158"/>
      <c r="NDW10" s="158"/>
      <c r="NDX10" s="158"/>
      <c r="NDY10" s="158"/>
      <c r="NDZ10" s="158"/>
      <c r="NEA10" s="158"/>
      <c r="NEB10" s="158"/>
      <c r="NEC10" s="158"/>
      <c r="NED10" s="158"/>
      <c r="NEE10" s="158"/>
      <c r="NEF10" s="158"/>
      <c r="NEG10" s="158"/>
      <c r="NEH10" s="158"/>
      <c r="NEI10" s="158"/>
      <c r="NEJ10" s="158"/>
      <c r="NEK10" s="158"/>
      <c r="NEL10" s="158"/>
      <c r="NEM10" s="158"/>
      <c r="NEN10" s="158"/>
      <c r="NEO10" s="158"/>
      <c r="NEP10" s="158"/>
      <c r="NEQ10" s="158"/>
      <c r="NER10" s="158"/>
      <c r="NES10" s="158"/>
      <c r="NET10" s="158"/>
      <c r="NEU10" s="158"/>
      <c r="NEV10" s="158"/>
      <c r="NEW10" s="158"/>
      <c r="NEX10" s="158"/>
      <c r="NEY10" s="158"/>
      <c r="NEZ10" s="158"/>
      <c r="NFA10" s="158"/>
      <c r="NFB10" s="158"/>
      <c r="NFC10" s="158"/>
      <c r="NFD10" s="158"/>
      <c r="NFE10" s="158"/>
      <c r="NFF10" s="158"/>
      <c r="NFG10" s="158"/>
      <c r="NFH10" s="158"/>
      <c r="NFI10" s="158"/>
      <c r="NFJ10" s="158"/>
      <c r="NFK10" s="158"/>
      <c r="NFL10" s="158"/>
      <c r="NFM10" s="158"/>
      <c r="NFN10" s="158"/>
      <c r="NFO10" s="158"/>
      <c r="NFP10" s="158"/>
      <c r="NFQ10" s="158"/>
      <c r="NFR10" s="158"/>
      <c r="NFS10" s="158"/>
      <c r="NFT10" s="158"/>
      <c r="NFU10" s="158"/>
      <c r="NFV10" s="158"/>
      <c r="NFW10" s="158"/>
      <c r="NFX10" s="158"/>
      <c r="NFY10" s="158"/>
      <c r="NFZ10" s="158"/>
      <c r="NGA10" s="158"/>
      <c r="NGB10" s="158"/>
      <c r="NGC10" s="158"/>
      <c r="NGD10" s="158"/>
      <c r="NGE10" s="158"/>
      <c r="NGF10" s="158"/>
      <c r="NGG10" s="158"/>
      <c r="NGH10" s="158"/>
      <c r="NGI10" s="158"/>
      <c r="NGJ10" s="158"/>
      <c r="NGK10" s="158"/>
      <c r="NGL10" s="158"/>
      <c r="NGM10" s="158"/>
      <c r="NGN10" s="158"/>
      <c r="NGO10" s="158"/>
      <c r="NGP10" s="158"/>
      <c r="NGQ10" s="158"/>
      <c r="NGR10" s="158"/>
      <c r="NGS10" s="158"/>
      <c r="NGT10" s="158"/>
      <c r="NGU10" s="158"/>
      <c r="NGV10" s="158"/>
      <c r="NGW10" s="158"/>
      <c r="NGX10" s="158"/>
      <c r="NGY10" s="158"/>
      <c r="NGZ10" s="158"/>
      <c r="NHA10" s="158"/>
      <c r="NHB10" s="158"/>
      <c r="NHC10" s="158"/>
      <c r="NHD10" s="158"/>
      <c r="NHE10" s="158"/>
      <c r="NHF10" s="158"/>
      <c r="NHG10" s="158"/>
      <c r="NHH10" s="158"/>
      <c r="NHI10" s="158"/>
      <c r="NHJ10" s="158"/>
      <c r="NHK10" s="158"/>
      <c r="NHL10" s="158"/>
      <c r="NHM10" s="158"/>
      <c r="NHN10" s="158"/>
      <c r="NHO10" s="158"/>
      <c r="NHP10" s="158"/>
      <c r="NHQ10" s="158"/>
      <c r="NHR10" s="158"/>
      <c r="NHS10" s="158"/>
      <c r="NHT10" s="158"/>
      <c r="NHU10" s="158"/>
      <c r="NHV10" s="158"/>
      <c r="NHW10" s="158"/>
      <c r="NHX10" s="158"/>
      <c r="NHY10" s="158"/>
      <c r="NHZ10" s="158"/>
      <c r="NIA10" s="158"/>
      <c r="NIB10" s="158"/>
      <c r="NIC10" s="158"/>
      <c r="NID10" s="158"/>
      <c r="NIE10" s="158"/>
      <c r="NIF10" s="158"/>
      <c r="NIG10" s="158"/>
      <c r="NIH10" s="158"/>
      <c r="NII10" s="158"/>
      <c r="NIJ10" s="158"/>
      <c r="NIK10" s="158"/>
      <c r="NIL10" s="158"/>
      <c r="NIM10" s="158"/>
      <c r="NIN10" s="158"/>
      <c r="NIO10" s="158"/>
      <c r="NIP10" s="158"/>
      <c r="NIQ10" s="158"/>
      <c r="NIR10" s="158"/>
      <c r="NIS10" s="158"/>
      <c r="NIT10" s="158"/>
      <c r="NIU10" s="158"/>
      <c r="NIV10" s="158"/>
      <c r="NIW10" s="158"/>
      <c r="NIX10" s="158"/>
      <c r="NIY10" s="158"/>
      <c r="NIZ10" s="158"/>
      <c r="NJA10" s="158"/>
      <c r="NJB10" s="158"/>
      <c r="NJC10" s="158"/>
      <c r="NJD10" s="158"/>
      <c r="NJE10" s="158"/>
      <c r="NJF10" s="158"/>
      <c r="NJG10" s="158"/>
      <c r="NJH10" s="158"/>
      <c r="NJI10" s="158"/>
      <c r="NJJ10" s="158"/>
      <c r="NJK10" s="158"/>
      <c r="NJL10" s="158"/>
      <c r="NJM10" s="158"/>
      <c r="NJN10" s="158"/>
      <c r="NJO10" s="158"/>
      <c r="NJP10" s="158"/>
      <c r="NJQ10" s="158"/>
      <c r="NJR10" s="158"/>
      <c r="NJS10" s="158"/>
      <c r="NJT10" s="158"/>
      <c r="NJU10" s="158"/>
      <c r="NJV10" s="158"/>
      <c r="NJW10" s="158"/>
      <c r="NJX10" s="158"/>
      <c r="NJY10" s="158"/>
      <c r="NJZ10" s="158"/>
      <c r="NKA10" s="158"/>
      <c r="NKB10" s="158"/>
      <c r="NKC10" s="158"/>
      <c r="NKD10" s="158"/>
      <c r="NKE10" s="158"/>
      <c r="NKF10" s="158"/>
      <c r="NKG10" s="158"/>
      <c r="NKH10" s="158"/>
      <c r="NKI10" s="158"/>
      <c r="NKJ10" s="158"/>
      <c r="NKK10" s="158"/>
      <c r="NKL10" s="158"/>
      <c r="NKM10" s="158"/>
      <c r="NKN10" s="158"/>
      <c r="NKO10" s="158"/>
      <c r="NKP10" s="158"/>
      <c r="NKQ10" s="158"/>
      <c r="NKR10" s="158"/>
      <c r="NKS10" s="158"/>
      <c r="NKT10" s="158"/>
      <c r="NKU10" s="158"/>
      <c r="NKV10" s="158"/>
      <c r="NKW10" s="158"/>
      <c r="NKX10" s="158"/>
      <c r="NKY10" s="158"/>
      <c r="NKZ10" s="158"/>
      <c r="NLA10" s="158"/>
      <c r="NLB10" s="158"/>
      <c r="NLC10" s="158"/>
      <c r="NLD10" s="158"/>
      <c r="NLE10" s="158"/>
      <c r="NLF10" s="158"/>
      <c r="NLG10" s="158"/>
      <c r="NLH10" s="158"/>
      <c r="NLI10" s="158"/>
      <c r="NLJ10" s="158"/>
      <c r="NLK10" s="158"/>
      <c r="NLL10" s="158"/>
      <c r="NLM10" s="158"/>
      <c r="NLN10" s="158"/>
      <c r="NLO10" s="158"/>
      <c r="NLP10" s="158"/>
      <c r="NLQ10" s="158"/>
      <c r="NLR10" s="158"/>
      <c r="NLS10" s="158"/>
      <c r="NLT10" s="158"/>
      <c r="NLU10" s="158"/>
      <c r="NLV10" s="158"/>
      <c r="NLW10" s="158"/>
      <c r="NLX10" s="158"/>
      <c r="NLY10" s="158"/>
      <c r="NLZ10" s="158"/>
      <c r="NMA10" s="158"/>
      <c r="NMB10" s="158"/>
      <c r="NMC10" s="158"/>
      <c r="NMD10" s="158"/>
      <c r="NME10" s="158"/>
      <c r="NMF10" s="158"/>
      <c r="NMG10" s="158"/>
      <c r="NMH10" s="158"/>
      <c r="NMI10" s="158"/>
      <c r="NMJ10" s="158"/>
      <c r="NMK10" s="158"/>
      <c r="NML10" s="158"/>
      <c r="NMM10" s="158"/>
      <c r="NMN10" s="158"/>
      <c r="NMO10" s="158"/>
      <c r="NMP10" s="158"/>
      <c r="NMQ10" s="158"/>
      <c r="NMR10" s="158"/>
      <c r="NMS10" s="158"/>
      <c r="NMT10" s="158"/>
      <c r="NMU10" s="158"/>
      <c r="NMV10" s="158"/>
      <c r="NMW10" s="158"/>
      <c r="NMX10" s="158"/>
      <c r="NMY10" s="158"/>
      <c r="NMZ10" s="158"/>
      <c r="NNA10" s="158"/>
      <c r="NNB10" s="158"/>
      <c r="NNC10" s="158"/>
      <c r="NND10" s="158"/>
      <c r="NNE10" s="158"/>
      <c r="NNF10" s="158"/>
      <c r="NNG10" s="158"/>
      <c r="NNH10" s="158"/>
      <c r="NNI10" s="158"/>
      <c r="NNJ10" s="158"/>
      <c r="NNK10" s="158"/>
      <c r="NNL10" s="158"/>
      <c r="NNM10" s="158"/>
      <c r="NNN10" s="158"/>
      <c r="NNO10" s="158"/>
      <c r="NNP10" s="158"/>
      <c r="NNQ10" s="158"/>
      <c r="NNR10" s="158"/>
      <c r="NNS10" s="158"/>
      <c r="NNT10" s="158"/>
      <c r="NNU10" s="158"/>
      <c r="NNV10" s="158"/>
      <c r="NNW10" s="158"/>
      <c r="NNX10" s="158"/>
      <c r="NNY10" s="158"/>
      <c r="NNZ10" s="158"/>
      <c r="NOA10" s="158"/>
      <c r="NOB10" s="158"/>
      <c r="NOC10" s="158"/>
      <c r="NOD10" s="158"/>
      <c r="NOE10" s="158"/>
      <c r="NOF10" s="158"/>
      <c r="NOG10" s="158"/>
      <c r="NOH10" s="158"/>
      <c r="NOI10" s="158"/>
      <c r="NOJ10" s="158"/>
      <c r="NOK10" s="158"/>
      <c r="NOL10" s="158"/>
      <c r="NOM10" s="158"/>
      <c r="NON10" s="158"/>
      <c r="NOO10" s="158"/>
      <c r="NOP10" s="158"/>
      <c r="NOQ10" s="158"/>
      <c r="NOR10" s="158"/>
      <c r="NOS10" s="158"/>
      <c r="NOT10" s="158"/>
      <c r="NOU10" s="158"/>
      <c r="NOV10" s="158"/>
      <c r="NOW10" s="158"/>
      <c r="NOX10" s="158"/>
      <c r="NOY10" s="158"/>
      <c r="NOZ10" s="158"/>
      <c r="NPA10" s="158"/>
      <c r="NPB10" s="158"/>
      <c r="NPC10" s="158"/>
      <c r="NPD10" s="158"/>
      <c r="NPE10" s="158"/>
      <c r="NPF10" s="158"/>
      <c r="NPG10" s="158"/>
      <c r="NPH10" s="158"/>
      <c r="NPI10" s="158"/>
      <c r="NPJ10" s="158"/>
      <c r="NPK10" s="158"/>
      <c r="NPL10" s="158"/>
      <c r="NPM10" s="158"/>
      <c r="NPN10" s="158"/>
      <c r="NPO10" s="158"/>
      <c r="NPP10" s="158"/>
      <c r="NPQ10" s="158"/>
      <c r="NPR10" s="158"/>
      <c r="NPS10" s="158"/>
      <c r="NPT10" s="158"/>
      <c r="NPU10" s="158"/>
      <c r="NPV10" s="158"/>
      <c r="NPW10" s="158"/>
      <c r="NPX10" s="158"/>
      <c r="NPY10" s="158"/>
      <c r="NPZ10" s="158"/>
      <c r="NQA10" s="158"/>
      <c r="NQB10" s="158"/>
      <c r="NQC10" s="158"/>
      <c r="NQD10" s="158"/>
      <c r="NQE10" s="158"/>
      <c r="NQF10" s="158"/>
      <c r="NQG10" s="158"/>
      <c r="NQH10" s="158"/>
      <c r="NQI10" s="158"/>
      <c r="NQJ10" s="158"/>
      <c r="NQK10" s="158"/>
      <c r="NQL10" s="158"/>
      <c r="NQM10" s="158"/>
      <c r="NQN10" s="158"/>
      <c r="NQO10" s="158"/>
      <c r="NQP10" s="158"/>
      <c r="NQQ10" s="158"/>
      <c r="NQR10" s="158"/>
      <c r="NQS10" s="158"/>
      <c r="NQT10" s="158"/>
      <c r="NQU10" s="158"/>
      <c r="NQV10" s="158"/>
      <c r="NQW10" s="158"/>
      <c r="NQX10" s="158"/>
      <c r="NQY10" s="158"/>
      <c r="NQZ10" s="158"/>
      <c r="NRA10" s="158"/>
      <c r="NRB10" s="158"/>
      <c r="NRC10" s="158"/>
      <c r="NRD10" s="158"/>
      <c r="NRE10" s="158"/>
      <c r="NRF10" s="158"/>
      <c r="NRG10" s="158"/>
      <c r="NRH10" s="158"/>
      <c r="NRI10" s="158"/>
      <c r="NRJ10" s="158"/>
      <c r="NRK10" s="158"/>
      <c r="NRL10" s="158"/>
      <c r="NRM10" s="158"/>
      <c r="NRN10" s="158"/>
      <c r="NRO10" s="158"/>
      <c r="NRP10" s="158"/>
      <c r="NRQ10" s="158"/>
      <c r="NRR10" s="158"/>
      <c r="NRS10" s="158"/>
      <c r="NRT10" s="158"/>
      <c r="NRU10" s="158"/>
      <c r="NRV10" s="158"/>
      <c r="NRW10" s="158"/>
      <c r="NRX10" s="158"/>
      <c r="NRY10" s="158"/>
      <c r="NRZ10" s="158"/>
      <c r="NSA10" s="158"/>
      <c r="NSB10" s="158"/>
      <c r="NSC10" s="158"/>
      <c r="NSD10" s="158"/>
      <c r="NSE10" s="158"/>
      <c r="NSF10" s="158"/>
      <c r="NSG10" s="158"/>
      <c r="NSH10" s="158"/>
      <c r="NSI10" s="158"/>
      <c r="NSJ10" s="158"/>
      <c r="NSK10" s="158"/>
      <c r="NSL10" s="158"/>
      <c r="NSM10" s="158"/>
      <c r="NSN10" s="158"/>
      <c r="NSO10" s="158"/>
      <c r="NSP10" s="158"/>
      <c r="NSQ10" s="158"/>
      <c r="NSR10" s="158"/>
      <c r="NSS10" s="158"/>
      <c r="NST10" s="158"/>
      <c r="NSU10" s="158"/>
      <c r="NSV10" s="158"/>
      <c r="NSW10" s="158"/>
      <c r="NSX10" s="158"/>
      <c r="NSY10" s="158"/>
      <c r="NSZ10" s="158"/>
      <c r="NTA10" s="158"/>
      <c r="NTB10" s="158"/>
      <c r="NTC10" s="158"/>
      <c r="NTD10" s="158"/>
      <c r="NTE10" s="158"/>
      <c r="NTF10" s="158"/>
      <c r="NTG10" s="158"/>
      <c r="NTH10" s="158"/>
      <c r="NTI10" s="158"/>
      <c r="NTJ10" s="158"/>
      <c r="NTK10" s="158"/>
      <c r="NTL10" s="158"/>
      <c r="NTM10" s="158"/>
      <c r="NTN10" s="158"/>
      <c r="NTO10" s="158"/>
      <c r="NTP10" s="158"/>
      <c r="NTQ10" s="158"/>
      <c r="NTR10" s="158"/>
      <c r="NTS10" s="158"/>
      <c r="NTT10" s="158"/>
      <c r="NTU10" s="158"/>
      <c r="NTV10" s="158"/>
      <c r="NTW10" s="158"/>
      <c r="NTX10" s="158"/>
      <c r="NTY10" s="158"/>
      <c r="NTZ10" s="158"/>
      <c r="NUA10" s="158"/>
      <c r="NUB10" s="158"/>
      <c r="NUC10" s="158"/>
      <c r="NUD10" s="158"/>
      <c r="NUE10" s="158"/>
      <c r="NUF10" s="158"/>
      <c r="NUG10" s="158"/>
      <c r="NUH10" s="158"/>
      <c r="NUI10" s="158"/>
      <c r="NUJ10" s="158"/>
      <c r="NUK10" s="158"/>
      <c r="NUL10" s="158"/>
      <c r="NUM10" s="158"/>
      <c r="NUN10" s="158"/>
      <c r="NUO10" s="158"/>
      <c r="NUP10" s="158"/>
      <c r="NUQ10" s="158"/>
      <c r="NUR10" s="158"/>
      <c r="NUS10" s="158"/>
      <c r="NUT10" s="158"/>
      <c r="NUU10" s="158"/>
      <c r="NUV10" s="158"/>
      <c r="NUW10" s="158"/>
      <c r="NUX10" s="158"/>
      <c r="NUY10" s="158"/>
      <c r="NUZ10" s="158"/>
      <c r="NVA10" s="158"/>
      <c r="NVB10" s="158"/>
      <c r="NVC10" s="158"/>
      <c r="NVD10" s="158"/>
      <c r="NVE10" s="158"/>
      <c r="NVF10" s="158"/>
      <c r="NVG10" s="158"/>
      <c r="NVH10" s="158"/>
      <c r="NVI10" s="158"/>
      <c r="NVJ10" s="158"/>
      <c r="NVK10" s="158"/>
      <c r="NVL10" s="158"/>
      <c r="NVM10" s="158"/>
      <c r="NVN10" s="158"/>
      <c r="NVO10" s="158"/>
      <c r="NVP10" s="158"/>
      <c r="NVQ10" s="158"/>
      <c r="NVR10" s="158"/>
      <c r="NVS10" s="158"/>
      <c r="NVT10" s="158"/>
      <c r="NVU10" s="158"/>
      <c r="NVV10" s="158"/>
      <c r="NVW10" s="158"/>
      <c r="NVX10" s="158"/>
      <c r="NVY10" s="158"/>
      <c r="NVZ10" s="158"/>
      <c r="NWA10" s="158"/>
      <c r="NWB10" s="158"/>
      <c r="NWC10" s="158"/>
      <c r="NWD10" s="158"/>
      <c r="NWE10" s="158"/>
      <c r="NWF10" s="158"/>
      <c r="NWG10" s="158"/>
      <c r="NWH10" s="158"/>
      <c r="NWI10" s="158"/>
      <c r="NWJ10" s="158"/>
      <c r="NWK10" s="158"/>
      <c r="NWL10" s="158"/>
      <c r="NWM10" s="158"/>
      <c r="NWN10" s="158"/>
      <c r="NWO10" s="158"/>
      <c r="NWP10" s="158"/>
      <c r="NWQ10" s="158"/>
      <c r="NWR10" s="158"/>
      <c r="NWS10" s="158"/>
      <c r="NWT10" s="158"/>
      <c r="NWU10" s="158"/>
      <c r="NWV10" s="158"/>
      <c r="NWW10" s="158"/>
      <c r="NWX10" s="158"/>
      <c r="NWY10" s="158"/>
      <c r="NWZ10" s="158"/>
      <c r="NXA10" s="158"/>
      <c r="NXB10" s="158"/>
      <c r="NXC10" s="158"/>
      <c r="NXD10" s="158"/>
      <c r="NXE10" s="158"/>
      <c r="NXF10" s="158"/>
      <c r="NXG10" s="158"/>
      <c r="NXH10" s="158"/>
      <c r="NXI10" s="158"/>
      <c r="NXJ10" s="158"/>
      <c r="NXK10" s="158"/>
      <c r="NXL10" s="158"/>
      <c r="NXM10" s="158"/>
      <c r="NXN10" s="158"/>
      <c r="NXO10" s="158"/>
      <c r="NXP10" s="158"/>
      <c r="NXQ10" s="158"/>
      <c r="NXR10" s="158"/>
      <c r="NXS10" s="158"/>
      <c r="NXT10" s="158"/>
      <c r="NXU10" s="158"/>
      <c r="NXV10" s="158"/>
      <c r="NXW10" s="158"/>
      <c r="NXX10" s="158"/>
      <c r="NXY10" s="158"/>
      <c r="NXZ10" s="158"/>
      <c r="NYA10" s="158"/>
      <c r="NYB10" s="158"/>
      <c r="NYC10" s="158"/>
      <c r="NYD10" s="158"/>
      <c r="NYE10" s="158"/>
      <c r="NYF10" s="158"/>
      <c r="NYG10" s="158"/>
      <c r="NYH10" s="158"/>
      <c r="NYI10" s="158"/>
      <c r="NYJ10" s="158"/>
      <c r="NYK10" s="158"/>
      <c r="NYL10" s="158"/>
      <c r="NYM10" s="158"/>
      <c r="NYN10" s="158"/>
      <c r="NYO10" s="158"/>
      <c r="NYP10" s="158"/>
      <c r="NYQ10" s="158"/>
      <c r="NYR10" s="158"/>
      <c r="NYS10" s="158"/>
      <c r="NYT10" s="158"/>
      <c r="NYU10" s="158"/>
      <c r="NYV10" s="158"/>
      <c r="NYW10" s="158"/>
      <c r="NYX10" s="158"/>
      <c r="NYY10" s="158"/>
      <c r="NYZ10" s="158"/>
      <c r="NZA10" s="158"/>
      <c r="NZB10" s="158"/>
      <c r="NZC10" s="158"/>
      <c r="NZD10" s="158"/>
      <c r="NZE10" s="158"/>
      <c r="NZF10" s="158"/>
      <c r="NZG10" s="158"/>
      <c r="NZH10" s="158"/>
      <c r="NZI10" s="158"/>
      <c r="NZJ10" s="158"/>
      <c r="NZK10" s="158"/>
      <c r="NZL10" s="158"/>
      <c r="NZM10" s="158"/>
      <c r="NZN10" s="158"/>
      <c r="NZO10" s="158"/>
      <c r="NZP10" s="158"/>
      <c r="NZQ10" s="158"/>
      <c r="NZR10" s="158"/>
      <c r="NZS10" s="158"/>
      <c r="NZT10" s="158"/>
      <c r="NZU10" s="158"/>
      <c r="NZV10" s="158"/>
      <c r="NZW10" s="158"/>
      <c r="NZX10" s="158"/>
      <c r="NZY10" s="158"/>
      <c r="NZZ10" s="158"/>
      <c r="OAA10" s="158"/>
      <c r="OAB10" s="158"/>
      <c r="OAC10" s="158"/>
      <c r="OAD10" s="158"/>
      <c r="OAE10" s="158"/>
      <c r="OAF10" s="158"/>
      <c r="OAG10" s="158"/>
      <c r="OAH10" s="158"/>
      <c r="OAI10" s="158"/>
      <c r="OAJ10" s="158"/>
      <c r="OAK10" s="158"/>
      <c r="OAL10" s="158"/>
      <c r="OAM10" s="158"/>
      <c r="OAN10" s="158"/>
      <c r="OAO10" s="158"/>
      <c r="OAP10" s="158"/>
      <c r="OAQ10" s="158"/>
      <c r="OAR10" s="158"/>
      <c r="OAS10" s="158"/>
      <c r="OAT10" s="158"/>
      <c r="OAU10" s="158"/>
      <c r="OAV10" s="158"/>
      <c r="OAW10" s="158"/>
      <c r="OAX10" s="158"/>
      <c r="OAY10" s="158"/>
      <c r="OAZ10" s="158"/>
      <c r="OBA10" s="158"/>
      <c r="OBB10" s="158"/>
      <c r="OBC10" s="158"/>
      <c r="OBD10" s="158"/>
      <c r="OBE10" s="158"/>
      <c r="OBF10" s="158"/>
      <c r="OBG10" s="158"/>
      <c r="OBH10" s="158"/>
      <c r="OBI10" s="158"/>
      <c r="OBJ10" s="158"/>
      <c r="OBK10" s="158"/>
      <c r="OBL10" s="158"/>
      <c r="OBM10" s="158"/>
      <c r="OBN10" s="158"/>
      <c r="OBO10" s="158"/>
      <c r="OBP10" s="158"/>
      <c r="OBQ10" s="158"/>
      <c r="OBR10" s="158"/>
      <c r="OBS10" s="158"/>
      <c r="OBT10" s="158"/>
      <c r="OBU10" s="158"/>
      <c r="OBV10" s="158"/>
      <c r="OBW10" s="158"/>
      <c r="OBX10" s="158"/>
      <c r="OBY10" s="158"/>
      <c r="OBZ10" s="158"/>
      <c r="OCA10" s="158"/>
      <c r="OCB10" s="158"/>
      <c r="OCC10" s="158"/>
      <c r="OCD10" s="158"/>
      <c r="OCE10" s="158"/>
      <c r="OCF10" s="158"/>
      <c r="OCG10" s="158"/>
      <c r="OCH10" s="158"/>
      <c r="OCI10" s="158"/>
      <c r="OCJ10" s="158"/>
      <c r="OCK10" s="158"/>
      <c r="OCL10" s="158"/>
      <c r="OCM10" s="158"/>
      <c r="OCN10" s="158"/>
      <c r="OCO10" s="158"/>
      <c r="OCP10" s="158"/>
      <c r="OCQ10" s="158"/>
      <c r="OCR10" s="158"/>
      <c r="OCS10" s="158"/>
      <c r="OCT10" s="158"/>
      <c r="OCU10" s="158"/>
      <c r="OCV10" s="158"/>
      <c r="OCW10" s="158"/>
      <c r="OCX10" s="158"/>
      <c r="OCY10" s="158"/>
      <c r="OCZ10" s="158"/>
      <c r="ODA10" s="158"/>
      <c r="ODB10" s="158"/>
      <c r="ODC10" s="158"/>
      <c r="ODD10" s="158"/>
      <c r="ODE10" s="158"/>
      <c r="ODF10" s="158"/>
      <c r="ODG10" s="158"/>
      <c r="ODH10" s="158"/>
      <c r="ODI10" s="158"/>
      <c r="ODJ10" s="158"/>
      <c r="ODK10" s="158"/>
      <c r="ODL10" s="158"/>
      <c r="ODM10" s="158"/>
      <c r="ODN10" s="158"/>
      <c r="ODO10" s="158"/>
      <c r="ODP10" s="158"/>
      <c r="ODQ10" s="158"/>
      <c r="ODR10" s="158"/>
      <c r="ODS10" s="158"/>
      <c r="ODT10" s="158"/>
      <c r="ODU10" s="158"/>
      <c r="ODV10" s="158"/>
      <c r="ODW10" s="158"/>
      <c r="ODX10" s="158"/>
      <c r="ODY10" s="158"/>
      <c r="ODZ10" s="158"/>
      <c r="OEA10" s="158"/>
      <c r="OEB10" s="158"/>
      <c r="OEC10" s="158"/>
      <c r="OED10" s="158"/>
      <c r="OEE10" s="158"/>
      <c r="OEF10" s="158"/>
      <c r="OEG10" s="158"/>
      <c r="OEH10" s="158"/>
      <c r="OEI10" s="158"/>
      <c r="OEJ10" s="158"/>
      <c r="OEK10" s="158"/>
      <c r="OEL10" s="158"/>
      <c r="OEM10" s="158"/>
      <c r="OEN10" s="158"/>
      <c r="OEO10" s="158"/>
      <c r="OEP10" s="158"/>
      <c r="OEQ10" s="158"/>
      <c r="OER10" s="158"/>
      <c r="OES10" s="158"/>
      <c r="OET10" s="158"/>
      <c r="OEU10" s="158"/>
      <c r="OEV10" s="158"/>
      <c r="OEW10" s="158"/>
      <c r="OEX10" s="158"/>
      <c r="OEY10" s="158"/>
      <c r="OEZ10" s="158"/>
      <c r="OFA10" s="158"/>
      <c r="OFB10" s="158"/>
      <c r="OFC10" s="158"/>
      <c r="OFD10" s="158"/>
      <c r="OFE10" s="158"/>
      <c r="OFF10" s="158"/>
      <c r="OFG10" s="158"/>
      <c r="OFH10" s="158"/>
      <c r="OFI10" s="158"/>
      <c r="OFJ10" s="158"/>
      <c r="OFK10" s="158"/>
      <c r="OFL10" s="158"/>
      <c r="OFM10" s="158"/>
      <c r="OFN10" s="158"/>
      <c r="OFO10" s="158"/>
      <c r="OFP10" s="158"/>
      <c r="OFQ10" s="158"/>
      <c r="OFR10" s="158"/>
      <c r="OFS10" s="158"/>
      <c r="OFT10" s="158"/>
      <c r="OFU10" s="158"/>
      <c r="OFV10" s="158"/>
      <c r="OFW10" s="158"/>
      <c r="OFX10" s="158"/>
      <c r="OFY10" s="158"/>
      <c r="OFZ10" s="158"/>
      <c r="OGA10" s="158"/>
      <c r="OGB10" s="158"/>
      <c r="OGC10" s="158"/>
      <c r="OGD10" s="158"/>
      <c r="OGE10" s="158"/>
      <c r="OGF10" s="158"/>
      <c r="OGG10" s="158"/>
      <c r="OGH10" s="158"/>
      <c r="OGI10" s="158"/>
      <c r="OGJ10" s="158"/>
      <c r="OGK10" s="158"/>
      <c r="OGL10" s="158"/>
      <c r="OGM10" s="158"/>
      <c r="OGN10" s="158"/>
      <c r="OGO10" s="158"/>
      <c r="OGP10" s="158"/>
      <c r="OGQ10" s="158"/>
      <c r="OGR10" s="158"/>
      <c r="OGS10" s="158"/>
      <c r="OGT10" s="158"/>
      <c r="OGU10" s="158"/>
      <c r="OGV10" s="158"/>
      <c r="OGW10" s="158"/>
      <c r="OGX10" s="158"/>
      <c r="OGY10" s="158"/>
      <c r="OGZ10" s="158"/>
      <c r="OHA10" s="158"/>
      <c r="OHB10" s="158"/>
      <c r="OHC10" s="158"/>
      <c r="OHD10" s="158"/>
      <c r="OHE10" s="158"/>
      <c r="OHF10" s="158"/>
      <c r="OHG10" s="158"/>
      <c r="OHH10" s="158"/>
      <c r="OHI10" s="158"/>
      <c r="OHJ10" s="158"/>
      <c r="OHK10" s="158"/>
      <c r="OHL10" s="158"/>
      <c r="OHM10" s="158"/>
      <c r="OHN10" s="158"/>
      <c r="OHO10" s="158"/>
      <c r="OHP10" s="158"/>
      <c r="OHQ10" s="158"/>
      <c r="OHR10" s="158"/>
      <c r="OHS10" s="158"/>
      <c r="OHT10" s="158"/>
      <c r="OHU10" s="158"/>
      <c r="OHV10" s="158"/>
      <c r="OHW10" s="158"/>
      <c r="OHX10" s="158"/>
      <c r="OHY10" s="158"/>
      <c r="OHZ10" s="158"/>
      <c r="OIA10" s="158"/>
      <c r="OIB10" s="158"/>
      <c r="OIC10" s="158"/>
      <c r="OID10" s="158"/>
      <c r="OIE10" s="158"/>
      <c r="OIF10" s="158"/>
      <c r="OIG10" s="158"/>
      <c r="OIH10" s="158"/>
      <c r="OII10" s="158"/>
      <c r="OIJ10" s="158"/>
      <c r="OIK10" s="158"/>
      <c r="OIL10" s="158"/>
      <c r="OIM10" s="158"/>
      <c r="OIN10" s="158"/>
      <c r="OIO10" s="158"/>
      <c r="OIP10" s="158"/>
      <c r="OIQ10" s="158"/>
      <c r="OIR10" s="158"/>
      <c r="OIS10" s="158"/>
      <c r="OIT10" s="158"/>
      <c r="OIU10" s="158"/>
      <c r="OIV10" s="158"/>
      <c r="OIW10" s="158"/>
      <c r="OIX10" s="158"/>
      <c r="OIY10" s="158"/>
      <c r="OIZ10" s="158"/>
      <c r="OJA10" s="158"/>
      <c r="OJB10" s="158"/>
      <c r="OJC10" s="158"/>
      <c r="OJD10" s="158"/>
      <c r="OJE10" s="158"/>
      <c r="OJF10" s="158"/>
      <c r="OJG10" s="158"/>
      <c r="OJH10" s="158"/>
      <c r="OJI10" s="158"/>
      <c r="OJJ10" s="158"/>
      <c r="OJK10" s="158"/>
      <c r="OJL10" s="158"/>
      <c r="OJM10" s="158"/>
      <c r="OJN10" s="158"/>
      <c r="OJO10" s="158"/>
      <c r="OJP10" s="158"/>
      <c r="OJQ10" s="158"/>
      <c r="OJR10" s="158"/>
      <c r="OJS10" s="158"/>
      <c r="OJT10" s="158"/>
      <c r="OJU10" s="158"/>
      <c r="OJV10" s="158"/>
      <c r="OJW10" s="158"/>
      <c r="OJX10" s="158"/>
      <c r="OJY10" s="158"/>
      <c r="OJZ10" s="158"/>
      <c r="OKA10" s="158"/>
      <c r="OKB10" s="158"/>
      <c r="OKC10" s="158"/>
      <c r="OKD10" s="158"/>
      <c r="OKE10" s="158"/>
      <c r="OKF10" s="158"/>
      <c r="OKG10" s="158"/>
      <c r="OKH10" s="158"/>
      <c r="OKI10" s="158"/>
      <c r="OKJ10" s="158"/>
      <c r="OKK10" s="158"/>
      <c r="OKL10" s="158"/>
      <c r="OKM10" s="158"/>
      <c r="OKN10" s="158"/>
      <c r="OKO10" s="158"/>
      <c r="OKP10" s="158"/>
      <c r="OKQ10" s="158"/>
      <c r="OKR10" s="158"/>
      <c r="OKS10" s="158"/>
      <c r="OKT10" s="158"/>
      <c r="OKU10" s="158"/>
      <c r="OKV10" s="158"/>
      <c r="OKW10" s="158"/>
      <c r="OKX10" s="158"/>
      <c r="OKY10" s="158"/>
      <c r="OKZ10" s="158"/>
      <c r="OLA10" s="158"/>
      <c r="OLB10" s="158"/>
      <c r="OLC10" s="158"/>
      <c r="OLD10" s="158"/>
      <c r="OLE10" s="158"/>
      <c r="OLF10" s="158"/>
      <c r="OLG10" s="158"/>
      <c r="OLH10" s="158"/>
      <c r="OLI10" s="158"/>
      <c r="OLJ10" s="158"/>
      <c r="OLK10" s="158"/>
      <c r="OLL10" s="158"/>
      <c r="OLM10" s="158"/>
      <c r="OLN10" s="158"/>
      <c r="OLO10" s="158"/>
      <c r="OLP10" s="158"/>
      <c r="OLQ10" s="158"/>
      <c r="OLR10" s="158"/>
      <c r="OLS10" s="158"/>
      <c r="OLT10" s="158"/>
      <c r="OLU10" s="158"/>
      <c r="OLV10" s="158"/>
      <c r="OLW10" s="158"/>
      <c r="OLX10" s="158"/>
      <c r="OLY10" s="158"/>
      <c r="OLZ10" s="158"/>
      <c r="OMA10" s="158"/>
      <c r="OMB10" s="158"/>
      <c r="OMC10" s="158"/>
      <c r="OMD10" s="158"/>
      <c r="OME10" s="158"/>
      <c r="OMF10" s="158"/>
      <c r="OMG10" s="158"/>
      <c r="OMH10" s="158"/>
      <c r="OMI10" s="158"/>
      <c r="OMJ10" s="158"/>
      <c r="OMK10" s="158"/>
      <c r="OML10" s="158"/>
      <c r="OMM10" s="158"/>
      <c r="OMN10" s="158"/>
      <c r="OMO10" s="158"/>
      <c r="OMP10" s="158"/>
      <c r="OMQ10" s="158"/>
      <c r="OMR10" s="158"/>
      <c r="OMS10" s="158"/>
      <c r="OMT10" s="158"/>
      <c r="OMU10" s="158"/>
      <c r="OMV10" s="158"/>
      <c r="OMW10" s="158"/>
      <c r="OMX10" s="158"/>
      <c r="OMY10" s="158"/>
      <c r="OMZ10" s="158"/>
      <c r="ONA10" s="158"/>
      <c r="ONB10" s="158"/>
      <c r="ONC10" s="158"/>
      <c r="OND10" s="158"/>
      <c r="ONE10" s="158"/>
      <c r="ONF10" s="158"/>
      <c r="ONG10" s="158"/>
      <c r="ONH10" s="158"/>
      <c r="ONI10" s="158"/>
      <c r="ONJ10" s="158"/>
      <c r="ONK10" s="158"/>
      <c r="ONL10" s="158"/>
      <c r="ONM10" s="158"/>
      <c r="ONN10" s="158"/>
      <c r="ONO10" s="158"/>
      <c r="ONP10" s="158"/>
      <c r="ONQ10" s="158"/>
      <c r="ONR10" s="158"/>
      <c r="ONS10" s="158"/>
      <c r="ONT10" s="158"/>
      <c r="ONU10" s="158"/>
      <c r="ONV10" s="158"/>
      <c r="ONW10" s="158"/>
      <c r="ONX10" s="158"/>
      <c r="ONY10" s="158"/>
      <c r="ONZ10" s="158"/>
      <c r="OOA10" s="158"/>
      <c r="OOB10" s="158"/>
      <c r="OOC10" s="158"/>
      <c r="OOD10" s="158"/>
      <c r="OOE10" s="158"/>
      <c r="OOF10" s="158"/>
      <c r="OOG10" s="158"/>
      <c r="OOH10" s="158"/>
      <c r="OOI10" s="158"/>
      <c r="OOJ10" s="158"/>
      <c r="OOK10" s="158"/>
      <c r="OOL10" s="158"/>
      <c r="OOM10" s="158"/>
      <c r="OON10" s="158"/>
      <c r="OOO10" s="158"/>
      <c r="OOP10" s="158"/>
      <c r="OOQ10" s="158"/>
      <c r="OOR10" s="158"/>
      <c r="OOS10" s="158"/>
      <c r="OOT10" s="158"/>
      <c r="OOU10" s="158"/>
      <c r="OOV10" s="158"/>
      <c r="OOW10" s="158"/>
      <c r="OOX10" s="158"/>
      <c r="OOY10" s="158"/>
      <c r="OOZ10" s="158"/>
      <c r="OPA10" s="158"/>
      <c r="OPB10" s="158"/>
      <c r="OPC10" s="158"/>
      <c r="OPD10" s="158"/>
      <c r="OPE10" s="158"/>
      <c r="OPF10" s="158"/>
      <c r="OPG10" s="158"/>
      <c r="OPH10" s="158"/>
      <c r="OPI10" s="158"/>
      <c r="OPJ10" s="158"/>
      <c r="OPK10" s="158"/>
      <c r="OPL10" s="158"/>
      <c r="OPM10" s="158"/>
      <c r="OPN10" s="158"/>
      <c r="OPO10" s="158"/>
      <c r="OPP10" s="158"/>
      <c r="OPQ10" s="158"/>
      <c r="OPR10" s="158"/>
      <c r="OPS10" s="158"/>
      <c r="OPT10" s="158"/>
      <c r="OPU10" s="158"/>
      <c r="OPV10" s="158"/>
      <c r="OPW10" s="158"/>
      <c r="OPX10" s="158"/>
      <c r="OPY10" s="158"/>
      <c r="OPZ10" s="158"/>
      <c r="OQA10" s="158"/>
      <c r="OQB10" s="158"/>
      <c r="OQC10" s="158"/>
      <c r="OQD10" s="158"/>
      <c r="OQE10" s="158"/>
      <c r="OQF10" s="158"/>
      <c r="OQG10" s="158"/>
      <c r="OQH10" s="158"/>
      <c r="OQI10" s="158"/>
      <c r="OQJ10" s="158"/>
      <c r="OQK10" s="158"/>
      <c r="OQL10" s="158"/>
      <c r="OQM10" s="158"/>
      <c r="OQN10" s="158"/>
      <c r="OQO10" s="158"/>
      <c r="OQP10" s="158"/>
      <c r="OQQ10" s="158"/>
      <c r="OQR10" s="158"/>
      <c r="OQS10" s="158"/>
      <c r="OQT10" s="158"/>
      <c r="OQU10" s="158"/>
      <c r="OQV10" s="158"/>
      <c r="OQW10" s="158"/>
      <c r="OQX10" s="158"/>
      <c r="OQY10" s="158"/>
      <c r="OQZ10" s="158"/>
      <c r="ORA10" s="158"/>
      <c r="ORB10" s="158"/>
      <c r="ORC10" s="158"/>
      <c r="ORD10" s="158"/>
      <c r="ORE10" s="158"/>
      <c r="ORF10" s="158"/>
      <c r="ORG10" s="158"/>
      <c r="ORH10" s="158"/>
      <c r="ORI10" s="158"/>
      <c r="ORJ10" s="158"/>
      <c r="ORK10" s="158"/>
      <c r="ORL10" s="158"/>
      <c r="ORM10" s="158"/>
      <c r="ORN10" s="158"/>
      <c r="ORO10" s="158"/>
      <c r="ORP10" s="158"/>
      <c r="ORQ10" s="158"/>
      <c r="ORR10" s="158"/>
      <c r="ORS10" s="158"/>
      <c r="ORT10" s="158"/>
      <c r="ORU10" s="158"/>
      <c r="ORV10" s="158"/>
      <c r="ORW10" s="158"/>
      <c r="ORX10" s="158"/>
      <c r="ORY10" s="158"/>
      <c r="ORZ10" s="158"/>
      <c r="OSA10" s="158"/>
      <c r="OSB10" s="158"/>
      <c r="OSC10" s="158"/>
      <c r="OSD10" s="158"/>
      <c r="OSE10" s="158"/>
      <c r="OSF10" s="158"/>
      <c r="OSG10" s="158"/>
      <c r="OSH10" s="158"/>
      <c r="OSI10" s="158"/>
      <c r="OSJ10" s="158"/>
      <c r="OSK10" s="158"/>
      <c r="OSL10" s="158"/>
      <c r="OSM10" s="158"/>
      <c r="OSN10" s="158"/>
      <c r="OSO10" s="158"/>
      <c r="OSP10" s="158"/>
      <c r="OSQ10" s="158"/>
      <c r="OSR10" s="158"/>
      <c r="OSS10" s="158"/>
      <c r="OST10" s="158"/>
      <c r="OSU10" s="158"/>
      <c r="OSV10" s="158"/>
      <c r="OSW10" s="158"/>
      <c r="OSX10" s="158"/>
      <c r="OSY10" s="158"/>
      <c r="OSZ10" s="158"/>
      <c r="OTA10" s="158"/>
      <c r="OTB10" s="158"/>
      <c r="OTC10" s="158"/>
      <c r="OTD10" s="158"/>
      <c r="OTE10" s="158"/>
      <c r="OTF10" s="158"/>
      <c r="OTG10" s="158"/>
      <c r="OTH10" s="158"/>
      <c r="OTI10" s="158"/>
      <c r="OTJ10" s="158"/>
      <c r="OTK10" s="158"/>
      <c r="OTL10" s="158"/>
      <c r="OTM10" s="158"/>
      <c r="OTN10" s="158"/>
      <c r="OTO10" s="158"/>
      <c r="OTP10" s="158"/>
      <c r="OTQ10" s="158"/>
      <c r="OTR10" s="158"/>
      <c r="OTS10" s="158"/>
      <c r="OTT10" s="158"/>
      <c r="OTU10" s="158"/>
      <c r="OTV10" s="158"/>
      <c r="OTW10" s="158"/>
      <c r="OTX10" s="158"/>
      <c r="OTY10" s="158"/>
      <c r="OTZ10" s="158"/>
      <c r="OUA10" s="158"/>
      <c r="OUB10" s="158"/>
      <c r="OUC10" s="158"/>
      <c r="OUD10" s="158"/>
      <c r="OUE10" s="158"/>
      <c r="OUF10" s="158"/>
      <c r="OUG10" s="158"/>
      <c r="OUH10" s="158"/>
      <c r="OUI10" s="158"/>
      <c r="OUJ10" s="158"/>
      <c r="OUK10" s="158"/>
      <c r="OUL10" s="158"/>
      <c r="OUM10" s="158"/>
      <c r="OUN10" s="158"/>
      <c r="OUO10" s="158"/>
      <c r="OUP10" s="158"/>
      <c r="OUQ10" s="158"/>
      <c r="OUR10" s="158"/>
      <c r="OUS10" s="158"/>
      <c r="OUT10" s="158"/>
      <c r="OUU10" s="158"/>
      <c r="OUV10" s="158"/>
      <c r="OUW10" s="158"/>
      <c r="OUX10" s="158"/>
      <c r="OUY10" s="158"/>
      <c r="OUZ10" s="158"/>
      <c r="OVA10" s="158"/>
      <c r="OVB10" s="158"/>
      <c r="OVC10" s="158"/>
      <c r="OVD10" s="158"/>
      <c r="OVE10" s="158"/>
      <c r="OVF10" s="158"/>
      <c r="OVG10" s="158"/>
      <c r="OVH10" s="158"/>
      <c r="OVI10" s="158"/>
      <c r="OVJ10" s="158"/>
      <c r="OVK10" s="158"/>
      <c r="OVL10" s="158"/>
      <c r="OVM10" s="158"/>
      <c r="OVN10" s="158"/>
      <c r="OVO10" s="158"/>
      <c r="OVP10" s="158"/>
      <c r="OVQ10" s="158"/>
      <c r="OVR10" s="158"/>
      <c r="OVS10" s="158"/>
      <c r="OVT10" s="158"/>
      <c r="OVU10" s="158"/>
      <c r="OVV10" s="158"/>
      <c r="OVW10" s="158"/>
      <c r="OVX10" s="158"/>
      <c r="OVY10" s="158"/>
      <c r="OVZ10" s="158"/>
      <c r="OWA10" s="158"/>
      <c r="OWB10" s="158"/>
      <c r="OWC10" s="158"/>
      <c r="OWD10" s="158"/>
      <c r="OWE10" s="158"/>
      <c r="OWF10" s="158"/>
      <c r="OWG10" s="158"/>
      <c r="OWH10" s="158"/>
      <c r="OWI10" s="158"/>
      <c r="OWJ10" s="158"/>
      <c r="OWK10" s="158"/>
      <c r="OWL10" s="158"/>
      <c r="OWM10" s="158"/>
      <c r="OWN10" s="158"/>
      <c r="OWO10" s="158"/>
      <c r="OWP10" s="158"/>
      <c r="OWQ10" s="158"/>
      <c r="OWR10" s="158"/>
      <c r="OWS10" s="158"/>
      <c r="OWT10" s="158"/>
      <c r="OWU10" s="158"/>
      <c r="OWV10" s="158"/>
      <c r="OWW10" s="158"/>
      <c r="OWX10" s="158"/>
      <c r="OWY10" s="158"/>
      <c r="OWZ10" s="158"/>
      <c r="OXA10" s="158"/>
      <c r="OXB10" s="158"/>
      <c r="OXC10" s="158"/>
      <c r="OXD10" s="158"/>
      <c r="OXE10" s="158"/>
      <c r="OXF10" s="158"/>
      <c r="OXG10" s="158"/>
      <c r="OXH10" s="158"/>
      <c r="OXI10" s="158"/>
      <c r="OXJ10" s="158"/>
      <c r="OXK10" s="158"/>
      <c r="OXL10" s="158"/>
      <c r="OXM10" s="158"/>
      <c r="OXN10" s="158"/>
      <c r="OXO10" s="158"/>
      <c r="OXP10" s="158"/>
      <c r="OXQ10" s="158"/>
      <c r="OXR10" s="158"/>
      <c r="OXS10" s="158"/>
      <c r="OXT10" s="158"/>
      <c r="OXU10" s="158"/>
      <c r="OXV10" s="158"/>
      <c r="OXW10" s="158"/>
      <c r="OXX10" s="158"/>
      <c r="OXY10" s="158"/>
      <c r="OXZ10" s="158"/>
      <c r="OYA10" s="158"/>
      <c r="OYB10" s="158"/>
      <c r="OYC10" s="158"/>
      <c r="OYD10" s="158"/>
      <c r="OYE10" s="158"/>
      <c r="OYF10" s="158"/>
      <c r="OYG10" s="158"/>
      <c r="OYH10" s="158"/>
      <c r="OYI10" s="158"/>
      <c r="OYJ10" s="158"/>
      <c r="OYK10" s="158"/>
      <c r="OYL10" s="158"/>
      <c r="OYM10" s="158"/>
      <c r="OYN10" s="158"/>
      <c r="OYO10" s="158"/>
      <c r="OYP10" s="158"/>
      <c r="OYQ10" s="158"/>
      <c r="OYR10" s="158"/>
      <c r="OYS10" s="158"/>
      <c r="OYT10" s="158"/>
      <c r="OYU10" s="158"/>
      <c r="OYV10" s="158"/>
      <c r="OYW10" s="158"/>
      <c r="OYX10" s="158"/>
      <c r="OYY10" s="158"/>
      <c r="OYZ10" s="158"/>
      <c r="OZA10" s="158"/>
      <c r="OZB10" s="158"/>
      <c r="OZC10" s="158"/>
      <c r="OZD10" s="158"/>
      <c r="OZE10" s="158"/>
      <c r="OZF10" s="158"/>
      <c r="OZG10" s="158"/>
      <c r="OZH10" s="158"/>
      <c r="OZI10" s="158"/>
      <c r="OZJ10" s="158"/>
      <c r="OZK10" s="158"/>
      <c r="OZL10" s="158"/>
      <c r="OZM10" s="158"/>
      <c r="OZN10" s="158"/>
      <c r="OZO10" s="158"/>
      <c r="OZP10" s="158"/>
      <c r="OZQ10" s="158"/>
      <c r="OZR10" s="158"/>
      <c r="OZS10" s="158"/>
      <c r="OZT10" s="158"/>
      <c r="OZU10" s="158"/>
      <c r="OZV10" s="158"/>
      <c r="OZW10" s="158"/>
      <c r="OZX10" s="158"/>
      <c r="OZY10" s="158"/>
      <c r="OZZ10" s="158"/>
      <c r="PAA10" s="158"/>
      <c r="PAB10" s="158"/>
      <c r="PAC10" s="158"/>
      <c r="PAD10" s="158"/>
      <c r="PAE10" s="158"/>
      <c r="PAF10" s="158"/>
      <c r="PAG10" s="158"/>
      <c r="PAH10" s="158"/>
      <c r="PAI10" s="158"/>
      <c r="PAJ10" s="158"/>
      <c r="PAK10" s="158"/>
      <c r="PAL10" s="158"/>
      <c r="PAM10" s="158"/>
      <c r="PAN10" s="158"/>
      <c r="PAO10" s="158"/>
      <c r="PAP10" s="158"/>
      <c r="PAQ10" s="158"/>
      <c r="PAR10" s="158"/>
      <c r="PAS10" s="158"/>
      <c r="PAT10" s="158"/>
      <c r="PAU10" s="158"/>
      <c r="PAV10" s="158"/>
      <c r="PAW10" s="158"/>
      <c r="PAX10" s="158"/>
      <c r="PAY10" s="158"/>
      <c r="PAZ10" s="158"/>
      <c r="PBA10" s="158"/>
      <c r="PBB10" s="158"/>
      <c r="PBC10" s="158"/>
      <c r="PBD10" s="158"/>
      <c r="PBE10" s="158"/>
      <c r="PBF10" s="158"/>
      <c r="PBG10" s="158"/>
      <c r="PBH10" s="158"/>
      <c r="PBI10" s="158"/>
      <c r="PBJ10" s="158"/>
      <c r="PBK10" s="158"/>
      <c r="PBL10" s="158"/>
      <c r="PBM10" s="158"/>
      <c r="PBN10" s="158"/>
      <c r="PBO10" s="158"/>
      <c r="PBP10" s="158"/>
      <c r="PBQ10" s="158"/>
      <c r="PBR10" s="158"/>
      <c r="PBS10" s="158"/>
      <c r="PBT10" s="158"/>
      <c r="PBU10" s="158"/>
      <c r="PBV10" s="158"/>
      <c r="PBW10" s="158"/>
      <c r="PBX10" s="158"/>
      <c r="PBY10" s="158"/>
      <c r="PBZ10" s="158"/>
      <c r="PCA10" s="158"/>
      <c r="PCB10" s="158"/>
      <c r="PCC10" s="158"/>
      <c r="PCD10" s="158"/>
      <c r="PCE10" s="158"/>
      <c r="PCF10" s="158"/>
      <c r="PCG10" s="158"/>
      <c r="PCH10" s="158"/>
      <c r="PCI10" s="158"/>
      <c r="PCJ10" s="158"/>
      <c r="PCK10" s="158"/>
      <c r="PCL10" s="158"/>
      <c r="PCM10" s="158"/>
      <c r="PCN10" s="158"/>
      <c r="PCO10" s="158"/>
      <c r="PCP10" s="158"/>
      <c r="PCQ10" s="158"/>
      <c r="PCR10" s="158"/>
      <c r="PCS10" s="158"/>
      <c r="PCT10" s="158"/>
      <c r="PCU10" s="158"/>
      <c r="PCV10" s="158"/>
      <c r="PCW10" s="158"/>
      <c r="PCX10" s="158"/>
      <c r="PCY10" s="158"/>
      <c r="PCZ10" s="158"/>
      <c r="PDA10" s="158"/>
      <c r="PDB10" s="158"/>
      <c r="PDC10" s="158"/>
      <c r="PDD10" s="158"/>
      <c r="PDE10" s="158"/>
      <c r="PDF10" s="158"/>
      <c r="PDG10" s="158"/>
      <c r="PDH10" s="158"/>
      <c r="PDI10" s="158"/>
      <c r="PDJ10" s="158"/>
      <c r="PDK10" s="158"/>
      <c r="PDL10" s="158"/>
      <c r="PDM10" s="158"/>
      <c r="PDN10" s="158"/>
      <c r="PDO10" s="158"/>
      <c r="PDP10" s="158"/>
      <c r="PDQ10" s="158"/>
      <c r="PDR10" s="158"/>
      <c r="PDS10" s="158"/>
      <c r="PDT10" s="158"/>
      <c r="PDU10" s="158"/>
      <c r="PDV10" s="158"/>
      <c r="PDW10" s="158"/>
      <c r="PDX10" s="158"/>
      <c r="PDY10" s="158"/>
      <c r="PDZ10" s="158"/>
      <c r="PEA10" s="158"/>
      <c r="PEB10" s="158"/>
      <c r="PEC10" s="158"/>
      <c r="PED10" s="158"/>
      <c r="PEE10" s="158"/>
      <c r="PEF10" s="158"/>
      <c r="PEG10" s="158"/>
      <c r="PEH10" s="158"/>
      <c r="PEI10" s="158"/>
      <c r="PEJ10" s="158"/>
      <c r="PEK10" s="158"/>
      <c r="PEL10" s="158"/>
      <c r="PEM10" s="158"/>
      <c r="PEN10" s="158"/>
      <c r="PEO10" s="158"/>
      <c r="PEP10" s="158"/>
      <c r="PEQ10" s="158"/>
      <c r="PER10" s="158"/>
      <c r="PES10" s="158"/>
      <c r="PET10" s="158"/>
      <c r="PEU10" s="158"/>
      <c r="PEV10" s="158"/>
      <c r="PEW10" s="158"/>
      <c r="PEX10" s="158"/>
      <c r="PEY10" s="158"/>
      <c r="PEZ10" s="158"/>
      <c r="PFA10" s="158"/>
      <c r="PFB10" s="158"/>
      <c r="PFC10" s="158"/>
      <c r="PFD10" s="158"/>
      <c r="PFE10" s="158"/>
      <c r="PFF10" s="158"/>
      <c r="PFG10" s="158"/>
      <c r="PFH10" s="158"/>
      <c r="PFI10" s="158"/>
      <c r="PFJ10" s="158"/>
      <c r="PFK10" s="158"/>
      <c r="PFL10" s="158"/>
      <c r="PFM10" s="158"/>
      <c r="PFN10" s="158"/>
      <c r="PFO10" s="158"/>
      <c r="PFP10" s="158"/>
      <c r="PFQ10" s="158"/>
      <c r="PFR10" s="158"/>
      <c r="PFS10" s="158"/>
      <c r="PFT10" s="158"/>
      <c r="PFU10" s="158"/>
      <c r="PFV10" s="158"/>
      <c r="PFW10" s="158"/>
      <c r="PFX10" s="158"/>
      <c r="PFY10" s="158"/>
      <c r="PFZ10" s="158"/>
      <c r="PGA10" s="158"/>
      <c r="PGB10" s="158"/>
      <c r="PGC10" s="158"/>
      <c r="PGD10" s="158"/>
      <c r="PGE10" s="158"/>
      <c r="PGF10" s="158"/>
      <c r="PGG10" s="158"/>
      <c r="PGH10" s="158"/>
      <c r="PGI10" s="158"/>
      <c r="PGJ10" s="158"/>
      <c r="PGK10" s="158"/>
      <c r="PGL10" s="158"/>
      <c r="PGM10" s="158"/>
      <c r="PGN10" s="158"/>
      <c r="PGO10" s="158"/>
      <c r="PGP10" s="158"/>
      <c r="PGQ10" s="158"/>
      <c r="PGR10" s="158"/>
      <c r="PGS10" s="158"/>
      <c r="PGT10" s="158"/>
      <c r="PGU10" s="158"/>
      <c r="PGV10" s="158"/>
      <c r="PGW10" s="158"/>
      <c r="PGX10" s="158"/>
      <c r="PGY10" s="158"/>
      <c r="PGZ10" s="158"/>
      <c r="PHA10" s="158"/>
      <c r="PHB10" s="158"/>
      <c r="PHC10" s="158"/>
      <c r="PHD10" s="158"/>
      <c r="PHE10" s="158"/>
      <c r="PHF10" s="158"/>
      <c r="PHG10" s="158"/>
      <c r="PHH10" s="158"/>
      <c r="PHI10" s="158"/>
      <c r="PHJ10" s="158"/>
      <c r="PHK10" s="158"/>
      <c r="PHL10" s="158"/>
      <c r="PHM10" s="158"/>
      <c r="PHN10" s="158"/>
      <c r="PHO10" s="158"/>
      <c r="PHP10" s="158"/>
      <c r="PHQ10" s="158"/>
      <c r="PHR10" s="158"/>
      <c r="PHS10" s="158"/>
      <c r="PHT10" s="158"/>
      <c r="PHU10" s="158"/>
      <c r="PHV10" s="158"/>
      <c r="PHW10" s="158"/>
      <c r="PHX10" s="158"/>
      <c r="PHY10" s="158"/>
      <c r="PHZ10" s="158"/>
      <c r="PIA10" s="158"/>
      <c r="PIB10" s="158"/>
      <c r="PIC10" s="158"/>
      <c r="PID10" s="158"/>
      <c r="PIE10" s="158"/>
      <c r="PIF10" s="158"/>
      <c r="PIG10" s="158"/>
      <c r="PIH10" s="158"/>
      <c r="PII10" s="158"/>
      <c r="PIJ10" s="158"/>
      <c r="PIK10" s="158"/>
      <c r="PIL10" s="158"/>
      <c r="PIM10" s="158"/>
      <c r="PIN10" s="158"/>
      <c r="PIO10" s="158"/>
      <c r="PIP10" s="158"/>
      <c r="PIQ10" s="158"/>
      <c r="PIR10" s="158"/>
      <c r="PIS10" s="158"/>
      <c r="PIT10" s="158"/>
      <c r="PIU10" s="158"/>
      <c r="PIV10" s="158"/>
      <c r="PIW10" s="158"/>
      <c r="PIX10" s="158"/>
      <c r="PIY10" s="158"/>
      <c r="PIZ10" s="158"/>
      <c r="PJA10" s="158"/>
      <c r="PJB10" s="158"/>
      <c r="PJC10" s="158"/>
      <c r="PJD10" s="158"/>
      <c r="PJE10" s="158"/>
      <c r="PJF10" s="158"/>
      <c r="PJG10" s="158"/>
      <c r="PJH10" s="158"/>
      <c r="PJI10" s="158"/>
      <c r="PJJ10" s="158"/>
      <c r="PJK10" s="158"/>
      <c r="PJL10" s="158"/>
      <c r="PJM10" s="158"/>
      <c r="PJN10" s="158"/>
      <c r="PJO10" s="158"/>
      <c r="PJP10" s="158"/>
      <c r="PJQ10" s="158"/>
      <c r="PJR10" s="158"/>
      <c r="PJS10" s="158"/>
      <c r="PJT10" s="158"/>
      <c r="PJU10" s="158"/>
      <c r="PJV10" s="158"/>
      <c r="PJW10" s="158"/>
      <c r="PJX10" s="158"/>
      <c r="PJY10" s="158"/>
      <c r="PJZ10" s="158"/>
      <c r="PKA10" s="158"/>
      <c r="PKB10" s="158"/>
      <c r="PKC10" s="158"/>
      <c r="PKD10" s="158"/>
      <c r="PKE10" s="158"/>
      <c r="PKF10" s="158"/>
      <c r="PKG10" s="158"/>
      <c r="PKH10" s="158"/>
      <c r="PKI10" s="158"/>
      <c r="PKJ10" s="158"/>
      <c r="PKK10" s="158"/>
      <c r="PKL10" s="158"/>
      <c r="PKM10" s="158"/>
      <c r="PKN10" s="158"/>
      <c r="PKO10" s="158"/>
      <c r="PKP10" s="158"/>
      <c r="PKQ10" s="158"/>
      <c r="PKR10" s="158"/>
      <c r="PKS10" s="158"/>
      <c r="PKT10" s="158"/>
      <c r="PKU10" s="158"/>
      <c r="PKV10" s="158"/>
      <c r="PKW10" s="158"/>
      <c r="PKX10" s="158"/>
      <c r="PKY10" s="158"/>
      <c r="PKZ10" s="158"/>
      <c r="PLA10" s="158"/>
      <c r="PLB10" s="158"/>
      <c r="PLC10" s="158"/>
      <c r="PLD10" s="158"/>
      <c r="PLE10" s="158"/>
      <c r="PLF10" s="158"/>
      <c r="PLG10" s="158"/>
      <c r="PLH10" s="158"/>
      <c r="PLI10" s="158"/>
      <c r="PLJ10" s="158"/>
      <c r="PLK10" s="158"/>
      <c r="PLL10" s="158"/>
      <c r="PLM10" s="158"/>
      <c r="PLN10" s="158"/>
      <c r="PLO10" s="158"/>
      <c r="PLP10" s="158"/>
      <c r="PLQ10" s="158"/>
      <c r="PLR10" s="158"/>
      <c r="PLS10" s="158"/>
      <c r="PLT10" s="158"/>
      <c r="PLU10" s="158"/>
      <c r="PLV10" s="158"/>
      <c r="PLW10" s="158"/>
      <c r="PLX10" s="158"/>
      <c r="PLY10" s="158"/>
      <c r="PLZ10" s="158"/>
      <c r="PMA10" s="158"/>
      <c r="PMB10" s="158"/>
      <c r="PMC10" s="158"/>
      <c r="PMD10" s="158"/>
      <c r="PME10" s="158"/>
      <c r="PMF10" s="158"/>
      <c r="PMG10" s="158"/>
      <c r="PMH10" s="158"/>
      <c r="PMI10" s="158"/>
      <c r="PMJ10" s="158"/>
      <c r="PMK10" s="158"/>
      <c r="PML10" s="158"/>
      <c r="PMM10" s="158"/>
      <c r="PMN10" s="158"/>
      <c r="PMO10" s="158"/>
      <c r="PMP10" s="158"/>
      <c r="PMQ10" s="158"/>
      <c r="PMR10" s="158"/>
      <c r="PMS10" s="158"/>
      <c r="PMT10" s="158"/>
      <c r="PMU10" s="158"/>
      <c r="PMV10" s="158"/>
      <c r="PMW10" s="158"/>
      <c r="PMX10" s="158"/>
      <c r="PMY10" s="158"/>
      <c r="PMZ10" s="158"/>
      <c r="PNA10" s="158"/>
      <c r="PNB10" s="158"/>
      <c r="PNC10" s="158"/>
      <c r="PND10" s="158"/>
      <c r="PNE10" s="158"/>
      <c r="PNF10" s="158"/>
      <c r="PNG10" s="158"/>
      <c r="PNH10" s="158"/>
      <c r="PNI10" s="158"/>
      <c r="PNJ10" s="158"/>
      <c r="PNK10" s="158"/>
      <c r="PNL10" s="158"/>
      <c r="PNM10" s="158"/>
      <c r="PNN10" s="158"/>
      <c r="PNO10" s="158"/>
      <c r="PNP10" s="158"/>
      <c r="PNQ10" s="158"/>
      <c r="PNR10" s="158"/>
      <c r="PNS10" s="158"/>
      <c r="PNT10" s="158"/>
      <c r="PNU10" s="158"/>
      <c r="PNV10" s="158"/>
      <c r="PNW10" s="158"/>
      <c r="PNX10" s="158"/>
      <c r="PNY10" s="158"/>
      <c r="PNZ10" s="158"/>
      <c r="POA10" s="158"/>
      <c r="POB10" s="158"/>
      <c r="POC10" s="158"/>
      <c r="POD10" s="158"/>
      <c r="POE10" s="158"/>
      <c r="POF10" s="158"/>
      <c r="POG10" s="158"/>
      <c r="POH10" s="158"/>
      <c r="POI10" s="158"/>
      <c r="POJ10" s="158"/>
      <c r="POK10" s="158"/>
      <c r="POL10" s="158"/>
      <c r="POM10" s="158"/>
      <c r="PON10" s="158"/>
      <c r="POO10" s="158"/>
      <c r="POP10" s="158"/>
      <c r="POQ10" s="158"/>
      <c r="POR10" s="158"/>
      <c r="POS10" s="158"/>
      <c r="POT10" s="158"/>
      <c r="POU10" s="158"/>
      <c r="POV10" s="158"/>
      <c r="POW10" s="158"/>
      <c r="POX10" s="158"/>
      <c r="POY10" s="158"/>
      <c r="POZ10" s="158"/>
      <c r="PPA10" s="158"/>
      <c r="PPB10" s="158"/>
      <c r="PPC10" s="158"/>
      <c r="PPD10" s="158"/>
      <c r="PPE10" s="158"/>
      <c r="PPF10" s="158"/>
      <c r="PPG10" s="158"/>
      <c r="PPH10" s="158"/>
      <c r="PPI10" s="158"/>
      <c r="PPJ10" s="158"/>
      <c r="PPK10" s="158"/>
      <c r="PPL10" s="158"/>
      <c r="PPM10" s="158"/>
      <c r="PPN10" s="158"/>
      <c r="PPO10" s="158"/>
      <c r="PPP10" s="158"/>
      <c r="PPQ10" s="158"/>
      <c r="PPR10" s="158"/>
      <c r="PPS10" s="158"/>
      <c r="PPT10" s="158"/>
      <c r="PPU10" s="158"/>
      <c r="PPV10" s="158"/>
      <c r="PPW10" s="158"/>
      <c r="PPX10" s="158"/>
      <c r="PPY10" s="158"/>
      <c r="PPZ10" s="158"/>
      <c r="PQA10" s="158"/>
      <c r="PQB10" s="158"/>
      <c r="PQC10" s="158"/>
      <c r="PQD10" s="158"/>
      <c r="PQE10" s="158"/>
      <c r="PQF10" s="158"/>
      <c r="PQG10" s="158"/>
      <c r="PQH10" s="158"/>
      <c r="PQI10" s="158"/>
      <c r="PQJ10" s="158"/>
      <c r="PQK10" s="158"/>
      <c r="PQL10" s="158"/>
      <c r="PQM10" s="158"/>
      <c r="PQN10" s="158"/>
      <c r="PQO10" s="158"/>
      <c r="PQP10" s="158"/>
      <c r="PQQ10" s="158"/>
      <c r="PQR10" s="158"/>
      <c r="PQS10" s="158"/>
      <c r="PQT10" s="158"/>
      <c r="PQU10" s="158"/>
      <c r="PQV10" s="158"/>
      <c r="PQW10" s="158"/>
      <c r="PQX10" s="158"/>
      <c r="PQY10" s="158"/>
      <c r="PQZ10" s="158"/>
      <c r="PRA10" s="158"/>
      <c r="PRB10" s="158"/>
      <c r="PRC10" s="158"/>
      <c r="PRD10" s="158"/>
      <c r="PRE10" s="158"/>
      <c r="PRF10" s="158"/>
      <c r="PRG10" s="158"/>
      <c r="PRH10" s="158"/>
      <c r="PRI10" s="158"/>
      <c r="PRJ10" s="158"/>
      <c r="PRK10" s="158"/>
      <c r="PRL10" s="158"/>
      <c r="PRM10" s="158"/>
      <c r="PRN10" s="158"/>
      <c r="PRO10" s="158"/>
      <c r="PRP10" s="158"/>
      <c r="PRQ10" s="158"/>
      <c r="PRR10" s="158"/>
      <c r="PRS10" s="158"/>
      <c r="PRT10" s="158"/>
      <c r="PRU10" s="158"/>
      <c r="PRV10" s="158"/>
      <c r="PRW10" s="158"/>
      <c r="PRX10" s="158"/>
      <c r="PRY10" s="158"/>
      <c r="PRZ10" s="158"/>
      <c r="PSA10" s="158"/>
      <c r="PSB10" s="158"/>
      <c r="PSC10" s="158"/>
      <c r="PSD10" s="158"/>
      <c r="PSE10" s="158"/>
      <c r="PSF10" s="158"/>
      <c r="PSG10" s="158"/>
      <c r="PSH10" s="158"/>
      <c r="PSI10" s="158"/>
      <c r="PSJ10" s="158"/>
      <c r="PSK10" s="158"/>
      <c r="PSL10" s="158"/>
      <c r="PSM10" s="158"/>
      <c r="PSN10" s="158"/>
      <c r="PSO10" s="158"/>
      <c r="PSP10" s="158"/>
      <c r="PSQ10" s="158"/>
      <c r="PSR10" s="158"/>
      <c r="PSS10" s="158"/>
      <c r="PST10" s="158"/>
      <c r="PSU10" s="158"/>
      <c r="PSV10" s="158"/>
      <c r="PSW10" s="158"/>
      <c r="PSX10" s="158"/>
      <c r="PSY10" s="158"/>
      <c r="PSZ10" s="158"/>
      <c r="PTA10" s="158"/>
      <c r="PTB10" s="158"/>
      <c r="PTC10" s="158"/>
      <c r="PTD10" s="158"/>
      <c r="PTE10" s="158"/>
      <c r="PTF10" s="158"/>
      <c r="PTG10" s="158"/>
      <c r="PTH10" s="158"/>
      <c r="PTI10" s="158"/>
      <c r="PTJ10" s="158"/>
      <c r="PTK10" s="158"/>
      <c r="PTL10" s="158"/>
      <c r="PTM10" s="158"/>
      <c r="PTN10" s="158"/>
      <c r="PTO10" s="158"/>
      <c r="PTP10" s="158"/>
      <c r="PTQ10" s="158"/>
      <c r="PTR10" s="158"/>
      <c r="PTS10" s="158"/>
      <c r="PTT10" s="158"/>
      <c r="PTU10" s="158"/>
      <c r="PTV10" s="158"/>
      <c r="PTW10" s="158"/>
      <c r="PTX10" s="158"/>
      <c r="PTY10" s="158"/>
      <c r="PTZ10" s="158"/>
      <c r="PUA10" s="158"/>
      <c r="PUB10" s="158"/>
      <c r="PUC10" s="158"/>
      <c r="PUD10" s="158"/>
      <c r="PUE10" s="158"/>
      <c r="PUF10" s="158"/>
      <c r="PUG10" s="158"/>
      <c r="PUH10" s="158"/>
      <c r="PUI10" s="158"/>
      <c r="PUJ10" s="158"/>
      <c r="PUK10" s="158"/>
      <c r="PUL10" s="158"/>
      <c r="PUM10" s="158"/>
      <c r="PUN10" s="158"/>
      <c r="PUO10" s="158"/>
      <c r="PUP10" s="158"/>
      <c r="PUQ10" s="158"/>
      <c r="PUR10" s="158"/>
      <c r="PUS10" s="158"/>
      <c r="PUT10" s="158"/>
      <c r="PUU10" s="158"/>
      <c r="PUV10" s="158"/>
      <c r="PUW10" s="158"/>
      <c r="PUX10" s="158"/>
      <c r="PUY10" s="158"/>
      <c r="PUZ10" s="158"/>
      <c r="PVA10" s="158"/>
      <c r="PVB10" s="158"/>
      <c r="PVC10" s="158"/>
      <c r="PVD10" s="158"/>
      <c r="PVE10" s="158"/>
      <c r="PVF10" s="158"/>
      <c r="PVG10" s="158"/>
      <c r="PVH10" s="158"/>
      <c r="PVI10" s="158"/>
      <c r="PVJ10" s="158"/>
      <c r="PVK10" s="158"/>
      <c r="PVL10" s="158"/>
      <c r="PVM10" s="158"/>
      <c r="PVN10" s="158"/>
      <c r="PVO10" s="158"/>
      <c r="PVP10" s="158"/>
      <c r="PVQ10" s="158"/>
      <c r="PVR10" s="158"/>
      <c r="PVS10" s="158"/>
      <c r="PVT10" s="158"/>
      <c r="PVU10" s="158"/>
      <c r="PVV10" s="158"/>
      <c r="PVW10" s="158"/>
      <c r="PVX10" s="158"/>
      <c r="PVY10" s="158"/>
      <c r="PVZ10" s="158"/>
      <c r="PWA10" s="158"/>
      <c r="PWB10" s="158"/>
      <c r="PWC10" s="158"/>
      <c r="PWD10" s="158"/>
      <c r="PWE10" s="158"/>
      <c r="PWF10" s="158"/>
      <c r="PWG10" s="158"/>
      <c r="PWH10" s="158"/>
      <c r="PWI10" s="158"/>
      <c r="PWJ10" s="158"/>
      <c r="PWK10" s="158"/>
      <c r="PWL10" s="158"/>
      <c r="PWM10" s="158"/>
      <c r="PWN10" s="158"/>
      <c r="PWO10" s="158"/>
      <c r="PWP10" s="158"/>
      <c r="PWQ10" s="158"/>
      <c r="PWR10" s="158"/>
      <c r="PWS10" s="158"/>
      <c r="PWT10" s="158"/>
      <c r="PWU10" s="158"/>
      <c r="PWV10" s="158"/>
      <c r="PWW10" s="158"/>
      <c r="PWX10" s="158"/>
      <c r="PWY10" s="158"/>
      <c r="PWZ10" s="158"/>
      <c r="PXA10" s="158"/>
      <c r="PXB10" s="158"/>
      <c r="PXC10" s="158"/>
      <c r="PXD10" s="158"/>
      <c r="PXE10" s="158"/>
      <c r="PXF10" s="158"/>
      <c r="PXG10" s="158"/>
      <c r="PXH10" s="158"/>
      <c r="PXI10" s="158"/>
      <c r="PXJ10" s="158"/>
      <c r="PXK10" s="158"/>
      <c r="PXL10" s="158"/>
      <c r="PXM10" s="158"/>
      <c r="PXN10" s="158"/>
      <c r="PXO10" s="158"/>
      <c r="PXP10" s="158"/>
      <c r="PXQ10" s="158"/>
      <c r="PXR10" s="158"/>
      <c r="PXS10" s="158"/>
      <c r="PXT10" s="158"/>
      <c r="PXU10" s="158"/>
      <c r="PXV10" s="158"/>
      <c r="PXW10" s="158"/>
      <c r="PXX10" s="158"/>
      <c r="PXY10" s="158"/>
      <c r="PXZ10" s="158"/>
      <c r="PYA10" s="158"/>
      <c r="PYB10" s="158"/>
      <c r="PYC10" s="158"/>
      <c r="PYD10" s="158"/>
      <c r="PYE10" s="158"/>
      <c r="PYF10" s="158"/>
      <c r="PYG10" s="158"/>
      <c r="PYH10" s="158"/>
      <c r="PYI10" s="158"/>
      <c r="PYJ10" s="158"/>
      <c r="PYK10" s="158"/>
      <c r="PYL10" s="158"/>
      <c r="PYM10" s="158"/>
      <c r="PYN10" s="158"/>
      <c r="PYO10" s="158"/>
      <c r="PYP10" s="158"/>
      <c r="PYQ10" s="158"/>
      <c r="PYR10" s="158"/>
      <c r="PYS10" s="158"/>
      <c r="PYT10" s="158"/>
      <c r="PYU10" s="158"/>
      <c r="PYV10" s="158"/>
      <c r="PYW10" s="158"/>
      <c r="PYX10" s="158"/>
      <c r="PYY10" s="158"/>
      <c r="PYZ10" s="158"/>
      <c r="PZA10" s="158"/>
      <c r="PZB10" s="158"/>
      <c r="PZC10" s="158"/>
      <c r="PZD10" s="158"/>
      <c r="PZE10" s="158"/>
      <c r="PZF10" s="158"/>
      <c r="PZG10" s="158"/>
      <c r="PZH10" s="158"/>
      <c r="PZI10" s="158"/>
      <c r="PZJ10" s="158"/>
      <c r="PZK10" s="158"/>
      <c r="PZL10" s="158"/>
      <c r="PZM10" s="158"/>
      <c r="PZN10" s="158"/>
      <c r="PZO10" s="158"/>
      <c r="PZP10" s="158"/>
      <c r="PZQ10" s="158"/>
      <c r="PZR10" s="158"/>
      <c r="PZS10" s="158"/>
      <c r="PZT10" s="158"/>
      <c r="PZU10" s="158"/>
      <c r="PZV10" s="158"/>
      <c r="PZW10" s="158"/>
      <c r="PZX10" s="158"/>
      <c r="PZY10" s="158"/>
      <c r="PZZ10" s="158"/>
      <c r="QAA10" s="158"/>
      <c r="QAB10" s="158"/>
      <c r="QAC10" s="158"/>
      <c r="QAD10" s="158"/>
      <c r="QAE10" s="158"/>
      <c r="QAF10" s="158"/>
      <c r="QAG10" s="158"/>
      <c r="QAH10" s="158"/>
      <c r="QAI10" s="158"/>
      <c r="QAJ10" s="158"/>
      <c r="QAK10" s="158"/>
      <c r="QAL10" s="158"/>
      <c r="QAM10" s="158"/>
      <c r="QAN10" s="158"/>
      <c r="QAO10" s="158"/>
      <c r="QAP10" s="158"/>
      <c r="QAQ10" s="158"/>
      <c r="QAR10" s="158"/>
      <c r="QAS10" s="158"/>
      <c r="QAT10" s="158"/>
      <c r="QAU10" s="158"/>
      <c r="QAV10" s="158"/>
      <c r="QAW10" s="158"/>
      <c r="QAX10" s="158"/>
      <c r="QAY10" s="158"/>
      <c r="QAZ10" s="158"/>
      <c r="QBA10" s="158"/>
      <c r="QBB10" s="158"/>
      <c r="QBC10" s="158"/>
      <c r="QBD10" s="158"/>
      <c r="QBE10" s="158"/>
      <c r="QBF10" s="158"/>
      <c r="QBG10" s="158"/>
      <c r="QBH10" s="158"/>
      <c r="QBI10" s="158"/>
      <c r="QBJ10" s="158"/>
      <c r="QBK10" s="158"/>
      <c r="QBL10" s="158"/>
      <c r="QBM10" s="158"/>
      <c r="QBN10" s="158"/>
      <c r="QBO10" s="158"/>
      <c r="QBP10" s="158"/>
      <c r="QBQ10" s="158"/>
      <c r="QBR10" s="158"/>
      <c r="QBS10" s="158"/>
      <c r="QBT10" s="158"/>
      <c r="QBU10" s="158"/>
      <c r="QBV10" s="158"/>
      <c r="QBW10" s="158"/>
      <c r="QBX10" s="158"/>
      <c r="QBY10" s="158"/>
      <c r="QBZ10" s="158"/>
      <c r="QCA10" s="158"/>
      <c r="QCB10" s="158"/>
      <c r="QCC10" s="158"/>
      <c r="QCD10" s="158"/>
      <c r="QCE10" s="158"/>
      <c r="QCF10" s="158"/>
      <c r="QCG10" s="158"/>
      <c r="QCH10" s="158"/>
      <c r="QCI10" s="158"/>
      <c r="QCJ10" s="158"/>
      <c r="QCK10" s="158"/>
      <c r="QCL10" s="158"/>
      <c r="QCM10" s="158"/>
      <c r="QCN10" s="158"/>
      <c r="QCO10" s="158"/>
      <c r="QCP10" s="158"/>
      <c r="QCQ10" s="158"/>
      <c r="QCR10" s="158"/>
      <c r="QCS10" s="158"/>
      <c r="QCT10" s="158"/>
      <c r="QCU10" s="158"/>
      <c r="QCV10" s="158"/>
      <c r="QCW10" s="158"/>
      <c r="QCX10" s="158"/>
      <c r="QCY10" s="158"/>
      <c r="QCZ10" s="158"/>
      <c r="QDA10" s="158"/>
      <c r="QDB10" s="158"/>
      <c r="QDC10" s="158"/>
      <c r="QDD10" s="158"/>
      <c r="QDE10" s="158"/>
      <c r="QDF10" s="158"/>
      <c r="QDG10" s="158"/>
      <c r="QDH10" s="158"/>
      <c r="QDI10" s="158"/>
      <c r="QDJ10" s="158"/>
      <c r="QDK10" s="158"/>
      <c r="QDL10" s="158"/>
      <c r="QDM10" s="158"/>
      <c r="QDN10" s="158"/>
      <c r="QDO10" s="158"/>
      <c r="QDP10" s="158"/>
      <c r="QDQ10" s="158"/>
      <c r="QDR10" s="158"/>
      <c r="QDS10" s="158"/>
      <c r="QDT10" s="158"/>
      <c r="QDU10" s="158"/>
      <c r="QDV10" s="158"/>
      <c r="QDW10" s="158"/>
      <c r="QDX10" s="158"/>
      <c r="QDY10" s="158"/>
      <c r="QDZ10" s="158"/>
      <c r="QEA10" s="158"/>
      <c r="QEB10" s="158"/>
      <c r="QEC10" s="158"/>
      <c r="QED10" s="158"/>
      <c r="QEE10" s="158"/>
      <c r="QEF10" s="158"/>
      <c r="QEG10" s="158"/>
      <c r="QEH10" s="158"/>
      <c r="QEI10" s="158"/>
      <c r="QEJ10" s="158"/>
      <c r="QEK10" s="158"/>
      <c r="QEL10" s="158"/>
      <c r="QEM10" s="158"/>
      <c r="QEN10" s="158"/>
      <c r="QEO10" s="158"/>
      <c r="QEP10" s="158"/>
      <c r="QEQ10" s="158"/>
      <c r="QER10" s="158"/>
      <c r="QES10" s="158"/>
      <c r="QET10" s="158"/>
      <c r="QEU10" s="158"/>
      <c r="QEV10" s="158"/>
      <c r="QEW10" s="158"/>
      <c r="QEX10" s="158"/>
      <c r="QEY10" s="158"/>
      <c r="QEZ10" s="158"/>
      <c r="QFA10" s="158"/>
      <c r="QFB10" s="158"/>
      <c r="QFC10" s="158"/>
      <c r="QFD10" s="158"/>
      <c r="QFE10" s="158"/>
      <c r="QFF10" s="158"/>
      <c r="QFG10" s="158"/>
      <c r="QFH10" s="158"/>
      <c r="QFI10" s="158"/>
      <c r="QFJ10" s="158"/>
      <c r="QFK10" s="158"/>
      <c r="QFL10" s="158"/>
      <c r="QFM10" s="158"/>
      <c r="QFN10" s="158"/>
      <c r="QFO10" s="158"/>
      <c r="QFP10" s="158"/>
      <c r="QFQ10" s="158"/>
      <c r="QFR10" s="158"/>
      <c r="QFS10" s="158"/>
      <c r="QFT10" s="158"/>
      <c r="QFU10" s="158"/>
      <c r="QFV10" s="158"/>
      <c r="QFW10" s="158"/>
      <c r="QFX10" s="158"/>
      <c r="QFY10" s="158"/>
      <c r="QFZ10" s="158"/>
      <c r="QGA10" s="158"/>
      <c r="QGB10" s="158"/>
      <c r="QGC10" s="158"/>
      <c r="QGD10" s="158"/>
      <c r="QGE10" s="158"/>
      <c r="QGF10" s="158"/>
      <c r="QGG10" s="158"/>
      <c r="QGH10" s="158"/>
      <c r="QGI10" s="158"/>
      <c r="QGJ10" s="158"/>
      <c r="QGK10" s="158"/>
      <c r="QGL10" s="158"/>
      <c r="QGM10" s="158"/>
      <c r="QGN10" s="158"/>
      <c r="QGO10" s="158"/>
      <c r="QGP10" s="158"/>
      <c r="QGQ10" s="158"/>
      <c r="QGR10" s="158"/>
      <c r="QGS10" s="158"/>
      <c r="QGT10" s="158"/>
      <c r="QGU10" s="158"/>
      <c r="QGV10" s="158"/>
      <c r="QGW10" s="158"/>
      <c r="QGX10" s="158"/>
      <c r="QGY10" s="158"/>
      <c r="QGZ10" s="158"/>
      <c r="QHA10" s="158"/>
      <c r="QHB10" s="158"/>
      <c r="QHC10" s="158"/>
      <c r="QHD10" s="158"/>
      <c r="QHE10" s="158"/>
      <c r="QHF10" s="158"/>
      <c r="QHG10" s="158"/>
      <c r="QHH10" s="158"/>
      <c r="QHI10" s="158"/>
      <c r="QHJ10" s="158"/>
      <c r="QHK10" s="158"/>
      <c r="QHL10" s="158"/>
      <c r="QHM10" s="158"/>
      <c r="QHN10" s="158"/>
      <c r="QHO10" s="158"/>
      <c r="QHP10" s="158"/>
      <c r="QHQ10" s="158"/>
      <c r="QHR10" s="158"/>
      <c r="QHS10" s="158"/>
      <c r="QHT10" s="158"/>
      <c r="QHU10" s="158"/>
      <c r="QHV10" s="158"/>
      <c r="QHW10" s="158"/>
      <c r="QHX10" s="158"/>
      <c r="QHY10" s="158"/>
      <c r="QHZ10" s="158"/>
      <c r="QIA10" s="158"/>
      <c r="QIB10" s="158"/>
      <c r="QIC10" s="158"/>
      <c r="QID10" s="158"/>
      <c r="QIE10" s="158"/>
      <c r="QIF10" s="158"/>
      <c r="QIG10" s="158"/>
      <c r="QIH10" s="158"/>
      <c r="QII10" s="158"/>
      <c r="QIJ10" s="158"/>
      <c r="QIK10" s="158"/>
      <c r="QIL10" s="158"/>
      <c r="QIM10" s="158"/>
      <c r="QIN10" s="158"/>
      <c r="QIO10" s="158"/>
      <c r="QIP10" s="158"/>
      <c r="QIQ10" s="158"/>
      <c r="QIR10" s="158"/>
      <c r="QIS10" s="158"/>
      <c r="QIT10" s="158"/>
      <c r="QIU10" s="158"/>
      <c r="QIV10" s="158"/>
      <c r="QIW10" s="158"/>
      <c r="QIX10" s="158"/>
      <c r="QIY10" s="158"/>
      <c r="QIZ10" s="158"/>
      <c r="QJA10" s="158"/>
      <c r="QJB10" s="158"/>
      <c r="QJC10" s="158"/>
      <c r="QJD10" s="158"/>
      <c r="QJE10" s="158"/>
      <c r="QJF10" s="158"/>
      <c r="QJG10" s="158"/>
      <c r="QJH10" s="158"/>
      <c r="QJI10" s="158"/>
      <c r="QJJ10" s="158"/>
      <c r="QJK10" s="158"/>
      <c r="QJL10" s="158"/>
      <c r="QJM10" s="158"/>
      <c r="QJN10" s="158"/>
      <c r="QJO10" s="158"/>
      <c r="QJP10" s="158"/>
      <c r="QJQ10" s="158"/>
      <c r="QJR10" s="158"/>
      <c r="QJS10" s="158"/>
      <c r="QJT10" s="158"/>
      <c r="QJU10" s="158"/>
      <c r="QJV10" s="158"/>
      <c r="QJW10" s="158"/>
      <c r="QJX10" s="158"/>
      <c r="QJY10" s="158"/>
      <c r="QJZ10" s="158"/>
      <c r="QKA10" s="158"/>
      <c r="QKB10" s="158"/>
      <c r="QKC10" s="158"/>
      <c r="QKD10" s="158"/>
      <c r="QKE10" s="158"/>
      <c r="QKF10" s="158"/>
      <c r="QKG10" s="158"/>
      <c r="QKH10" s="158"/>
      <c r="QKI10" s="158"/>
      <c r="QKJ10" s="158"/>
      <c r="QKK10" s="158"/>
      <c r="QKL10" s="158"/>
      <c r="QKM10" s="158"/>
      <c r="QKN10" s="158"/>
      <c r="QKO10" s="158"/>
      <c r="QKP10" s="158"/>
      <c r="QKQ10" s="158"/>
      <c r="QKR10" s="158"/>
      <c r="QKS10" s="158"/>
      <c r="QKT10" s="158"/>
      <c r="QKU10" s="158"/>
      <c r="QKV10" s="158"/>
      <c r="QKW10" s="158"/>
      <c r="QKX10" s="158"/>
      <c r="QKY10" s="158"/>
      <c r="QKZ10" s="158"/>
      <c r="QLA10" s="158"/>
      <c r="QLB10" s="158"/>
      <c r="QLC10" s="158"/>
      <c r="QLD10" s="158"/>
      <c r="QLE10" s="158"/>
      <c r="QLF10" s="158"/>
      <c r="QLG10" s="158"/>
      <c r="QLH10" s="158"/>
      <c r="QLI10" s="158"/>
      <c r="QLJ10" s="158"/>
      <c r="QLK10" s="158"/>
      <c r="QLL10" s="158"/>
      <c r="QLM10" s="158"/>
      <c r="QLN10" s="158"/>
      <c r="QLO10" s="158"/>
      <c r="QLP10" s="158"/>
      <c r="QLQ10" s="158"/>
      <c r="QLR10" s="158"/>
      <c r="QLS10" s="158"/>
      <c r="QLT10" s="158"/>
      <c r="QLU10" s="158"/>
      <c r="QLV10" s="158"/>
      <c r="QLW10" s="158"/>
      <c r="QLX10" s="158"/>
      <c r="QLY10" s="158"/>
      <c r="QLZ10" s="158"/>
      <c r="QMA10" s="158"/>
      <c r="QMB10" s="158"/>
      <c r="QMC10" s="158"/>
      <c r="QMD10" s="158"/>
      <c r="QME10" s="158"/>
      <c r="QMF10" s="158"/>
      <c r="QMG10" s="158"/>
      <c r="QMH10" s="158"/>
      <c r="QMI10" s="158"/>
      <c r="QMJ10" s="158"/>
      <c r="QMK10" s="158"/>
      <c r="QML10" s="158"/>
      <c r="QMM10" s="158"/>
      <c r="QMN10" s="158"/>
      <c r="QMO10" s="158"/>
      <c r="QMP10" s="158"/>
      <c r="QMQ10" s="158"/>
      <c r="QMR10" s="158"/>
      <c r="QMS10" s="158"/>
      <c r="QMT10" s="158"/>
      <c r="QMU10" s="158"/>
      <c r="QMV10" s="158"/>
      <c r="QMW10" s="158"/>
      <c r="QMX10" s="158"/>
      <c r="QMY10" s="158"/>
      <c r="QMZ10" s="158"/>
      <c r="QNA10" s="158"/>
      <c r="QNB10" s="158"/>
      <c r="QNC10" s="158"/>
      <c r="QND10" s="158"/>
      <c r="QNE10" s="158"/>
      <c r="QNF10" s="158"/>
      <c r="QNG10" s="158"/>
      <c r="QNH10" s="158"/>
      <c r="QNI10" s="158"/>
      <c r="QNJ10" s="158"/>
      <c r="QNK10" s="158"/>
      <c r="QNL10" s="158"/>
      <c r="QNM10" s="158"/>
      <c r="QNN10" s="158"/>
      <c r="QNO10" s="158"/>
      <c r="QNP10" s="158"/>
      <c r="QNQ10" s="158"/>
      <c r="QNR10" s="158"/>
      <c r="QNS10" s="158"/>
      <c r="QNT10" s="158"/>
      <c r="QNU10" s="158"/>
      <c r="QNV10" s="158"/>
      <c r="QNW10" s="158"/>
      <c r="QNX10" s="158"/>
      <c r="QNY10" s="158"/>
      <c r="QNZ10" s="158"/>
      <c r="QOA10" s="158"/>
      <c r="QOB10" s="158"/>
      <c r="QOC10" s="158"/>
      <c r="QOD10" s="158"/>
      <c r="QOE10" s="158"/>
      <c r="QOF10" s="158"/>
      <c r="QOG10" s="158"/>
      <c r="QOH10" s="158"/>
      <c r="QOI10" s="158"/>
      <c r="QOJ10" s="158"/>
      <c r="QOK10" s="158"/>
      <c r="QOL10" s="158"/>
      <c r="QOM10" s="158"/>
      <c r="QON10" s="158"/>
      <c r="QOO10" s="158"/>
      <c r="QOP10" s="158"/>
      <c r="QOQ10" s="158"/>
      <c r="QOR10" s="158"/>
      <c r="QOS10" s="158"/>
      <c r="QOT10" s="158"/>
      <c r="QOU10" s="158"/>
      <c r="QOV10" s="158"/>
      <c r="QOW10" s="158"/>
      <c r="QOX10" s="158"/>
      <c r="QOY10" s="158"/>
      <c r="QOZ10" s="158"/>
      <c r="QPA10" s="158"/>
      <c r="QPB10" s="158"/>
      <c r="QPC10" s="158"/>
      <c r="QPD10" s="158"/>
      <c r="QPE10" s="158"/>
      <c r="QPF10" s="158"/>
      <c r="QPG10" s="158"/>
      <c r="QPH10" s="158"/>
      <c r="QPI10" s="158"/>
      <c r="QPJ10" s="158"/>
      <c r="QPK10" s="158"/>
      <c r="QPL10" s="158"/>
      <c r="QPM10" s="158"/>
      <c r="QPN10" s="158"/>
      <c r="QPO10" s="158"/>
      <c r="QPP10" s="158"/>
      <c r="QPQ10" s="158"/>
      <c r="QPR10" s="158"/>
      <c r="QPS10" s="158"/>
      <c r="QPT10" s="158"/>
      <c r="QPU10" s="158"/>
      <c r="QPV10" s="158"/>
      <c r="QPW10" s="158"/>
      <c r="QPX10" s="158"/>
      <c r="QPY10" s="158"/>
      <c r="QPZ10" s="158"/>
      <c r="QQA10" s="158"/>
      <c r="QQB10" s="158"/>
      <c r="QQC10" s="158"/>
      <c r="QQD10" s="158"/>
      <c r="QQE10" s="158"/>
      <c r="QQF10" s="158"/>
      <c r="QQG10" s="158"/>
      <c r="QQH10" s="158"/>
      <c r="QQI10" s="158"/>
      <c r="QQJ10" s="158"/>
      <c r="QQK10" s="158"/>
      <c r="QQL10" s="158"/>
      <c r="QQM10" s="158"/>
      <c r="QQN10" s="158"/>
      <c r="QQO10" s="158"/>
      <c r="QQP10" s="158"/>
      <c r="QQQ10" s="158"/>
      <c r="QQR10" s="158"/>
      <c r="QQS10" s="158"/>
      <c r="QQT10" s="158"/>
      <c r="QQU10" s="158"/>
      <c r="QQV10" s="158"/>
      <c r="QQW10" s="158"/>
      <c r="QQX10" s="158"/>
      <c r="QQY10" s="158"/>
      <c r="QQZ10" s="158"/>
      <c r="QRA10" s="158"/>
      <c r="QRB10" s="158"/>
      <c r="QRC10" s="158"/>
      <c r="QRD10" s="158"/>
      <c r="QRE10" s="158"/>
      <c r="QRF10" s="158"/>
      <c r="QRG10" s="158"/>
      <c r="QRH10" s="158"/>
      <c r="QRI10" s="158"/>
      <c r="QRJ10" s="158"/>
      <c r="QRK10" s="158"/>
      <c r="QRL10" s="158"/>
      <c r="QRM10" s="158"/>
      <c r="QRN10" s="158"/>
      <c r="QRO10" s="158"/>
      <c r="QRP10" s="158"/>
      <c r="QRQ10" s="158"/>
      <c r="QRR10" s="158"/>
      <c r="QRS10" s="158"/>
      <c r="QRT10" s="158"/>
      <c r="QRU10" s="158"/>
      <c r="QRV10" s="158"/>
      <c r="QRW10" s="158"/>
      <c r="QRX10" s="158"/>
      <c r="QRY10" s="158"/>
      <c r="QRZ10" s="158"/>
      <c r="QSA10" s="158"/>
      <c r="QSB10" s="158"/>
      <c r="QSC10" s="158"/>
      <c r="QSD10" s="158"/>
      <c r="QSE10" s="158"/>
      <c r="QSF10" s="158"/>
      <c r="QSG10" s="158"/>
      <c r="QSH10" s="158"/>
      <c r="QSI10" s="158"/>
      <c r="QSJ10" s="158"/>
      <c r="QSK10" s="158"/>
      <c r="QSL10" s="158"/>
      <c r="QSM10" s="158"/>
      <c r="QSN10" s="158"/>
      <c r="QSO10" s="158"/>
      <c r="QSP10" s="158"/>
      <c r="QSQ10" s="158"/>
      <c r="QSR10" s="158"/>
      <c r="QSS10" s="158"/>
      <c r="QST10" s="158"/>
      <c r="QSU10" s="158"/>
      <c r="QSV10" s="158"/>
      <c r="QSW10" s="158"/>
      <c r="QSX10" s="158"/>
      <c r="QSY10" s="158"/>
      <c r="QSZ10" s="158"/>
      <c r="QTA10" s="158"/>
      <c r="QTB10" s="158"/>
      <c r="QTC10" s="158"/>
      <c r="QTD10" s="158"/>
      <c r="QTE10" s="158"/>
      <c r="QTF10" s="158"/>
      <c r="QTG10" s="158"/>
      <c r="QTH10" s="158"/>
      <c r="QTI10" s="158"/>
      <c r="QTJ10" s="158"/>
      <c r="QTK10" s="158"/>
      <c r="QTL10" s="158"/>
      <c r="QTM10" s="158"/>
      <c r="QTN10" s="158"/>
      <c r="QTO10" s="158"/>
      <c r="QTP10" s="158"/>
      <c r="QTQ10" s="158"/>
      <c r="QTR10" s="158"/>
      <c r="QTS10" s="158"/>
      <c r="QTT10" s="158"/>
      <c r="QTU10" s="158"/>
      <c r="QTV10" s="158"/>
      <c r="QTW10" s="158"/>
      <c r="QTX10" s="158"/>
      <c r="QTY10" s="158"/>
      <c r="QTZ10" s="158"/>
      <c r="QUA10" s="158"/>
      <c r="QUB10" s="158"/>
      <c r="QUC10" s="158"/>
      <c r="QUD10" s="158"/>
      <c r="QUE10" s="158"/>
      <c r="QUF10" s="158"/>
      <c r="QUG10" s="158"/>
      <c r="QUH10" s="158"/>
      <c r="QUI10" s="158"/>
      <c r="QUJ10" s="158"/>
      <c r="QUK10" s="158"/>
      <c r="QUL10" s="158"/>
      <c r="QUM10" s="158"/>
      <c r="QUN10" s="158"/>
      <c r="QUO10" s="158"/>
      <c r="QUP10" s="158"/>
      <c r="QUQ10" s="158"/>
      <c r="QUR10" s="158"/>
      <c r="QUS10" s="158"/>
      <c r="QUT10" s="158"/>
      <c r="QUU10" s="158"/>
      <c r="QUV10" s="158"/>
      <c r="QUW10" s="158"/>
      <c r="QUX10" s="158"/>
      <c r="QUY10" s="158"/>
      <c r="QUZ10" s="158"/>
      <c r="QVA10" s="158"/>
      <c r="QVB10" s="158"/>
      <c r="QVC10" s="158"/>
      <c r="QVD10" s="158"/>
      <c r="QVE10" s="158"/>
      <c r="QVF10" s="158"/>
      <c r="QVG10" s="158"/>
      <c r="QVH10" s="158"/>
      <c r="QVI10" s="158"/>
      <c r="QVJ10" s="158"/>
      <c r="QVK10" s="158"/>
      <c r="QVL10" s="158"/>
      <c r="QVM10" s="158"/>
      <c r="QVN10" s="158"/>
      <c r="QVO10" s="158"/>
      <c r="QVP10" s="158"/>
      <c r="QVQ10" s="158"/>
      <c r="QVR10" s="158"/>
      <c r="QVS10" s="158"/>
      <c r="QVT10" s="158"/>
      <c r="QVU10" s="158"/>
      <c r="QVV10" s="158"/>
      <c r="QVW10" s="158"/>
      <c r="QVX10" s="158"/>
      <c r="QVY10" s="158"/>
      <c r="QVZ10" s="158"/>
      <c r="QWA10" s="158"/>
      <c r="QWB10" s="158"/>
      <c r="QWC10" s="158"/>
      <c r="QWD10" s="158"/>
      <c r="QWE10" s="158"/>
      <c r="QWF10" s="158"/>
      <c r="QWG10" s="158"/>
      <c r="QWH10" s="158"/>
      <c r="QWI10" s="158"/>
      <c r="QWJ10" s="158"/>
      <c r="QWK10" s="158"/>
      <c r="QWL10" s="158"/>
      <c r="QWM10" s="158"/>
      <c r="QWN10" s="158"/>
      <c r="QWO10" s="158"/>
      <c r="QWP10" s="158"/>
      <c r="QWQ10" s="158"/>
      <c r="QWR10" s="158"/>
      <c r="QWS10" s="158"/>
      <c r="QWT10" s="158"/>
      <c r="QWU10" s="158"/>
      <c r="QWV10" s="158"/>
      <c r="QWW10" s="158"/>
      <c r="QWX10" s="158"/>
      <c r="QWY10" s="158"/>
      <c r="QWZ10" s="158"/>
      <c r="QXA10" s="158"/>
      <c r="QXB10" s="158"/>
      <c r="QXC10" s="158"/>
      <c r="QXD10" s="158"/>
      <c r="QXE10" s="158"/>
      <c r="QXF10" s="158"/>
      <c r="QXG10" s="158"/>
      <c r="QXH10" s="158"/>
      <c r="QXI10" s="158"/>
      <c r="QXJ10" s="158"/>
      <c r="QXK10" s="158"/>
      <c r="QXL10" s="158"/>
      <c r="QXM10" s="158"/>
      <c r="QXN10" s="158"/>
      <c r="QXO10" s="158"/>
      <c r="QXP10" s="158"/>
      <c r="QXQ10" s="158"/>
      <c r="QXR10" s="158"/>
      <c r="QXS10" s="158"/>
      <c r="QXT10" s="158"/>
      <c r="QXU10" s="158"/>
      <c r="QXV10" s="158"/>
      <c r="QXW10" s="158"/>
      <c r="QXX10" s="158"/>
      <c r="QXY10" s="158"/>
      <c r="QXZ10" s="158"/>
      <c r="QYA10" s="158"/>
      <c r="QYB10" s="158"/>
      <c r="QYC10" s="158"/>
      <c r="QYD10" s="158"/>
      <c r="QYE10" s="158"/>
      <c r="QYF10" s="158"/>
      <c r="QYG10" s="158"/>
      <c r="QYH10" s="158"/>
      <c r="QYI10" s="158"/>
      <c r="QYJ10" s="158"/>
      <c r="QYK10" s="158"/>
      <c r="QYL10" s="158"/>
      <c r="QYM10" s="158"/>
      <c r="QYN10" s="158"/>
      <c r="QYO10" s="158"/>
      <c r="QYP10" s="158"/>
      <c r="QYQ10" s="158"/>
      <c r="QYR10" s="158"/>
      <c r="QYS10" s="158"/>
      <c r="QYT10" s="158"/>
      <c r="QYU10" s="158"/>
      <c r="QYV10" s="158"/>
      <c r="QYW10" s="158"/>
      <c r="QYX10" s="158"/>
      <c r="QYY10" s="158"/>
      <c r="QYZ10" s="158"/>
      <c r="QZA10" s="158"/>
      <c r="QZB10" s="158"/>
      <c r="QZC10" s="158"/>
      <c r="QZD10" s="158"/>
      <c r="QZE10" s="158"/>
      <c r="QZF10" s="158"/>
      <c r="QZG10" s="158"/>
      <c r="QZH10" s="158"/>
      <c r="QZI10" s="158"/>
      <c r="QZJ10" s="158"/>
      <c r="QZK10" s="158"/>
      <c r="QZL10" s="158"/>
      <c r="QZM10" s="158"/>
      <c r="QZN10" s="158"/>
      <c r="QZO10" s="158"/>
      <c r="QZP10" s="158"/>
      <c r="QZQ10" s="158"/>
      <c r="QZR10" s="158"/>
      <c r="QZS10" s="158"/>
      <c r="QZT10" s="158"/>
      <c r="QZU10" s="158"/>
      <c r="QZV10" s="158"/>
      <c r="QZW10" s="158"/>
      <c r="QZX10" s="158"/>
      <c r="QZY10" s="158"/>
      <c r="QZZ10" s="158"/>
      <c r="RAA10" s="158"/>
      <c r="RAB10" s="158"/>
      <c r="RAC10" s="158"/>
      <c r="RAD10" s="158"/>
      <c r="RAE10" s="158"/>
      <c r="RAF10" s="158"/>
      <c r="RAG10" s="158"/>
      <c r="RAH10" s="158"/>
      <c r="RAI10" s="158"/>
      <c r="RAJ10" s="158"/>
      <c r="RAK10" s="158"/>
      <c r="RAL10" s="158"/>
      <c r="RAM10" s="158"/>
      <c r="RAN10" s="158"/>
      <c r="RAO10" s="158"/>
      <c r="RAP10" s="158"/>
      <c r="RAQ10" s="158"/>
      <c r="RAR10" s="158"/>
      <c r="RAS10" s="158"/>
      <c r="RAT10" s="158"/>
      <c r="RAU10" s="158"/>
      <c r="RAV10" s="158"/>
      <c r="RAW10" s="158"/>
      <c r="RAX10" s="158"/>
      <c r="RAY10" s="158"/>
      <c r="RAZ10" s="158"/>
      <c r="RBA10" s="158"/>
      <c r="RBB10" s="158"/>
      <c r="RBC10" s="158"/>
      <c r="RBD10" s="158"/>
      <c r="RBE10" s="158"/>
      <c r="RBF10" s="158"/>
      <c r="RBG10" s="158"/>
      <c r="RBH10" s="158"/>
      <c r="RBI10" s="158"/>
      <c r="RBJ10" s="158"/>
      <c r="RBK10" s="158"/>
      <c r="RBL10" s="158"/>
      <c r="RBM10" s="158"/>
      <c r="RBN10" s="158"/>
      <c r="RBO10" s="158"/>
      <c r="RBP10" s="158"/>
      <c r="RBQ10" s="158"/>
      <c r="RBR10" s="158"/>
      <c r="RBS10" s="158"/>
      <c r="RBT10" s="158"/>
      <c r="RBU10" s="158"/>
      <c r="RBV10" s="158"/>
      <c r="RBW10" s="158"/>
      <c r="RBX10" s="158"/>
      <c r="RBY10" s="158"/>
      <c r="RBZ10" s="158"/>
      <c r="RCA10" s="158"/>
      <c r="RCB10" s="158"/>
      <c r="RCC10" s="158"/>
      <c r="RCD10" s="158"/>
      <c r="RCE10" s="158"/>
      <c r="RCF10" s="158"/>
      <c r="RCG10" s="158"/>
      <c r="RCH10" s="158"/>
      <c r="RCI10" s="158"/>
      <c r="RCJ10" s="158"/>
      <c r="RCK10" s="158"/>
      <c r="RCL10" s="158"/>
      <c r="RCM10" s="158"/>
      <c r="RCN10" s="158"/>
      <c r="RCO10" s="158"/>
      <c r="RCP10" s="158"/>
      <c r="RCQ10" s="158"/>
      <c r="RCR10" s="158"/>
      <c r="RCS10" s="158"/>
      <c r="RCT10" s="158"/>
      <c r="RCU10" s="158"/>
      <c r="RCV10" s="158"/>
      <c r="RCW10" s="158"/>
      <c r="RCX10" s="158"/>
      <c r="RCY10" s="158"/>
      <c r="RCZ10" s="158"/>
      <c r="RDA10" s="158"/>
      <c r="RDB10" s="158"/>
      <c r="RDC10" s="158"/>
      <c r="RDD10" s="158"/>
      <c r="RDE10" s="158"/>
      <c r="RDF10" s="158"/>
      <c r="RDG10" s="158"/>
      <c r="RDH10" s="158"/>
      <c r="RDI10" s="158"/>
      <c r="RDJ10" s="158"/>
      <c r="RDK10" s="158"/>
      <c r="RDL10" s="158"/>
      <c r="RDM10" s="158"/>
      <c r="RDN10" s="158"/>
      <c r="RDO10" s="158"/>
      <c r="RDP10" s="158"/>
      <c r="RDQ10" s="158"/>
      <c r="RDR10" s="158"/>
      <c r="RDS10" s="158"/>
      <c r="RDT10" s="158"/>
      <c r="RDU10" s="158"/>
      <c r="RDV10" s="158"/>
      <c r="RDW10" s="158"/>
      <c r="RDX10" s="158"/>
      <c r="RDY10" s="158"/>
      <c r="RDZ10" s="158"/>
      <c r="REA10" s="158"/>
      <c r="REB10" s="158"/>
      <c r="REC10" s="158"/>
      <c r="RED10" s="158"/>
      <c r="REE10" s="158"/>
      <c r="REF10" s="158"/>
      <c r="REG10" s="158"/>
      <c r="REH10" s="158"/>
      <c r="REI10" s="158"/>
      <c r="REJ10" s="158"/>
      <c r="REK10" s="158"/>
      <c r="REL10" s="158"/>
      <c r="REM10" s="158"/>
      <c r="REN10" s="158"/>
      <c r="REO10" s="158"/>
      <c r="REP10" s="158"/>
      <c r="REQ10" s="158"/>
      <c r="RER10" s="158"/>
      <c r="RES10" s="158"/>
      <c r="RET10" s="158"/>
      <c r="REU10" s="158"/>
      <c r="REV10" s="158"/>
      <c r="REW10" s="158"/>
      <c r="REX10" s="158"/>
      <c r="REY10" s="158"/>
      <c r="REZ10" s="158"/>
      <c r="RFA10" s="158"/>
      <c r="RFB10" s="158"/>
      <c r="RFC10" s="158"/>
      <c r="RFD10" s="158"/>
      <c r="RFE10" s="158"/>
      <c r="RFF10" s="158"/>
      <c r="RFG10" s="158"/>
      <c r="RFH10" s="158"/>
      <c r="RFI10" s="158"/>
      <c r="RFJ10" s="158"/>
      <c r="RFK10" s="158"/>
      <c r="RFL10" s="158"/>
      <c r="RFM10" s="158"/>
      <c r="RFN10" s="158"/>
      <c r="RFO10" s="158"/>
      <c r="RFP10" s="158"/>
      <c r="RFQ10" s="158"/>
      <c r="RFR10" s="158"/>
      <c r="RFS10" s="158"/>
      <c r="RFT10" s="158"/>
      <c r="RFU10" s="158"/>
      <c r="RFV10" s="158"/>
      <c r="RFW10" s="158"/>
      <c r="RFX10" s="158"/>
      <c r="RFY10" s="158"/>
      <c r="RFZ10" s="158"/>
      <c r="RGA10" s="158"/>
      <c r="RGB10" s="158"/>
      <c r="RGC10" s="158"/>
      <c r="RGD10" s="158"/>
      <c r="RGE10" s="158"/>
      <c r="RGF10" s="158"/>
      <c r="RGG10" s="158"/>
      <c r="RGH10" s="158"/>
      <c r="RGI10" s="158"/>
      <c r="RGJ10" s="158"/>
      <c r="RGK10" s="158"/>
      <c r="RGL10" s="158"/>
      <c r="RGM10" s="158"/>
      <c r="RGN10" s="158"/>
      <c r="RGO10" s="158"/>
      <c r="RGP10" s="158"/>
      <c r="RGQ10" s="158"/>
      <c r="RGR10" s="158"/>
      <c r="RGS10" s="158"/>
      <c r="RGT10" s="158"/>
      <c r="RGU10" s="158"/>
      <c r="RGV10" s="158"/>
      <c r="RGW10" s="158"/>
      <c r="RGX10" s="158"/>
      <c r="RGY10" s="158"/>
      <c r="RGZ10" s="158"/>
      <c r="RHA10" s="158"/>
      <c r="RHB10" s="158"/>
      <c r="RHC10" s="158"/>
      <c r="RHD10" s="158"/>
      <c r="RHE10" s="158"/>
      <c r="RHF10" s="158"/>
      <c r="RHG10" s="158"/>
      <c r="RHH10" s="158"/>
      <c r="RHI10" s="158"/>
      <c r="RHJ10" s="158"/>
      <c r="RHK10" s="158"/>
      <c r="RHL10" s="158"/>
      <c r="RHM10" s="158"/>
      <c r="RHN10" s="158"/>
      <c r="RHO10" s="158"/>
      <c r="RHP10" s="158"/>
      <c r="RHQ10" s="158"/>
      <c r="RHR10" s="158"/>
      <c r="RHS10" s="158"/>
      <c r="RHT10" s="158"/>
      <c r="RHU10" s="158"/>
      <c r="RHV10" s="158"/>
      <c r="RHW10" s="158"/>
      <c r="RHX10" s="158"/>
      <c r="RHY10" s="158"/>
      <c r="RHZ10" s="158"/>
      <c r="RIA10" s="158"/>
      <c r="RIB10" s="158"/>
      <c r="RIC10" s="158"/>
      <c r="RID10" s="158"/>
      <c r="RIE10" s="158"/>
      <c r="RIF10" s="158"/>
      <c r="RIG10" s="158"/>
      <c r="RIH10" s="158"/>
      <c r="RII10" s="158"/>
      <c r="RIJ10" s="158"/>
      <c r="RIK10" s="158"/>
      <c r="RIL10" s="158"/>
      <c r="RIM10" s="158"/>
      <c r="RIN10" s="158"/>
      <c r="RIO10" s="158"/>
      <c r="RIP10" s="158"/>
      <c r="RIQ10" s="158"/>
      <c r="RIR10" s="158"/>
      <c r="RIS10" s="158"/>
      <c r="RIT10" s="158"/>
      <c r="RIU10" s="158"/>
      <c r="RIV10" s="158"/>
      <c r="RIW10" s="158"/>
      <c r="RIX10" s="158"/>
      <c r="RIY10" s="158"/>
      <c r="RIZ10" s="158"/>
      <c r="RJA10" s="158"/>
      <c r="RJB10" s="158"/>
      <c r="RJC10" s="158"/>
      <c r="RJD10" s="158"/>
      <c r="RJE10" s="158"/>
      <c r="RJF10" s="158"/>
      <c r="RJG10" s="158"/>
      <c r="RJH10" s="158"/>
      <c r="RJI10" s="158"/>
      <c r="RJJ10" s="158"/>
      <c r="RJK10" s="158"/>
      <c r="RJL10" s="158"/>
      <c r="RJM10" s="158"/>
      <c r="RJN10" s="158"/>
      <c r="RJO10" s="158"/>
      <c r="RJP10" s="158"/>
      <c r="RJQ10" s="158"/>
      <c r="RJR10" s="158"/>
      <c r="RJS10" s="158"/>
      <c r="RJT10" s="158"/>
      <c r="RJU10" s="158"/>
      <c r="RJV10" s="158"/>
      <c r="RJW10" s="158"/>
      <c r="RJX10" s="158"/>
      <c r="RJY10" s="158"/>
      <c r="RJZ10" s="158"/>
      <c r="RKA10" s="158"/>
      <c r="RKB10" s="158"/>
      <c r="RKC10" s="158"/>
      <c r="RKD10" s="158"/>
      <c r="RKE10" s="158"/>
      <c r="RKF10" s="158"/>
      <c r="RKG10" s="158"/>
      <c r="RKH10" s="158"/>
      <c r="RKI10" s="158"/>
      <c r="RKJ10" s="158"/>
      <c r="RKK10" s="158"/>
      <c r="RKL10" s="158"/>
      <c r="RKM10" s="158"/>
      <c r="RKN10" s="158"/>
      <c r="RKO10" s="158"/>
      <c r="RKP10" s="158"/>
      <c r="RKQ10" s="158"/>
      <c r="RKR10" s="158"/>
      <c r="RKS10" s="158"/>
      <c r="RKT10" s="158"/>
      <c r="RKU10" s="158"/>
      <c r="RKV10" s="158"/>
      <c r="RKW10" s="158"/>
      <c r="RKX10" s="158"/>
      <c r="RKY10" s="158"/>
      <c r="RKZ10" s="158"/>
      <c r="RLA10" s="158"/>
      <c r="RLB10" s="158"/>
      <c r="RLC10" s="158"/>
      <c r="RLD10" s="158"/>
      <c r="RLE10" s="158"/>
      <c r="RLF10" s="158"/>
      <c r="RLG10" s="158"/>
      <c r="RLH10" s="158"/>
      <c r="RLI10" s="158"/>
      <c r="RLJ10" s="158"/>
      <c r="RLK10" s="158"/>
      <c r="RLL10" s="158"/>
      <c r="RLM10" s="158"/>
      <c r="RLN10" s="158"/>
      <c r="RLO10" s="158"/>
      <c r="RLP10" s="158"/>
      <c r="RLQ10" s="158"/>
      <c r="RLR10" s="158"/>
      <c r="RLS10" s="158"/>
      <c r="RLT10" s="158"/>
      <c r="RLU10" s="158"/>
      <c r="RLV10" s="158"/>
      <c r="RLW10" s="158"/>
      <c r="RLX10" s="158"/>
      <c r="RLY10" s="158"/>
      <c r="RLZ10" s="158"/>
      <c r="RMA10" s="158"/>
      <c r="RMB10" s="158"/>
      <c r="RMC10" s="158"/>
      <c r="RMD10" s="158"/>
      <c r="RME10" s="158"/>
      <c r="RMF10" s="158"/>
      <c r="RMG10" s="158"/>
      <c r="RMH10" s="158"/>
      <c r="RMI10" s="158"/>
      <c r="RMJ10" s="158"/>
      <c r="RMK10" s="158"/>
      <c r="RML10" s="158"/>
      <c r="RMM10" s="158"/>
      <c r="RMN10" s="158"/>
      <c r="RMO10" s="158"/>
      <c r="RMP10" s="158"/>
      <c r="RMQ10" s="158"/>
      <c r="RMR10" s="158"/>
      <c r="RMS10" s="158"/>
      <c r="RMT10" s="158"/>
      <c r="RMU10" s="158"/>
      <c r="RMV10" s="158"/>
      <c r="RMW10" s="158"/>
      <c r="RMX10" s="158"/>
      <c r="RMY10" s="158"/>
      <c r="RMZ10" s="158"/>
      <c r="RNA10" s="158"/>
      <c r="RNB10" s="158"/>
      <c r="RNC10" s="158"/>
      <c r="RND10" s="158"/>
      <c r="RNE10" s="158"/>
      <c r="RNF10" s="158"/>
      <c r="RNG10" s="158"/>
      <c r="RNH10" s="158"/>
      <c r="RNI10" s="158"/>
      <c r="RNJ10" s="158"/>
      <c r="RNK10" s="158"/>
      <c r="RNL10" s="158"/>
      <c r="RNM10" s="158"/>
      <c r="RNN10" s="158"/>
      <c r="RNO10" s="158"/>
      <c r="RNP10" s="158"/>
      <c r="RNQ10" s="158"/>
      <c r="RNR10" s="158"/>
      <c r="RNS10" s="158"/>
      <c r="RNT10" s="158"/>
      <c r="RNU10" s="158"/>
      <c r="RNV10" s="158"/>
      <c r="RNW10" s="158"/>
      <c r="RNX10" s="158"/>
      <c r="RNY10" s="158"/>
      <c r="RNZ10" s="158"/>
      <c r="ROA10" s="158"/>
      <c r="ROB10" s="158"/>
      <c r="ROC10" s="158"/>
      <c r="ROD10" s="158"/>
      <c r="ROE10" s="158"/>
      <c r="ROF10" s="158"/>
      <c r="ROG10" s="158"/>
      <c r="ROH10" s="158"/>
      <c r="ROI10" s="158"/>
      <c r="ROJ10" s="158"/>
      <c r="ROK10" s="158"/>
      <c r="ROL10" s="158"/>
      <c r="ROM10" s="158"/>
      <c r="RON10" s="158"/>
      <c r="ROO10" s="158"/>
      <c r="ROP10" s="158"/>
      <c r="ROQ10" s="158"/>
      <c r="ROR10" s="158"/>
      <c r="ROS10" s="158"/>
      <c r="ROT10" s="158"/>
      <c r="ROU10" s="158"/>
      <c r="ROV10" s="158"/>
      <c r="ROW10" s="158"/>
      <c r="ROX10" s="158"/>
      <c r="ROY10" s="158"/>
      <c r="ROZ10" s="158"/>
      <c r="RPA10" s="158"/>
      <c r="RPB10" s="158"/>
      <c r="RPC10" s="158"/>
      <c r="RPD10" s="158"/>
      <c r="RPE10" s="158"/>
      <c r="RPF10" s="158"/>
      <c r="RPG10" s="158"/>
      <c r="RPH10" s="158"/>
      <c r="RPI10" s="158"/>
      <c r="RPJ10" s="158"/>
      <c r="RPK10" s="158"/>
      <c r="RPL10" s="158"/>
      <c r="RPM10" s="158"/>
      <c r="RPN10" s="158"/>
      <c r="RPO10" s="158"/>
      <c r="RPP10" s="158"/>
      <c r="RPQ10" s="158"/>
      <c r="RPR10" s="158"/>
      <c r="RPS10" s="158"/>
      <c r="RPT10" s="158"/>
      <c r="RPU10" s="158"/>
      <c r="RPV10" s="158"/>
      <c r="RPW10" s="158"/>
      <c r="RPX10" s="158"/>
      <c r="RPY10" s="158"/>
      <c r="RPZ10" s="158"/>
      <c r="RQA10" s="158"/>
      <c r="RQB10" s="158"/>
      <c r="RQC10" s="158"/>
      <c r="RQD10" s="158"/>
      <c r="RQE10" s="158"/>
      <c r="RQF10" s="158"/>
      <c r="RQG10" s="158"/>
      <c r="RQH10" s="158"/>
      <c r="RQI10" s="158"/>
      <c r="RQJ10" s="158"/>
      <c r="RQK10" s="158"/>
      <c r="RQL10" s="158"/>
      <c r="RQM10" s="158"/>
      <c r="RQN10" s="158"/>
      <c r="RQO10" s="158"/>
      <c r="RQP10" s="158"/>
      <c r="RQQ10" s="158"/>
      <c r="RQR10" s="158"/>
      <c r="RQS10" s="158"/>
      <c r="RQT10" s="158"/>
      <c r="RQU10" s="158"/>
      <c r="RQV10" s="158"/>
      <c r="RQW10" s="158"/>
      <c r="RQX10" s="158"/>
      <c r="RQY10" s="158"/>
      <c r="RQZ10" s="158"/>
      <c r="RRA10" s="158"/>
      <c r="RRB10" s="158"/>
      <c r="RRC10" s="158"/>
      <c r="RRD10" s="158"/>
      <c r="RRE10" s="158"/>
      <c r="RRF10" s="158"/>
      <c r="RRG10" s="158"/>
      <c r="RRH10" s="158"/>
      <c r="RRI10" s="158"/>
      <c r="RRJ10" s="158"/>
      <c r="RRK10" s="158"/>
      <c r="RRL10" s="158"/>
      <c r="RRM10" s="158"/>
      <c r="RRN10" s="158"/>
      <c r="RRO10" s="158"/>
      <c r="RRP10" s="158"/>
      <c r="RRQ10" s="158"/>
      <c r="RRR10" s="158"/>
      <c r="RRS10" s="158"/>
      <c r="RRT10" s="158"/>
      <c r="RRU10" s="158"/>
      <c r="RRV10" s="158"/>
      <c r="RRW10" s="158"/>
      <c r="RRX10" s="158"/>
      <c r="RRY10" s="158"/>
      <c r="RRZ10" s="158"/>
      <c r="RSA10" s="158"/>
      <c r="RSB10" s="158"/>
      <c r="RSC10" s="158"/>
      <c r="RSD10" s="158"/>
      <c r="RSE10" s="158"/>
      <c r="RSF10" s="158"/>
      <c r="RSG10" s="158"/>
      <c r="RSH10" s="158"/>
      <c r="RSI10" s="158"/>
      <c r="RSJ10" s="158"/>
      <c r="RSK10" s="158"/>
      <c r="RSL10" s="158"/>
      <c r="RSM10" s="158"/>
      <c r="RSN10" s="158"/>
      <c r="RSO10" s="158"/>
      <c r="RSP10" s="158"/>
      <c r="RSQ10" s="158"/>
      <c r="RSR10" s="158"/>
      <c r="RSS10" s="158"/>
      <c r="RST10" s="158"/>
      <c r="RSU10" s="158"/>
      <c r="RSV10" s="158"/>
      <c r="RSW10" s="158"/>
      <c r="RSX10" s="158"/>
      <c r="RSY10" s="158"/>
      <c r="RSZ10" s="158"/>
      <c r="RTA10" s="158"/>
      <c r="RTB10" s="158"/>
      <c r="RTC10" s="158"/>
      <c r="RTD10" s="158"/>
      <c r="RTE10" s="158"/>
      <c r="RTF10" s="158"/>
      <c r="RTG10" s="158"/>
      <c r="RTH10" s="158"/>
      <c r="RTI10" s="158"/>
      <c r="RTJ10" s="158"/>
      <c r="RTK10" s="158"/>
      <c r="RTL10" s="158"/>
      <c r="RTM10" s="158"/>
      <c r="RTN10" s="158"/>
      <c r="RTO10" s="158"/>
      <c r="RTP10" s="158"/>
      <c r="RTQ10" s="158"/>
      <c r="RTR10" s="158"/>
      <c r="RTS10" s="158"/>
      <c r="RTT10" s="158"/>
      <c r="RTU10" s="158"/>
      <c r="RTV10" s="158"/>
      <c r="RTW10" s="158"/>
      <c r="RTX10" s="158"/>
      <c r="RTY10" s="158"/>
      <c r="RTZ10" s="158"/>
      <c r="RUA10" s="158"/>
      <c r="RUB10" s="158"/>
      <c r="RUC10" s="158"/>
      <c r="RUD10" s="158"/>
      <c r="RUE10" s="158"/>
      <c r="RUF10" s="158"/>
      <c r="RUG10" s="158"/>
      <c r="RUH10" s="158"/>
      <c r="RUI10" s="158"/>
      <c r="RUJ10" s="158"/>
      <c r="RUK10" s="158"/>
      <c r="RUL10" s="158"/>
      <c r="RUM10" s="158"/>
      <c r="RUN10" s="158"/>
      <c r="RUO10" s="158"/>
      <c r="RUP10" s="158"/>
      <c r="RUQ10" s="158"/>
      <c r="RUR10" s="158"/>
      <c r="RUS10" s="158"/>
      <c r="RUT10" s="158"/>
      <c r="RUU10" s="158"/>
      <c r="RUV10" s="158"/>
      <c r="RUW10" s="158"/>
      <c r="RUX10" s="158"/>
      <c r="RUY10" s="158"/>
      <c r="RUZ10" s="158"/>
      <c r="RVA10" s="158"/>
      <c r="RVB10" s="158"/>
      <c r="RVC10" s="158"/>
      <c r="RVD10" s="158"/>
      <c r="RVE10" s="158"/>
      <c r="RVF10" s="158"/>
      <c r="RVG10" s="158"/>
      <c r="RVH10" s="158"/>
      <c r="RVI10" s="158"/>
      <c r="RVJ10" s="158"/>
      <c r="RVK10" s="158"/>
      <c r="RVL10" s="158"/>
      <c r="RVM10" s="158"/>
      <c r="RVN10" s="158"/>
      <c r="RVO10" s="158"/>
      <c r="RVP10" s="158"/>
      <c r="RVQ10" s="158"/>
      <c r="RVR10" s="158"/>
      <c r="RVS10" s="158"/>
      <c r="RVT10" s="158"/>
      <c r="RVU10" s="158"/>
      <c r="RVV10" s="158"/>
      <c r="RVW10" s="158"/>
      <c r="RVX10" s="158"/>
      <c r="RVY10" s="158"/>
      <c r="RVZ10" s="158"/>
      <c r="RWA10" s="158"/>
      <c r="RWB10" s="158"/>
      <c r="RWC10" s="158"/>
      <c r="RWD10" s="158"/>
      <c r="RWE10" s="158"/>
      <c r="RWF10" s="158"/>
      <c r="RWG10" s="158"/>
      <c r="RWH10" s="158"/>
      <c r="RWI10" s="158"/>
      <c r="RWJ10" s="158"/>
      <c r="RWK10" s="158"/>
      <c r="RWL10" s="158"/>
      <c r="RWM10" s="158"/>
      <c r="RWN10" s="158"/>
      <c r="RWO10" s="158"/>
      <c r="RWP10" s="158"/>
      <c r="RWQ10" s="158"/>
      <c r="RWR10" s="158"/>
      <c r="RWS10" s="158"/>
      <c r="RWT10" s="158"/>
      <c r="RWU10" s="158"/>
      <c r="RWV10" s="158"/>
      <c r="RWW10" s="158"/>
      <c r="RWX10" s="158"/>
      <c r="RWY10" s="158"/>
      <c r="RWZ10" s="158"/>
      <c r="RXA10" s="158"/>
      <c r="RXB10" s="158"/>
      <c r="RXC10" s="158"/>
      <c r="RXD10" s="158"/>
      <c r="RXE10" s="158"/>
      <c r="RXF10" s="158"/>
      <c r="RXG10" s="158"/>
      <c r="RXH10" s="158"/>
      <c r="RXI10" s="158"/>
      <c r="RXJ10" s="158"/>
      <c r="RXK10" s="158"/>
      <c r="RXL10" s="158"/>
      <c r="RXM10" s="158"/>
      <c r="RXN10" s="158"/>
      <c r="RXO10" s="158"/>
      <c r="RXP10" s="158"/>
      <c r="RXQ10" s="158"/>
      <c r="RXR10" s="158"/>
      <c r="RXS10" s="158"/>
      <c r="RXT10" s="158"/>
      <c r="RXU10" s="158"/>
      <c r="RXV10" s="158"/>
      <c r="RXW10" s="158"/>
      <c r="RXX10" s="158"/>
      <c r="RXY10" s="158"/>
      <c r="RXZ10" s="158"/>
      <c r="RYA10" s="158"/>
      <c r="RYB10" s="158"/>
      <c r="RYC10" s="158"/>
      <c r="RYD10" s="158"/>
      <c r="RYE10" s="158"/>
      <c r="RYF10" s="158"/>
      <c r="RYG10" s="158"/>
      <c r="RYH10" s="158"/>
      <c r="RYI10" s="158"/>
      <c r="RYJ10" s="158"/>
      <c r="RYK10" s="158"/>
      <c r="RYL10" s="158"/>
      <c r="RYM10" s="158"/>
      <c r="RYN10" s="158"/>
      <c r="RYO10" s="158"/>
      <c r="RYP10" s="158"/>
      <c r="RYQ10" s="158"/>
      <c r="RYR10" s="158"/>
      <c r="RYS10" s="158"/>
      <c r="RYT10" s="158"/>
      <c r="RYU10" s="158"/>
      <c r="RYV10" s="158"/>
      <c r="RYW10" s="158"/>
      <c r="RYX10" s="158"/>
      <c r="RYY10" s="158"/>
      <c r="RYZ10" s="158"/>
      <c r="RZA10" s="158"/>
      <c r="RZB10" s="158"/>
      <c r="RZC10" s="158"/>
      <c r="RZD10" s="158"/>
      <c r="RZE10" s="158"/>
      <c r="RZF10" s="158"/>
      <c r="RZG10" s="158"/>
      <c r="RZH10" s="158"/>
      <c r="RZI10" s="158"/>
      <c r="RZJ10" s="158"/>
      <c r="RZK10" s="158"/>
      <c r="RZL10" s="158"/>
      <c r="RZM10" s="158"/>
      <c r="RZN10" s="158"/>
      <c r="RZO10" s="158"/>
      <c r="RZP10" s="158"/>
      <c r="RZQ10" s="158"/>
      <c r="RZR10" s="158"/>
      <c r="RZS10" s="158"/>
      <c r="RZT10" s="158"/>
      <c r="RZU10" s="158"/>
      <c r="RZV10" s="158"/>
      <c r="RZW10" s="158"/>
      <c r="RZX10" s="158"/>
      <c r="RZY10" s="158"/>
      <c r="RZZ10" s="158"/>
      <c r="SAA10" s="158"/>
      <c r="SAB10" s="158"/>
      <c r="SAC10" s="158"/>
      <c r="SAD10" s="158"/>
      <c r="SAE10" s="158"/>
      <c r="SAF10" s="158"/>
      <c r="SAG10" s="158"/>
      <c r="SAH10" s="158"/>
      <c r="SAI10" s="158"/>
      <c r="SAJ10" s="158"/>
      <c r="SAK10" s="158"/>
      <c r="SAL10" s="158"/>
      <c r="SAM10" s="158"/>
      <c r="SAN10" s="158"/>
      <c r="SAO10" s="158"/>
      <c r="SAP10" s="158"/>
      <c r="SAQ10" s="158"/>
      <c r="SAR10" s="158"/>
      <c r="SAS10" s="158"/>
      <c r="SAT10" s="158"/>
      <c r="SAU10" s="158"/>
      <c r="SAV10" s="158"/>
      <c r="SAW10" s="158"/>
      <c r="SAX10" s="158"/>
      <c r="SAY10" s="158"/>
      <c r="SAZ10" s="158"/>
      <c r="SBA10" s="158"/>
      <c r="SBB10" s="158"/>
      <c r="SBC10" s="158"/>
      <c r="SBD10" s="158"/>
      <c r="SBE10" s="158"/>
      <c r="SBF10" s="158"/>
      <c r="SBG10" s="158"/>
      <c r="SBH10" s="158"/>
      <c r="SBI10" s="158"/>
      <c r="SBJ10" s="158"/>
      <c r="SBK10" s="158"/>
      <c r="SBL10" s="158"/>
      <c r="SBM10" s="158"/>
      <c r="SBN10" s="158"/>
      <c r="SBO10" s="158"/>
      <c r="SBP10" s="158"/>
      <c r="SBQ10" s="158"/>
      <c r="SBR10" s="158"/>
      <c r="SBS10" s="158"/>
      <c r="SBT10" s="158"/>
      <c r="SBU10" s="158"/>
      <c r="SBV10" s="158"/>
      <c r="SBW10" s="158"/>
      <c r="SBX10" s="158"/>
      <c r="SBY10" s="158"/>
      <c r="SBZ10" s="158"/>
      <c r="SCA10" s="158"/>
      <c r="SCB10" s="158"/>
      <c r="SCC10" s="158"/>
      <c r="SCD10" s="158"/>
      <c r="SCE10" s="158"/>
      <c r="SCF10" s="158"/>
      <c r="SCG10" s="158"/>
      <c r="SCH10" s="158"/>
      <c r="SCI10" s="158"/>
      <c r="SCJ10" s="158"/>
      <c r="SCK10" s="158"/>
      <c r="SCL10" s="158"/>
      <c r="SCM10" s="158"/>
      <c r="SCN10" s="158"/>
      <c r="SCO10" s="158"/>
      <c r="SCP10" s="158"/>
      <c r="SCQ10" s="158"/>
      <c r="SCR10" s="158"/>
      <c r="SCS10" s="158"/>
      <c r="SCT10" s="158"/>
      <c r="SCU10" s="158"/>
      <c r="SCV10" s="158"/>
      <c r="SCW10" s="158"/>
      <c r="SCX10" s="158"/>
      <c r="SCY10" s="158"/>
      <c r="SCZ10" s="158"/>
      <c r="SDA10" s="158"/>
      <c r="SDB10" s="158"/>
      <c r="SDC10" s="158"/>
      <c r="SDD10" s="158"/>
      <c r="SDE10" s="158"/>
      <c r="SDF10" s="158"/>
      <c r="SDG10" s="158"/>
      <c r="SDH10" s="158"/>
      <c r="SDI10" s="158"/>
      <c r="SDJ10" s="158"/>
      <c r="SDK10" s="158"/>
      <c r="SDL10" s="158"/>
      <c r="SDM10" s="158"/>
      <c r="SDN10" s="158"/>
      <c r="SDO10" s="158"/>
      <c r="SDP10" s="158"/>
      <c r="SDQ10" s="158"/>
      <c r="SDR10" s="158"/>
      <c r="SDS10" s="158"/>
      <c r="SDT10" s="158"/>
      <c r="SDU10" s="158"/>
      <c r="SDV10" s="158"/>
      <c r="SDW10" s="158"/>
      <c r="SDX10" s="158"/>
      <c r="SDY10" s="158"/>
      <c r="SDZ10" s="158"/>
      <c r="SEA10" s="158"/>
      <c r="SEB10" s="158"/>
      <c r="SEC10" s="158"/>
      <c r="SED10" s="158"/>
      <c r="SEE10" s="158"/>
      <c r="SEF10" s="158"/>
      <c r="SEG10" s="158"/>
      <c r="SEH10" s="158"/>
      <c r="SEI10" s="158"/>
      <c r="SEJ10" s="158"/>
      <c r="SEK10" s="158"/>
      <c r="SEL10" s="158"/>
      <c r="SEM10" s="158"/>
      <c r="SEN10" s="158"/>
      <c r="SEO10" s="158"/>
      <c r="SEP10" s="158"/>
      <c r="SEQ10" s="158"/>
      <c r="SER10" s="158"/>
      <c r="SES10" s="158"/>
      <c r="SET10" s="158"/>
      <c r="SEU10" s="158"/>
      <c r="SEV10" s="158"/>
      <c r="SEW10" s="158"/>
      <c r="SEX10" s="158"/>
      <c r="SEY10" s="158"/>
      <c r="SEZ10" s="158"/>
      <c r="SFA10" s="158"/>
      <c r="SFB10" s="158"/>
      <c r="SFC10" s="158"/>
      <c r="SFD10" s="158"/>
      <c r="SFE10" s="158"/>
      <c r="SFF10" s="158"/>
      <c r="SFG10" s="158"/>
      <c r="SFH10" s="158"/>
      <c r="SFI10" s="158"/>
      <c r="SFJ10" s="158"/>
      <c r="SFK10" s="158"/>
      <c r="SFL10" s="158"/>
      <c r="SFM10" s="158"/>
      <c r="SFN10" s="158"/>
      <c r="SFO10" s="158"/>
      <c r="SFP10" s="158"/>
      <c r="SFQ10" s="158"/>
      <c r="SFR10" s="158"/>
      <c r="SFS10" s="158"/>
      <c r="SFT10" s="158"/>
      <c r="SFU10" s="158"/>
      <c r="SFV10" s="158"/>
      <c r="SFW10" s="158"/>
      <c r="SFX10" s="158"/>
      <c r="SFY10" s="158"/>
      <c r="SFZ10" s="158"/>
      <c r="SGA10" s="158"/>
      <c r="SGB10" s="158"/>
      <c r="SGC10" s="158"/>
      <c r="SGD10" s="158"/>
      <c r="SGE10" s="158"/>
      <c r="SGF10" s="158"/>
      <c r="SGG10" s="158"/>
      <c r="SGH10" s="158"/>
      <c r="SGI10" s="158"/>
      <c r="SGJ10" s="158"/>
      <c r="SGK10" s="158"/>
      <c r="SGL10" s="158"/>
      <c r="SGM10" s="158"/>
      <c r="SGN10" s="158"/>
      <c r="SGO10" s="158"/>
      <c r="SGP10" s="158"/>
      <c r="SGQ10" s="158"/>
      <c r="SGR10" s="158"/>
      <c r="SGS10" s="158"/>
      <c r="SGT10" s="158"/>
      <c r="SGU10" s="158"/>
      <c r="SGV10" s="158"/>
      <c r="SGW10" s="158"/>
      <c r="SGX10" s="158"/>
      <c r="SGY10" s="158"/>
      <c r="SGZ10" s="158"/>
      <c r="SHA10" s="158"/>
      <c r="SHB10" s="158"/>
      <c r="SHC10" s="158"/>
      <c r="SHD10" s="158"/>
      <c r="SHE10" s="158"/>
      <c r="SHF10" s="158"/>
      <c r="SHG10" s="158"/>
      <c r="SHH10" s="158"/>
      <c r="SHI10" s="158"/>
      <c r="SHJ10" s="158"/>
      <c r="SHK10" s="158"/>
      <c r="SHL10" s="158"/>
      <c r="SHM10" s="158"/>
      <c r="SHN10" s="158"/>
      <c r="SHO10" s="158"/>
      <c r="SHP10" s="158"/>
      <c r="SHQ10" s="158"/>
      <c r="SHR10" s="158"/>
      <c r="SHS10" s="158"/>
      <c r="SHT10" s="158"/>
      <c r="SHU10" s="158"/>
      <c r="SHV10" s="158"/>
      <c r="SHW10" s="158"/>
      <c r="SHX10" s="158"/>
      <c r="SHY10" s="158"/>
      <c r="SHZ10" s="158"/>
      <c r="SIA10" s="158"/>
      <c r="SIB10" s="158"/>
      <c r="SIC10" s="158"/>
      <c r="SID10" s="158"/>
      <c r="SIE10" s="158"/>
      <c r="SIF10" s="158"/>
      <c r="SIG10" s="158"/>
      <c r="SIH10" s="158"/>
      <c r="SII10" s="158"/>
      <c r="SIJ10" s="158"/>
      <c r="SIK10" s="158"/>
      <c r="SIL10" s="158"/>
      <c r="SIM10" s="158"/>
      <c r="SIN10" s="158"/>
      <c r="SIO10" s="158"/>
      <c r="SIP10" s="158"/>
      <c r="SIQ10" s="158"/>
      <c r="SIR10" s="158"/>
      <c r="SIS10" s="158"/>
      <c r="SIT10" s="158"/>
      <c r="SIU10" s="158"/>
      <c r="SIV10" s="158"/>
      <c r="SIW10" s="158"/>
      <c r="SIX10" s="158"/>
      <c r="SIY10" s="158"/>
      <c r="SIZ10" s="158"/>
      <c r="SJA10" s="158"/>
      <c r="SJB10" s="158"/>
      <c r="SJC10" s="158"/>
      <c r="SJD10" s="158"/>
      <c r="SJE10" s="158"/>
      <c r="SJF10" s="158"/>
      <c r="SJG10" s="158"/>
      <c r="SJH10" s="158"/>
      <c r="SJI10" s="158"/>
      <c r="SJJ10" s="158"/>
      <c r="SJK10" s="158"/>
      <c r="SJL10" s="158"/>
      <c r="SJM10" s="158"/>
      <c r="SJN10" s="158"/>
      <c r="SJO10" s="158"/>
      <c r="SJP10" s="158"/>
      <c r="SJQ10" s="158"/>
      <c r="SJR10" s="158"/>
      <c r="SJS10" s="158"/>
      <c r="SJT10" s="158"/>
      <c r="SJU10" s="158"/>
      <c r="SJV10" s="158"/>
      <c r="SJW10" s="158"/>
      <c r="SJX10" s="158"/>
      <c r="SJY10" s="158"/>
      <c r="SJZ10" s="158"/>
      <c r="SKA10" s="158"/>
      <c r="SKB10" s="158"/>
      <c r="SKC10" s="158"/>
      <c r="SKD10" s="158"/>
      <c r="SKE10" s="158"/>
      <c r="SKF10" s="158"/>
      <c r="SKG10" s="158"/>
      <c r="SKH10" s="158"/>
      <c r="SKI10" s="158"/>
      <c r="SKJ10" s="158"/>
      <c r="SKK10" s="158"/>
      <c r="SKL10" s="158"/>
      <c r="SKM10" s="158"/>
      <c r="SKN10" s="158"/>
      <c r="SKO10" s="158"/>
      <c r="SKP10" s="158"/>
      <c r="SKQ10" s="158"/>
      <c r="SKR10" s="158"/>
      <c r="SKS10" s="158"/>
      <c r="SKT10" s="158"/>
      <c r="SKU10" s="158"/>
      <c r="SKV10" s="158"/>
      <c r="SKW10" s="158"/>
      <c r="SKX10" s="158"/>
      <c r="SKY10" s="158"/>
      <c r="SKZ10" s="158"/>
      <c r="SLA10" s="158"/>
      <c r="SLB10" s="158"/>
      <c r="SLC10" s="158"/>
      <c r="SLD10" s="158"/>
      <c r="SLE10" s="158"/>
      <c r="SLF10" s="158"/>
      <c r="SLG10" s="158"/>
      <c r="SLH10" s="158"/>
      <c r="SLI10" s="158"/>
      <c r="SLJ10" s="158"/>
      <c r="SLK10" s="158"/>
      <c r="SLL10" s="158"/>
      <c r="SLM10" s="158"/>
      <c r="SLN10" s="158"/>
      <c r="SLO10" s="158"/>
      <c r="SLP10" s="158"/>
      <c r="SLQ10" s="158"/>
      <c r="SLR10" s="158"/>
      <c r="SLS10" s="158"/>
      <c r="SLT10" s="158"/>
      <c r="SLU10" s="158"/>
      <c r="SLV10" s="158"/>
      <c r="SLW10" s="158"/>
      <c r="SLX10" s="158"/>
      <c r="SLY10" s="158"/>
      <c r="SLZ10" s="158"/>
      <c r="SMA10" s="158"/>
      <c r="SMB10" s="158"/>
      <c r="SMC10" s="158"/>
      <c r="SMD10" s="158"/>
      <c r="SME10" s="158"/>
      <c r="SMF10" s="158"/>
      <c r="SMG10" s="158"/>
      <c r="SMH10" s="158"/>
      <c r="SMI10" s="158"/>
      <c r="SMJ10" s="158"/>
      <c r="SMK10" s="158"/>
      <c r="SML10" s="158"/>
      <c r="SMM10" s="158"/>
      <c r="SMN10" s="158"/>
      <c r="SMO10" s="158"/>
      <c r="SMP10" s="158"/>
      <c r="SMQ10" s="158"/>
      <c r="SMR10" s="158"/>
      <c r="SMS10" s="158"/>
      <c r="SMT10" s="158"/>
      <c r="SMU10" s="158"/>
      <c r="SMV10" s="158"/>
      <c r="SMW10" s="158"/>
      <c r="SMX10" s="158"/>
      <c r="SMY10" s="158"/>
      <c r="SMZ10" s="158"/>
      <c r="SNA10" s="158"/>
      <c r="SNB10" s="158"/>
      <c r="SNC10" s="158"/>
      <c r="SND10" s="158"/>
      <c r="SNE10" s="158"/>
      <c r="SNF10" s="158"/>
      <c r="SNG10" s="158"/>
      <c r="SNH10" s="158"/>
      <c r="SNI10" s="158"/>
      <c r="SNJ10" s="158"/>
      <c r="SNK10" s="158"/>
      <c r="SNL10" s="158"/>
      <c r="SNM10" s="158"/>
      <c r="SNN10" s="158"/>
      <c r="SNO10" s="158"/>
      <c r="SNP10" s="158"/>
      <c r="SNQ10" s="158"/>
      <c r="SNR10" s="158"/>
      <c r="SNS10" s="158"/>
      <c r="SNT10" s="158"/>
      <c r="SNU10" s="158"/>
      <c r="SNV10" s="158"/>
      <c r="SNW10" s="158"/>
      <c r="SNX10" s="158"/>
      <c r="SNY10" s="158"/>
      <c r="SNZ10" s="158"/>
      <c r="SOA10" s="158"/>
      <c r="SOB10" s="158"/>
      <c r="SOC10" s="158"/>
      <c r="SOD10" s="158"/>
      <c r="SOE10" s="158"/>
      <c r="SOF10" s="158"/>
      <c r="SOG10" s="158"/>
      <c r="SOH10" s="158"/>
      <c r="SOI10" s="158"/>
      <c r="SOJ10" s="158"/>
      <c r="SOK10" s="158"/>
      <c r="SOL10" s="158"/>
      <c r="SOM10" s="158"/>
      <c r="SON10" s="158"/>
      <c r="SOO10" s="158"/>
      <c r="SOP10" s="158"/>
      <c r="SOQ10" s="158"/>
      <c r="SOR10" s="158"/>
      <c r="SOS10" s="158"/>
      <c r="SOT10" s="158"/>
      <c r="SOU10" s="158"/>
      <c r="SOV10" s="158"/>
      <c r="SOW10" s="158"/>
      <c r="SOX10" s="158"/>
      <c r="SOY10" s="158"/>
      <c r="SOZ10" s="158"/>
      <c r="SPA10" s="158"/>
      <c r="SPB10" s="158"/>
      <c r="SPC10" s="158"/>
      <c r="SPD10" s="158"/>
      <c r="SPE10" s="158"/>
      <c r="SPF10" s="158"/>
      <c r="SPG10" s="158"/>
      <c r="SPH10" s="158"/>
      <c r="SPI10" s="158"/>
      <c r="SPJ10" s="158"/>
      <c r="SPK10" s="158"/>
      <c r="SPL10" s="158"/>
      <c r="SPM10" s="158"/>
      <c r="SPN10" s="158"/>
      <c r="SPO10" s="158"/>
      <c r="SPP10" s="158"/>
      <c r="SPQ10" s="158"/>
      <c r="SPR10" s="158"/>
      <c r="SPS10" s="158"/>
      <c r="SPT10" s="158"/>
      <c r="SPU10" s="158"/>
      <c r="SPV10" s="158"/>
      <c r="SPW10" s="158"/>
      <c r="SPX10" s="158"/>
      <c r="SPY10" s="158"/>
      <c r="SPZ10" s="158"/>
      <c r="SQA10" s="158"/>
      <c r="SQB10" s="158"/>
      <c r="SQC10" s="158"/>
      <c r="SQD10" s="158"/>
      <c r="SQE10" s="158"/>
      <c r="SQF10" s="158"/>
      <c r="SQG10" s="158"/>
      <c r="SQH10" s="158"/>
      <c r="SQI10" s="158"/>
      <c r="SQJ10" s="158"/>
      <c r="SQK10" s="158"/>
      <c r="SQL10" s="158"/>
      <c r="SQM10" s="158"/>
      <c r="SQN10" s="158"/>
      <c r="SQO10" s="158"/>
      <c r="SQP10" s="158"/>
      <c r="SQQ10" s="158"/>
      <c r="SQR10" s="158"/>
      <c r="SQS10" s="158"/>
      <c r="SQT10" s="158"/>
      <c r="SQU10" s="158"/>
      <c r="SQV10" s="158"/>
      <c r="SQW10" s="158"/>
      <c r="SQX10" s="158"/>
      <c r="SQY10" s="158"/>
      <c r="SQZ10" s="158"/>
      <c r="SRA10" s="158"/>
      <c r="SRB10" s="158"/>
      <c r="SRC10" s="158"/>
      <c r="SRD10" s="158"/>
      <c r="SRE10" s="158"/>
      <c r="SRF10" s="158"/>
      <c r="SRG10" s="158"/>
      <c r="SRH10" s="158"/>
      <c r="SRI10" s="158"/>
      <c r="SRJ10" s="158"/>
      <c r="SRK10" s="158"/>
      <c r="SRL10" s="158"/>
      <c r="SRM10" s="158"/>
      <c r="SRN10" s="158"/>
      <c r="SRO10" s="158"/>
      <c r="SRP10" s="158"/>
      <c r="SRQ10" s="158"/>
      <c r="SRR10" s="158"/>
      <c r="SRS10" s="158"/>
      <c r="SRT10" s="158"/>
      <c r="SRU10" s="158"/>
      <c r="SRV10" s="158"/>
      <c r="SRW10" s="158"/>
      <c r="SRX10" s="158"/>
      <c r="SRY10" s="158"/>
      <c r="SRZ10" s="158"/>
      <c r="SSA10" s="158"/>
      <c r="SSB10" s="158"/>
      <c r="SSC10" s="158"/>
      <c r="SSD10" s="158"/>
      <c r="SSE10" s="158"/>
      <c r="SSF10" s="158"/>
      <c r="SSG10" s="158"/>
      <c r="SSH10" s="158"/>
      <c r="SSI10" s="158"/>
      <c r="SSJ10" s="158"/>
      <c r="SSK10" s="158"/>
      <c r="SSL10" s="158"/>
      <c r="SSM10" s="158"/>
      <c r="SSN10" s="158"/>
      <c r="SSO10" s="158"/>
      <c r="SSP10" s="158"/>
      <c r="SSQ10" s="158"/>
      <c r="SSR10" s="158"/>
      <c r="SSS10" s="158"/>
      <c r="SST10" s="158"/>
      <c r="SSU10" s="158"/>
      <c r="SSV10" s="158"/>
      <c r="SSW10" s="158"/>
      <c r="SSX10" s="158"/>
      <c r="SSY10" s="158"/>
      <c r="SSZ10" s="158"/>
      <c r="STA10" s="158"/>
      <c r="STB10" s="158"/>
      <c r="STC10" s="158"/>
      <c r="STD10" s="158"/>
      <c r="STE10" s="158"/>
      <c r="STF10" s="158"/>
      <c r="STG10" s="158"/>
      <c r="STH10" s="158"/>
      <c r="STI10" s="158"/>
      <c r="STJ10" s="158"/>
      <c r="STK10" s="158"/>
      <c r="STL10" s="158"/>
      <c r="STM10" s="158"/>
      <c r="STN10" s="158"/>
      <c r="STO10" s="158"/>
      <c r="STP10" s="158"/>
      <c r="STQ10" s="158"/>
      <c r="STR10" s="158"/>
      <c r="STS10" s="158"/>
      <c r="STT10" s="158"/>
      <c r="STU10" s="158"/>
      <c r="STV10" s="158"/>
      <c r="STW10" s="158"/>
      <c r="STX10" s="158"/>
      <c r="STY10" s="158"/>
      <c r="STZ10" s="158"/>
      <c r="SUA10" s="158"/>
      <c r="SUB10" s="158"/>
      <c r="SUC10" s="158"/>
      <c r="SUD10" s="158"/>
      <c r="SUE10" s="158"/>
      <c r="SUF10" s="158"/>
      <c r="SUG10" s="158"/>
      <c r="SUH10" s="158"/>
      <c r="SUI10" s="158"/>
      <c r="SUJ10" s="158"/>
      <c r="SUK10" s="158"/>
      <c r="SUL10" s="158"/>
      <c r="SUM10" s="158"/>
      <c r="SUN10" s="158"/>
      <c r="SUO10" s="158"/>
      <c r="SUP10" s="158"/>
      <c r="SUQ10" s="158"/>
      <c r="SUR10" s="158"/>
      <c r="SUS10" s="158"/>
      <c r="SUT10" s="158"/>
      <c r="SUU10" s="158"/>
      <c r="SUV10" s="158"/>
      <c r="SUW10" s="158"/>
      <c r="SUX10" s="158"/>
      <c r="SUY10" s="158"/>
      <c r="SUZ10" s="158"/>
      <c r="SVA10" s="158"/>
      <c r="SVB10" s="158"/>
      <c r="SVC10" s="158"/>
      <c r="SVD10" s="158"/>
      <c r="SVE10" s="158"/>
      <c r="SVF10" s="158"/>
      <c r="SVG10" s="158"/>
      <c r="SVH10" s="158"/>
      <c r="SVI10" s="158"/>
      <c r="SVJ10" s="158"/>
      <c r="SVK10" s="158"/>
      <c r="SVL10" s="158"/>
      <c r="SVM10" s="158"/>
      <c r="SVN10" s="158"/>
      <c r="SVO10" s="158"/>
      <c r="SVP10" s="158"/>
      <c r="SVQ10" s="158"/>
      <c r="SVR10" s="158"/>
      <c r="SVS10" s="158"/>
      <c r="SVT10" s="158"/>
      <c r="SVU10" s="158"/>
      <c r="SVV10" s="158"/>
      <c r="SVW10" s="158"/>
      <c r="SVX10" s="158"/>
      <c r="SVY10" s="158"/>
      <c r="SVZ10" s="158"/>
      <c r="SWA10" s="158"/>
      <c r="SWB10" s="158"/>
      <c r="SWC10" s="158"/>
      <c r="SWD10" s="158"/>
      <c r="SWE10" s="158"/>
      <c r="SWF10" s="158"/>
      <c r="SWG10" s="158"/>
      <c r="SWH10" s="158"/>
      <c r="SWI10" s="158"/>
      <c r="SWJ10" s="158"/>
      <c r="SWK10" s="158"/>
      <c r="SWL10" s="158"/>
      <c r="SWM10" s="158"/>
      <c r="SWN10" s="158"/>
      <c r="SWO10" s="158"/>
      <c r="SWP10" s="158"/>
      <c r="SWQ10" s="158"/>
      <c r="SWR10" s="158"/>
      <c r="SWS10" s="158"/>
      <c r="SWT10" s="158"/>
      <c r="SWU10" s="158"/>
      <c r="SWV10" s="158"/>
      <c r="SWW10" s="158"/>
      <c r="SWX10" s="158"/>
      <c r="SWY10" s="158"/>
      <c r="SWZ10" s="158"/>
      <c r="SXA10" s="158"/>
      <c r="SXB10" s="158"/>
      <c r="SXC10" s="158"/>
      <c r="SXD10" s="158"/>
      <c r="SXE10" s="158"/>
      <c r="SXF10" s="158"/>
      <c r="SXG10" s="158"/>
      <c r="SXH10" s="158"/>
      <c r="SXI10" s="158"/>
      <c r="SXJ10" s="158"/>
      <c r="SXK10" s="158"/>
      <c r="SXL10" s="158"/>
      <c r="SXM10" s="158"/>
      <c r="SXN10" s="158"/>
      <c r="SXO10" s="158"/>
      <c r="SXP10" s="158"/>
      <c r="SXQ10" s="158"/>
      <c r="SXR10" s="158"/>
      <c r="SXS10" s="158"/>
      <c r="SXT10" s="158"/>
      <c r="SXU10" s="158"/>
      <c r="SXV10" s="158"/>
      <c r="SXW10" s="158"/>
      <c r="SXX10" s="158"/>
      <c r="SXY10" s="158"/>
      <c r="SXZ10" s="158"/>
      <c r="SYA10" s="158"/>
      <c r="SYB10" s="158"/>
      <c r="SYC10" s="158"/>
      <c r="SYD10" s="158"/>
      <c r="SYE10" s="158"/>
      <c r="SYF10" s="158"/>
      <c r="SYG10" s="158"/>
      <c r="SYH10" s="158"/>
      <c r="SYI10" s="158"/>
      <c r="SYJ10" s="158"/>
      <c r="SYK10" s="158"/>
      <c r="SYL10" s="158"/>
      <c r="SYM10" s="158"/>
      <c r="SYN10" s="158"/>
      <c r="SYO10" s="158"/>
      <c r="SYP10" s="158"/>
      <c r="SYQ10" s="158"/>
      <c r="SYR10" s="158"/>
      <c r="SYS10" s="158"/>
      <c r="SYT10" s="158"/>
      <c r="SYU10" s="158"/>
      <c r="SYV10" s="158"/>
      <c r="SYW10" s="158"/>
      <c r="SYX10" s="158"/>
      <c r="SYY10" s="158"/>
      <c r="SYZ10" s="158"/>
      <c r="SZA10" s="158"/>
      <c r="SZB10" s="158"/>
      <c r="SZC10" s="158"/>
      <c r="SZD10" s="158"/>
      <c r="SZE10" s="158"/>
      <c r="SZF10" s="158"/>
      <c r="SZG10" s="158"/>
      <c r="SZH10" s="158"/>
      <c r="SZI10" s="158"/>
      <c r="SZJ10" s="158"/>
      <c r="SZK10" s="158"/>
      <c r="SZL10" s="158"/>
      <c r="SZM10" s="158"/>
      <c r="SZN10" s="158"/>
      <c r="SZO10" s="158"/>
      <c r="SZP10" s="158"/>
      <c r="SZQ10" s="158"/>
      <c r="SZR10" s="158"/>
      <c r="SZS10" s="158"/>
      <c r="SZT10" s="158"/>
      <c r="SZU10" s="158"/>
      <c r="SZV10" s="158"/>
      <c r="SZW10" s="158"/>
      <c r="SZX10" s="158"/>
      <c r="SZY10" s="158"/>
      <c r="SZZ10" s="158"/>
      <c r="TAA10" s="158"/>
      <c r="TAB10" s="158"/>
      <c r="TAC10" s="158"/>
      <c r="TAD10" s="158"/>
      <c r="TAE10" s="158"/>
      <c r="TAF10" s="158"/>
      <c r="TAG10" s="158"/>
      <c r="TAH10" s="158"/>
      <c r="TAI10" s="158"/>
      <c r="TAJ10" s="158"/>
      <c r="TAK10" s="158"/>
      <c r="TAL10" s="158"/>
      <c r="TAM10" s="158"/>
      <c r="TAN10" s="158"/>
      <c r="TAO10" s="158"/>
      <c r="TAP10" s="158"/>
      <c r="TAQ10" s="158"/>
      <c r="TAR10" s="158"/>
      <c r="TAS10" s="158"/>
      <c r="TAT10" s="158"/>
      <c r="TAU10" s="158"/>
      <c r="TAV10" s="158"/>
      <c r="TAW10" s="158"/>
      <c r="TAX10" s="158"/>
      <c r="TAY10" s="158"/>
      <c r="TAZ10" s="158"/>
      <c r="TBA10" s="158"/>
      <c r="TBB10" s="158"/>
      <c r="TBC10" s="158"/>
      <c r="TBD10" s="158"/>
      <c r="TBE10" s="158"/>
      <c r="TBF10" s="158"/>
      <c r="TBG10" s="158"/>
      <c r="TBH10" s="158"/>
      <c r="TBI10" s="158"/>
      <c r="TBJ10" s="158"/>
      <c r="TBK10" s="158"/>
      <c r="TBL10" s="158"/>
      <c r="TBM10" s="158"/>
      <c r="TBN10" s="158"/>
      <c r="TBO10" s="158"/>
      <c r="TBP10" s="158"/>
      <c r="TBQ10" s="158"/>
      <c r="TBR10" s="158"/>
      <c r="TBS10" s="158"/>
      <c r="TBT10" s="158"/>
      <c r="TBU10" s="158"/>
      <c r="TBV10" s="158"/>
      <c r="TBW10" s="158"/>
      <c r="TBX10" s="158"/>
      <c r="TBY10" s="158"/>
      <c r="TBZ10" s="158"/>
      <c r="TCA10" s="158"/>
      <c r="TCB10" s="158"/>
      <c r="TCC10" s="158"/>
      <c r="TCD10" s="158"/>
      <c r="TCE10" s="158"/>
      <c r="TCF10" s="158"/>
      <c r="TCG10" s="158"/>
      <c r="TCH10" s="158"/>
      <c r="TCI10" s="158"/>
      <c r="TCJ10" s="158"/>
      <c r="TCK10" s="158"/>
      <c r="TCL10" s="158"/>
      <c r="TCM10" s="158"/>
      <c r="TCN10" s="158"/>
      <c r="TCO10" s="158"/>
      <c r="TCP10" s="158"/>
      <c r="TCQ10" s="158"/>
      <c r="TCR10" s="158"/>
      <c r="TCS10" s="158"/>
      <c r="TCT10" s="158"/>
      <c r="TCU10" s="158"/>
      <c r="TCV10" s="158"/>
      <c r="TCW10" s="158"/>
      <c r="TCX10" s="158"/>
      <c r="TCY10" s="158"/>
      <c r="TCZ10" s="158"/>
      <c r="TDA10" s="158"/>
      <c r="TDB10" s="158"/>
      <c r="TDC10" s="158"/>
      <c r="TDD10" s="158"/>
      <c r="TDE10" s="158"/>
      <c r="TDF10" s="158"/>
      <c r="TDG10" s="158"/>
      <c r="TDH10" s="158"/>
      <c r="TDI10" s="158"/>
      <c r="TDJ10" s="158"/>
      <c r="TDK10" s="158"/>
      <c r="TDL10" s="158"/>
      <c r="TDM10" s="158"/>
      <c r="TDN10" s="158"/>
      <c r="TDO10" s="158"/>
      <c r="TDP10" s="158"/>
      <c r="TDQ10" s="158"/>
      <c r="TDR10" s="158"/>
      <c r="TDS10" s="158"/>
      <c r="TDT10" s="158"/>
      <c r="TDU10" s="158"/>
      <c r="TDV10" s="158"/>
      <c r="TDW10" s="158"/>
      <c r="TDX10" s="158"/>
      <c r="TDY10" s="158"/>
      <c r="TDZ10" s="158"/>
      <c r="TEA10" s="158"/>
      <c r="TEB10" s="158"/>
      <c r="TEC10" s="158"/>
      <c r="TED10" s="158"/>
      <c r="TEE10" s="158"/>
      <c r="TEF10" s="158"/>
      <c r="TEG10" s="158"/>
      <c r="TEH10" s="158"/>
      <c r="TEI10" s="158"/>
      <c r="TEJ10" s="158"/>
      <c r="TEK10" s="158"/>
      <c r="TEL10" s="158"/>
      <c r="TEM10" s="158"/>
      <c r="TEN10" s="158"/>
      <c r="TEO10" s="158"/>
      <c r="TEP10" s="158"/>
      <c r="TEQ10" s="158"/>
      <c r="TER10" s="158"/>
      <c r="TES10" s="158"/>
      <c r="TET10" s="158"/>
      <c r="TEU10" s="158"/>
      <c r="TEV10" s="158"/>
      <c r="TEW10" s="158"/>
      <c r="TEX10" s="158"/>
      <c r="TEY10" s="158"/>
      <c r="TEZ10" s="158"/>
      <c r="TFA10" s="158"/>
      <c r="TFB10" s="158"/>
      <c r="TFC10" s="158"/>
      <c r="TFD10" s="158"/>
      <c r="TFE10" s="158"/>
      <c r="TFF10" s="158"/>
      <c r="TFG10" s="158"/>
      <c r="TFH10" s="158"/>
      <c r="TFI10" s="158"/>
      <c r="TFJ10" s="158"/>
      <c r="TFK10" s="158"/>
      <c r="TFL10" s="158"/>
      <c r="TFM10" s="158"/>
      <c r="TFN10" s="158"/>
      <c r="TFO10" s="158"/>
      <c r="TFP10" s="158"/>
      <c r="TFQ10" s="158"/>
      <c r="TFR10" s="158"/>
      <c r="TFS10" s="158"/>
      <c r="TFT10" s="158"/>
      <c r="TFU10" s="158"/>
      <c r="TFV10" s="158"/>
      <c r="TFW10" s="158"/>
      <c r="TFX10" s="158"/>
      <c r="TFY10" s="158"/>
      <c r="TFZ10" s="158"/>
      <c r="TGA10" s="158"/>
      <c r="TGB10" s="158"/>
      <c r="TGC10" s="158"/>
      <c r="TGD10" s="158"/>
      <c r="TGE10" s="158"/>
      <c r="TGF10" s="158"/>
      <c r="TGG10" s="158"/>
      <c r="TGH10" s="158"/>
      <c r="TGI10" s="158"/>
      <c r="TGJ10" s="158"/>
      <c r="TGK10" s="158"/>
      <c r="TGL10" s="158"/>
      <c r="TGM10" s="158"/>
      <c r="TGN10" s="158"/>
      <c r="TGO10" s="158"/>
      <c r="TGP10" s="158"/>
      <c r="TGQ10" s="158"/>
      <c r="TGR10" s="158"/>
      <c r="TGS10" s="158"/>
      <c r="TGT10" s="158"/>
      <c r="TGU10" s="158"/>
      <c r="TGV10" s="158"/>
      <c r="TGW10" s="158"/>
      <c r="TGX10" s="158"/>
      <c r="TGY10" s="158"/>
      <c r="TGZ10" s="158"/>
      <c r="THA10" s="158"/>
      <c r="THB10" s="158"/>
      <c r="THC10" s="158"/>
      <c r="THD10" s="158"/>
      <c r="THE10" s="158"/>
      <c r="THF10" s="158"/>
      <c r="THG10" s="158"/>
      <c r="THH10" s="158"/>
      <c r="THI10" s="158"/>
      <c r="THJ10" s="158"/>
      <c r="THK10" s="158"/>
      <c r="THL10" s="158"/>
      <c r="THM10" s="158"/>
      <c r="THN10" s="158"/>
      <c r="THO10" s="158"/>
      <c r="THP10" s="158"/>
      <c r="THQ10" s="158"/>
      <c r="THR10" s="158"/>
      <c r="THS10" s="158"/>
      <c r="THT10" s="158"/>
      <c r="THU10" s="158"/>
      <c r="THV10" s="158"/>
      <c r="THW10" s="158"/>
      <c r="THX10" s="158"/>
      <c r="THY10" s="158"/>
      <c r="THZ10" s="158"/>
      <c r="TIA10" s="158"/>
      <c r="TIB10" s="158"/>
      <c r="TIC10" s="158"/>
      <c r="TID10" s="158"/>
      <c r="TIE10" s="158"/>
      <c r="TIF10" s="158"/>
      <c r="TIG10" s="158"/>
      <c r="TIH10" s="158"/>
      <c r="TII10" s="158"/>
      <c r="TIJ10" s="158"/>
      <c r="TIK10" s="158"/>
      <c r="TIL10" s="158"/>
      <c r="TIM10" s="158"/>
      <c r="TIN10" s="158"/>
      <c r="TIO10" s="158"/>
      <c r="TIP10" s="158"/>
      <c r="TIQ10" s="158"/>
      <c r="TIR10" s="158"/>
      <c r="TIS10" s="158"/>
      <c r="TIT10" s="158"/>
      <c r="TIU10" s="158"/>
      <c r="TIV10" s="158"/>
      <c r="TIW10" s="158"/>
      <c r="TIX10" s="158"/>
      <c r="TIY10" s="158"/>
      <c r="TIZ10" s="158"/>
      <c r="TJA10" s="158"/>
      <c r="TJB10" s="158"/>
      <c r="TJC10" s="158"/>
      <c r="TJD10" s="158"/>
      <c r="TJE10" s="158"/>
      <c r="TJF10" s="158"/>
      <c r="TJG10" s="158"/>
      <c r="TJH10" s="158"/>
      <c r="TJI10" s="158"/>
      <c r="TJJ10" s="158"/>
      <c r="TJK10" s="158"/>
      <c r="TJL10" s="158"/>
      <c r="TJM10" s="158"/>
      <c r="TJN10" s="158"/>
      <c r="TJO10" s="158"/>
      <c r="TJP10" s="158"/>
      <c r="TJQ10" s="158"/>
      <c r="TJR10" s="158"/>
      <c r="TJS10" s="158"/>
      <c r="TJT10" s="158"/>
      <c r="TJU10" s="158"/>
      <c r="TJV10" s="158"/>
      <c r="TJW10" s="158"/>
      <c r="TJX10" s="158"/>
      <c r="TJY10" s="158"/>
      <c r="TJZ10" s="158"/>
      <c r="TKA10" s="158"/>
      <c r="TKB10" s="158"/>
      <c r="TKC10" s="158"/>
      <c r="TKD10" s="158"/>
      <c r="TKE10" s="158"/>
      <c r="TKF10" s="158"/>
      <c r="TKG10" s="158"/>
      <c r="TKH10" s="158"/>
      <c r="TKI10" s="158"/>
      <c r="TKJ10" s="158"/>
      <c r="TKK10" s="158"/>
      <c r="TKL10" s="158"/>
      <c r="TKM10" s="158"/>
      <c r="TKN10" s="158"/>
      <c r="TKO10" s="158"/>
      <c r="TKP10" s="158"/>
      <c r="TKQ10" s="158"/>
      <c r="TKR10" s="158"/>
      <c r="TKS10" s="158"/>
      <c r="TKT10" s="158"/>
      <c r="TKU10" s="158"/>
      <c r="TKV10" s="158"/>
      <c r="TKW10" s="158"/>
      <c r="TKX10" s="158"/>
      <c r="TKY10" s="158"/>
      <c r="TKZ10" s="158"/>
      <c r="TLA10" s="158"/>
      <c r="TLB10" s="158"/>
      <c r="TLC10" s="158"/>
      <c r="TLD10" s="158"/>
      <c r="TLE10" s="158"/>
      <c r="TLF10" s="158"/>
      <c r="TLG10" s="158"/>
      <c r="TLH10" s="158"/>
      <c r="TLI10" s="158"/>
      <c r="TLJ10" s="158"/>
      <c r="TLK10" s="158"/>
      <c r="TLL10" s="158"/>
      <c r="TLM10" s="158"/>
      <c r="TLN10" s="158"/>
      <c r="TLO10" s="158"/>
      <c r="TLP10" s="158"/>
      <c r="TLQ10" s="158"/>
      <c r="TLR10" s="158"/>
      <c r="TLS10" s="158"/>
      <c r="TLT10" s="158"/>
      <c r="TLU10" s="158"/>
      <c r="TLV10" s="158"/>
      <c r="TLW10" s="158"/>
      <c r="TLX10" s="158"/>
      <c r="TLY10" s="158"/>
      <c r="TLZ10" s="158"/>
      <c r="TMA10" s="158"/>
      <c r="TMB10" s="158"/>
      <c r="TMC10" s="158"/>
      <c r="TMD10" s="158"/>
      <c r="TME10" s="158"/>
      <c r="TMF10" s="158"/>
      <c r="TMG10" s="158"/>
      <c r="TMH10" s="158"/>
      <c r="TMI10" s="158"/>
      <c r="TMJ10" s="158"/>
      <c r="TMK10" s="158"/>
      <c r="TML10" s="158"/>
      <c r="TMM10" s="158"/>
      <c r="TMN10" s="158"/>
      <c r="TMO10" s="158"/>
      <c r="TMP10" s="158"/>
      <c r="TMQ10" s="158"/>
      <c r="TMR10" s="158"/>
      <c r="TMS10" s="158"/>
      <c r="TMT10" s="158"/>
      <c r="TMU10" s="158"/>
      <c r="TMV10" s="158"/>
      <c r="TMW10" s="158"/>
      <c r="TMX10" s="158"/>
      <c r="TMY10" s="158"/>
      <c r="TMZ10" s="158"/>
      <c r="TNA10" s="158"/>
      <c r="TNB10" s="158"/>
      <c r="TNC10" s="158"/>
      <c r="TND10" s="158"/>
      <c r="TNE10" s="158"/>
      <c r="TNF10" s="158"/>
      <c r="TNG10" s="158"/>
      <c r="TNH10" s="158"/>
      <c r="TNI10" s="158"/>
      <c r="TNJ10" s="158"/>
      <c r="TNK10" s="158"/>
      <c r="TNL10" s="158"/>
      <c r="TNM10" s="158"/>
      <c r="TNN10" s="158"/>
      <c r="TNO10" s="158"/>
      <c r="TNP10" s="158"/>
      <c r="TNQ10" s="158"/>
      <c r="TNR10" s="158"/>
      <c r="TNS10" s="158"/>
      <c r="TNT10" s="158"/>
      <c r="TNU10" s="158"/>
      <c r="TNV10" s="158"/>
      <c r="TNW10" s="158"/>
      <c r="TNX10" s="158"/>
      <c r="TNY10" s="158"/>
      <c r="TNZ10" s="158"/>
      <c r="TOA10" s="158"/>
      <c r="TOB10" s="158"/>
      <c r="TOC10" s="158"/>
      <c r="TOD10" s="158"/>
      <c r="TOE10" s="158"/>
      <c r="TOF10" s="158"/>
      <c r="TOG10" s="158"/>
      <c r="TOH10" s="158"/>
      <c r="TOI10" s="158"/>
      <c r="TOJ10" s="158"/>
      <c r="TOK10" s="158"/>
      <c r="TOL10" s="158"/>
      <c r="TOM10" s="158"/>
      <c r="TON10" s="158"/>
      <c r="TOO10" s="158"/>
      <c r="TOP10" s="158"/>
      <c r="TOQ10" s="158"/>
      <c r="TOR10" s="158"/>
      <c r="TOS10" s="158"/>
      <c r="TOT10" s="158"/>
      <c r="TOU10" s="158"/>
      <c r="TOV10" s="158"/>
      <c r="TOW10" s="158"/>
      <c r="TOX10" s="158"/>
      <c r="TOY10" s="158"/>
      <c r="TOZ10" s="158"/>
      <c r="TPA10" s="158"/>
      <c r="TPB10" s="158"/>
      <c r="TPC10" s="158"/>
      <c r="TPD10" s="158"/>
      <c r="TPE10" s="158"/>
      <c r="TPF10" s="158"/>
      <c r="TPG10" s="158"/>
      <c r="TPH10" s="158"/>
      <c r="TPI10" s="158"/>
      <c r="TPJ10" s="158"/>
      <c r="TPK10" s="158"/>
      <c r="TPL10" s="158"/>
      <c r="TPM10" s="158"/>
      <c r="TPN10" s="158"/>
      <c r="TPO10" s="158"/>
      <c r="TPP10" s="158"/>
      <c r="TPQ10" s="158"/>
      <c r="TPR10" s="158"/>
      <c r="TPS10" s="158"/>
      <c r="TPT10" s="158"/>
      <c r="TPU10" s="158"/>
      <c r="TPV10" s="158"/>
      <c r="TPW10" s="158"/>
      <c r="TPX10" s="158"/>
      <c r="TPY10" s="158"/>
      <c r="TPZ10" s="158"/>
      <c r="TQA10" s="158"/>
      <c r="TQB10" s="158"/>
      <c r="TQC10" s="158"/>
      <c r="TQD10" s="158"/>
      <c r="TQE10" s="158"/>
      <c r="TQF10" s="158"/>
      <c r="TQG10" s="158"/>
      <c r="TQH10" s="158"/>
      <c r="TQI10" s="158"/>
      <c r="TQJ10" s="158"/>
      <c r="TQK10" s="158"/>
      <c r="TQL10" s="158"/>
      <c r="TQM10" s="158"/>
      <c r="TQN10" s="158"/>
      <c r="TQO10" s="158"/>
      <c r="TQP10" s="158"/>
      <c r="TQQ10" s="158"/>
      <c r="TQR10" s="158"/>
      <c r="TQS10" s="158"/>
      <c r="TQT10" s="158"/>
      <c r="TQU10" s="158"/>
      <c r="TQV10" s="158"/>
      <c r="TQW10" s="158"/>
      <c r="TQX10" s="158"/>
      <c r="TQY10" s="158"/>
      <c r="TQZ10" s="158"/>
      <c r="TRA10" s="158"/>
      <c r="TRB10" s="158"/>
      <c r="TRC10" s="158"/>
      <c r="TRD10" s="158"/>
      <c r="TRE10" s="158"/>
      <c r="TRF10" s="158"/>
      <c r="TRG10" s="158"/>
      <c r="TRH10" s="158"/>
      <c r="TRI10" s="158"/>
      <c r="TRJ10" s="158"/>
      <c r="TRK10" s="158"/>
      <c r="TRL10" s="158"/>
      <c r="TRM10" s="158"/>
      <c r="TRN10" s="158"/>
      <c r="TRO10" s="158"/>
      <c r="TRP10" s="158"/>
      <c r="TRQ10" s="158"/>
      <c r="TRR10" s="158"/>
      <c r="TRS10" s="158"/>
      <c r="TRT10" s="158"/>
      <c r="TRU10" s="158"/>
      <c r="TRV10" s="158"/>
      <c r="TRW10" s="158"/>
      <c r="TRX10" s="158"/>
      <c r="TRY10" s="158"/>
      <c r="TRZ10" s="158"/>
      <c r="TSA10" s="158"/>
      <c r="TSB10" s="158"/>
      <c r="TSC10" s="158"/>
      <c r="TSD10" s="158"/>
      <c r="TSE10" s="158"/>
      <c r="TSF10" s="158"/>
      <c r="TSG10" s="158"/>
      <c r="TSH10" s="158"/>
      <c r="TSI10" s="158"/>
      <c r="TSJ10" s="158"/>
      <c r="TSK10" s="158"/>
      <c r="TSL10" s="158"/>
      <c r="TSM10" s="158"/>
      <c r="TSN10" s="158"/>
      <c r="TSO10" s="158"/>
      <c r="TSP10" s="158"/>
      <c r="TSQ10" s="158"/>
      <c r="TSR10" s="158"/>
      <c r="TSS10" s="158"/>
      <c r="TST10" s="158"/>
      <c r="TSU10" s="158"/>
      <c r="TSV10" s="158"/>
      <c r="TSW10" s="158"/>
      <c r="TSX10" s="158"/>
      <c r="TSY10" s="158"/>
      <c r="TSZ10" s="158"/>
      <c r="TTA10" s="158"/>
      <c r="TTB10" s="158"/>
      <c r="TTC10" s="158"/>
      <c r="TTD10" s="158"/>
      <c r="TTE10" s="158"/>
      <c r="TTF10" s="158"/>
      <c r="TTG10" s="158"/>
      <c r="TTH10" s="158"/>
      <c r="TTI10" s="158"/>
      <c r="TTJ10" s="158"/>
      <c r="TTK10" s="158"/>
      <c r="TTL10" s="158"/>
      <c r="TTM10" s="158"/>
      <c r="TTN10" s="158"/>
      <c r="TTO10" s="158"/>
      <c r="TTP10" s="158"/>
      <c r="TTQ10" s="158"/>
      <c r="TTR10" s="158"/>
      <c r="TTS10" s="158"/>
      <c r="TTT10" s="158"/>
      <c r="TTU10" s="158"/>
      <c r="TTV10" s="158"/>
      <c r="TTW10" s="158"/>
      <c r="TTX10" s="158"/>
      <c r="TTY10" s="158"/>
      <c r="TTZ10" s="158"/>
      <c r="TUA10" s="158"/>
      <c r="TUB10" s="158"/>
      <c r="TUC10" s="158"/>
      <c r="TUD10" s="158"/>
      <c r="TUE10" s="158"/>
      <c r="TUF10" s="158"/>
      <c r="TUG10" s="158"/>
      <c r="TUH10" s="158"/>
      <c r="TUI10" s="158"/>
      <c r="TUJ10" s="158"/>
      <c r="TUK10" s="158"/>
      <c r="TUL10" s="158"/>
      <c r="TUM10" s="158"/>
      <c r="TUN10" s="158"/>
      <c r="TUO10" s="158"/>
      <c r="TUP10" s="158"/>
      <c r="TUQ10" s="158"/>
      <c r="TUR10" s="158"/>
      <c r="TUS10" s="158"/>
      <c r="TUT10" s="158"/>
      <c r="TUU10" s="158"/>
      <c r="TUV10" s="158"/>
      <c r="TUW10" s="158"/>
      <c r="TUX10" s="158"/>
      <c r="TUY10" s="158"/>
      <c r="TUZ10" s="158"/>
      <c r="TVA10" s="158"/>
      <c r="TVB10" s="158"/>
      <c r="TVC10" s="158"/>
      <c r="TVD10" s="158"/>
      <c r="TVE10" s="158"/>
      <c r="TVF10" s="158"/>
      <c r="TVG10" s="158"/>
      <c r="TVH10" s="158"/>
      <c r="TVI10" s="158"/>
      <c r="TVJ10" s="158"/>
      <c r="TVK10" s="158"/>
      <c r="TVL10" s="158"/>
      <c r="TVM10" s="158"/>
      <c r="TVN10" s="158"/>
      <c r="TVO10" s="158"/>
      <c r="TVP10" s="158"/>
      <c r="TVQ10" s="158"/>
      <c r="TVR10" s="158"/>
      <c r="TVS10" s="158"/>
      <c r="TVT10" s="158"/>
      <c r="TVU10" s="158"/>
      <c r="TVV10" s="158"/>
      <c r="TVW10" s="158"/>
      <c r="TVX10" s="158"/>
      <c r="TVY10" s="158"/>
      <c r="TVZ10" s="158"/>
      <c r="TWA10" s="158"/>
      <c r="TWB10" s="158"/>
      <c r="TWC10" s="158"/>
      <c r="TWD10" s="158"/>
      <c r="TWE10" s="158"/>
      <c r="TWF10" s="158"/>
      <c r="TWG10" s="158"/>
      <c r="TWH10" s="158"/>
      <c r="TWI10" s="158"/>
      <c r="TWJ10" s="158"/>
      <c r="TWK10" s="158"/>
      <c r="TWL10" s="158"/>
      <c r="TWM10" s="158"/>
      <c r="TWN10" s="158"/>
      <c r="TWO10" s="158"/>
      <c r="TWP10" s="158"/>
      <c r="TWQ10" s="158"/>
      <c r="TWR10" s="158"/>
      <c r="TWS10" s="158"/>
      <c r="TWT10" s="158"/>
      <c r="TWU10" s="158"/>
      <c r="TWV10" s="158"/>
      <c r="TWW10" s="158"/>
      <c r="TWX10" s="158"/>
      <c r="TWY10" s="158"/>
      <c r="TWZ10" s="158"/>
      <c r="TXA10" s="158"/>
      <c r="TXB10" s="158"/>
      <c r="TXC10" s="158"/>
      <c r="TXD10" s="158"/>
      <c r="TXE10" s="158"/>
      <c r="TXF10" s="158"/>
      <c r="TXG10" s="158"/>
      <c r="TXH10" s="158"/>
      <c r="TXI10" s="158"/>
      <c r="TXJ10" s="158"/>
      <c r="TXK10" s="158"/>
      <c r="TXL10" s="158"/>
      <c r="TXM10" s="158"/>
      <c r="TXN10" s="158"/>
      <c r="TXO10" s="158"/>
      <c r="TXP10" s="158"/>
      <c r="TXQ10" s="158"/>
      <c r="TXR10" s="158"/>
      <c r="TXS10" s="158"/>
      <c r="TXT10" s="158"/>
      <c r="TXU10" s="158"/>
      <c r="TXV10" s="158"/>
      <c r="TXW10" s="158"/>
      <c r="TXX10" s="158"/>
      <c r="TXY10" s="158"/>
      <c r="TXZ10" s="158"/>
      <c r="TYA10" s="158"/>
      <c r="TYB10" s="158"/>
      <c r="TYC10" s="158"/>
      <c r="TYD10" s="158"/>
      <c r="TYE10" s="158"/>
      <c r="TYF10" s="158"/>
      <c r="TYG10" s="158"/>
      <c r="TYH10" s="158"/>
      <c r="TYI10" s="158"/>
      <c r="TYJ10" s="158"/>
      <c r="TYK10" s="158"/>
      <c r="TYL10" s="158"/>
      <c r="TYM10" s="158"/>
      <c r="TYN10" s="158"/>
      <c r="TYO10" s="158"/>
      <c r="TYP10" s="158"/>
      <c r="TYQ10" s="158"/>
      <c r="TYR10" s="158"/>
      <c r="TYS10" s="158"/>
      <c r="TYT10" s="158"/>
      <c r="TYU10" s="158"/>
      <c r="TYV10" s="158"/>
      <c r="TYW10" s="158"/>
      <c r="TYX10" s="158"/>
      <c r="TYY10" s="158"/>
      <c r="TYZ10" s="158"/>
      <c r="TZA10" s="158"/>
      <c r="TZB10" s="158"/>
      <c r="TZC10" s="158"/>
      <c r="TZD10" s="158"/>
      <c r="TZE10" s="158"/>
      <c r="TZF10" s="158"/>
      <c r="TZG10" s="158"/>
      <c r="TZH10" s="158"/>
      <c r="TZI10" s="158"/>
      <c r="TZJ10" s="158"/>
      <c r="TZK10" s="158"/>
      <c r="TZL10" s="158"/>
      <c r="TZM10" s="158"/>
      <c r="TZN10" s="158"/>
      <c r="TZO10" s="158"/>
      <c r="TZP10" s="158"/>
      <c r="TZQ10" s="158"/>
      <c r="TZR10" s="158"/>
      <c r="TZS10" s="158"/>
      <c r="TZT10" s="158"/>
      <c r="TZU10" s="158"/>
      <c r="TZV10" s="158"/>
      <c r="TZW10" s="158"/>
      <c r="TZX10" s="158"/>
      <c r="TZY10" s="158"/>
      <c r="TZZ10" s="158"/>
      <c r="UAA10" s="158"/>
      <c r="UAB10" s="158"/>
      <c r="UAC10" s="158"/>
      <c r="UAD10" s="158"/>
      <c r="UAE10" s="158"/>
      <c r="UAF10" s="158"/>
      <c r="UAG10" s="158"/>
      <c r="UAH10" s="158"/>
      <c r="UAI10" s="158"/>
      <c r="UAJ10" s="158"/>
      <c r="UAK10" s="158"/>
      <c r="UAL10" s="158"/>
      <c r="UAM10" s="158"/>
      <c r="UAN10" s="158"/>
      <c r="UAO10" s="158"/>
      <c r="UAP10" s="158"/>
      <c r="UAQ10" s="158"/>
      <c r="UAR10" s="158"/>
      <c r="UAS10" s="158"/>
      <c r="UAT10" s="158"/>
      <c r="UAU10" s="158"/>
      <c r="UAV10" s="158"/>
      <c r="UAW10" s="158"/>
      <c r="UAX10" s="158"/>
      <c r="UAY10" s="158"/>
      <c r="UAZ10" s="158"/>
      <c r="UBA10" s="158"/>
      <c r="UBB10" s="158"/>
      <c r="UBC10" s="158"/>
      <c r="UBD10" s="158"/>
      <c r="UBE10" s="158"/>
      <c r="UBF10" s="158"/>
      <c r="UBG10" s="158"/>
      <c r="UBH10" s="158"/>
      <c r="UBI10" s="158"/>
      <c r="UBJ10" s="158"/>
      <c r="UBK10" s="158"/>
      <c r="UBL10" s="158"/>
      <c r="UBM10" s="158"/>
      <c r="UBN10" s="158"/>
      <c r="UBO10" s="158"/>
      <c r="UBP10" s="158"/>
      <c r="UBQ10" s="158"/>
      <c r="UBR10" s="158"/>
      <c r="UBS10" s="158"/>
      <c r="UBT10" s="158"/>
      <c r="UBU10" s="158"/>
      <c r="UBV10" s="158"/>
      <c r="UBW10" s="158"/>
      <c r="UBX10" s="158"/>
      <c r="UBY10" s="158"/>
      <c r="UBZ10" s="158"/>
      <c r="UCA10" s="158"/>
      <c r="UCB10" s="158"/>
      <c r="UCC10" s="158"/>
      <c r="UCD10" s="158"/>
      <c r="UCE10" s="158"/>
      <c r="UCF10" s="158"/>
      <c r="UCG10" s="158"/>
      <c r="UCH10" s="158"/>
      <c r="UCI10" s="158"/>
      <c r="UCJ10" s="158"/>
      <c r="UCK10" s="158"/>
      <c r="UCL10" s="158"/>
      <c r="UCM10" s="158"/>
      <c r="UCN10" s="158"/>
      <c r="UCO10" s="158"/>
      <c r="UCP10" s="158"/>
      <c r="UCQ10" s="158"/>
      <c r="UCR10" s="158"/>
      <c r="UCS10" s="158"/>
      <c r="UCT10" s="158"/>
      <c r="UCU10" s="158"/>
      <c r="UCV10" s="158"/>
      <c r="UCW10" s="158"/>
      <c r="UCX10" s="158"/>
      <c r="UCY10" s="158"/>
      <c r="UCZ10" s="158"/>
      <c r="UDA10" s="158"/>
      <c r="UDB10" s="158"/>
      <c r="UDC10" s="158"/>
      <c r="UDD10" s="158"/>
      <c r="UDE10" s="158"/>
      <c r="UDF10" s="158"/>
      <c r="UDG10" s="158"/>
      <c r="UDH10" s="158"/>
      <c r="UDI10" s="158"/>
      <c r="UDJ10" s="158"/>
      <c r="UDK10" s="158"/>
      <c r="UDL10" s="158"/>
      <c r="UDM10" s="158"/>
      <c r="UDN10" s="158"/>
      <c r="UDO10" s="158"/>
      <c r="UDP10" s="158"/>
      <c r="UDQ10" s="158"/>
      <c r="UDR10" s="158"/>
      <c r="UDS10" s="158"/>
      <c r="UDT10" s="158"/>
      <c r="UDU10" s="158"/>
      <c r="UDV10" s="158"/>
      <c r="UDW10" s="158"/>
      <c r="UDX10" s="158"/>
      <c r="UDY10" s="158"/>
      <c r="UDZ10" s="158"/>
      <c r="UEA10" s="158"/>
      <c r="UEB10" s="158"/>
      <c r="UEC10" s="158"/>
      <c r="UED10" s="158"/>
      <c r="UEE10" s="158"/>
      <c r="UEF10" s="158"/>
      <c r="UEG10" s="158"/>
      <c r="UEH10" s="158"/>
      <c r="UEI10" s="158"/>
      <c r="UEJ10" s="158"/>
      <c r="UEK10" s="158"/>
      <c r="UEL10" s="158"/>
      <c r="UEM10" s="158"/>
      <c r="UEN10" s="158"/>
      <c r="UEO10" s="158"/>
      <c r="UEP10" s="158"/>
      <c r="UEQ10" s="158"/>
      <c r="UER10" s="158"/>
      <c r="UES10" s="158"/>
      <c r="UET10" s="158"/>
      <c r="UEU10" s="158"/>
      <c r="UEV10" s="158"/>
      <c r="UEW10" s="158"/>
      <c r="UEX10" s="158"/>
      <c r="UEY10" s="158"/>
      <c r="UEZ10" s="158"/>
      <c r="UFA10" s="158"/>
      <c r="UFB10" s="158"/>
      <c r="UFC10" s="158"/>
      <c r="UFD10" s="158"/>
      <c r="UFE10" s="158"/>
      <c r="UFF10" s="158"/>
      <c r="UFG10" s="158"/>
      <c r="UFH10" s="158"/>
      <c r="UFI10" s="158"/>
      <c r="UFJ10" s="158"/>
      <c r="UFK10" s="158"/>
      <c r="UFL10" s="158"/>
      <c r="UFM10" s="158"/>
      <c r="UFN10" s="158"/>
      <c r="UFO10" s="158"/>
      <c r="UFP10" s="158"/>
      <c r="UFQ10" s="158"/>
      <c r="UFR10" s="158"/>
      <c r="UFS10" s="158"/>
      <c r="UFT10" s="158"/>
      <c r="UFU10" s="158"/>
      <c r="UFV10" s="158"/>
      <c r="UFW10" s="158"/>
      <c r="UFX10" s="158"/>
      <c r="UFY10" s="158"/>
      <c r="UFZ10" s="158"/>
      <c r="UGA10" s="158"/>
      <c r="UGB10" s="158"/>
      <c r="UGC10" s="158"/>
      <c r="UGD10" s="158"/>
      <c r="UGE10" s="158"/>
      <c r="UGF10" s="158"/>
      <c r="UGG10" s="158"/>
      <c r="UGH10" s="158"/>
      <c r="UGI10" s="158"/>
      <c r="UGJ10" s="158"/>
      <c r="UGK10" s="158"/>
      <c r="UGL10" s="158"/>
      <c r="UGM10" s="158"/>
      <c r="UGN10" s="158"/>
      <c r="UGO10" s="158"/>
      <c r="UGP10" s="158"/>
      <c r="UGQ10" s="158"/>
      <c r="UGR10" s="158"/>
      <c r="UGS10" s="158"/>
      <c r="UGT10" s="158"/>
      <c r="UGU10" s="158"/>
      <c r="UGV10" s="158"/>
      <c r="UGW10" s="158"/>
      <c r="UGX10" s="158"/>
      <c r="UGY10" s="158"/>
      <c r="UGZ10" s="158"/>
      <c r="UHA10" s="158"/>
      <c r="UHB10" s="158"/>
      <c r="UHC10" s="158"/>
      <c r="UHD10" s="158"/>
      <c r="UHE10" s="158"/>
      <c r="UHF10" s="158"/>
      <c r="UHG10" s="158"/>
      <c r="UHH10" s="158"/>
      <c r="UHI10" s="158"/>
      <c r="UHJ10" s="158"/>
      <c r="UHK10" s="158"/>
      <c r="UHL10" s="158"/>
      <c r="UHM10" s="158"/>
      <c r="UHN10" s="158"/>
      <c r="UHO10" s="158"/>
      <c r="UHP10" s="158"/>
      <c r="UHQ10" s="158"/>
      <c r="UHR10" s="158"/>
      <c r="UHS10" s="158"/>
      <c r="UHT10" s="158"/>
      <c r="UHU10" s="158"/>
      <c r="UHV10" s="158"/>
      <c r="UHW10" s="158"/>
      <c r="UHX10" s="158"/>
      <c r="UHY10" s="158"/>
      <c r="UHZ10" s="158"/>
      <c r="UIA10" s="158"/>
      <c r="UIB10" s="158"/>
      <c r="UIC10" s="158"/>
      <c r="UID10" s="158"/>
      <c r="UIE10" s="158"/>
      <c r="UIF10" s="158"/>
      <c r="UIG10" s="158"/>
      <c r="UIH10" s="158"/>
      <c r="UII10" s="158"/>
      <c r="UIJ10" s="158"/>
      <c r="UIK10" s="158"/>
      <c r="UIL10" s="158"/>
      <c r="UIM10" s="158"/>
      <c r="UIN10" s="158"/>
      <c r="UIO10" s="158"/>
      <c r="UIP10" s="158"/>
      <c r="UIQ10" s="158"/>
      <c r="UIR10" s="158"/>
      <c r="UIS10" s="158"/>
      <c r="UIT10" s="158"/>
      <c r="UIU10" s="158"/>
      <c r="UIV10" s="158"/>
      <c r="UIW10" s="158"/>
      <c r="UIX10" s="158"/>
      <c r="UIY10" s="158"/>
      <c r="UIZ10" s="158"/>
      <c r="UJA10" s="158"/>
      <c r="UJB10" s="158"/>
      <c r="UJC10" s="158"/>
      <c r="UJD10" s="158"/>
      <c r="UJE10" s="158"/>
      <c r="UJF10" s="158"/>
      <c r="UJG10" s="158"/>
      <c r="UJH10" s="158"/>
      <c r="UJI10" s="158"/>
      <c r="UJJ10" s="158"/>
      <c r="UJK10" s="158"/>
      <c r="UJL10" s="158"/>
      <c r="UJM10" s="158"/>
      <c r="UJN10" s="158"/>
      <c r="UJO10" s="158"/>
      <c r="UJP10" s="158"/>
      <c r="UJQ10" s="158"/>
      <c r="UJR10" s="158"/>
      <c r="UJS10" s="158"/>
      <c r="UJT10" s="158"/>
      <c r="UJU10" s="158"/>
      <c r="UJV10" s="158"/>
      <c r="UJW10" s="158"/>
      <c r="UJX10" s="158"/>
      <c r="UJY10" s="158"/>
      <c r="UJZ10" s="158"/>
      <c r="UKA10" s="158"/>
      <c r="UKB10" s="158"/>
      <c r="UKC10" s="158"/>
      <c r="UKD10" s="158"/>
      <c r="UKE10" s="158"/>
      <c r="UKF10" s="158"/>
      <c r="UKG10" s="158"/>
      <c r="UKH10" s="158"/>
      <c r="UKI10" s="158"/>
      <c r="UKJ10" s="158"/>
      <c r="UKK10" s="158"/>
      <c r="UKL10" s="158"/>
      <c r="UKM10" s="158"/>
      <c r="UKN10" s="158"/>
      <c r="UKO10" s="158"/>
      <c r="UKP10" s="158"/>
      <c r="UKQ10" s="158"/>
      <c r="UKR10" s="158"/>
      <c r="UKS10" s="158"/>
      <c r="UKT10" s="158"/>
      <c r="UKU10" s="158"/>
      <c r="UKV10" s="158"/>
      <c r="UKW10" s="158"/>
      <c r="UKX10" s="158"/>
      <c r="UKY10" s="158"/>
      <c r="UKZ10" s="158"/>
      <c r="ULA10" s="158"/>
      <c r="ULB10" s="158"/>
      <c r="ULC10" s="158"/>
      <c r="ULD10" s="158"/>
      <c r="ULE10" s="158"/>
      <c r="ULF10" s="158"/>
      <c r="ULG10" s="158"/>
      <c r="ULH10" s="158"/>
      <c r="ULI10" s="158"/>
      <c r="ULJ10" s="158"/>
      <c r="ULK10" s="158"/>
      <c r="ULL10" s="158"/>
      <c r="ULM10" s="158"/>
      <c r="ULN10" s="158"/>
      <c r="ULO10" s="158"/>
      <c r="ULP10" s="158"/>
      <c r="ULQ10" s="158"/>
      <c r="ULR10" s="158"/>
      <c r="ULS10" s="158"/>
      <c r="ULT10" s="158"/>
      <c r="ULU10" s="158"/>
      <c r="ULV10" s="158"/>
      <c r="ULW10" s="158"/>
      <c r="ULX10" s="158"/>
      <c r="ULY10" s="158"/>
      <c r="ULZ10" s="158"/>
      <c r="UMA10" s="158"/>
      <c r="UMB10" s="158"/>
      <c r="UMC10" s="158"/>
      <c r="UMD10" s="158"/>
      <c r="UME10" s="158"/>
      <c r="UMF10" s="158"/>
      <c r="UMG10" s="158"/>
      <c r="UMH10" s="158"/>
      <c r="UMI10" s="158"/>
      <c r="UMJ10" s="158"/>
      <c r="UMK10" s="158"/>
      <c r="UML10" s="158"/>
      <c r="UMM10" s="158"/>
      <c r="UMN10" s="158"/>
      <c r="UMO10" s="158"/>
      <c r="UMP10" s="158"/>
      <c r="UMQ10" s="158"/>
      <c r="UMR10" s="158"/>
      <c r="UMS10" s="158"/>
      <c r="UMT10" s="158"/>
      <c r="UMU10" s="158"/>
      <c r="UMV10" s="158"/>
      <c r="UMW10" s="158"/>
      <c r="UMX10" s="158"/>
      <c r="UMY10" s="158"/>
      <c r="UMZ10" s="158"/>
      <c r="UNA10" s="158"/>
      <c r="UNB10" s="158"/>
      <c r="UNC10" s="158"/>
      <c r="UND10" s="158"/>
      <c r="UNE10" s="158"/>
      <c r="UNF10" s="158"/>
      <c r="UNG10" s="158"/>
      <c r="UNH10" s="158"/>
      <c r="UNI10" s="158"/>
      <c r="UNJ10" s="158"/>
      <c r="UNK10" s="158"/>
      <c r="UNL10" s="158"/>
      <c r="UNM10" s="158"/>
      <c r="UNN10" s="158"/>
      <c r="UNO10" s="158"/>
      <c r="UNP10" s="158"/>
      <c r="UNQ10" s="158"/>
      <c r="UNR10" s="158"/>
      <c r="UNS10" s="158"/>
      <c r="UNT10" s="158"/>
      <c r="UNU10" s="158"/>
      <c r="UNV10" s="158"/>
      <c r="UNW10" s="158"/>
      <c r="UNX10" s="158"/>
      <c r="UNY10" s="158"/>
      <c r="UNZ10" s="158"/>
      <c r="UOA10" s="158"/>
      <c r="UOB10" s="158"/>
      <c r="UOC10" s="158"/>
      <c r="UOD10" s="158"/>
      <c r="UOE10" s="158"/>
      <c r="UOF10" s="158"/>
      <c r="UOG10" s="158"/>
      <c r="UOH10" s="158"/>
      <c r="UOI10" s="158"/>
      <c r="UOJ10" s="158"/>
      <c r="UOK10" s="158"/>
      <c r="UOL10" s="158"/>
      <c r="UOM10" s="158"/>
      <c r="UON10" s="158"/>
      <c r="UOO10" s="158"/>
      <c r="UOP10" s="158"/>
      <c r="UOQ10" s="158"/>
      <c r="UOR10" s="158"/>
      <c r="UOS10" s="158"/>
      <c r="UOT10" s="158"/>
      <c r="UOU10" s="158"/>
      <c r="UOV10" s="158"/>
      <c r="UOW10" s="158"/>
      <c r="UOX10" s="158"/>
      <c r="UOY10" s="158"/>
      <c r="UOZ10" s="158"/>
      <c r="UPA10" s="158"/>
      <c r="UPB10" s="158"/>
      <c r="UPC10" s="158"/>
      <c r="UPD10" s="158"/>
      <c r="UPE10" s="158"/>
      <c r="UPF10" s="158"/>
      <c r="UPG10" s="158"/>
      <c r="UPH10" s="158"/>
      <c r="UPI10" s="158"/>
      <c r="UPJ10" s="158"/>
      <c r="UPK10" s="158"/>
      <c r="UPL10" s="158"/>
      <c r="UPM10" s="158"/>
      <c r="UPN10" s="158"/>
      <c r="UPO10" s="158"/>
      <c r="UPP10" s="158"/>
      <c r="UPQ10" s="158"/>
      <c r="UPR10" s="158"/>
      <c r="UPS10" s="158"/>
      <c r="UPT10" s="158"/>
      <c r="UPU10" s="158"/>
      <c r="UPV10" s="158"/>
      <c r="UPW10" s="158"/>
      <c r="UPX10" s="158"/>
      <c r="UPY10" s="158"/>
      <c r="UPZ10" s="158"/>
      <c r="UQA10" s="158"/>
      <c r="UQB10" s="158"/>
      <c r="UQC10" s="158"/>
      <c r="UQD10" s="158"/>
      <c r="UQE10" s="158"/>
      <c r="UQF10" s="158"/>
      <c r="UQG10" s="158"/>
      <c r="UQH10" s="158"/>
      <c r="UQI10" s="158"/>
      <c r="UQJ10" s="158"/>
      <c r="UQK10" s="158"/>
      <c r="UQL10" s="158"/>
      <c r="UQM10" s="158"/>
      <c r="UQN10" s="158"/>
      <c r="UQO10" s="158"/>
      <c r="UQP10" s="158"/>
      <c r="UQQ10" s="158"/>
      <c r="UQR10" s="158"/>
      <c r="UQS10" s="158"/>
      <c r="UQT10" s="158"/>
      <c r="UQU10" s="158"/>
      <c r="UQV10" s="158"/>
      <c r="UQW10" s="158"/>
      <c r="UQX10" s="158"/>
      <c r="UQY10" s="158"/>
      <c r="UQZ10" s="158"/>
      <c r="URA10" s="158"/>
      <c r="URB10" s="158"/>
      <c r="URC10" s="158"/>
      <c r="URD10" s="158"/>
      <c r="URE10" s="158"/>
      <c r="URF10" s="158"/>
      <c r="URG10" s="158"/>
      <c r="URH10" s="158"/>
      <c r="URI10" s="158"/>
      <c r="URJ10" s="158"/>
      <c r="URK10" s="158"/>
      <c r="URL10" s="158"/>
      <c r="URM10" s="158"/>
      <c r="URN10" s="158"/>
      <c r="URO10" s="158"/>
      <c r="URP10" s="158"/>
      <c r="URQ10" s="158"/>
      <c r="URR10" s="158"/>
      <c r="URS10" s="158"/>
      <c r="URT10" s="158"/>
      <c r="URU10" s="158"/>
      <c r="URV10" s="158"/>
      <c r="URW10" s="158"/>
      <c r="URX10" s="158"/>
      <c r="URY10" s="158"/>
      <c r="URZ10" s="158"/>
      <c r="USA10" s="158"/>
      <c r="USB10" s="158"/>
      <c r="USC10" s="158"/>
      <c r="USD10" s="158"/>
      <c r="USE10" s="158"/>
      <c r="USF10" s="158"/>
      <c r="USG10" s="158"/>
      <c r="USH10" s="158"/>
      <c r="USI10" s="158"/>
      <c r="USJ10" s="158"/>
      <c r="USK10" s="158"/>
      <c r="USL10" s="158"/>
      <c r="USM10" s="158"/>
      <c r="USN10" s="158"/>
      <c r="USO10" s="158"/>
      <c r="USP10" s="158"/>
      <c r="USQ10" s="158"/>
      <c r="USR10" s="158"/>
      <c r="USS10" s="158"/>
      <c r="UST10" s="158"/>
      <c r="USU10" s="158"/>
      <c r="USV10" s="158"/>
      <c r="USW10" s="158"/>
      <c r="USX10" s="158"/>
      <c r="USY10" s="158"/>
      <c r="USZ10" s="158"/>
      <c r="UTA10" s="158"/>
      <c r="UTB10" s="158"/>
      <c r="UTC10" s="158"/>
      <c r="UTD10" s="158"/>
      <c r="UTE10" s="158"/>
      <c r="UTF10" s="158"/>
      <c r="UTG10" s="158"/>
      <c r="UTH10" s="158"/>
      <c r="UTI10" s="158"/>
      <c r="UTJ10" s="158"/>
      <c r="UTK10" s="158"/>
      <c r="UTL10" s="158"/>
      <c r="UTM10" s="158"/>
      <c r="UTN10" s="158"/>
      <c r="UTO10" s="158"/>
      <c r="UTP10" s="158"/>
      <c r="UTQ10" s="158"/>
      <c r="UTR10" s="158"/>
      <c r="UTS10" s="158"/>
      <c r="UTT10" s="158"/>
      <c r="UTU10" s="158"/>
      <c r="UTV10" s="158"/>
      <c r="UTW10" s="158"/>
      <c r="UTX10" s="158"/>
      <c r="UTY10" s="158"/>
      <c r="UTZ10" s="158"/>
      <c r="UUA10" s="158"/>
      <c r="UUB10" s="158"/>
      <c r="UUC10" s="158"/>
      <c r="UUD10" s="158"/>
      <c r="UUE10" s="158"/>
      <c r="UUF10" s="158"/>
      <c r="UUG10" s="158"/>
      <c r="UUH10" s="158"/>
      <c r="UUI10" s="158"/>
      <c r="UUJ10" s="158"/>
      <c r="UUK10" s="158"/>
      <c r="UUL10" s="158"/>
      <c r="UUM10" s="158"/>
      <c r="UUN10" s="158"/>
      <c r="UUO10" s="158"/>
      <c r="UUP10" s="158"/>
      <c r="UUQ10" s="158"/>
      <c r="UUR10" s="158"/>
      <c r="UUS10" s="158"/>
      <c r="UUT10" s="158"/>
      <c r="UUU10" s="158"/>
      <c r="UUV10" s="158"/>
      <c r="UUW10" s="158"/>
      <c r="UUX10" s="158"/>
      <c r="UUY10" s="158"/>
      <c r="UUZ10" s="158"/>
      <c r="UVA10" s="158"/>
      <c r="UVB10" s="158"/>
      <c r="UVC10" s="158"/>
      <c r="UVD10" s="158"/>
      <c r="UVE10" s="158"/>
      <c r="UVF10" s="158"/>
      <c r="UVG10" s="158"/>
      <c r="UVH10" s="158"/>
      <c r="UVI10" s="158"/>
      <c r="UVJ10" s="158"/>
      <c r="UVK10" s="158"/>
      <c r="UVL10" s="158"/>
      <c r="UVM10" s="158"/>
      <c r="UVN10" s="158"/>
      <c r="UVO10" s="158"/>
      <c r="UVP10" s="158"/>
      <c r="UVQ10" s="158"/>
      <c r="UVR10" s="158"/>
      <c r="UVS10" s="158"/>
      <c r="UVT10" s="158"/>
      <c r="UVU10" s="158"/>
      <c r="UVV10" s="158"/>
      <c r="UVW10" s="158"/>
      <c r="UVX10" s="158"/>
      <c r="UVY10" s="158"/>
      <c r="UVZ10" s="158"/>
      <c r="UWA10" s="158"/>
      <c r="UWB10" s="158"/>
      <c r="UWC10" s="158"/>
      <c r="UWD10" s="158"/>
      <c r="UWE10" s="158"/>
      <c r="UWF10" s="158"/>
      <c r="UWG10" s="158"/>
      <c r="UWH10" s="158"/>
      <c r="UWI10" s="158"/>
      <c r="UWJ10" s="158"/>
      <c r="UWK10" s="158"/>
      <c r="UWL10" s="158"/>
      <c r="UWM10" s="158"/>
      <c r="UWN10" s="158"/>
      <c r="UWO10" s="158"/>
      <c r="UWP10" s="158"/>
      <c r="UWQ10" s="158"/>
      <c r="UWR10" s="158"/>
      <c r="UWS10" s="158"/>
      <c r="UWT10" s="158"/>
      <c r="UWU10" s="158"/>
      <c r="UWV10" s="158"/>
      <c r="UWW10" s="158"/>
      <c r="UWX10" s="158"/>
      <c r="UWY10" s="158"/>
      <c r="UWZ10" s="158"/>
      <c r="UXA10" s="158"/>
      <c r="UXB10" s="158"/>
      <c r="UXC10" s="158"/>
      <c r="UXD10" s="158"/>
      <c r="UXE10" s="158"/>
      <c r="UXF10" s="158"/>
      <c r="UXG10" s="158"/>
      <c r="UXH10" s="158"/>
      <c r="UXI10" s="158"/>
      <c r="UXJ10" s="158"/>
      <c r="UXK10" s="158"/>
      <c r="UXL10" s="158"/>
      <c r="UXM10" s="158"/>
      <c r="UXN10" s="158"/>
      <c r="UXO10" s="158"/>
      <c r="UXP10" s="158"/>
      <c r="UXQ10" s="158"/>
      <c r="UXR10" s="158"/>
      <c r="UXS10" s="158"/>
      <c r="UXT10" s="158"/>
      <c r="UXU10" s="158"/>
      <c r="UXV10" s="158"/>
      <c r="UXW10" s="158"/>
      <c r="UXX10" s="158"/>
      <c r="UXY10" s="158"/>
      <c r="UXZ10" s="158"/>
      <c r="UYA10" s="158"/>
      <c r="UYB10" s="158"/>
      <c r="UYC10" s="158"/>
      <c r="UYD10" s="158"/>
      <c r="UYE10" s="158"/>
      <c r="UYF10" s="158"/>
      <c r="UYG10" s="158"/>
      <c r="UYH10" s="158"/>
      <c r="UYI10" s="158"/>
      <c r="UYJ10" s="158"/>
      <c r="UYK10" s="158"/>
      <c r="UYL10" s="158"/>
      <c r="UYM10" s="158"/>
      <c r="UYN10" s="158"/>
      <c r="UYO10" s="158"/>
      <c r="UYP10" s="158"/>
      <c r="UYQ10" s="158"/>
      <c r="UYR10" s="158"/>
      <c r="UYS10" s="158"/>
      <c r="UYT10" s="158"/>
      <c r="UYU10" s="158"/>
      <c r="UYV10" s="158"/>
      <c r="UYW10" s="158"/>
      <c r="UYX10" s="158"/>
      <c r="UYY10" s="158"/>
      <c r="UYZ10" s="158"/>
      <c r="UZA10" s="158"/>
      <c r="UZB10" s="158"/>
      <c r="UZC10" s="158"/>
      <c r="UZD10" s="158"/>
      <c r="UZE10" s="158"/>
      <c r="UZF10" s="158"/>
      <c r="UZG10" s="158"/>
      <c r="UZH10" s="158"/>
      <c r="UZI10" s="158"/>
      <c r="UZJ10" s="158"/>
      <c r="UZK10" s="158"/>
      <c r="UZL10" s="158"/>
      <c r="UZM10" s="158"/>
      <c r="UZN10" s="158"/>
      <c r="UZO10" s="158"/>
      <c r="UZP10" s="158"/>
      <c r="UZQ10" s="158"/>
      <c r="UZR10" s="158"/>
      <c r="UZS10" s="158"/>
      <c r="UZT10" s="158"/>
      <c r="UZU10" s="158"/>
      <c r="UZV10" s="158"/>
      <c r="UZW10" s="158"/>
      <c r="UZX10" s="158"/>
      <c r="UZY10" s="158"/>
      <c r="UZZ10" s="158"/>
      <c r="VAA10" s="158"/>
      <c r="VAB10" s="158"/>
      <c r="VAC10" s="158"/>
      <c r="VAD10" s="158"/>
      <c r="VAE10" s="158"/>
      <c r="VAF10" s="158"/>
      <c r="VAG10" s="158"/>
      <c r="VAH10" s="158"/>
      <c r="VAI10" s="158"/>
      <c r="VAJ10" s="158"/>
      <c r="VAK10" s="158"/>
      <c r="VAL10" s="158"/>
      <c r="VAM10" s="158"/>
      <c r="VAN10" s="158"/>
      <c r="VAO10" s="158"/>
      <c r="VAP10" s="158"/>
      <c r="VAQ10" s="158"/>
      <c r="VAR10" s="158"/>
      <c r="VAS10" s="158"/>
      <c r="VAT10" s="158"/>
      <c r="VAU10" s="158"/>
      <c r="VAV10" s="158"/>
      <c r="VAW10" s="158"/>
      <c r="VAX10" s="158"/>
      <c r="VAY10" s="158"/>
      <c r="VAZ10" s="158"/>
      <c r="VBA10" s="158"/>
      <c r="VBB10" s="158"/>
      <c r="VBC10" s="158"/>
      <c r="VBD10" s="158"/>
      <c r="VBE10" s="158"/>
      <c r="VBF10" s="158"/>
      <c r="VBG10" s="158"/>
      <c r="VBH10" s="158"/>
      <c r="VBI10" s="158"/>
      <c r="VBJ10" s="158"/>
      <c r="VBK10" s="158"/>
      <c r="VBL10" s="158"/>
      <c r="VBM10" s="158"/>
      <c r="VBN10" s="158"/>
      <c r="VBO10" s="158"/>
      <c r="VBP10" s="158"/>
      <c r="VBQ10" s="158"/>
      <c r="VBR10" s="158"/>
      <c r="VBS10" s="158"/>
      <c r="VBT10" s="158"/>
      <c r="VBU10" s="158"/>
      <c r="VBV10" s="158"/>
      <c r="VBW10" s="158"/>
      <c r="VBX10" s="158"/>
      <c r="VBY10" s="158"/>
      <c r="VBZ10" s="158"/>
      <c r="VCA10" s="158"/>
      <c r="VCB10" s="158"/>
      <c r="VCC10" s="158"/>
      <c r="VCD10" s="158"/>
      <c r="VCE10" s="158"/>
      <c r="VCF10" s="158"/>
      <c r="VCG10" s="158"/>
      <c r="VCH10" s="158"/>
      <c r="VCI10" s="158"/>
      <c r="VCJ10" s="158"/>
      <c r="VCK10" s="158"/>
      <c r="VCL10" s="158"/>
      <c r="VCM10" s="158"/>
      <c r="VCN10" s="158"/>
      <c r="VCO10" s="158"/>
      <c r="VCP10" s="158"/>
      <c r="VCQ10" s="158"/>
      <c r="VCR10" s="158"/>
      <c r="VCS10" s="158"/>
      <c r="VCT10" s="158"/>
      <c r="VCU10" s="158"/>
      <c r="VCV10" s="158"/>
      <c r="VCW10" s="158"/>
      <c r="VCX10" s="158"/>
      <c r="VCY10" s="158"/>
      <c r="VCZ10" s="158"/>
      <c r="VDA10" s="158"/>
      <c r="VDB10" s="158"/>
      <c r="VDC10" s="158"/>
      <c r="VDD10" s="158"/>
      <c r="VDE10" s="158"/>
      <c r="VDF10" s="158"/>
      <c r="VDG10" s="158"/>
      <c r="VDH10" s="158"/>
      <c r="VDI10" s="158"/>
      <c r="VDJ10" s="158"/>
      <c r="VDK10" s="158"/>
      <c r="VDL10" s="158"/>
      <c r="VDM10" s="158"/>
      <c r="VDN10" s="158"/>
      <c r="VDO10" s="158"/>
      <c r="VDP10" s="158"/>
      <c r="VDQ10" s="158"/>
      <c r="VDR10" s="158"/>
      <c r="VDS10" s="158"/>
      <c r="VDT10" s="158"/>
      <c r="VDU10" s="158"/>
      <c r="VDV10" s="158"/>
      <c r="VDW10" s="158"/>
      <c r="VDX10" s="158"/>
      <c r="VDY10" s="158"/>
      <c r="VDZ10" s="158"/>
      <c r="VEA10" s="158"/>
      <c r="VEB10" s="158"/>
      <c r="VEC10" s="158"/>
      <c r="VED10" s="158"/>
      <c r="VEE10" s="158"/>
      <c r="VEF10" s="158"/>
      <c r="VEG10" s="158"/>
      <c r="VEH10" s="158"/>
      <c r="VEI10" s="158"/>
      <c r="VEJ10" s="158"/>
      <c r="VEK10" s="158"/>
      <c r="VEL10" s="158"/>
      <c r="VEM10" s="158"/>
      <c r="VEN10" s="158"/>
      <c r="VEO10" s="158"/>
      <c r="VEP10" s="158"/>
      <c r="VEQ10" s="158"/>
      <c r="VER10" s="158"/>
      <c r="VES10" s="158"/>
      <c r="VET10" s="158"/>
      <c r="VEU10" s="158"/>
      <c r="VEV10" s="158"/>
      <c r="VEW10" s="158"/>
      <c r="VEX10" s="158"/>
      <c r="VEY10" s="158"/>
      <c r="VEZ10" s="158"/>
      <c r="VFA10" s="158"/>
      <c r="VFB10" s="158"/>
      <c r="VFC10" s="158"/>
      <c r="VFD10" s="158"/>
      <c r="VFE10" s="158"/>
      <c r="VFF10" s="158"/>
      <c r="VFG10" s="158"/>
      <c r="VFH10" s="158"/>
      <c r="VFI10" s="158"/>
      <c r="VFJ10" s="158"/>
      <c r="VFK10" s="158"/>
      <c r="VFL10" s="158"/>
      <c r="VFM10" s="158"/>
      <c r="VFN10" s="158"/>
      <c r="VFO10" s="158"/>
      <c r="VFP10" s="158"/>
      <c r="VFQ10" s="158"/>
      <c r="VFR10" s="158"/>
      <c r="VFS10" s="158"/>
      <c r="VFT10" s="158"/>
      <c r="VFU10" s="158"/>
      <c r="VFV10" s="158"/>
      <c r="VFW10" s="158"/>
      <c r="VFX10" s="158"/>
      <c r="VFY10" s="158"/>
      <c r="VFZ10" s="158"/>
      <c r="VGA10" s="158"/>
      <c r="VGB10" s="158"/>
      <c r="VGC10" s="158"/>
      <c r="VGD10" s="158"/>
      <c r="VGE10" s="158"/>
      <c r="VGF10" s="158"/>
      <c r="VGG10" s="158"/>
      <c r="VGH10" s="158"/>
      <c r="VGI10" s="158"/>
      <c r="VGJ10" s="158"/>
      <c r="VGK10" s="158"/>
      <c r="VGL10" s="158"/>
      <c r="VGM10" s="158"/>
      <c r="VGN10" s="158"/>
      <c r="VGO10" s="158"/>
      <c r="VGP10" s="158"/>
      <c r="VGQ10" s="158"/>
      <c r="VGR10" s="158"/>
      <c r="VGS10" s="158"/>
      <c r="VGT10" s="158"/>
      <c r="VGU10" s="158"/>
      <c r="VGV10" s="158"/>
      <c r="VGW10" s="158"/>
      <c r="VGX10" s="158"/>
      <c r="VGY10" s="158"/>
      <c r="VGZ10" s="158"/>
      <c r="VHA10" s="158"/>
      <c r="VHB10" s="158"/>
      <c r="VHC10" s="158"/>
      <c r="VHD10" s="158"/>
      <c r="VHE10" s="158"/>
      <c r="VHF10" s="158"/>
      <c r="VHG10" s="158"/>
      <c r="VHH10" s="158"/>
      <c r="VHI10" s="158"/>
      <c r="VHJ10" s="158"/>
      <c r="VHK10" s="158"/>
      <c r="VHL10" s="158"/>
      <c r="VHM10" s="158"/>
      <c r="VHN10" s="158"/>
      <c r="VHO10" s="158"/>
      <c r="VHP10" s="158"/>
      <c r="VHQ10" s="158"/>
      <c r="VHR10" s="158"/>
      <c r="VHS10" s="158"/>
      <c r="VHT10" s="158"/>
      <c r="VHU10" s="158"/>
      <c r="VHV10" s="158"/>
      <c r="VHW10" s="158"/>
      <c r="VHX10" s="158"/>
      <c r="VHY10" s="158"/>
      <c r="VHZ10" s="158"/>
      <c r="VIA10" s="158"/>
      <c r="VIB10" s="158"/>
      <c r="VIC10" s="158"/>
      <c r="VID10" s="158"/>
      <c r="VIE10" s="158"/>
      <c r="VIF10" s="158"/>
      <c r="VIG10" s="158"/>
      <c r="VIH10" s="158"/>
      <c r="VII10" s="158"/>
      <c r="VIJ10" s="158"/>
      <c r="VIK10" s="158"/>
      <c r="VIL10" s="158"/>
      <c r="VIM10" s="158"/>
      <c r="VIN10" s="158"/>
      <c r="VIO10" s="158"/>
      <c r="VIP10" s="158"/>
      <c r="VIQ10" s="158"/>
      <c r="VIR10" s="158"/>
      <c r="VIS10" s="158"/>
      <c r="VIT10" s="158"/>
      <c r="VIU10" s="158"/>
      <c r="VIV10" s="158"/>
      <c r="VIW10" s="158"/>
      <c r="VIX10" s="158"/>
      <c r="VIY10" s="158"/>
      <c r="VIZ10" s="158"/>
      <c r="VJA10" s="158"/>
      <c r="VJB10" s="158"/>
      <c r="VJC10" s="158"/>
      <c r="VJD10" s="158"/>
      <c r="VJE10" s="158"/>
      <c r="VJF10" s="158"/>
      <c r="VJG10" s="158"/>
      <c r="VJH10" s="158"/>
      <c r="VJI10" s="158"/>
      <c r="VJJ10" s="158"/>
      <c r="VJK10" s="158"/>
      <c r="VJL10" s="158"/>
      <c r="VJM10" s="158"/>
      <c r="VJN10" s="158"/>
      <c r="VJO10" s="158"/>
      <c r="VJP10" s="158"/>
      <c r="VJQ10" s="158"/>
      <c r="VJR10" s="158"/>
      <c r="VJS10" s="158"/>
      <c r="VJT10" s="158"/>
      <c r="VJU10" s="158"/>
      <c r="VJV10" s="158"/>
      <c r="VJW10" s="158"/>
      <c r="VJX10" s="158"/>
      <c r="VJY10" s="158"/>
      <c r="VJZ10" s="158"/>
      <c r="VKA10" s="158"/>
      <c r="VKB10" s="158"/>
      <c r="VKC10" s="158"/>
      <c r="VKD10" s="158"/>
      <c r="VKE10" s="158"/>
      <c r="VKF10" s="158"/>
      <c r="VKG10" s="158"/>
      <c r="VKH10" s="158"/>
      <c r="VKI10" s="158"/>
      <c r="VKJ10" s="158"/>
      <c r="VKK10" s="158"/>
      <c r="VKL10" s="158"/>
      <c r="VKM10" s="158"/>
      <c r="VKN10" s="158"/>
      <c r="VKO10" s="158"/>
      <c r="VKP10" s="158"/>
      <c r="VKQ10" s="158"/>
      <c r="VKR10" s="158"/>
      <c r="VKS10" s="158"/>
      <c r="VKT10" s="158"/>
      <c r="VKU10" s="158"/>
      <c r="VKV10" s="158"/>
      <c r="VKW10" s="158"/>
      <c r="VKX10" s="158"/>
      <c r="VKY10" s="158"/>
      <c r="VKZ10" s="158"/>
      <c r="VLA10" s="158"/>
      <c r="VLB10" s="158"/>
      <c r="VLC10" s="158"/>
      <c r="VLD10" s="158"/>
      <c r="VLE10" s="158"/>
      <c r="VLF10" s="158"/>
      <c r="VLG10" s="158"/>
      <c r="VLH10" s="158"/>
      <c r="VLI10" s="158"/>
      <c r="VLJ10" s="158"/>
      <c r="VLK10" s="158"/>
      <c r="VLL10" s="158"/>
      <c r="VLM10" s="158"/>
      <c r="VLN10" s="158"/>
      <c r="VLO10" s="158"/>
      <c r="VLP10" s="158"/>
      <c r="VLQ10" s="158"/>
      <c r="VLR10" s="158"/>
      <c r="VLS10" s="158"/>
      <c r="VLT10" s="158"/>
      <c r="VLU10" s="158"/>
      <c r="VLV10" s="158"/>
      <c r="VLW10" s="158"/>
      <c r="VLX10" s="158"/>
      <c r="VLY10" s="158"/>
      <c r="VLZ10" s="158"/>
      <c r="VMA10" s="158"/>
      <c r="VMB10" s="158"/>
      <c r="VMC10" s="158"/>
      <c r="VMD10" s="158"/>
      <c r="VME10" s="158"/>
      <c r="VMF10" s="158"/>
      <c r="VMG10" s="158"/>
      <c r="VMH10" s="158"/>
      <c r="VMI10" s="158"/>
      <c r="VMJ10" s="158"/>
      <c r="VMK10" s="158"/>
      <c r="VML10" s="158"/>
      <c r="VMM10" s="158"/>
      <c r="VMN10" s="158"/>
      <c r="VMO10" s="158"/>
      <c r="VMP10" s="158"/>
      <c r="VMQ10" s="158"/>
      <c r="VMR10" s="158"/>
      <c r="VMS10" s="158"/>
      <c r="VMT10" s="158"/>
      <c r="VMU10" s="158"/>
      <c r="VMV10" s="158"/>
      <c r="VMW10" s="158"/>
      <c r="VMX10" s="158"/>
      <c r="VMY10" s="158"/>
      <c r="VMZ10" s="158"/>
      <c r="VNA10" s="158"/>
      <c r="VNB10" s="158"/>
      <c r="VNC10" s="158"/>
      <c r="VND10" s="158"/>
      <c r="VNE10" s="158"/>
      <c r="VNF10" s="158"/>
      <c r="VNG10" s="158"/>
      <c r="VNH10" s="158"/>
      <c r="VNI10" s="158"/>
      <c r="VNJ10" s="158"/>
      <c r="VNK10" s="158"/>
      <c r="VNL10" s="158"/>
      <c r="VNM10" s="158"/>
      <c r="VNN10" s="158"/>
      <c r="VNO10" s="158"/>
      <c r="VNP10" s="158"/>
      <c r="VNQ10" s="158"/>
      <c r="VNR10" s="158"/>
      <c r="VNS10" s="158"/>
      <c r="VNT10" s="158"/>
      <c r="VNU10" s="158"/>
      <c r="VNV10" s="158"/>
      <c r="VNW10" s="158"/>
      <c r="VNX10" s="158"/>
      <c r="VNY10" s="158"/>
      <c r="VNZ10" s="158"/>
      <c r="VOA10" s="158"/>
      <c r="VOB10" s="158"/>
      <c r="VOC10" s="158"/>
      <c r="VOD10" s="158"/>
      <c r="VOE10" s="158"/>
      <c r="VOF10" s="158"/>
      <c r="VOG10" s="158"/>
      <c r="VOH10" s="158"/>
      <c r="VOI10" s="158"/>
      <c r="VOJ10" s="158"/>
      <c r="VOK10" s="158"/>
      <c r="VOL10" s="158"/>
      <c r="VOM10" s="158"/>
      <c r="VON10" s="158"/>
      <c r="VOO10" s="158"/>
      <c r="VOP10" s="158"/>
      <c r="VOQ10" s="158"/>
      <c r="VOR10" s="158"/>
      <c r="VOS10" s="158"/>
      <c r="VOT10" s="158"/>
      <c r="VOU10" s="158"/>
      <c r="VOV10" s="158"/>
      <c r="VOW10" s="158"/>
      <c r="VOX10" s="158"/>
      <c r="VOY10" s="158"/>
      <c r="VOZ10" s="158"/>
      <c r="VPA10" s="158"/>
      <c r="VPB10" s="158"/>
      <c r="VPC10" s="158"/>
      <c r="VPD10" s="158"/>
      <c r="VPE10" s="158"/>
      <c r="VPF10" s="158"/>
      <c r="VPG10" s="158"/>
      <c r="VPH10" s="158"/>
      <c r="VPI10" s="158"/>
      <c r="VPJ10" s="158"/>
      <c r="VPK10" s="158"/>
      <c r="VPL10" s="158"/>
      <c r="VPM10" s="158"/>
      <c r="VPN10" s="158"/>
      <c r="VPO10" s="158"/>
      <c r="VPP10" s="158"/>
      <c r="VPQ10" s="158"/>
      <c r="VPR10" s="158"/>
      <c r="VPS10" s="158"/>
      <c r="VPT10" s="158"/>
      <c r="VPU10" s="158"/>
      <c r="VPV10" s="158"/>
      <c r="VPW10" s="158"/>
      <c r="VPX10" s="158"/>
      <c r="VPY10" s="158"/>
      <c r="VPZ10" s="158"/>
      <c r="VQA10" s="158"/>
      <c r="VQB10" s="158"/>
      <c r="VQC10" s="158"/>
      <c r="VQD10" s="158"/>
      <c r="VQE10" s="158"/>
      <c r="VQF10" s="158"/>
      <c r="VQG10" s="158"/>
      <c r="VQH10" s="158"/>
      <c r="VQI10" s="158"/>
      <c r="VQJ10" s="158"/>
      <c r="VQK10" s="158"/>
      <c r="VQL10" s="158"/>
      <c r="VQM10" s="158"/>
      <c r="VQN10" s="158"/>
      <c r="VQO10" s="158"/>
      <c r="VQP10" s="158"/>
      <c r="VQQ10" s="158"/>
      <c r="VQR10" s="158"/>
      <c r="VQS10" s="158"/>
      <c r="VQT10" s="158"/>
      <c r="VQU10" s="158"/>
      <c r="VQV10" s="158"/>
      <c r="VQW10" s="158"/>
      <c r="VQX10" s="158"/>
      <c r="VQY10" s="158"/>
      <c r="VQZ10" s="158"/>
      <c r="VRA10" s="158"/>
      <c r="VRB10" s="158"/>
      <c r="VRC10" s="158"/>
      <c r="VRD10" s="158"/>
      <c r="VRE10" s="158"/>
      <c r="VRF10" s="158"/>
      <c r="VRG10" s="158"/>
      <c r="VRH10" s="158"/>
      <c r="VRI10" s="158"/>
      <c r="VRJ10" s="158"/>
      <c r="VRK10" s="158"/>
      <c r="VRL10" s="158"/>
      <c r="VRM10" s="158"/>
      <c r="VRN10" s="158"/>
      <c r="VRO10" s="158"/>
      <c r="VRP10" s="158"/>
      <c r="VRQ10" s="158"/>
      <c r="VRR10" s="158"/>
      <c r="VRS10" s="158"/>
      <c r="VRT10" s="158"/>
      <c r="VRU10" s="158"/>
      <c r="VRV10" s="158"/>
      <c r="VRW10" s="158"/>
      <c r="VRX10" s="158"/>
      <c r="VRY10" s="158"/>
      <c r="VRZ10" s="158"/>
      <c r="VSA10" s="158"/>
      <c r="VSB10" s="158"/>
      <c r="VSC10" s="158"/>
      <c r="VSD10" s="158"/>
      <c r="VSE10" s="158"/>
      <c r="VSF10" s="158"/>
      <c r="VSG10" s="158"/>
      <c r="VSH10" s="158"/>
      <c r="VSI10" s="158"/>
      <c r="VSJ10" s="158"/>
      <c r="VSK10" s="158"/>
      <c r="VSL10" s="158"/>
      <c r="VSM10" s="158"/>
      <c r="VSN10" s="158"/>
      <c r="VSO10" s="158"/>
      <c r="VSP10" s="158"/>
      <c r="VSQ10" s="158"/>
      <c r="VSR10" s="158"/>
      <c r="VSS10" s="158"/>
      <c r="VST10" s="158"/>
      <c r="VSU10" s="158"/>
      <c r="VSV10" s="158"/>
      <c r="VSW10" s="158"/>
      <c r="VSX10" s="158"/>
      <c r="VSY10" s="158"/>
      <c r="VSZ10" s="158"/>
      <c r="VTA10" s="158"/>
      <c r="VTB10" s="158"/>
      <c r="VTC10" s="158"/>
      <c r="VTD10" s="158"/>
      <c r="VTE10" s="158"/>
      <c r="VTF10" s="158"/>
      <c r="VTG10" s="158"/>
      <c r="VTH10" s="158"/>
      <c r="VTI10" s="158"/>
      <c r="VTJ10" s="158"/>
      <c r="VTK10" s="158"/>
      <c r="VTL10" s="158"/>
      <c r="VTM10" s="158"/>
      <c r="VTN10" s="158"/>
      <c r="VTO10" s="158"/>
      <c r="VTP10" s="158"/>
      <c r="VTQ10" s="158"/>
      <c r="VTR10" s="158"/>
      <c r="VTS10" s="158"/>
      <c r="VTT10" s="158"/>
      <c r="VTU10" s="158"/>
      <c r="VTV10" s="158"/>
      <c r="VTW10" s="158"/>
      <c r="VTX10" s="158"/>
      <c r="VTY10" s="158"/>
      <c r="VTZ10" s="158"/>
      <c r="VUA10" s="158"/>
      <c r="VUB10" s="158"/>
      <c r="VUC10" s="158"/>
      <c r="VUD10" s="158"/>
      <c r="VUE10" s="158"/>
      <c r="VUF10" s="158"/>
      <c r="VUG10" s="158"/>
      <c r="VUH10" s="158"/>
      <c r="VUI10" s="158"/>
      <c r="VUJ10" s="158"/>
      <c r="VUK10" s="158"/>
      <c r="VUL10" s="158"/>
      <c r="VUM10" s="158"/>
      <c r="VUN10" s="158"/>
      <c r="VUO10" s="158"/>
      <c r="VUP10" s="158"/>
      <c r="VUQ10" s="158"/>
      <c r="VUR10" s="158"/>
      <c r="VUS10" s="158"/>
      <c r="VUT10" s="158"/>
      <c r="VUU10" s="158"/>
      <c r="VUV10" s="158"/>
      <c r="VUW10" s="158"/>
      <c r="VUX10" s="158"/>
      <c r="VUY10" s="158"/>
      <c r="VUZ10" s="158"/>
      <c r="VVA10" s="158"/>
      <c r="VVB10" s="158"/>
      <c r="VVC10" s="158"/>
      <c r="VVD10" s="158"/>
      <c r="VVE10" s="158"/>
      <c r="VVF10" s="158"/>
      <c r="VVG10" s="158"/>
      <c r="VVH10" s="158"/>
      <c r="VVI10" s="158"/>
      <c r="VVJ10" s="158"/>
      <c r="VVK10" s="158"/>
      <c r="VVL10" s="158"/>
      <c r="VVM10" s="158"/>
      <c r="VVN10" s="158"/>
      <c r="VVO10" s="158"/>
      <c r="VVP10" s="158"/>
      <c r="VVQ10" s="158"/>
      <c r="VVR10" s="158"/>
      <c r="VVS10" s="158"/>
      <c r="VVT10" s="158"/>
      <c r="VVU10" s="158"/>
      <c r="VVV10" s="158"/>
      <c r="VVW10" s="158"/>
      <c r="VVX10" s="158"/>
      <c r="VVY10" s="158"/>
      <c r="VVZ10" s="158"/>
      <c r="VWA10" s="158"/>
      <c r="VWB10" s="158"/>
      <c r="VWC10" s="158"/>
      <c r="VWD10" s="158"/>
      <c r="VWE10" s="158"/>
      <c r="VWF10" s="158"/>
      <c r="VWG10" s="158"/>
      <c r="VWH10" s="158"/>
      <c r="VWI10" s="158"/>
      <c r="VWJ10" s="158"/>
      <c r="VWK10" s="158"/>
      <c r="VWL10" s="158"/>
      <c r="VWM10" s="158"/>
      <c r="VWN10" s="158"/>
      <c r="VWO10" s="158"/>
      <c r="VWP10" s="158"/>
      <c r="VWQ10" s="158"/>
      <c r="VWR10" s="158"/>
      <c r="VWS10" s="158"/>
      <c r="VWT10" s="158"/>
      <c r="VWU10" s="158"/>
      <c r="VWV10" s="158"/>
      <c r="VWW10" s="158"/>
      <c r="VWX10" s="158"/>
      <c r="VWY10" s="158"/>
      <c r="VWZ10" s="158"/>
      <c r="VXA10" s="158"/>
      <c r="VXB10" s="158"/>
      <c r="VXC10" s="158"/>
      <c r="VXD10" s="158"/>
      <c r="VXE10" s="158"/>
      <c r="VXF10" s="158"/>
      <c r="VXG10" s="158"/>
      <c r="VXH10" s="158"/>
      <c r="VXI10" s="158"/>
      <c r="VXJ10" s="158"/>
      <c r="VXK10" s="158"/>
      <c r="VXL10" s="158"/>
      <c r="VXM10" s="158"/>
      <c r="VXN10" s="158"/>
      <c r="VXO10" s="158"/>
      <c r="VXP10" s="158"/>
      <c r="VXQ10" s="158"/>
      <c r="VXR10" s="158"/>
      <c r="VXS10" s="158"/>
      <c r="VXT10" s="158"/>
      <c r="VXU10" s="158"/>
      <c r="VXV10" s="158"/>
      <c r="VXW10" s="158"/>
      <c r="VXX10" s="158"/>
      <c r="VXY10" s="158"/>
      <c r="VXZ10" s="158"/>
      <c r="VYA10" s="158"/>
      <c r="VYB10" s="158"/>
      <c r="VYC10" s="158"/>
      <c r="VYD10" s="158"/>
      <c r="VYE10" s="158"/>
      <c r="VYF10" s="158"/>
      <c r="VYG10" s="158"/>
      <c r="VYH10" s="158"/>
      <c r="VYI10" s="158"/>
      <c r="VYJ10" s="158"/>
      <c r="VYK10" s="158"/>
      <c r="VYL10" s="158"/>
      <c r="VYM10" s="158"/>
      <c r="VYN10" s="158"/>
      <c r="VYO10" s="158"/>
      <c r="VYP10" s="158"/>
      <c r="VYQ10" s="158"/>
      <c r="VYR10" s="158"/>
      <c r="VYS10" s="158"/>
      <c r="VYT10" s="158"/>
      <c r="VYU10" s="158"/>
      <c r="VYV10" s="158"/>
      <c r="VYW10" s="158"/>
      <c r="VYX10" s="158"/>
      <c r="VYY10" s="158"/>
      <c r="VYZ10" s="158"/>
      <c r="VZA10" s="158"/>
      <c r="VZB10" s="158"/>
      <c r="VZC10" s="158"/>
      <c r="VZD10" s="158"/>
      <c r="VZE10" s="158"/>
      <c r="VZF10" s="158"/>
      <c r="VZG10" s="158"/>
      <c r="VZH10" s="158"/>
      <c r="VZI10" s="158"/>
      <c r="VZJ10" s="158"/>
      <c r="VZK10" s="158"/>
      <c r="VZL10" s="158"/>
      <c r="VZM10" s="158"/>
      <c r="VZN10" s="158"/>
      <c r="VZO10" s="158"/>
      <c r="VZP10" s="158"/>
      <c r="VZQ10" s="158"/>
      <c r="VZR10" s="158"/>
      <c r="VZS10" s="158"/>
      <c r="VZT10" s="158"/>
      <c r="VZU10" s="158"/>
      <c r="VZV10" s="158"/>
      <c r="VZW10" s="158"/>
      <c r="VZX10" s="158"/>
      <c r="VZY10" s="158"/>
      <c r="VZZ10" s="158"/>
      <c r="WAA10" s="158"/>
      <c r="WAB10" s="158"/>
      <c r="WAC10" s="158"/>
      <c r="WAD10" s="158"/>
      <c r="WAE10" s="158"/>
      <c r="WAF10" s="158"/>
      <c r="WAG10" s="158"/>
      <c r="WAH10" s="158"/>
      <c r="WAI10" s="158"/>
      <c r="WAJ10" s="158"/>
      <c r="WAK10" s="158"/>
      <c r="WAL10" s="158"/>
      <c r="WAM10" s="158"/>
      <c r="WAN10" s="158"/>
      <c r="WAO10" s="158"/>
      <c r="WAP10" s="158"/>
      <c r="WAQ10" s="158"/>
      <c r="WAR10" s="158"/>
      <c r="WAS10" s="158"/>
      <c r="WAT10" s="158"/>
      <c r="WAU10" s="158"/>
      <c r="WAV10" s="158"/>
      <c r="WAW10" s="158"/>
      <c r="WAX10" s="158"/>
      <c r="WAY10" s="158"/>
      <c r="WAZ10" s="158"/>
      <c r="WBA10" s="158"/>
      <c r="WBB10" s="158"/>
      <c r="WBC10" s="158"/>
      <c r="WBD10" s="158"/>
      <c r="WBE10" s="158"/>
      <c r="WBF10" s="158"/>
      <c r="WBG10" s="158"/>
      <c r="WBH10" s="158"/>
      <c r="WBI10" s="158"/>
      <c r="WBJ10" s="158"/>
      <c r="WBK10" s="158"/>
      <c r="WBL10" s="158"/>
      <c r="WBM10" s="158"/>
      <c r="WBN10" s="158"/>
      <c r="WBO10" s="158"/>
      <c r="WBP10" s="158"/>
      <c r="WBQ10" s="158"/>
      <c r="WBR10" s="158"/>
      <c r="WBS10" s="158"/>
      <c r="WBT10" s="158"/>
      <c r="WBU10" s="158"/>
      <c r="WBV10" s="158"/>
      <c r="WBW10" s="158"/>
      <c r="WBX10" s="158"/>
      <c r="WBY10" s="158"/>
      <c r="WBZ10" s="158"/>
      <c r="WCA10" s="158"/>
      <c r="WCB10" s="158"/>
      <c r="WCC10" s="158"/>
      <c r="WCD10" s="158"/>
      <c r="WCE10" s="158"/>
      <c r="WCF10" s="158"/>
      <c r="WCG10" s="158"/>
      <c r="WCH10" s="158"/>
      <c r="WCI10" s="158"/>
      <c r="WCJ10" s="158"/>
      <c r="WCK10" s="158"/>
      <c r="WCL10" s="158"/>
      <c r="WCM10" s="158"/>
      <c r="WCN10" s="158"/>
      <c r="WCO10" s="158"/>
      <c r="WCP10" s="158"/>
      <c r="WCQ10" s="158"/>
      <c r="WCR10" s="158"/>
      <c r="WCS10" s="158"/>
      <c r="WCT10" s="158"/>
      <c r="WCU10" s="158"/>
      <c r="WCV10" s="158"/>
      <c r="WCW10" s="158"/>
      <c r="WCX10" s="158"/>
      <c r="WCY10" s="158"/>
      <c r="WCZ10" s="158"/>
      <c r="WDA10" s="158"/>
      <c r="WDB10" s="158"/>
      <c r="WDC10" s="158"/>
      <c r="WDD10" s="158"/>
      <c r="WDE10" s="158"/>
      <c r="WDF10" s="158"/>
      <c r="WDG10" s="158"/>
      <c r="WDH10" s="158"/>
      <c r="WDI10" s="158"/>
      <c r="WDJ10" s="158"/>
      <c r="WDK10" s="158"/>
      <c r="WDL10" s="158"/>
      <c r="WDM10" s="158"/>
      <c r="WDN10" s="158"/>
      <c r="WDO10" s="158"/>
      <c r="WDP10" s="158"/>
      <c r="WDQ10" s="158"/>
      <c r="WDR10" s="158"/>
      <c r="WDS10" s="158"/>
      <c r="WDT10" s="158"/>
      <c r="WDU10" s="158"/>
      <c r="WDV10" s="158"/>
      <c r="WDW10" s="158"/>
      <c r="WDX10" s="158"/>
      <c r="WDY10" s="158"/>
      <c r="WDZ10" s="158"/>
      <c r="WEA10" s="158"/>
      <c r="WEB10" s="158"/>
      <c r="WEC10" s="158"/>
      <c r="WED10" s="158"/>
      <c r="WEE10" s="158"/>
      <c r="WEF10" s="158"/>
      <c r="WEG10" s="158"/>
      <c r="WEH10" s="158"/>
      <c r="WEI10" s="158"/>
      <c r="WEJ10" s="158"/>
      <c r="WEK10" s="158"/>
      <c r="WEL10" s="158"/>
      <c r="WEM10" s="158"/>
      <c r="WEN10" s="158"/>
      <c r="WEO10" s="158"/>
      <c r="WEP10" s="158"/>
      <c r="WEQ10" s="158"/>
      <c r="WER10" s="158"/>
      <c r="WES10" s="158"/>
      <c r="WET10" s="158"/>
      <c r="WEU10" s="158"/>
      <c r="WEV10" s="158"/>
      <c r="WEW10" s="158"/>
      <c r="WEX10" s="158"/>
      <c r="WEY10" s="158"/>
      <c r="WEZ10" s="158"/>
      <c r="WFA10" s="158"/>
      <c r="WFB10" s="158"/>
      <c r="WFC10" s="158"/>
      <c r="WFD10" s="158"/>
      <c r="WFE10" s="158"/>
      <c r="WFF10" s="158"/>
      <c r="WFG10" s="158"/>
      <c r="WFH10" s="158"/>
      <c r="WFI10" s="158"/>
      <c r="WFJ10" s="158"/>
      <c r="WFK10" s="158"/>
      <c r="WFL10" s="158"/>
      <c r="WFM10" s="158"/>
      <c r="WFN10" s="158"/>
      <c r="WFO10" s="158"/>
      <c r="WFP10" s="158"/>
      <c r="WFQ10" s="158"/>
      <c r="WFR10" s="158"/>
      <c r="WFS10" s="158"/>
      <c r="WFT10" s="158"/>
      <c r="WFU10" s="158"/>
      <c r="WFV10" s="158"/>
      <c r="WFW10" s="158"/>
      <c r="WFX10" s="158"/>
      <c r="WFY10" s="158"/>
      <c r="WFZ10" s="158"/>
      <c r="WGA10" s="158"/>
      <c r="WGB10" s="158"/>
      <c r="WGC10" s="158"/>
      <c r="WGD10" s="158"/>
      <c r="WGE10" s="158"/>
      <c r="WGF10" s="158"/>
      <c r="WGG10" s="158"/>
      <c r="WGH10" s="158"/>
      <c r="WGI10" s="158"/>
      <c r="WGJ10" s="158"/>
      <c r="WGK10" s="158"/>
      <c r="WGL10" s="158"/>
      <c r="WGM10" s="158"/>
      <c r="WGN10" s="158"/>
      <c r="WGO10" s="158"/>
      <c r="WGP10" s="158"/>
      <c r="WGQ10" s="158"/>
      <c r="WGR10" s="158"/>
      <c r="WGS10" s="158"/>
      <c r="WGT10" s="158"/>
      <c r="WGU10" s="158"/>
      <c r="WGV10" s="158"/>
      <c r="WGW10" s="158"/>
      <c r="WGX10" s="158"/>
      <c r="WGY10" s="158"/>
      <c r="WGZ10" s="158"/>
      <c r="WHA10" s="158"/>
      <c r="WHB10" s="158"/>
      <c r="WHC10" s="158"/>
      <c r="WHD10" s="158"/>
      <c r="WHE10" s="158"/>
      <c r="WHF10" s="158"/>
      <c r="WHG10" s="158"/>
      <c r="WHH10" s="158"/>
      <c r="WHI10" s="158"/>
      <c r="WHJ10" s="158"/>
      <c r="WHK10" s="158"/>
      <c r="WHL10" s="158"/>
      <c r="WHM10" s="158"/>
      <c r="WHN10" s="158"/>
      <c r="WHO10" s="158"/>
      <c r="WHP10" s="158"/>
      <c r="WHQ10" s="158"/>
      <c r="WHR10" s="158"/>
      <c r="WHS10" s="158"/>
      <c r="WHT10" s="158"/>
      <c r="WHU10" s="158"/>
      <c r="WHV10" s="158"/>
      <c r="WHW10" s="158"/>
      <c r="WHX10" s="158"/>
      <c r="WHY10" s="158"/>
      <c r="WHZ10" s="158"/>
      <c r="WIA10" s="158"/>
      <c r="WIB10" s="158"/>
      <c r="WIC10" s="158"/>
      <c r="WID10" s="158"/>
      <c r="WIE10" s="158"/>
      <c r="WIF10" s="158"/>
      <c r="WIG10" s="158"/>
      <c r="WIH10" s="158"/>
      <c r="WII10" s="158"/>
      <c r="WIJ10" s="158"/>
      <c r="WIK10" s="158"/>
      <c r="WIL10" s="158"/>
      <c r="WIM10" s="158"/>
      <c r="WIN10" s="158"/>
      <c r="WIO10" s="158"/>
      <c r="WIP10" s="158"/>
      <c r="WIQ10" s="158"/>
      <c r="WIR10" s="158"/>
      <c r="WIS10" s="158"/>
      <c r="WIT10" s="158"/>
      <c r="WIU10" s="158"/>
      <c r="WIV10" s="158"/>
      <c r="WIW10" s="158"/>
      <c r="WIX10" s="158"/>
      <c r="WIY10" s="158"/>
      <c r="WIZ10" s="158"/>
      <c r="WJA10" s="158"/>
      <c r="WJB10" s="158"/>
      <c r="WJC10" s="158"/>
      <c r="WJD10" s="158"/>
      <c r="WJE10" s="158"/>
      <c r="WJF10" s="158"/>
      <c r="WJG10" s="158"/>
      <c r="WJH10" s="158"/>
      <c r="WJI10" s="158"/>
      <c r="WJJ10" s="158"/>
      <c r="WJK10" s="158"/>
      <c r="WJL10" s="158"/>
      <c r="WJM10" s="158"/>
      <c r="WJN10" s="158"/>
      <c r="WJO10" s="158"/>
      <c r="WJP10" s="158"/>
      <c r="WJQ10" s="158"/>
      <c r="WJR10" s="158"/>
      <c r="WJS10" s="158"/>
      <c r="WJT10" s="158"/>
      <c r="WJU10" s="158"/>
      <c r="WJV10" s="158"/>
      <c r="WJW10" s="158"/>
      <c r="WJX10" s="158"/>
      <c r="WJY10" s="158"/>
      <c r="WJZ10" s="158"/>
      <c r="WKA10" s="158"/>
      <c r="WKB10" s="158"/>
      <c r="WKC10" s="158"/>
      <c r="WKD10" s="158"/>
      <c r="WKE10" s="158"/>
      <c r="WKF10" s="158"/>
      <c r="WKG10" s="158"/>
      <c r="WKH10" s="158"/>
      <c r="WKI10" s="158"/>
      <c r="WKJ10" s="158"/>
      <c r="WKK10" s="158"/>
      <c r="WKL10" s="158"/>
      <c r="WKM10" s="158"/>
      <c r="WKN10" s="158"/>
      <c r="WKO10" s="158"/>
      <c r="WKP10" s="158"/>
      <c r="WKQ10" s="158"/>
      <c r="WKR10" s="158"/>
      <c r="WKS10" s="158"/>
      <c r="WKT10" s="158"/>
      <c r="WKU10" s="158"/>
      <c r="WKV10" s="158"/>
      <c r="WKW10" s="158"/>
      <c r="WKX10" s="158"/>
      <c r="WKY10" s="158"/>
      <c r="WKZ10" s="158"/>
      <c r="WLA10" s="158"/>
      <c r="WLB10" s="158"/>
      <c r="WLC10" s="158"/>
      <c r="WLD10" s="158"/>
      <c r="WLE10" s="158"/>
      <c r="WLF10" s="158"/>
      <c r="WLG10" s="158"/>
      <c r="WLH10" s="158"/>
      <c r="WLI10" s="158"/>
      <c r="WLJ10" s="158"/>
      <c r="WLK10" s="158"/>
      <c r="WLL10" s="158"/>
      <c r="WLM10" s="158"/>
      <c r="WLN10" s="158"/>
      <c r="WLO10" s="158"/>
      <c r="WLP10" s="158"/>
      <c r="WLQ10" s="158"/>
      <c r="WLR10" s="158"/>
      <c r="WLS10" s="158"/>
      <c r="WLT10" s="158"/>
      <c r="WLU10" s="158"/>
      <c r="WLV10" s="158"/>
      <c r="WLW10" s="158"/>
      <c r="WLX10" s="158"/>
      <c r="WLY10" s="158"/>
      <c r="WLZ10" s="158"/>
      <c r="WMA10" s="158"/>
      <c r="WMB10" s="158"/>
      <c r="WMC10" s="158"/>
      <c r="WMD10" s="158"/>
      <c r="WME10" s="158"/>
      <c r="WMF10" s="158"/>
      <c r="WMG10" s="158"/>
      <c r="WMH10" s="158"/>
      <c r="WMI10" s="158"/>
      <c r="WMJ10" s="158"/>
      <c r="WMK10" s="158"/>
      <c r="WML10" s="158"/>
      <c r="WMM10" s="158"/>
      <c r="WMN10" s="158"/>
      <c r="WMO10" s="158"/>
      <c r="WMP10" s="158"/>
      <c r="WMQ10" s="158"/>
      <c r="WMR10" s="158"/>
      <c r="WMS10" s="158"/>
      <c r="WMT10" s="158"/>
      <c r="WMU10" s="158"/>
      <c r="WMV10" s="158"/>
      <c r="WMW10" s="158"/>
      <c r="WMX10" s="158"/>
      <c r="WMY10" s="158"/>
      <c r="WMZ10" s="158"/>
      <c r="WNA10" s="158"/>
      <c r="WNB10" s="158"/>
      <c r="WNC10" s="158"/>
      <c r="WND10" s="158"/>
      <c r="WNE10" s="158"/>
      <c r="WNF10" s="158"/>
      <c r="WNG10" s="158"/>
      <c r="WNH10" s="158"/>
      <c r="WNI10" s="158"/>
      <c r="WNJ10" s="158"/>
      <c r="WNK10" s="158"/>
      <c r="WNL10" s="158"/>
      <c r="WNM10" s="158"/>
      <c r="WNN10" s="158"/>
      <c r="WNO10" s="158"/>
      <c r="WNP10" s="158"/>
      <c r="WNQ10" s="158"/>
      <c r="WNR10" s="158"/>
      <c r="WNS10" s="158"/>
      <c r="WNT10" s="158"/>
      <c r="WNU10" s="158"/>
      <c r="WNV10" s="158"/>
      <c r="WNW10" s="158"/>
      <c r="WNX10" s="158"/>
      <c r="WNY10" s="158"/>
      <c r="WNZ10" s="158"/>
      <c r="WOA10" s="158"/>
      <c r="WOB10" s="158"/>
      <c r="WOC10" s="158"/>
      <c r="WOD10" s="158"/>
      <c r="WOE10" s="158"/>
      <c r="WOF10" s="158"/>
      <c r="WOG10" s="158"/>
      <c r="WOH10" s="158"/>
      <c r="WOI10" s="158"/>
      <c r="WOJ10" s="158"/>
      <c r="WOK10" s="158"/>
      <c r="WOL10" s="158"/>
      <c r="WOM10" s="158"/>
      <c r="WON10" s="158"/>
      <c r="WOO10" s="158"/>
      <c r="WOP10" s="158"/>
      <c r="WOQ10" s="158"/>
      <c r="WOR10" s="158"/>
      <c r="WOS10" s="158"/>
      <c r="WOT10" s="158"/>
      <c r="WOU10" s="158"/>
      <c r="WOV10" s="158"/>
      <c r="WOW10" s="158"/>
      <c r="WOX10" s="158"/>
      <c r="WOY10" s="158"/>
      <c r="WOZ10" s="158"/>
      <c r="WPA10" s="158"/>
      <c r="WPB10" s="158"/>
      <c r="WPC10" s="158"/>
      <c r="WPD10" s="158"/>
      <c r="WPE10" s="158"/>
      <c r="WPF10" s="158"/>
      <c r="WPG10" s="158"/>
      <c r="WPH10" s="158"/>
      <c r="WPI10" s="158"/>
      <c r="WPJ10" s="158"/>
      <c r="WPK10" s="158"/>
      <c r="WPL10" s="158"/>
      <c r="WPM10" s="158"/>
      <c r="WPN10" s="158"/>
      <c r="WPO10" s="158"/>
      <c r="WPP10" s="158"/>
      <c r="WPQ10" s="158"/>
      <c r="WPR10" s="158"/>
      <c r="WPS10" s="158"/>
      <c r="WPT10" s="158"/>
      <c r="WPU10" s="158"/>
      <c r="WPV10" s="158"/>
      <c r="WPW10" s="158"/>
      <c r="WPX10" s="158"/>
      <c r="WPY10" s="158"/>
      <c r="WPZ10" s="158"/>
      <c r="WQA10" s="158"/>
      <c r="WQB10" s="158"/>
      <c r="WQC10" s="158"/>
      <c r="WQD10" s="158"/>
      <c r="WQE10" s="158"/>
      <c r="WQF10" s="158"/>
      <c r="WQG10" s="158"/>
      <c r="WQH10" s="158"/>
      <c r="WQI10" s="158"/>
      <c r="WQJ10" s="158"/>
      <c r="WQK10" s="158"/>
      <c r="WQL10" s="158"/>
      <c r="WQM10" s="158"/>
      <c r="WQN10" s="158"/>
      <c r="WQO10" s="158"/>
      <c r="WQP10" s="158"/>
      <c r="WQQ10" s="158"/>
      <c r="WQR10" s="158"/>
      <c r="WQS10" s="158"/>
      <c r="WQT10" s="158"/>
      <c r="WQU10" s="158"/>
      <c r="WQV10" s="158"/>
      <c r="WQW10" s="158"/>
      <c r="WQX10" s="158"/>
      <c r="WQY10" s="158"/>
      <c r="WQZ10" s="158"/>
      <c r="WRA10" s="158"/>
      <c r="WRB10" s="158"/>
      <c r="WRC10" s="158"/>
      <c r="WRD10" s="158"/>
      <c r="WRE10" s="158"/>
      <c r="WRF10" s="158"/>
      <c r="WRG10" s="158"/>
      <c r="WRH10" s="158"/>
      <c r="WRI10" s="158"/>
      <c r="WRJ10" s="158"/>
      <c r="WRK10" s="158"/>
      <c r="WRL10" s="158"/>
      <c r="WRM10" s="158"/>
      <c r="WRN10" s="158"/>
      <c r="WRO10" s="158"/>
      <c r="WRP10" s="158"/>
      <c r="WRQ10" s="158"/>
      <c r="WRR10" s="158"/>
      <c r="WRS10" s="158"/>
      <c r="WRT10" s="158"/>
      <c r="WRU10" s="158"/>
      <c r="WRV10" s="158"/>
      <c r="WRW10" s="158"/>
      <c r="WRX10" s="158"/>
      <c r="WRY10" s="158"/>
      <c r="WRZ10" s="158"/>
      <c r="WSA10" s="158"/>
      <c r="WSB10" s="158"/>
      <c r="WSC10" s="158"/>
      <c r="WSD10" s="158"/>
      <c r="WSE10" s="158"/>
      <c r="WSF10" s="158"/>
      <c r="WSG10" s="158"/>
      <c r="WSH10" s="158"/>
      <c r="WSI10" s="158"/>
      <c r="WSJ10" s="158"/>
      <c r="WSK10" s="158"/>
      <c r="WSL10" s="158"/>
      <c r="WSM10" s="158"/>
      <c r="WSN10" s="158"/>
      <c r="WSO10" s="158"/>
      <c r="WSP10" s="158"/>
      <c r="WSQ10" s="158"/>
      <c r="WSR10" s="158"/>
      <c r="WSS10" s="158"/>
      <c r="WST10" s="158"/>
      <c r="WSU10" s="158"/>
      <c r="WSV10" s="158"/>
      <c r="WSW10" s="158"/>
      <c r="WSX10" s="158"/>
      <c r="WSY10" s="158"/>
      <c r="WSZ10" s="158"/>
      <c r="WTA10" s="158"/>
      <c r="WTB10" s="158"/>
      <c r="WTC10" s="158"/>
      <c r="WTD10" s="158"/>
      <c r="WTE10" s="158"/>
      <c r="WTF10" s="158"/>
      <c r="WTG10" s="158"/>
      <c r="WTH10" s="158"/>
      <c r="WTI10" s="158"/>
      <c r="WTJ10" s="158"/>
      <c r="WTK10" s="158"/>
      <c r="WTL10" s="158"/>
      <c r="WTM10" s="158"/>
      <c r="WTN10" s="158"/>
      <c r="WTO10" s="158"/>
      <c r="WTP10" s="158"/>
      <c r="WTQ10" s="158"/>
      <c r="WTR10" s="158"/>
      <c r="WTS10" s="158"/>
      <c r="WTT10" s="158"/>
      <c r="WTU10" s="158"/>
      <c r="WTV10" s="158"/>
      <c r="WTW10" s="158"/>
      <c r="WTX10" s="158"/>
      <c r="WTY10" s="158"/>
      <c r="WTZ10" s="158"/>
      <c r="WUA10" s="158"/>
      <c r="WUB10" s="158"/>
      <c r="WUC10" s="158"/>
      <c r="WUD10" s="158"/>
      <c r="WUE10" s="158"/>
      <c r="WUF10" s="158"/>
      <c r="WUG10" s="158"/>
      <c r="WUH10" s="158"/>
      <c r="WUI10" s="158"/>
      <c r="WUJ10" s="158"/>
      <c r="WUK10" s="158"/>
      <c r="WUL10" s="158"/>
      <c r="WUM10" s="158"/>
      <c r="WUN10" s="158"/>
      <c r="WUO10" s="158"/>
      <c r="WUP10" s="158"/>
      <c r="WUQ10" s="158"/>
      <c r="WUR10" s="158"/>
      <c r="WUS10" s="158"/>
      <c r="WUT10" s="158"/>
      <c r="WUU10" s="158"/>
      <c r="WUV10" s="158"/>
      <c r="WUW10" s="158"/>
      <c r="WUX10" s="158"/>
      <c r="WUY10" s="158"/>
      <c r="WUZ10" s="158"/>
      <c r="WVA10" s="158"/>
      <c r="WVB10" s="158"/>
      <c r="WVC10" s="158"/>
      <c r="WVD10" s="158"/>
      <c r="WVE10" s="158"/>
      <c r="WVF10" s="158"/>
      <c r="WVG10" s="158"/>
      <c r="WVH10" s="158"/>
      <c r="WVI10" s="158"/>
      <c r="WVJ10" s="158"/>
      <c r="WVK10" s="158"/>
      <c r="WVL10" s="158"/>
      <c r="WVM10" s="158"/>
      <c r="WVN10" s="158"/>
      <c r="WVO10" s="158"/>
      <c r="WVP10" s="158"/>
      <c r="WVQ10" s="158"/>
      <c r="WVR10" s="158"/>
      <c r="WVS10" s="158"/>
      <c r="WVT10" s="158"/>
      <c r="WVU10" s="158"/>
      <c r="WVV10" s="158"/>
      <c r="WVW10" s="158"/>
      <c r="WVX10" s="158"/>
      <c r="WVY10" s="158"/>
      <c r="WVZ10" s="158"/>
      <c r="WWA10" s="158"/>
      <c r="WWB10" s="158"/>
      <c r="WWC10" s="158"/>
      <c r="WWD10" s="158"/>
      <c r="WWE10" s="158"/>
      <c r="WWF10" s="158"/>
      <c r="WWG10" s="158"/>
      <c r="WWH10" s="158"/>
      <c r="WWI10" s="158"/>
      <c r="WWJ10" s="158"/>
      <c r="WWK10" s="158"/>
      <c r="WWL10" s="158"/>
      <c r="WWM10" s="158"/>
      <c r="WWN10" s="158"/>
      <c r="WWO10" s="158"/>
      <c r="WWP10" s="158"/>
      <c r="WWQ10" s="158"/>
      <c r="WWR10" s="158"/>
      <c r="WWS10" s="158"/>
      <c r="WWT10" s="158"/>
      <c r="WWU10" s="158"/>
      <c r="WWV10" s="158"/>
      <c r="WWW10" s="158"/>
      <c r="WWX10" s="158"/>
      <c r="WWY10" s="158"/>
      <c r="WWZ10" s="158"/>
      <c r="WXA10" s="158"/>
      <c r="WXB10" s="158"/>
      <c r="WXC10" s="158"/>
      <c r="WXD10" s="158"/>
      <c r="WXE10" s="158"/>
      <c r="WXF10" s="158"/>
      <c r="WXG10" s="158"/>
      <c r="WXH10" s="158"/>
      <c r="WXI10" s="158"/>
      <c r="WXJ10" s="158"/>
      <c r="WXK10" s="158"/>
      <c r="WXL10" s="158"/>
      <c r="WXM10" s="158"/>
      <c r="WXN10" s="158"/>
      <c r="WXO10" s="158"/>
      <c r="WXP10" s="158"/>
      <c r="WXQ10" s="158"/>
      <c r="WXR10" s="158"/>
      <c r="WXS10" s="158"/>
      <c r="WXT10" s="158"/>
      <c r="WXU10" s="158"/>
      <c r="WXV10" s="158"/>
      <c r="WXW10" s="158"/>
      <c r="WXX10" s="158"/>
      <c r="WXY10" s="158"/>
      <c r="WXZ10" s="158"/>
      <c r="WYA10" s="158"/>
      <c r="WYB10" s="158"/>
      <c r="WYC10" s="158"/>
      <c r="WYD10" s="158"/>
      <c r="WYE10" s="158"/>
      <c r="WYF10" s="158"/>
      <c r="WYG10" s="158"/>
      <c r="WYH10" s="158"/>
      <c r="WYI10" s="158"/>
      <c r="WYJ10" s="158"/>
      <c r="WYK10" s="158"/>
      <c r="WYL10" s="158"/>
      <c r="WYM10" s="158"/>
      <c r="WYN10" s="158"/>
      <c r="WYO10" s="158"/>
      <c r="WYP10" s="158"/>
      <c r="WYQ10" s="158"/>
      <c r="WYR10" s="158"/>
      <c r="WYS10" s="158"/>
      <c r="WYT10" s="158"/>
      <c r="WYU10" s="158"/>
      <c r="WYV10" s="158"/>
      <c r="WYW10" s="158"/>
      <c r="WYX10" s="158"/>
      <c r="WYY10" s="158"/>
      <c r="WYZ10" s="158"/>
      <c r="WZA10" s="158"/>
      <c r="WZB10" s="158"/>
      <c r="WZC10" s="158"/>
      <c r="WZD10" s="158"/>
      <c r="WZE10" s="158"/>
      <c r="WZF10" s="158"/>
      <c r="WZG10" s="158"/>
      <c r="WZH10" s="158"/>
      <c r="WZI10" s="158"/>
      <c r="WZJ10" s="158"/>
      <c r="WZK10" s="158"/>
      <c r="WZL10" s="158"/>
      <c r="WZM10" s="158"/>
      <c r="WZN10" s="158"/>
      <c r="WZO10" s="158"/>
      <c r="WZP10" s="158"/>
      <c r="WZQ10" s="158"/>
      <c r="WZR10" s="158"/>
      <c r="WZS10" s="158"/>
      <c r="WZT10" s="158"/>
      <c r="WZU10" s="158"/>
      <c r="WZV10" s="158"/>
      <c r="WZW10" s="158"/>
      <c r="WZX10" s="158"/>
      <c r="WZY10" s="158"/>
      <c r="WZZ10" s="158"/>
      <c r="XAA10" s="158"/>
      <c r="XAB10" s="158"/>
      <c r="XAC10" s="158"/>
      <c r="XAD10" s="158"/>
      <c r="XAE10" s="158"/>
      <c r="XAF10" s="158"/>
      <c r="XAG10" s="158"/>
      <c r="XAH10" s="158"/>
      <c r="XAI10" s="158"/>
      <c r="XAJ10" s="158"/>
      <c r="XAK10" s="158"/>
      <c r="XAL10" s="158"/>
      <c r="XAM10" s="158"/>
      <c r="XAN10" s="158"/>
      <c r="XAO10" s="158"/>
      <c r="XAP10" s="158"/>
      <c r="XAQ10" s="158"/>
      <c r="XAR10" s="158"/>
      <c r="XAS10" s="158"/>
      <c r="XAT10" s="158"/>
      <c r="XAU10" s="158"/>
      <c r="XAV10" s="158"/>
      <c r="XAW10" s="158"/>
      <c r="XAX10" s="158"/>
      <c r="XAY10" s="158"/>
      <c r="XAZ10" s="158"/>
      <c r="XBA10" s="158"/>
      <c r="XBB10" s="158"/>
      <c r="XBC10" s="158"/>
      <c r="XBD10" s="158"/>
      <c r="XBE10" s="158"/>
      <c r="XBF10" s="158"/>
      <c r="XBG10" s="158"/>
      <c r="XBH10" s="158"/>
      <c r="XBI10" s="158"/>
      <c r="XBJ10" s="158"/>
      <c r="XBK10" s="158"/>
      <c r="XBL10" s="158"/>
      <c r="XBM10" s="158"/>
      <c r="XBN10" s="158"/>
      <c r="XBO10" s="158"/>
      <c r="XBP10" s="158"/>
      <c r="XBQ10" s="158"/>
      <c r="XBR10" s="158"/>
      <c r="XBS10" s="158"/>
      <c r="XBT10" s="158"/>
      <c r="XBU10" s="158"/>
      <c r="XBV10" s="158"/>
      <c r="XBW10" s="158"/>
      <c r="XBX10" s="158"/>
      <c r="XBY10" s="158"/>
      <c r="XBZ10" s="158"/>
      <c r="XCA10" s="158"/>
      <c r="XCB10" s="158"/>
      <c r="XCC10" s="158"/>
      <c r="XCD10" s="158"/>
      <c r="XCE10" s="158"/>
      <c r="XCF10" s="158"/>
      <c r="XCG10" s="158"/>
      <c r="XCH10" s="158"/>
      <c r="XCI10" s="158"/>
      <c r="XCJ10" s="158"/>
      <c r="XCK10" s="158"/>
      <c r="XCL10" s="158"/>
      <c r="XCM10" s="158"/>
      <c r="XCN10" s="158"/>
      <c r="XCO10" s="158"/>
      <c r="XCP10" s="158"/>
      <c r="XCQ10" s="158"/>
      <c r="XCR10" s="158"/>
      <c r="XCS10" s="158"/>
      <c r="XCT10" s="158"/>
      <c r="XCU10" s="158"/>
      <c r="XCV10" s="158"/>
      <c r="XCW10" s="158"/>
      <c r="XCX10" s="158"/>
      <c r="XCY10" s="158"/>
      <c r="XCZ10" s="158"/>
      <c r="XDA10" s="158"/>
      <c r="XDB10" s="158"/>
      <c r="XDC10" s="158"/>
      <c r="XDD10" s="158"/>
      <c r="XDE10" s="158"/>
      <c r="XDF10" s="158"/>
      <c r="XDG10" s="158"/>
      <c r="XDH10" s="158"/>
      <c r="XDI10" s="158"/>
      <c r="XDJ10" s="158"/>
      <c r="XDK10" s="158"/>
      <c r="XDL10" s="158"/>
      <c r="XDM10" s="158"/>
      <c r="XDN10" s="158"/>
      <c r="XDO10" s="158"/>
      <c r="XDP10" s="158"/>
      <c r="XDQ10" s="158"/>
      <c r="XDR10" s="158"/>
      <c r="XDS10" s="158"/>
      <c r="XDT10" s="158"/>
      <c r="XDU10" s="158"/>
      <c r="XDV10" s="158"/>
      <c r="XDW10" s="158"/>
      <c r="XDX10" s="158"/>
      <c r="XDY10" s="158"/>
      <c r="XDZ10" s="158"/>
      <c r="XEA10" s="158"/>
      <c r="XEB10" s="158"/>
      <c r="XEC10" s="158"/>
      <c r="XED10" s="158"/>
      <c r="XEE10" s="158"/>
      <c r="XEF10" s="158"/>
      <c r="XEG10" s="158"/>
      <c r="XEH10" s="158"/>
      <c r="XEI10" s="158"/>
      <c r="XEJ10" s="158"/>
      <c r="XEK10" s="158"/>
      <c r="XEL10" s="158"/>
      <c r="XEM10" s="158"/>
      <c r="XEN10" s="158"/>
      <c r="XEO10" s="158"/>
      <c r="XEP10" s="158"/>
      <c r="XEQ10" s="158"/>
      <c r="XER10" s="158"/>
      <c r="XES10" s="158"/>
      <c r="XET10" s="158"/>
      <c r="XEU10" s="158"/>
      <c r="XEV10" s="158"/>
      <c r="XEW10" s="158"/>
      <c r="XEX10" s="158"/>
      <c r="XEY10" s="158"/>
      <c r="XEZ10" s="158"/>
      <c r="XFA10" s="158"/>
    </row>
    <row r="11" spans="1:16381" s="224" customFormat="1" ht="13.5" customHeight="1">
      <c r="A11" s="225">
        <v>3</v>
      </c>
      <c r="B11" s="241" t="s">
        <v>2181</v>
      </c>
      <c r="C11" s="217"/>
      <c r="D11" s="241"/>
      <c r="E11" s="241"/>
      <c r="F11" s="241"/>
      <c r="G11" s="241"/>
      <c r="H11" s="720" t="s">
        <v>2254</v>
      </c>
      <c r="I11" s="722" t="s">
        <v>929</v>
      </c>
      <c r="J11" s="722" t="s">
        <v>878</v>
      </c>
      <c r="K11" s="720" t="s">
        <v>820</v>
      </c>
      <c r="L11" s="723"/>
      <c r="M11" s="720" t="s">
        <v>878</v>
      </c>
      <c r="N11" s="724"/>
      <c r="O11" s="720" t="s">
        <v>931</v>
      </c>
      <c r="P11" s="725" t="s">
        <v>863</v>
      </c>
      <c r="Q11" s="725" t="s">
        <v>863</v>
      </c>
      <c r="R11" s="726"/>
      <c r="S11" s="727"/>
      <c r="T11" s="720"/>
      <c r="U11" s="724"/>
    </row>
    <row r="12" spans="1:16381" s="224" customFormat="1" ht="13.5" customHeight="1">
      <c r="A12" s="225">
        <v>4</v>
      </c>
      <c r="B12" s="241" t="s">
        <v>2183</v>
      </c>
      <c r="C12" s="217"/>
      <c r="D12" s="241"/>
      <c r="E12" s="241"/>
      <c r="F12" s="241"/>
      <c r="G12" s="241"/>
      <c r="H12" s="720" t="s">
        <v>2255</v>
      </c>
      <c r="I12" s="694" t="s">
        <v>2185</v>
      </c>
      <c r="J12" s="722" t="s">
        <v>887</v>
      </c>
      <c r="K12" s="720" t="s">
        <v>820</v>
      </c>
      <c r="L12" s="723"/>
      <c r="M12" s="720" t="s">
        <v>862</v>
      </c>
      <c r="N12" s="724" t="s">
        <v>863</v>
      </c>
      <c r="O12" s="720" t="s">
        <v>2186</v>
      </c>
      <c r="P12" s="725" t="s">
        <v>863</v>
      </c>
      <c r="Q12" s="725" t="s">
        <v>863</v>
      </c>
      <c r="R12" s="726" t="s">
        <v>2187</v>
      </c>
      <c r="S12" s="727"/>
      <c r="T12" s="720"/>
      <c r="U12" s="724"/>
    </row>
    <row r="13" spans="1:16381" s="224" customFormat="1" ht="13.5" customHeight="1">
      <c r="A13" s="225">
        <v>5</v>
      </c>
      <c r="B13" s="241" t="s">
        <v>2188</v>
      </c>
      <c r="C13" s="217"/>
      <c r="D13" s="241"/>
      <c r="E13" s="241"/>
      <c r="F13" s="241"/>
      <c r="G13" s="241"/>
      <c r="H13" s="720" t="s">
        <v>2189</v>
      </c>
      <c r="I13" s="722" t="s">
        <v>2190</v>
      </c>
      <c r="J13" s="722" t="s">
        <v>2191</v>
      </c>
      <c r="K13" s="720" t="s">
        <v>817</v>
      </c>
      <c r="L13" s="723"/>
      <c r="M13" s="720" t="s">
        <v>1228</v>
      </c>
      <c r="N13" s="724"/>
      <c r="O13" s="720"/>
      <c r="P13" s="738" t="s">
        <v>863</v>
      </c>
      <c r="Q13" s="725" t="s">
        <v>863</v>
      </c>
      <c r="R13" s="726"/>
      <c r="S13" s="727"/>
      <c r="T13" s="720"/>
      <c r="U13" s="724"/>
    </row>
    <row r="14" spans="1:16381" s="224" customFormat="1" ht="12" customHeight="1">
      <c r="A14" s="225"/>
      <c r="C14" s="225"/>
      <c r="D14" s="225"/>
      <c r="E14" s="225"/>
      <c r="F14" s="225"/>
      <c r="G14" s="225"/>
      <c r="H14" s="225"/>
      <c r="I14" s="225"/>
      <c r="J14" s="239"/>
      <c r="K14" s="225"/>
      <c r="L14" s="271"/>
      <c r="M14" s="225"/>
      <c r="N14" s="271"/>
      <c r="O14" s="225"/>
      <c r="P14" s="225"/>
      <c r="Q14" s="225"/>
      <c r="S14" s="268"/>
      <c r="T14" s="225"/>
      <c r="U14" s="239"/>
      <c r="V14" s="225"/>
      <c r="W14" s="225"/>
      <c r="X14" s="225"/>
    </row>
    <row r="15" spans="1:16381" s="128" customFormat="1" ht="12" customHeight="1">
      <c r="A15" s="3"/>
      <c r="B15" s="3"/>
      <c r="C15" s="131"/>
      <c r="D15" s="131"/>
      <c r="E15" s="131"/>
      <c r="F15" s="131"/>
      <c r="G15" s="5"/>
      <c r="H15" s="155"/>
      <c r="I15" s="225"/>
      <c r="J15" s="155"/>
      <c r="K15" s="5"/>
      <c r="L15" s="56"/>
      <c r="M15" s="5"/>
      <c r="N15" s="56"/>
      <c r="O15" s="56"/>
      <c r="P15" s="56"/>
      <c r="Q15" s="56"/>
      <c r="R15"/>
      <c r="S15" s="178"/>
      <c r="T15" s="5"/>
      <c r="U15" s="159"/>
      <c r="V15" s="56"/>
      <c r="X15" s="56"/>
      <c r="ALU15"/>
      <c r="ALV15"/>
      <c r="ALW15"/>
    </row>
    <row r="16" spans="1:16381" s="128" customFormat="1" ht="12" customHeight="1">
      <c r="A16" s="129"/>
      <c r="B16" s="129"/>
      <c r="C16" s="129"/>
      <c r="D16" s="129"/>
      <c r="E16" s="129"/>
      <c r="F16" s="129"/>
      <c r="G16" s="96"/>
      <c r="H16" s="96"/>
      <c r="I16" s="225"/>
      <c r="J16" s="159"/>
      <c r="K16" s="96"/>
      <c r="L16" s="274"/>
      <c r="M16" s="96"/>
      <c r="N16" s="274"/>
      <c r="O16" s="96"/>
      <c r="P16" s="96"/>
      <c r="Q16" s="96"/>
      <c r="R16"/>
      <c r="S16" s="179"/>
      <c r="T16" s="96"/>
      <c r="U16" s="159"/>
      <c r="V16" s="96"/>
      <c r="X16" s="96"/>
      <c r="ALU16"/>
      <c r="ALV16"/>
      <c r="ALW16"/>
    </row>
    <row r="17" spans="1:1011" s="128" customFormat="1" ht="12" customHeight="1">
      <c r="I17" s="224"/>
      <c r="L17" s="274"/>
      <c r="M17" s="96"/>
      <c r="N17" s="274"/>
      <c r="O17" s="96"/>
      <c r="P17" s="96"/>
      <c r="Q17" s="96"/>
      <c r="R17"/>
      <c r="S17" s="179"/>
      <c r="T17" s="96"/>
      <c r="U17" s="159"/>
      <c r="V17" s="96"/>
      <c r="X17" s="96"/>
      <c r="ALU17"/>
      <c r="ALV17"/>
      <c r="ALW17"/>
    </row>
    <row r="18" spans="1:1011" s="128" customFormat="1" ht="12" customHeight="1">
      <c r="I18" s="224"/>
      <c r="L18" s="274"/>
      <c r="M18" s="96"/>
      <c r="N18" s="274"/>
      <c r="O18" s="96"/>
      <c r="P18" s="96"/>
      <c r="Q18" s="96"/>
      <c r="R18"/>
      <c r="S18" s="179"/>
      <c r="T18" s="96"/>
      <c r="U18" s="159"/>
      <c r="V18" s="96"/>
      <c r="X18" s="96"/>
      <c r="ALU18"/>
      <c r="ALV18"/>
      <c r="ALW18"/>
    </row>
    <row r="19" spans="1:1011" s="128" customFormat="1" ht="12" customHeight="1">
      <c r="I19" s="224"/>
      <c r="L19" s="274"/>
      <c r="M19" s="96"/>
      <c r="N19" s="274"/>
      <c r="O19" s="96"/>
      <c r="P19" s="96"/>
      <c r="Q19" s="96"/>
      <c r="R19"/>
      <c r="S19" s="179"/>
      <c r="T19" s="96"/>
      <c r="U19" s="159"/>
      <c r="V19" s="96"/>
      <c r="X19" s="96"/>
      <c r="ALU19"/>
      <c r="ALV19"/>
      <c r="ALW19"/>
    </row>
    <row r="20" spans="1:1011" s="128" customFormat="1" ht="12" customHeight="1">
      <c r="I20" s="224"/>
      <c r="L20" s="274"/>
      <c r="M20" s="96"/>
      <c r="N20" s="274"/>
      <c r="O20" s="96"/>
      <c r="P20" s="96"/>
      <c r="Q20" s="96"/>
      <c r="R20"/>
      <c r="S20" s="179"/>
      <c r="T20" s="96"/>
      <c r="U20" s="159"/>
      <c r="V20" s="96"/>
      <c r="X20" s="96"/>
      <c r="ALU20"/>
      <c r="ALV20"/>
      <c r="ALW20"/>
    </row>
    <row r="21" spans="1:1011" ht="12" customHeight="1">
      <c r="G21" s="128"/>
      <c r="H21" s="128"/>
      <c r="I21" s="224"/>
      <c r="J21" s="128"/>
      <c r="K21" s="128"/>
    </row>
    <row r="22" spans="1:1011" s="117" customFormat="1" ht="12" customHeight="1">
      <c r="A22" s="128"/>
      <c r="B22" s="128"/>
      <c r="C22" s="128"/>
      <c r="D22" s="128"/>
      <c r="E22" s="128"/>
      <c r="F22" s="128"/>
      <c r="G22" s="96"/>
      <c r="H22" s="96"/>
      <c r="I22" s="225"/>
      <c r="J22" s="159"/>
      <c r="K22" s="96"/>
      <c r="L22" s="274"/>
      <c r="M22" s="96"/>
      <c r="N22" s="274"/>
      <c r="O22" s="96"/>
      <c r="P22" s="96"/>
      <c r="Q22" s="96"/>
      <c r="R22"/>
      <c r="S22" s="179"/>
      <c r="T22" s="96"/>
      <c r="U22" s="161"/>
      <c r="V22" s="96"/>
      <c r="X22" s="96"/>
      <c r="ALV22"/>
    </row>
    <row r="23" spans="1:1011" ht="12" customHeight="1">
      <c r="A23" s="117"/>
      <c r="B23" s="117"/>
      <c r="C23" s="117"/>
      <c r="D23" s="117"/>
      <c r="E23" s="117"/>
      <c r="F23" s="117"/>
      <c r="G23" s="117"/>
      <c r="H23" s="117"/>
      <c r="I23" s="249"/>
      <c r="J23" s="117"/>
      <c r="K23" s="117"/>
    </row>
    <row r="24" spans="1:1011" ht="12" customHeight="1">
      <c r="L24" s="125"/>
      <c r="M24" s="112"/>
      <c r="N24" s="125"/>
      <c r="O24" s="112"/>
      <c r="P24" s="112"/>
      <c r="Q24" s="112"/>
      <c r="S24" s="180"/>
      <c r="T24" s="112"/>
      <c r="V24" s="112"/>
      <c r="X24" s="112"/>
    </row>
    <row r="36" spans="1:6" ht="12" customHeight="1">
      <c r="A36" s="130"/>
      <c r="B36" s="130"/>
      <c r="C36" s="130"/>
      <c r="D36" s="130"/>
      <c r="E36" s="130"/>
      <c r="F36" s="130"/>
    </row>
    <row r="37" spans="1:6" ht="12" customHeight="1">
      <c r="A37" s="130"/>
      <c r="B37" s="130"/>
      <c r="C37" s="130"/>
      <c r="D37" s="130"/>
      <c r="E37" s="130"/>
      <c r="F37" s="130"/>
    </row>
    <row r="38" spans="1:6" ht="12" customHeight="1">
      <c r="A38" s="130"/>
      <c r="B38" s="130"/>
      <c r="C38" s="130"/>
      <c r="D38" s="130"/>
      <c r="E38" s="130"/>
      <c r="F38" s="130"/>
    </row>
    <row r="39" spans="1:6" ht="12" customHeight="1">
      <c r="A39" s="130"/>
      <c r="B39" s="130"/>
      <c r="C39" s="130"/>
      <c r="D39" s="130"/>
      <c r="E39" s="130"/>
      <c r="F39" s="130"/>
    </row>
    <row r="40" spans="1:6" ht="12" customHeight="1">
      <c r="A40" s="130"/>
      <c r="B40" s="130"/>
      <c r="C40" s="130"/>
      <c r="D40" s="130"/>
      <c r="E40" s="130"/>
      <c r="F40" s="130"/>
    </row>
    <row r="41" spans="1:6" ht="12" customHeight="1">
      <c r="A41" s="130"/>
      <c r="B41" s="130"/>
      <c r="C41" s="130"/>
      <c r="D41" s="130"/>
      <c r="E41" s="130"/>
      <c r="F41" s="130"/>
    </row>
    <row r="42" spans="1:6" ht="12" customHeight="1">
      <c r="A42" s="130"/>
      <c r="B42" s="130"/>
      <c r="C42" s="130"/>
      <c r="D42" s="130"/>
      <c r="E42" s="130"/>
      <c r="F42" s="130"/>
    </row>
    <row r="43" spans="1:6" ht="12" customHeight="1">
      <c r="A43" s="130"/>
      <c r="B43" s="130"/>
      <c r="C43" s="130"/>
      <c r="D43" s="130"/>
      <c r="E43" s="130"/>
      <c r="F43" s="130"/>
    </row>
    <row r="44" spans="1:6" ht="12" customHeight="1">
      <c r="A44" s="129"/>
      <c r="B44" s="129"/>
      <c r="C44" s="129"/>
      <c r="D44" s="129"/>
      <c r="E44" s="129"/>
      <c r="F44" s="129"/>
    </row>
    <row r="45" spans="1:6" ht="12" customHeight="1">
      <c r="A45" s="129"/>
      <c r="B45" s="129"/>
      <c r="C45" s="129"/>
      <c r="D45" s="129"/>
      <c r="E45" s="129"/>
      <c r="F45" s="129"/>
    </row>
    <row r="46" spans="1:6" ht="12" customHeight="1">
      <c r="A46" s="129"/>
      <c r="B46" s="129"/>
      <c r="C46" s="129"/>
      <c r="D46" s="129"/>
      <c r="E46" s="129"/>
      <c r="F46" s="129"/>
    </row>
    <row r="47" spans="1:6" ht="12" customHeight="1">
      <c r="A47" s="129"/>
      <c r="B47" s="129"/>
      <c r="C47" s="129"/>
      <c r="D47" s="129"/>
      <c r="E47" s="129"/>
      <c r="F47" s="129"/>
    </row>
    <row r="48" spans="1:6" ht="12" customHeight="1">
      <c r="A48" s="129"/>
      <c r="B48" s="129"/>
      <c r="C48" s="129"/>
      <c r="D48" s="129"/>
      <c r="E48" s="129"/>
      <c r="F48" s="129"/>
    </row>
    <row r="49" spans="1:1010" ht="12" customHeight="1">
      <c r="A49" s="129"/>
      <c r="B49" s="129"/>
      <c r="C49" s="129"/>
      <c r="D49" s="129"/>
      <c r="E49" s="129"/>
      <c r="F49" s="129"/>
    </row>
    <row r="50" spans="1:1010" ht="12" customHeight="1">
      <c r="A50" s="129"/>
      <c r="B50" s="129"/>
      <c r="C50" s="129"/>
      <c r="D50" s="129"/>
      <c r="E50" s="129"/>
      <c r="F50" s="129"/>
    </row>
    <row r="51" spans="1:1010" s="117" customFormat="1" ht="12" customHeight="1">
      <c r="A51" s="129"/>
      <c r="B51" s="129"/>
      <c r="C51" s="129"/>
      <c r="D51" s="129"/>
      <c r="E51" s="129"/>
      <c r="F51" s="129"/>
      <c r="G51" s="96"/>
      <c r="H51" s="96"/>
      <c r="I51" s="225"/>
      <c r="J51" s="159"/>
      <c r="K51" s="96"/>
      <c r="L51" s="274"/>
      <c r="M51" s="96"/>
      <c r="N51" s="274"/>
      <c r="O51" s="96"/>
      <c r="P51" s="96"/>
      <c r="Q51" s="96"/>
      <c r="R51"/>
      <c r="S51" s="179"/>
      <c r="T51" s="96"/>
      <c r="U51" s="161"/>
      <c r="V51" s="96"/>
      <c r="X51" s="96"/>
      <c r="ALV51"/>
    </row>
    <row r="52" spans="1:1010" s="117" customFormat="1" ht="12" customHeight="1">
      <c r="A52" s="130"/>
      <c r="B52" s="130"/>
      <c r="C52" s="130"/>
      <c r="D52" s="130"/>
      <c r="E52" s="130"/>
      <c r="F52" s="130"/>
      <c r="G52" s="96"/>
      <c r="H52" s="96"/>
      <c r="I52" s="225"/>
      <c r="J52" s="159"/>
      <c r="K52" s="96"/>
      <c r="L52" s="274"/>
      <c r="M52" s="96"/>
      <c r="N52" s="274"/>
      <c r="O52" s="96"/>
      <c r="P52" s="96"/>
      <c r="Q52" s="96"/>
      <c r="R52"/>
      <c r="S52" s="179"/>
      <c r="T52" s="96"/>
      <c r="U52" s="161"/>
      <c r="V52" s="96"/>
      <c r="X52" s="96"/>
      <c r="ALV52"/>
    </row>
    <row r="53" spans="1:1010" s="117" customFormat="1" ht="12" customHeight="1">
      <c r="A53" s="123"/>
      <c r="B53" s="123"/>
      <c r="C53" s="123"/>
      <c r="D53" s="123"/>
      <c r="E53" s="123"/>
      <c r="F53" s="123"/>
      <c r="G53" s="112"/>
      <c r="H53" s="112"/>
      <c r="I53" s="273"/>
      <c r="J53" s="161"/>
      <c r="K53" s="112"/>
      <c r="L53" s="125"/>
      <c r="M53" s="112"/>
      <c r="N53" s="125"/>
      <c r="O53" s="112"/>
      <c r="P53" s="112"/>
      <c r="Q53" s="112"/>
      <c r="R53"/>
      <c r="S53" s="180"/>
      <c r="T53" s="112"/>
      <c r="U53" s="161"/>
      <c r="V53" s="112"/>
      <c r="X53" s="112"/>
      <c r="ALV53"/>
    </row>
    <row r="54" spans="1:1010" s="117" customFormat="1" ht="12" customHeight="1">
      <c r="A54" s="123"/>
      <c r="B54" s="123"/>
      <c r="C54" s="123"/>
      <c r="D54" s="123"/>
      <c r="E54" s="123"/>
      <c r="F54" s="123"/>
      <c r="G54" s="112"/>
      <c r="H54" s="112"/>
      <c r="I54" s="273"/>
      <c r="J54" s="161"/>
      <c r="K54" s="112"/>
      <c r="L54" s="125"/>
      <c r="M54" s="112"/>
      <c r="N54" s="125"/>
      <c r="O54" s="112"/>
      <c r="P54" s="112"/>
      <c r="Q54" s="112"/>
      <c r="R54"/>
      <c r="S54" s="180"/>
      <c r="T54" s="112"/>
      <c r="U54" s="161"/>
      <c r="V54" s="112"/>
      <c r="X54" s="112"/>
      <c r="ALV54"/>
    </row>
    <row r="55" spans="1:1010" s="117" customFormat="1" ht="12" customHeight="1">
      <c r="A55" s="123"/>
      <c r="B55" s="123"/>
      <c r="C55" s="123"/>
      <c r="D55" s="123"/>
      <c r="E55" s="123"/>
      <c r="F55" s="123"/>
      <c r="G55" s="112"/>
      <c r="H55" s="112"/>
      <c r="I55" s="273"/>
      <c r="J55" s="161"/>
      <c r="K55" s="112"/>
      <c r="L55" s="125"/>
      <c r="M55" s="112"/>
      <c r="N55" s="125"/>
      <c r="O55" s="112"/>
      <c r="P55" s="112"/>
      <c r="Q55" s="112"/>
      <c r="R55"/>
      <c r="S55" s="180"/>
      <c r="T55" s="112"/>
      <c r="U55" s="161"/>
      <c r="V55" s="112"/>
      <c r="X55" s="112"/>
      <c r="ALV55"/>
    </row>
    <row r="56" spans="1:1010" s="117" customFormat="1" ht="12" customHeight="1">
      <c r="A56" s="123"/>
      <c r="B56" s="123"/>
      <c r="C56" s="123"/>
      <c r="D56" s="123"/>
      <c r="E56" s="123"/>
      <c r="F56" s="123"/>
      <c r="G56" s="112"/>
      <c r="H56" s="112"/>
      <c r="I56" s="273"/>
      <c r="J56" s="161"/>
      <c r="K56" s="112"/>
      <c r="L56" s="125"/>
      <c r="M56" s="112"/>
      <c r="N56" s="125"/>
      <c r="O56" s="112"/>
      <c r="P56" s="112"/>
      <c r="Q56" s="112"/>
      <c r="R56"/>
      <c r="S56" s="180"/>
      <c r="T56" s="112"/>
      <c r="U56" s="161"/>
      <c r="V56" s="112"/>
      <c r="X56" s="112"/>
      <c r="ALV56"/>
    </row>
    <row r="57" spans="1:1010" s="117" customFormat="1" ht="12" customHeight="1">
      <c r="A57" s="123"/>
      <c r="B57" s="123"/>
      <c r="C57" s="123"/>
      <c r="D57" s="123"/>
      <c r="E57" s="123"/>
      <c r="F57" s="123"/>
      <c r="G57" s="112"/>
      <c r="H57" s="112"/>
      <c r="I57" s="273"/>
      <c r="J57" s="161"/>
      <c r="K57" s="112"/>
      <c r="L57" s="125"/>
      <c r="M57" s="112"/>
      <c r="N57" s="125"/>
      <c r="O57" s="112"/>
      <c r="P57" s="112"/>
      <c r="Q57" s="112"/>
      <c r="R57"/>
      <c r="S57" s="180"/>
      <c r="T57" s="112"/>
      <c r="U57" s="161"/>
      <c r="V57" s="112"/>
      <c r="X57" s="112"/>
      <c r="ALV57"/>
    </row>
    <row r="58" spans="1:1010" ht="12" customHeight="1">
      <c r="A58" s="123"/>
      <c r="B58" s="123"/>
      <c r="C58" s="123"/>
      <c r="D58" s="123"/>
      <c r="E58" s="123"/>
      <c r="F58" s="123"/>
      <c r="G58" s="112"/>
      <c r="H58" s="112"/>
      <c r="I58" s="273"/>
      <c r="J58" s="161"/>
      <c r="K58" s="112"/>
      <c r="L58" s="125"/>
      <c r="M58" s="112"/>
      <c r="N58" s="125"/>
      <c r="O58" s="112"/>
      <c r="P58" s="112"/>
      <c r="Q58" s="112"/>
      <c r="S58" s="180"/>
      <c r="T58" s="112"/>
      <c r="V58" s="112"/>
      <c r="X58" s="112"/>
    </row>
    <row r="59" spans="1:1010" ht="12" customHeight="1">
      <c r="A59" s="123"/>
      <c r="B59" s="123"/>
      <c r="C59" s="123"/>
      <c r="D59" s="123"/>
      <c r="E59" s="123"/>
      <c r="F59" s="123"/>
      <c r="G59" s="112"/>
      <c r="H59" s="112"/>
      <c r="I59" s="273"/>
      <c r="J59" s="161"/>
      <c r="K59" s="112"/>
      <c r="L59" s="125"/>
      <c r="M59" s="112"/>
      <c r="N59" s="125"/>
      <c r="O59" s="112"/>
      <c r="P59" s="112"/>
      <c r="Q59" s="112"/>
      <c r="S59" s="180"/>
      <c r="T59" s="112"/>
      <c r="V59" s="112"/>
      <c r="X59" s="112"/>
    </row>
    <row r="60" spans="1:1010" ht="12" customHeight="1">
      <c r="A60" s="130"/>
      <c r="B60" s="130"/>
      <c r="C60" s="130"/>
      <c r="D60" s="130"/>
      <c r="E60" s="130"/>
      <c r="F60" s="130"/>
    </row>
    <row r="61" spans="1:1010" ht="12" customHeight="1">
      <c r="A61" s="130"/>
      <c r="B61" s="130"/>
      <c r="C61" s="130"/>
      <c r="D61" s="130"/>
      <c r="E61" s="130"/>
      <c r="F61" s="130"/>
    </row>
    <row r="62" spans="1:1010" ht="12" customHeight="1">
      <c r="A62" s="130"/>
      <c r="B62" s="130"/>
      <c r="C62" s="130"/>
      <c r="D62" s="130"/>
      <c r="E62" s="130"/>
      <c r="F62" s="130"/>
    </row>
    <row r="63" spans="1:1010" ht="12" customHeight="1">
      <c r="A63" s="136"/>
      <c r="B63" s="136"/>
      <c r="C63" s="136"/>
      <c r="D63" s="136"/>
      <c r="E63" s="136"/>
      <c r="F63" s="136"/>
    </row>
    <row r="64" spans="1:1010" ht="12" customHeight="1">
      <c r="A64" s="136"/>
      <c r="B64" s="136"/>
      <c r="C64" s="136"/>
      <c r="D64" s="136"/>
      <c r="E64" s="136"/>
      <c r="F64" s="136"/>
    </row>
  </sheetData>
  <mergeCells count="2">
    <mergeCell ref="P7:Q7"/>
    <mergeCell ref="W7:X7"/>
  </mergeCells>
  <conditionalFormatting sqref="A11:A13">
    <cfRule type="expression" dxfId="1382" priority="4737">
      <formula>AND($W11=1,#REF!=1)</formula>
    </cfRule>
    <cfRule type="expression" dxfId="1381" priority="4739">
      <formula>OR($W11="X",#REF!="X")</formula>
    </cfRule>
    <cfRule type="expression" dxfId="1380" priority="4738">
      <formula>AND(NOT(ISBLANK($R11)),ISBLANK(#REF!),ISBLANK($W11))</formula>
    </cfRule>
  </conditionalFormatting>
  <conditionalFormatting sqref="A10:B13 E11:G13 A9:G9">
    <cfRule type="expression" dxfId="1379" priority="69">
      <formula>$W9=1</formula>
    </cfRule>
  </conditionalFormatting>
  <conditionalFormatting sqref="A15:F16 A36:F876">
    <cfRule type="expression" dxfId="1378" priority="152">
      <formula>$X15=1</formula>
    </cfRule>
    <cfRule type="expression" dxfId="1377" priority="150">
      <formula>OR($X15="X",$V15="X")</formula>
    </cfRule>
    <cfRule type="expression" dxfId="1376" priority="153">
      <formula>$V15=1</formula>
    </cfRule>
    <cfRule type="expression" dxfId="1375" priority="151">
      <formula>AND($X15=1,$V15=1)</formula>
    </cfRule>
  </conditionalFormatting>
  <conditionalFormatting sqref="A9:G9 A10:A13">
    <cfRule type="expression" dxfId="1374" priority="73">
      <formula>OR($W9="X",#REF!="X")</formula>
    </cfRule>
    <cfRule type="expression" dxfId="1373" priority="71">
      <formula>AND($W9=1,#REF!=1)</formula>
    </cfRule>
    <cfRule type="expression" dxfId="1372" priority="72">
      <formula>AND(NOT(ISBLANK($Q9)),ISBLANK(#REF!),ISBLANK($W9))</formula>
    </cfRule>
    <cfRule type="expression" dxfId="1371" priority="70">
      <formula>#REF!=1</formula>
    </cfRule>
  </conditionalFormatting>
  <conditionalFormatting sqref="B10 D10:G10">
    <cfRule type="expression" dxfId="1370" priority="51">
      <formula>AND(NOT(ISBLANK($Q10)),ISBLANK(#REF!),ISBLANK($W10))</formula>
    </cfRule>
  </conditionalFormatting>
  <conditionalFormatting sqref="B10">
    <cfRule type="expression" dxfId="1369" priority="4705">
      <formula>AND($M10="X",#REF!&lt;&gt;"")</formula>
    </cfRule>
  </conditionalFormatting>
  <conditionalFormatting sqref="B11:B13 E11:G13">
    <cfRule type="expression" dxfId="1368" priority="4740">
      <formula>AND(NOT(ISBLANK($R11)),ISBLANK(#REF!),ISBLANK($W11))</formula>
    </cfRule>
  </conditionalFormatting>
  <conditionalFormatting sqref="B11:B13">
    <cfRule type="expression" dxfId="1367" priority="4745">
      <formula>AND(NOT(ISBLANK($R11)),ISBLANK(#REF!),ISBLANK($W11))</formula>
    </cfRule>
    <cfRule type="expression" dxfId="1366" priority="4762">
      <formula>AND($M11="X",OR(#REF!&lt;&gt;"",#REF!&lt;&gt;""))</formula>
    </cfRule>
    <cfRule type="expression" dxfId="1365" priority="62">
      <formula>AND($W11=1,#REF!=1)</formula>
    </cfRule>
    <cfRule type="expression" dxfId="1364" priority="4746">
      <formula>OR($W11="X",#REF!="X")</formula>
    </cfRule>
    <cfRule type="expression" dxfId="1363" priority="4744">
      <formula>$W11=1</formula>
    </cfRule>
    <cfRule type="expression" dxfId="1362" priority="4747">
      <formula>#REF!=1</formula>
    </cfRule>
    <cfRule type="expression" dxfId="1361" priority="4748">
      <formula>AND($M11="X",#REF!&lt;&gt;"")</formula>
    </cfRule>
  </conditionalFormatting>
  <conditionalFormatting sqref="C9">
    <cfRule type="expression" dxfId="1360" priority="5460">
      <formula>AND($L9="X",$B9&lt;&gt;"")</formula>
    </cfRule>
  </conditionalFormatting>
  <conditionalFormatting sqref="D9">
    <cfRule type="expression" dxfId="1359" priority="5462">
      <formula>AND($L9="X",OR($B9&lt;&gt;"",$C9&lt;&gt;""))</formula>
    </cfRule>
  </conditionalFormatting>
  <conditionalFormatting sqref="D10">
    <cfRule type="expression" dxfId="1358" priority="5463">
      <formula>AND($M10="X",OR(#REF!&lt;&gt;"",$B10&lt;&gt;""))</formula>
    </cfRule>
  </conditionalFormatting>
  <conditionalFormatting sqref="D10:G10 B10:B13 E11:G13">
    <cfRule type="expression" dxfId="1357" priority="53">
      <formula>OR($W10="X",#REF!="X")</formula>
    </cfRule>
    <cfRule type="expression" dxfId="1356" priority="50">
      <formula>AND($W10=1,#REF!=1)</formula>
    </cfRule>
    <cfRule type="expression" dxfId="1355" priority="54">
      <formula>#REF!=1</formula>
    </cfRule>
  </conditionalFormatting>
  <conditionalFormatting sqref="D10:G10">
    <cfRule type="expression" dxfId="1354" priority="68">
      <formula>$W10=1</formula>
    </cfRule>
  </conditionalFormatting>
  <conditionalFormatting sqref="E9">
    <cfRule type="expression" dxfId="1353" priority="5464">
      <formula>AND($L9="X",OR($B9&lt;&gt;"",$C9&lt;&gt;"",$D9&lt;&gt;""))</formula>
    </cfRule>
  </conditionalFormatting>
  <conditionalFormatting sqref="E10">
    <cfRule type="expression" dxfId="1352" priority="5465">
      <formula>AND($M10="X",OR(#REF!&lt;&gt;"",$B10&lt;&gt;"",$D10&lt;&gt;""))</formula>
    </cfRule>
  </conditionalFormatting>
  <conditionalFormatting sqref="E11:E13">
    <cfRule type="expression" dxfId="1351" priority="5471">
      <formula>AND($M11="X",OR(#REF!&lt;&gt;"",#REF!&lt;&gt;"",$B11&lt;&gt;""))</formula>
    </cfRule>
  </conditionalFormatting>
  <conditionalFormatting sqref="F1:F2">
    <cfRule type="dataBar" priority="148">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9">
    <cfRule type="expression" dxfId="1350" priority="5466">
      <formula>AND($L9="X",OR($B9&lt;&gt;"",$C9&lt;&gt;"",$D9&lt;&gt;"",$E9&lt;&gt;""))</formula>
    </cfRule>
  </conditionalFormatting>
  <conditionalFormatting sqref="F10">
    <cfRule type="expression" dxfId="1349" priority="5467">
      <formula>AND($M10="X",OR(#REF!&lt;&gt;"",$B10&lt;&gt;"",$D10&lt;&gt;"",$E10&lt;&gt;""))</formula>
    </cfRule>
  </conditionalFormatting>
  <conditionalFormatting sqref="F11:F13">
    <cfRule type="expression" dxfId="1348" priority="5472">
      <formula>AND($M11="X",OR(#REF!&lt;&gt;"",#REF!&lt;&gt;"",$B11&lt;&gt;"",$E11&lt;&gt;""))</formula>
    </cfRule>
  </conditionalFormatting>
  <conditionalFormatting sqref="G9">
    <cfRule type="expression" dxfId="1347" priority="5468">
      <formula>AND($L9="X",OR($B9&lt;&gt;"",$C9&lt;&gt;"",$D9&lt;&gt;"",$E9&lt;&gt;"",$F9&lt;&gt;""))</formula>
    </cfRule>
  </conditionalFormatting>
  <conditionalFormatting sqref="G10">
    <cfRule type="expression" dxfId="1346" priority="5469">
      <formula>AND($M10="X",OR(#REF!&lt;&gt;"",$B10&lt;&gt;"",$D10&lt;&gt;"",$E10&lt;&gt;"",$F10&lt;&gt;""))</formula>
    </cfRule>
  </conditionalFormatting>
  <conditionalFormatting sqref="G11:G13">
    <cfRule type="expression" dxfId="1345" priority="5473">
      <formula>AND($M11="X",OR(#REF!&lt;&gt;"",#REF!&lt;&gt;"",$B11&lt;&gt;"",$E11&lt;&gt;"",$F11&lt;&gt;""))</formula>
    </cfRule>
  </conditionalFormatting>
  <conditionalFormatting sqref="H15:H16 H36:H876">
    <cfRule type="expression" dxfId="1344" priority="149">
      <formula>$K15="X"</formula>
    </cfRule>
  </conditionalFormatting>
  <conditionalFormatting sqref="I10:I13">
    <cfRule type="expression" dxfId="1343" priority="1">
      <formula>$L10="X"</formula>
    </cfRule>
  </conditionalFormatting>
  <conditionalFormatting sqref="K9:K13">
    <cfRule type="cellIs" dxfId="1342" priority="5" operator="equal">
      <formula>"0..1"</formula>
    </cfRule>
    <cfRule type="cellIs" dxfId="1341" priority="4" operator="equal">
      <formula>"0..n"</formula>
    </cfRule>
    <cfRule type="cellIs" dxfId="1340" priority="3"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sheetPr>
    <tabColor theme="4" tint="0.79998168889431442"/>
  </sheetPr>
  <dimension ref="A1:ALU74"/>
  <sheetViews>
    <sheetView zoomScale="120" zoomScaleNormal="120" workbookViewId="0">
      <pane xSplit="7" ySplit="8" topLeftCell="M9" activePane="bottomRight" state="frozen"/>
      <selection pane="bottomRight" activeCell="O63" sqref="O63"/>
      <selection pane="bottomLeft" activeCell="A9" sqref="A9"/>
      <selection pane="topRight" activeCell="H1" sqref="H1"/>
    </sheetView>
  </sheetViews>
  <sheetFormatPr defaultColWidth="9.5" defaultRowHeight="12" customHeight="1"/>
  <cols>
    <col min="1" max="1" width="6.375" style="128" customWidth="1"/>
    <col min="2" max="2" width="23.625" style="128" customWidth="1"/>
    <col min="3" max="3" width="29.375" style="128" customWidth="1"/>
    <col min="4" max="4" width="27.375" style="128" customWidth="1"/>
    <col min="5" max="5" width="20" style="128" customWidth="1"/>
    <col min="6" max="6" width="8.625" style="128" customWidth="1"/>
    <col min="7" max="7" width="15.125" style="96" customWidth="1"/>
    <col min="8" max="8" width="63.875" style="96" customWidth="1"/>
    <col min="9" max="9" width="33.5" style="225" customWidth="1"/>
    <col min="10" max="10" width="25.5" style="96" customWidth="1"/>
    <col min="11" max="11" width="6" style="173" customWidth="1"/>
    <col min="12" max="12" width="7" style="96" customWidth="1"/>
    <col min="13" max="13" width="12.625" style="274" customWidth="1"/>
    <col min="14" max="14" width="28.125" style="96" customWidth="1"/>
    <col min="15" max="15" width="8.875" style="96" customWidth="1"/>
    <col min="16" max="16" width="9.5" style="96" hidden="1" customWidth="1"/>
    <col min="17" max="17" width="11" customWidth="1"/>
    <col min="18" max="18" width="7.125" style="179" customWidth="1"/>
    <col min="19" max="19" width="16.375" style="96" customWidth="1"/>
    <col min="20" max="20" width="13.375" style="159" customWidth="1"/>
    <col min="21" max="21" width="12.875" style="96" customWidth="1"/>
    <col min="22" max="22" width="11.125" style="96" customWidth="1"/>
    <col min="24" max="1004" width="9.5" style="128"/>
    <col min="1005" max="1005" width="9" style="128" customWidth="1"/>
    <col min="1006" max="1007" width="9" customWidth="1"/>
  </cols>
  <sheetData>
    <row r="1" spans="1:1005" ht="13.5" customHeight="1">
      <c r="A1" s="228" t="s">
        <v>2256</v>
      </c>
      <c r="C1" s="129"/>
      <c r="G1" s="128"/>
      <c r="H1" s="128"/>
      <c r="I1" s="128"/>
      <c r="W1" s="128"/>
      <c r="ALQ1"/>
    </row>
    <row r="2" spans="1:1005" ht="13.5" customHeight="1">
      <c r="A2" s="128" t="s">
        <v>850</v>
      </c>
      <c r="B2" s="128" t="s">
        <v>2257</v>
      </c>
      <c r="C2" s="142"/>
      <c r="E2" s="157"/>
      <c r="G2" s="128"/>
      <c r="W2" s="128"/>
      <c r="ALQ2"/>
    </row>
    <row r="3" spans="1:1005" ht="13.5" customHeight="1">
      <c r="C3" s="128" t="s">
        <v>2258</v>
      </c>
      <c r="G3" s="137"/>
      <c r="W3" s="128"/>
      <c r="ALQ3"/>
    </row>
    <row r="4" spans="1:1005" s="149" customFormat="1" ht="13.5" customHeight="1">
      <c r="A4" s="128"/>
      <c r="B4" s="128"/>
      <c r="C4" s="719" t="s">
        <v>2259</v>
      </c>
      <c r="D4" s="146"/>
      <c r="E4" s="128"/>
      <c r="F4" s="146"/>
      <c r="G4" s="148"/>
      <c r="H4" s="148"/>
      <c r="I4" s="272"/>
      <c r="J4" s="148"/>
      <c r="K4" s="186"/>
      <c r="L4" s="148"/>
      <c r="M4" s="276"/>
      <c r="N4" s="148"/>
      <c r="O4" s="148"/>
      <c r="P4" s="148"/>
      <c r="Q4"/>
      <c r="R4" s="181"/>
      <c r="S4" s="148"/>
      <c r="T4" s="160"/>
      <c r="U4" s="148"/>
      <c r="V4" s="148"/>
      <c r="W4" s="147"/>
      <c r="X4" s="147"/>
      <c r="Y4" s="147"/>
      <c r="Z4" s="147"/>
      <c r="AA4" s="147"/>
      <c r="AB4" s="147"/>
      <c r="AC4" s="147"/>
      <c r="AD4" s="147"/>
      <c r="AE4" s="147"/>
      <c r="AF4" s="147"/>
      <c r="AG4" s="147"/>
      <c r="AH4" s="147"/>
      <c r="AI4" s="147"/>
      <c r="AJ4" s="147"/>
      <c r="AK4" s="147"/>
      <c r="AL4" s="147"/>
      <c r="AM4" s="147"/>
      <c r="AN4" s="147"/>
      <c r="AO4" s="147"/>
      <c r="AP4" s="147"/>
      <c r="AQ4" s="147"/>
      <c r="AR4" s="147"/>
      <c r="AS4" s="147"/>
      <c r="AT4" s="147"/>
      <c r="AU4" s="147"/>
      <c r="AV4" s="147"/>
      <c r="AW4" s="147"/>
      <c r="AX4" s="147"/>
      <c r="AY4" s="147"/>
      <c r="AZ4" s="147"/>
      <c r="BA4" s="147"/>
      <c r="BB4" s="147"/>
      <c r="BC4" s="147"/>
      <c r="BD4" s="147"/>
      <c r="BE4" s="147"/>
      <c r="BF4" s="147"/>
      <c r="BG4" s="147"/>
      <c r="BH4" s="147"/>
      <c r="BI4" s="147"/>
      <c r="BJ4" s="147"/>
      <c r="BK4" s="147"/>
      <c r="BL4" s="147"/>
      <c r="BM4" s="147"/>
      <c r="BN4" s="147"/>
      <c r="BO4" s="147"/>
      <c r="BP4" s="147"/>
      <c r="BQ4" s="147"/>
      <c r="BR4" s="147"/>
      <c r="BS4" s="147"/>
      <c r="BT4" s="147"/>
      <c r="BU4" s="147"/>
      <c r="BV4" s="147"/>
      <c r="BW4" s="147"/>
      <c r="BX4" s="147"/>
      <c r="BY4" s="147"/>
      <c r="BZ4" s="147"/>
      <c r="CA4" s="147"/>
      <c r="CB4" s="147"/>
      <c r="CC4" s="147"/>
      <c r="CD4" s="147"/>
      <c r="CE4" s="147"/>
      <c r="CF4" s="147"/>
      <c r="CG4" s="147"/>
      <c r="CH4" s="147"/>
      <c r="CI4" s="147"/>
      <c r="CJ4" s="147"/>
      <c r="CK4" s="147"/>
      <c r="CL4" s="147"/>
      <c r="CM4" s="147"/>
      <c r="CN4" s="147"/>
      <c r="CO4" s="147"/>
      <c r="CP4" s="147"/>
      <c r="CQ4" s="147"/>
      <c r="CR4" s="147"/>
      <c r="CS4" s="147"/>
      <c r="CT4" s="147"/>
      <c r="CU4" s="147"/>
      <c r="CV4" s="147"/>
      <c r="CW4" s="147"/>
      <c r="CX4" s="147"/>
      <c r="CY4" s="147"/>
      <c r="CZ4" s="147"/>
      <c r="DA4" s="147"/>
      <c r="DB4" s="147"/>
      <c r="DC4" s="147"/>
      <c r="DD4" s="147"/>
      <c r="DE4" s="147"/>
      <c r="DF4" s="147"/>
      <c r="DG4" s="147"/>
      <c r="DH4" s="147"/>
      <c r="DI4" s="147"/>
      <c r="DJ4" s="147"/>
      <c r="DK4" s="147"/>
      <c r="DL4" s="147"/>
      <c r="DM4" s="147"/>
      <c r="DN4" s="147"/>
      <c r="DO4" s="147"/>
      <c r="DP4" s="147"/>
      <c r="DQ4" s="147"/>
      <c r="DR4" s="147"/>
      <c r="DS4" s="147"/>
      <c r="DT4" s="147"/>
      <c r="DU4" s="147"/>
      <c r="DV4" s="147"/>
      <c r="DW4" s="147"/>
      <c r="DX4" s="147"/>
      <c r="DY4" s="147"/>
      <c r="DZ4" s="147"/>
      <c r="EA4" s="147"/>
      <c r="EB4" s="147"/>
      <c r="EC4" s="147"/>
      <c r="ED4" s="147"/>
      <c r="EE4" s="147"/>
      <c r="EF4" s="147"/>
      <c r="EG4" s="147"/>
      <c r="EH4" s="147"/>
      <c r="EI4" s="147"/>
      <c r="EJ4" s="147"/>
      <c r="EK4" s="147"/>
      <c r="EL4" s="147"/>
      <c r="EM4" s="147"/>
      <c r="EN4" s="147"/>
      <c r="EO4" s="147"/>
      <c r="EP4" s="147"/>
      <c r="EQ4" s="147"/>
      <c r="ER4" s="147"/>
      <c r="ES4" s="147"/>
      <c r="ET4" s="147"/>
      <c r="EU4" s="147"/>
      <c r="EV4" s="147"/>
      <c r="EW4" s="147"/>
      <c r="EX4" s="147"/>
      <c r="EY4" s="147"/>
      <c r="EZ4" s="147"/>
      <c r="FA4" s="147"/>
      <c r="FB4" s="147"/>
      <c r="FC4" s="147"/>
      <c r="FD4" s="147"/>
      <c r="FE4" s="147"/>
      <c r="FF4" s="147"/>
      <c r="FG4" s="147"/>
      <c r="FH4" s="147"/>
      <c r="FI4" s="147"/>
      <c r="FJ4" s="147"/>
      <c r="FK4" s="147"/>
      <c r="FL4" s="147"/>
      <c r="FM4" s="147"/>
      <c r="FN4" s="147"/>
      <c r="FO4" s="147"/>
      <c r="FP4" s="147"/>
      <c r="FQ4" s="147"/>
      <c r="FR4" s="147"/>
      <c r="FS4" s="147"/>
      <c r="FT4" s="147"/>
      <c r="FU4" s="147"/>
      <c r="FV4" s="147"/>
      <c r="FW4" s="147"/>
      <c r="FX4" s="147"/>
      <c r="FY4" s="147"/>
      <c r="FZ4" s="147"/>
      <c r="GA4" s="147"/>
      <c r="GB4" s="147"/>
      <c r="GC4" s="147"/>
      <c r="GD4" s="147"/>
      <c r="GE4" s="147"/>
      <c r="GF4" s="147"/>
      <c r="GG4" s="147"/>
      <c r="GH4" s="147"/>
      <c r="GI4" s="147"/>
      <c r="GJ4" s="147"/>
      <c r="GK4" s="147"/>
      <c r="GL4" s="147"/>
      <c r="GM4" s="147"/>
      <c r="GN4" s="147"/>
      <c r="GO4" s="147"/>
      <c r="GP4" s="147"/>
      <c r="GQ4" s="147"/>
      <c r="GR4" s="147"/>
      <c r="GS4" s="147"/>
      <c r="GT4" s="147"/>
      <c r="GU4" s="147"/>
      <c r="GV4" s="147"/>
      <c r="GW4" s="147"/>
      <c r="GX4" s="147"/>
      <c r="GY4" s="147"/>
      <c r="GZ4" s="147"/>
      <c r="HA4" s="147"/>
      <c r="HB4" s="147"/>
      <c r="HC4" s="147"/>
      <c r="HD4" s="147"/>
      <c r="HE4" s="147"/>
      <c r="HF4" s="147"/>
      <c r="HG4" s="147"/>
      <c r="HH4" s="147"/>
      <c r="HI4" s="147"/>
      <c r="HJ4" s="147"/>
      <c r="HK4" s="147"/>
      <c r="HL4" s="147"/>
      <c r="HM4" s="147"/>
      <c r="HN4" s="147"/>
      <c r="HO4" s="147"/>
      <c r="HP4" s="147"/>
      <c r="HQ4" s="147"/>
      <c r="HR4" s="147"/>
      <c r="HS4" s="147"/>
      <c r="HT4" s="147"/>
      <c r="HU4" s="147"/>
      <c r="HV4" s="147"/>
      <c r="HW4" s="147"/>
      <c r="HX4" s="147"/>
      <c r="HY4" s="147"/>
      <c r="HZ4" s="147"/>
      <c r="IA4" s="147"/>
      <c r="IB4" s="147"/>
      <c r="IC4" s="147"/>
      <c r="ID4" s="147"/>
      <c r="IE4" s="147"/>
      <c r="IF4" s="147"/>
      <c r="IG4" s="147"/>
      <c r="IH4" s="147"/>
      <c r="II4" s="147"/>
      <c r="IJ4" s="147"/>
      <c r="IK4" s="147"/>
      <c r="IL4" s="147"/>
      <c r="IM4" s="147"/>
      <c r="IN4" s="147"/>
      <c r="IO4" s="147"/>
      <c r="IP4" s="147"/>
      <c r="IQ4" s="147"/>
      <c r="IR4" s="147"/>
      <c r="IS4" s="147"/>
      <c r="IT4" s="147"/>
      <c r="IU4" s="147"/>
      <c r="IV4" s="147"/>
      <c r="IW4" s="147"/>
      <c r="IX4" s="147"/>
      <c r="IY4" s="147"/>
      <c r="IZ4" s="147"/>
      <c r="JA4" s="147"/>
      <c r="JB4" s="147"/>
      <c r="JC4" s="147"/>
      <c r="JD4" s="147"/>
      <c r="JE4" s="147"/>
      <c r="JF4" s="147"/>
      <c r="JG4" s="147"/>
      <c r="JH4" s="147"/>
      <c r="JI4" s="147"/>
      <c r="JJ4" s="147"/>
      <c r="JK4" s="147"/>
      <c r="JL4" s="147"/>
      <c r="JM4" s="147"/>
      <c r="JN4" s="147"/>
      <c r="JO4" s="147"/>
      <c r="JP4" s="147"/>
      <c r="JQ4" s="147"/>
      <c r="JR4" s="147"/>
      <c r="JS4" s="147"/>
      <c r="JT4" s="147"/>
      <c r="JU4" s="147"/>
      <c r="JV4" s="147"/>
      <c r="JW4" s="147"/>
      <c r="JX4" s="147"/>
      <c r="JY4" s="147"/>
      <c r="JZ4" s="147"/>
      <c r="KA4" s="147"/>
      <c r="KB4" s="147"/>
      <c r="KC4" s="147"/>
      <c r="KD4" s="147"/>
      <c r="KE4" s="147"/>
      <c r="KF4" s="147"/>
      <c r="KG4" s="147"/>
      <c r="KH4" s="147"/>
      <c r="KI4" s="147"/>
      <c r="KJ4" s="147"/>
      <c r="KK4" s="147"/>
      <c r="KL4" s="147"/>
      <c r="KM4" s="147"/>
      <c r="KN4" s="147"/>
      <c r="KO4" s="147"/>
      <c r="KP4" s="147"/>
      <c r="KQ4" s="147"/>
      <c r="KR4" s="147"/>
      <c r="KS4" s="147"/>
      <c r="KT4" s="147"/>
      <c r="KU4" s="147"/>
      <c r="KV4" s="147"/>
      <c r="KW4" s="147"/>
      <c r="KX4" s="147"/>
      <c r="KY4" s="147"/>
      <c r="KZ4" s="147"/>
      <c r="LA4" s="147"/>
      <c r="LB4" s="147"/>
      <c r="LC4" s="147"/>
      <c r="LD4" s="147"/>
      <c r="LE4" s="147"/>
      <c r="LF4" s="147"/>
      <c r="LG4" s="147"/>
      <c r="LH4" s="147"/>
      <c r="LI4" s="147"/>
      <c r="LJ4" s="147"/>
      <c r="LK4" s="147"/>
      <c r="LL4" s="147"/>
      <c r="LM4" s="147"/>
      <c r="LN4" s="147"/>
      <c r="LO4" s="147"/>
      <c r="LP4" s="147"/>
      <c r="LQ4" s="147"/>
      <c r="LR4" s="147"/>
      <c r="LS4" s="147"/>
      <c r="LT4" s="147"/>
      <c r="LU4" s="147"/>
      <c r="LV4" s="147"/>
      <c r="LW4" s="147"/>
      <c r="LX4" s="147"/>
      <c r="LY4" s="147"/>
      <c r="LZ4" s="147"/>
      <c r="MA4" s="147"/>
      <c r="MB4" s="147"/>
      <c r="MC4" s="147"/>
      <c r="MD4" s="147"/>
      <c r="ME4" s="147"/>
      <c r="MF4" s="147"/>
      <c r="MG4" s="147"/>
      <c r="MH4" s="147"/>
      <c r="MI4" s="147"/>
      <c r="MJ4" s="147"/>
      <c r="MK4" s="147"/>
      <c r="ML4" s="147"/>
      <c r="MM4" s="147"/>
      <c r="MN4" s="147"/>
      <c r="MO4" s="147"/>
      <c r="MP4" s="147"/>
      <c r="MQ4" s="147"/>
      <c r="MR4" s="147"/>
      <c r="MS4" s="147"/>
      <c r="MT4" s="147"/>
      <c r="MU4" s="147"/>
      <c r="MV4" s="147"/>
      <c r="MW4" s="147"/>
      <c r="MX4" s="147"/>
      <c r="MY4" s="147"/>
      <c r="MZ4" s="147"/>
      <c r="NA4" s="147"/>
      <c r="NB4" s="147"/>
      <c r="NC4" s="147"/>
      <c r="ND4" s="147"/>
      <c r="NE4" s="147"/>
      <c r="NF4" s="147"/>
      <c r="NG4" s="147"/>
      <c r="NH4" s="147"/>
      <c r="NI4" s="147"/>
      <c r="NJ4" s="147"/>
      <c r="NK4" s="147"/>
      <c r="NL4" s="147"/>
      <c r="NM4" s="147"/>
      <c r="NN4" s="147"/>
      <c r="NO4" s="147"/>
      <c r="NP4" s="147"/>
      <c r="NQ4" s="147"/>
      <c r="NR4" s="147"/>
      <c r="NS4" s="147"/>
      <c r="NT4" s="147"/>
      <c r="NU4" s="147"/>
      <c r="NV4" s="147"/>
      <c r="NW4" s="147"/>
      <c r="NX4" s="147"/>
      <c r="NY4" s="147"/>
      <c r="NZ4" s="147"/>
      <c r="OA4" s="147"/>
      <c r="OB4" s="147"/>
      <c r="OC4" s="147"/>
      <c r="OD4" s="147"/>
      <c r="OE4" s="147"/>
      <c r="OF4" s="147"/>
      <c r="OG4" s="147"/>
      <c r="OH4" s="147"/>
      <c r="OI4" s="147"/>
      <c r="OJ4" s="147"/>
      <c r="OK4" s="147"/>
      <c r="OL4" s="147"/>
      <c r="OM4" s="147"/>
      <c r="ON4" s="147"/>
      <c r="OO4" s="147"/>
      <c r="OP4" s="147"/>
      <c r="OQ4" s="147"/>
      <c r="OR4" s="147"/>
      <c r="OS4" s="147"/>
      <c r="OT4" s="147"/>
      <c r="OU4" s="147"/>
      <c r="OV4" s="147"/>
      <c r="OW4" s="147"/>
      <c r="OX4" s="147"/>
      <c r="OY4" s="147"/>
      <c r="OZ4" s="147"/>
      <c r="PA4" s="147"/>
      <c r="PB4" s="147"/>
      <c r="PC4" s="147"/>
      <c r="PD4" s="147"/>
      <c r="PE4" s="147"/>
      <c r="PF4" s="147"/>
      <c r="PG4" s="147"/>
      <c r="PH4" s="147"/>
      <c r="PI4" s="147"/>
      <c r="PJ4" s="147"/>
      <c r="PK4" s="147"/>
      <c r="PL4" s="147"/>
      <c r="PM4" s="147"/>
      <c r="PN4" s="147"/>
      <c r="PO4" s="147"/>
      <c r="PP4" s="147"/>
      <c r="PQ4" s="147"/>
      <c r="PR4" s="147"/>
      <c r="PS4" s="147"/>
      <c r="PT4" s="147"/>
      <c r="PU4" s="147"/>
      <c r="PV4" s="147"/>
      <c r="PW4" s="147"/>
      <c r="PX4" s="147"/>
      <c r="PY4" s="147"/>
      <c r="PZ4" s="147"/>
      <c r="QA4" s="147"/>
      <c r="QB4" s="147"/>
      <c r="QC4" s="147"/>
      <c r="QD4" s="147"/>
      <c r="QE4" s="147"/>
      <c r="QF4" s="147"/>
      <c r="QG4" s="147"/>
      <c r="QH4" s="147"/>
      <c r="QI4" s="147"/>
      <c r="QJ4" s="147"/>
      <c r="QK4" s="147"/>
      <c r="QL4" s="147"/>
      <c r="QM4" s="147"/>
      <c r="QN4" s="147"/>
      <c r="QO4" s="147"/>
      <c r="QP4" s="147"/>
      <c r="QQ4" s="147"/>
      <c r="QR4" s="147"/>
      <c r="QS4" s="147"/>
      <c r="QT4" s="147"/>
      <c r="QU4" s="147"/>
      <c r="QV4" s="147"/>
      <c r="QW4" s="147"/>
      <c r="QX4" s="147"/>
      <c r="QY4" s="147"/>
      <c r="QZ4" s="147"/>
      <c r="RA4" s="147"/>
      <c r="RB4" s="147"/>
      <c r="RC4" s="147"/>
      <c r="RD4" s="147"/>
      <c r="RE4" s="147"/>
      <c r="RF4" s="147"/>
      <c r="RG4" s="147"/>
      <c r="RH4" s="147"/>
      <c r="RI4" s="147"/>
      <c r="RJ4" s="147"/>
      <c r="RK4" s="147"/>
      <c r="RL4" s="147"/>
      <c r="RM4" s="147"/>
      <c r="RN4" s="147"/>
      <c r="RO4" s="147"/>
      <c r="RP4" s="147"/>
      <c r="RQ4" s="147"/>
      <c r="RR4" s="147"/>
      <c r="RS4" s="147"/>
      <c r="RT4" s="147"/>
      <c r="RU4" s="147"/>
      <c r="RV4" s="147"/>
      <c r="RW4" s="147"/>
      <c r="RX4" s="147"/>
      <c r="RY4" s="147"/>
      <c r="RZ4" s="147"/>
      <c r="SA4" s="147"/>
      <c r="SB4" s="147"/>
      <c r="SC4" s="147"/>
      <c r="SD4" s="147"/>
      <c r="SE4" s="147"/>
      <c r="SF4" s="147"/>
      <c r="SG4" s="147"/>
      <c r="SH4" s="147"/>
      <c r="SI4" s="147"/>
      <c r="SJ4" s="147"/>
      <c r="SK4" s="147"/>
      <c r="SL4" s="147"/>
      <c r="SM4" s="147"/>
      <c r="SN4" s="147"/>
      <c r="SO4" s="147"/>
      <c r="SP4" s="147"/>
      <c r="SQ4" s="147"/>
      <c r="SR4" s="147"/>
      <c r="SS4" s="147"/>
      <c r="ST4" s="147"/>
      <c r="SU4" s="147"/>
      <c r="SV4" s="147"/>
      <c r="SW4" s="147"/>
      <c r="SX4" s="147"/>
      <c r="SY4" s="147"/>
      <c r="SZ4" s="147"/>
      <c r="TA4" s="147"/>
      <c r="TB4" s="147"/>
      <c r="TC4" s="147"/>
      <c r="TD4" s="147"/>
      <c r="TE4" s="147"/>
      <c r="TF4" s="147"/>
      <c r="TG4" s="147"/>
      <c r="TH4" s="147"/>
      <c r="TI4" s="147"/>
      <c r="TJ4" s="147"/>
      <c r="TK4" s="147"/>
      <c r="TL4" s="147"/>
      <c r="TM4" s="147"/>
      <c r="TN4" s="147"/>
      <c r="TO4" s="147"/>
      <c r="TP4" s="147"/>
      <c r="TQ4" s="147"/>
      <c r="TR4" s="147"/>
      <c r="TS4" s="147"/>
      <c r="TT4" s="147"/>
      <c r="TU4" s="147"/>
      <c r="TV4" s="147"/>
      <c r="TW4" s="147"/>
      <c r="TX4" s="147"/>
      <c r="TY4" s="147"/>
      <c r="TZ4" s="147"/>
      <c r="UA4" s="147"/>
      <c r="UB4" s="147"/>
      <c r="UC4" s="147"/>
      <c r="UD4" s="147"/>
      <c r="UE4" s="147"/>
      <c r="UF4" s="147"/>
      <c r="UG4" s="147"/>
      <c r="UH4" s="147"/>
      <c r="UI4" s="147"/>
      <c r="UJ4" s="147"/>
      <c r="UK4" s="147"/>
      <c r="UL4" s="147"/>
      <c r="UM4" s="147"/>
      <c r="UN4" s="147"/>
      <c r="UO4" s="147"/>
      <c r="UP4" s="147"/>
      <c r="UQ4" s="147"/>
      <c r="UR4" s="147"/>
      <c r="US4" s="147"/>
      <c r="UT4" s="147"/>
      <c r="UU4" s="147"/>
      <c r="UV4" s="147"/>
      <c r="UW4" s="147"/>
      <c r="UX4" s="147"/>
      <c r="UY4" s="147"/>
      <c r="UZ4" s="147"/>
      <c r="VA4" s="147"/>
      <c r="VB4" s="147"/>
      <c r="VC4" s="147"/>
      <c r="VD4" s="147"/>
      <c r="VE4" s="147"/>
      <c r="VF4" s="147"/>
      <c r="VG4" s="147"/>
      <c r="VH4" s="147"/>
      <c r="VI4" s="147"/>
      <c r="VJ4" s="147"/>
      <c r="VK4" s="147"/>
      <c r="VL4" s="147"/>
      <c r="VM4" s="147"/>
      <c r="VN4" s="147"/>
      <c r="VO4" s="147"/>
      <c r="VP4" s="147"/>
      <c r="VQ4" s="147"/>
      <c r="VR4" s="147"/>
      <c r="VS4" s="147"/>
      <c r="VT4" s="147"/>
      <c r="VU4" s="147"/>
      <c r="VV4" s="147"/>
      <c r="VW4" s="147"/>
      <c r="VX4" s="147"/>
      <c r="VY4" s="147"/>
      <c r="VZ4" s="147"/>
      <c r="WA4" s="147"/>
      <c r="WB4" s="147"/>
      <c r="WC4" s="147"/>
      <c r="WD4" s="147"/>
      <c r="WE4" s="147"/>
      <c r="WF4" s="147"/>
      <c r="WG4" s="147"/>
      <c r="WH4" s="147"/>
      <c r="WI4" s="147"/>
      <c r="WJ4" s="147"/>
      <c r="WK4" s="147"/>
      <c r="WL4" s="147"/>
      <c r="WM4" s="147"/>
      <c r="WN4" s="147"/>
      <c r="WO4" s="147"/>
      <c r="WP4" s="147"/>
      <c r="WQ4" s="147"/>
      <c r="WR4" s="147"/>
      <c r="WS4" s="147"/>
      <c r="WT4" s="147"/>
      <c r="WU4" s="147"/>
      <c r="WV4" s="147"/>
      <c r="WW4" s="147"/>
      <c r="WX4" s="147"/>
      <c r="WY4" s="147"/>
      <c r="WZ4" s="147"/>
      <c r="XA4" s="147"/>
      <c r="XB4" s="147"/>
      <c r="XC4" s="147"/>
      <c r="XD4" s="147"/>
      <c r="XE4" s="147"/>
      <c r="XF4" s="147"/>
      <c r="XG4" s="147"/>
      <c r="XH4" s="147"/>
      <c r="XI4" s="147"/>
      <c r="XJ4" s="147"/>
      <c r="XK4" s="147"/>
      <c r="XL4" s="147"/>
      <c r="XM4" s="147"/>
      <c r="XN4" s="147"/>
      <c r="XO4" s="147"/>
      <c r="XP4" s="147"/>
      <c r="XQ4" s="147"/>
      <c r="XR4" s="147"/>
      <c r="XS4" s="147"/>
      <c r="XT4" s="147"/>
      <c r="XU4" s="147"/>
      <c r="XV4" s="147"/>
      <c r="XW4" s="147"/>
      <c r="XX4" s="147"/>
      <c r="XY4" s="147"/>
      <c r="XZ4" s="147"/>
      <c r="YA4" s="147"/>
      <c r="YB4" s="147"/>
      <c r="YC4" s="147"/>
      <c r="YD4" s="147"/>
      <c r="YE4" s="147"/>
      <c r="YF4" s="147"/>
      <c r="YG4" s="147"/>
      <c r="YH4" s="147"/>
      <c r="YI4" s="147"/>
      <c r="YJ4" s="147"/>
      <c r="YK4" s="147"/>
      <c r="YL4" s="147"/>
      <c r="YM4" s="147"/>
      <c r="YN4" s="147"/>
      <c r="YO4" s="147"/>
      <c r="YP4" s="147"/>
      <c r="YQ4" s="147"/>
      <c r="YR4" s="147"/>
      <c r="YS4" s="147"/>
      <c r="YT4" s="147"/>
      <c r="YU4" s="147"/>
      <c r="YV4" s="147"/>
      <c r="YW4" s="147"/>
      <c r="YX4" s="147"/>
      <c r="YY4" s="147"/>
      <c r="YZ4" s="147"/>
      <c r="ZA4" s="147"/>
      <c r="ZB4" s="147"/>
      <c r="ZC4" s="147"/>
      <c r="ZD4" s="147"/>
      <c r="ZE4" s="147"/>
      <c r="ZF4" s="147"/>
      <c r="ZG4" s="147"/>
      <c r="ZH4" s="147"/>
      <c r="ZI4" s="147"/>
      <c r="ZJ4" s="147"/>
      <c r="ZK4" s="147"/>
      <c r="ZL4" s="147"/>
      <c r="ZM4" s="147"/>
      <c r="ZN4" s="147"/>
      <c r="ZO4" s="147"/>
      <c r="ZP4" s="147"/>
      <c r="ZQ4" s="147"/>
      <c r="ZR4" s="147"/>
      <c r="ZS4" s="147"/>
      <c r="ZT4" s="147"/>
      <c r="ZU4" s="147"/>
      <c r="ZV4" s="147"/>
      <c r="ZW4" s="147"/>
      <c r="ZX4" s="147"/>
      <c r="ZY4" s="147"/>
      <c r="ZZ4" s="147"/>
      <c r="AAA4" s="147"/>
      <c r="AAB4" s="147"/>
      <c r="AAC4" s="147"/>
      <c r="AAD4" s="147"/>
      <c r="AAE4" s="147"/>
      <c r="AAF4" s="147"/>
      <c r="AAG4" s="147"/>
      <c r="AAH4" s="147"/>
      <c r="AAI4" s="147"/>
      <c r="AAJ4" s="147"/>
      <c r="AAK4" s="147"/>
      <c r="AAL4" s="147"/>
      <c r="AAM4" s="147"/>
      <c r="AAN4" s="147"/>
      <c r="AAO4" s="147"/>
      <c r="AAP4" s="147"/>
      <c r="AAQ4" s="147"/>
      <c r="AAR4" s="147"/>
      <c r="AAS4" s="147"/>
      <c r="AAT4" s="147"/>
      <c r="AAU4" s="147"/>
      <c r="AAV4" s="147"/>
      <c r="AAW4" s="147"/>
      <c r="AAX4" s="147"/>
      <c r="AAY4" s="147"/>
      <c r="AAZ4" s="147"/>
      <c r="ABA4" s="147"/>
      <c r="ABB4" s="147"/>
      <c r="ABC4" s="147"/>
      <c r="ABD4" s="147"/>
      <c r="ABE4" s="147"/>
      <c r="ABF4" s="147"/>
      <c r="ABG4" s="147"/>
      <c r="ABH4" s="147"/>
      <c r="ABI4" s="147"/>
      <c r="ABJ4" s="147"/>
      <c r="ABK4" s="147"/>
      <c r="ABL4" s="147"/>
      <c r="ABM4" s="147"/>
      <c r="ABN4" s="147"/>
      <c r="ABO4" s="147"/>
      <c r="ABP4" s="147"/>
      <c r="ABQ4" s="147"/>
      <c r="ABR4" s="147"/>
      <c r="ABS4" s="147"/>
      <c r="ABT4" s="147"/>
      <c r="ABU4" s="147"/>
      <c r="ABV4" s="147"/>
      <c r="ABW4" s="147"/>
      <c r="ABX4" s="147"/>
      <c r="ABY4" s="147"/>
      <c r="ABZ4" s="147"/>
      <c r="ACA4" s="147"/>
      <c r="ACB4" s="147"/>
      <c r="ACC4" s="147"/>
      <c r="ACD4" s="147"/>
      <c r="ACE4" s="147"/>
      <c r="ACF4" s="147"/>
      <c r="ACG4" s="147"/>
      <c r="ACH4" s="147"/>
      <c r="ACI4" s="147"/>
      <c r="ACJ4" s="147"/>
      <c r="ACK4" s="147"/>
      <c r="ACL4" s="147"/>
      <c r="ACM4" s="147"/>
      <c r="ACN4" s="147"/>
      <c r="ACO4" s="147"/>
      <c r="ACP4" s="147"/>
      <c r="ACQ4" s="147"/>
      <c r="ACR4" s="147"/>
      <c r="ACS4" s="147"/>
      <c r="ACT4" s="147"/>
      <c r="ACU4" s="147"/>
      <c r="ACV4" s="147"/>
      <c r="ACW4" s="147"/>
      <c r="ACX4" s="147"/>
      <c r="ACY4" s="147"/>
      <c r="ACZ4" s="147"/>
      <c r="ADA4" s="147"/>
      <c r="ADB4" s="147"/>
      <c r="ADC4" s="147"/>
      <c r="ADD4" s="147"/>
      <c r="ADE4" s="147"/>
      <c r="ADF4" s="147"/>
      <c r="ADG4" s="147"/>
      <c r="ADH4" s="147"/>
      <c r="ADI4" s="147"/>
      <c r="ADJ4" s="147"/>
      <c r="ADK4" s="147"/>
      <c r="ADL4" s="147"/>
      <c r="ADM4" s="147"/>
      <c r="ADN4" s="147"/>
      <c r="ADO4" s="147"/>
      <c r="ADP4" s="147"/>
      <c r="ADQ4" s="147"/>
      <c r="ADR4" s="147"/>
      <c r="ADS4" s="147"/>
      <c r="ADT4" s="147"/>
      <c r="ADU4" s="147"/>
      <c r="ADV4" s="147"/>
      <c r="ADW4" s="147"/>
      <c r="ADX4" s="147"/>
      <c r="ADY4" s="147"/>
      <c r="ADZ4" s="147"/>
      <c r="AEA4" s="147"/>
      <c r="AEB4" s="147"/>
      <c r="AEC4" s="147"/>
      <c r="AED4" s="147"/>
      <c r="AEE4" s="147"/>
      <c r="AEF4" s="147"/>
      <c r="AEG4" s="147"/>
      <c r="AEH4" s="147"/>
      <c r="AEI4" s="147"/>
      <c r="AEJ4" s="147"/>
      <c r="AEK4" s="147"/>
      <c r="AEL4" s="147"/>
      <c r="AEM4" s="147"/>
      <c r="AEN4" s="147"/>
      <c r="AEO4" s="147"/>
      <c r="AEP4" s="147"/>
      <c r="AEQ4" s="147"/>
      <c r="AER4" s="147"/>
      <c r="AES4" s="147"/>
      <c r="AET4" s="147"/>
      <c r="AEU4" s="147"/>
      <c r="AEV4" s="147"/>
      <c r="AEW4" s="147"/>
      <c r="AEX4" s="147"/>
      <c r="AEY4" s="147"/>
      <c r="AEZ4" s="147"/>
      <c r="AFA4" s="147"/>
      <c r="AFB4" s="147"/>
      <c r="AFC4" s="147"/>
      <c r="AFD4" s="147"/>
      <c r="AFE4" s="147"/>
      <c r="AFF4" s="147"/>
      <c r="AFG4" s="147"/>
      <c r="AFH4" s="147"/>
      <c r="AFI4" s="147"/>
      <c r="AFJ4" s="147"/>
      <c r="AFK4" s="147"/>
      <c r="AFL4" s="147"/>
      <c r="AFM4" s="147"/>
      <c r="AFN4" s="147"/>
      <c r="AFO4" s="147"/>
      <c r="AFP4" s="147"/>
      <c r="AFQ4" s="147"/>
      <c r="AFR4" s="147"/>
      <c r="AFS4" s="147"/>
      <c r="AFT4" s="147"/>
      <c r="AFU4" s="147"/>
      <c r="AFV4" s="147"/>
      <c r="AFW4" s="147"/>
      <c r="AFX4" s="147"/>
      <c r="AFY4" s="147"/>
      <c r="AFZ4" s="147"/>
      <c r="AGA4" s="147"/>
      <c r="AGB4" s="147"/>
      <c r="AGC4" s="147"/>
      <c r="AGD4" s="147"/>
      <c r="AGE4" s="147"/>
      <c r="AGF4" s="147"/>
      <c r="AGG4" s="147"/>
      <c r="AGH4" s="147"/>
      <c r="AGI4" s="147"/>
      <c r="AGJ4" s="147"/>
      <c r="AGK4" s="147"/>
      <c r="AGL4" s="147"/>
      <c r="AGM4" s="147"/>
      <c r="AGN4" s="147"/>
      <c r="AGO4" s="147"/>
      <c r="AGP4" s="147"/>
      <c r="AGQ4" s="147"/>
      <c r="AGR4" s="147"/>
      <c r="AGS4" s="147"/>
      <c r="AGT4" s="147"/>
      <c r="AGU4" s="147"/>
      <c r="AGV4" s="147"/>
      <c r="AGW4" s="147"/>
      <c r="AGX4" s="147"/>
      <c r="AGY4" s="147"/>
      <c r="AGZ4" s="147"/>
      <c r="AHA4" s="147"/>
      <c r="AHB4" s="147"/>
      <c r="AHC4" s="147"/>
      <c r="AHD4" s="147"/>
      <c r="AHE4" s="147"/>
      <c r="AHF4" s="147"/>
      <c r="AHG4" s="147"/>
      <c r="AHH4" s="147"/>
      <c r="AHI4" s="147"/>
      <c r="AHJ4" s="147"/>
      <c r="AHK4" s="147"/>
      <c r="AHL4" s="147"/>
      <c r="AHM4" s="147"/>
      <c r="AHN4" s="147"/>
      <c r="AHO4" s="147"/>
      <c r="AHP4" s="147"/>
      <c r="AHQ4" s="147"/>
      <c r="AHR4" s="147"/>
      <c r="AHS4" s="147"/>
      <c r="AHT4" s="147"/>
      <c r="AHU4" s="147"/>
      <c r="AHV4" s="147"/>
      <c r="AHW4" s="147"/>
      <c r="AHX4" s="147"/>
      <c r="AHY4" s="147"/>
      <c r="AHZ4" s="147"/>
      <c r="AIA4" s="147"/>
      <c r="AIB4" s="147"/>
      <c r="AIC4" s="147"/>
      <c r="AID4" s="147"/>
      <c r="AIE4" s="147"/>
      <c r="AIF4" s="147"/>
      <c r="AIG4" s="147"/>
      <c r="AIH4" s="147"/>
      <c r="AII4" s="147"/>
      <c r="AIJ4" s="147"/>
      <c r="AIK4" s="147"/>
      <c r="AIL4" s="147"/>
      <c r="AIM4" s="147"/>
      <c r="AIN4" s="147"/>
      <c r="AIO4" s="147"/>
      <c r="AIP4" s="147"/>
      <c r="AIQ4" s="147"/>
      <c r="AIR4" s="147"/>
      <c r="AIS4" s="147"/>
      <c r="AIT4" s="147"/>
      <c r="AIU4" s="147"/>
      <c r="AIV4" s="147"/>
      <c r="AIW4" s="147"/>
      <c r="AIX4" s="147"/>
      <c r="AIY4" s="147"/>
      <c r="AIZ4" s="147"/>
      <c r="AJA4" s="147"/>
      <c r="AJB4" s="147"/>
      <c r="AJC4" s="147"/>
      <c r="AJD4" s="147"/>
      <c r="AJE4" s="147"/>
      <c r="AJF4" s="147"/>
      <c r="AJG4" s="147"/>
      <c r="AJH4" s="147"/>
      <c r="AJI4" s="147"/>
      <c r="AJJ4" s="147"/>
      <c r="AJK4" s="147"/>
      <c r="AJL4" s="147"/>
      <c r="AJM4" s="147"/>
      <c r="AJN4" s="147"/>
      <c r="AJO4" s="147"/>
      <c r="AJP4" s="147"/>
      <c r="AJQ4" s="147"/>
      <c r="AJR4" s="147"/>
      <c r="AJS4" s="147"/>
      <c r="AJT4" s="147"/>
      <c r="AJU4" s="147"/>
      <c r="AJV4" s="147"/>
      <c r="AJW4" s="147"/>
      <c r="AJX4" s="147"/>
      <c r="AJY4" s="147"/>
      <c r="AJZ4" s="147"/>
      <c r="AKA4" s="147"/>
      <c r="AKB4" s="147"/>
      <c r="AKC4" s="147"/>
      <c r="AKD4" s="147"/>
      <c r="AKE4" s="147"/>
      <c r="AKF4" s="147"/>
      <c r="AKG4" s="147"/>
      <c r="AKH4" s="147"/>
      <c r="AKI4" s="147"/>
      <c r="AKJ4" s="147"/>
      <c r="AKK4" s="147"/>
      <c r="AKL4" s="147"/>
      <c r="AKM4" s="147"/>
      <c r="AKN4" s="147"/>
      <c r="AKO4" s="147"/>
      <c r="AKP4" s="147"/>
      <c r="AKQ4" s="147"/>
      <c r="AKR4" s="147"/>
      <c r="AKS4" s="147"/>
      <c r="AKT4" s="147"/>
      <c r="AKU4" s="147"/>
      <c r="AKV4" s="147"/>
      <c r="AKW4" s="147"/>
      <c r="AKX4" s="147"/>
      <c r="AKY4" s="147"/>
      <c r="AKZ4" s="147"/>
      <c r="ALA4" s="147"/>
      <c r="ALB4" s="147"/>
      <c r="ALC4" s="147"/>
      <c r="ALD4" s="147"/>
      <c r="ALE4" s="147"/>
      <c r="ALF4" s="147"/>
      <c r="ALG4" s="147"/>
      <c r="ALH4" s="147"/>
      <c r="ALI4" s="147"/>
      <c r="ALJ4" s="147"/>
      <c r="ALK4" s="147"/>
      <c r="ALL4" s="147"/>
      <c r="ALM4" s="147"/>
      <c r="ALN4" s="147"/>
      <c r="ALO4" s="147"/>
      <c r="ALP4" s="147"/>
    </row>
    <row r="5" spans="1:1005" ht="13.5" customHeight="1">
      <c r="C5" s="719" t="s">
        <v>2260</v>
      </c>
      <c r="D5" s="138"/>
      <c r="E5" s="146"/>
      <c r="F5" s="138"/>
      <c r="W5" s="128"/>
      <c r="ALQ5"/>
    </row>
    <row r="6" spans="1:1005" ht="13.5" customHeight="1">
      <c r="C6" s="144"/>
      <c r="D6" s="138"/>
      <c r="G6" s="128"/>
      <c r="H6" s="128"/>
      <c r="I6" s="128"/>
      <c r="W6" s="128"/>
      <c r="ALQ6"/>
    </row>
    <row r="7" spans="1:1005" ht="13.5" customHeight="1">
      <c r="A7"/>
      <c r="B7"/>
      <c r="C7" s="138"/>
      <c r="D7" s="374"/>
      <c r="E7" s="138"/>
      <c r="F7" s="138"/>
      <c r="O7" s="675"/>
      <c r="P7" s="674" t="s">
        <v>829</v>
      </c>
      <c r="Q7" s="674" t="s">
        <v>829</v>
      </c>
      <c r="V7" s="637" t="s">
        <v>685</v>
      </c>
      <c r="W7" s="128"/>
      <c r="ALQ7"/>
    </row>
    <row r="8" spans="1:1005" s="238" customFormat="1" ht="55.5" customHeight="1">
      <c r="A8" s="233" t="s">
        <v>831</v>
      </c>
      <c r="B8" s="378" t="s">
        <v>832</v>
      </c>
      <c r="C8" s="275" t="s">
        <v>833</v>
      </c>
      <c r="D8" s="275" t="s">
        <v>834</v>
      </c>
      <c r="E8" s="275" t="s">
        <v>835</v>
      </c>
      <c r="F8" s="275" t="s">
        <v>836</v>
      </c>
      <c r="G8" s="275" t="s">
        <v>837</v>
      </c>
      <c r="H8" s="234" t="s">
        <v>9</v>
      </c>
      <c r="I8" s="234" t="s">
        <v>838</v>
      </c>
      <c r="J8" s="234" t="s">
        <v>841</v>
      </c>
      <c r="K8" s="234" t="s">
        <v>677</v>
      </c>
      <c r="L8" s="234" t="s">
        <v>3</v>
      </c>
      <c r="M8" s="234" t="s">
        <v>912</v>
      </c>
      <c r="N8" s="280" t="s">
        <v>913</v>
      </c>
      <c r="O8" s="234" t="s">
        <v>848</v>
      </c>
      <c r="P8" s="229" t="s">
        <v>849</v>
      </c>
      <c r="Q8" s="229" t="s">
        <v>850</v>
      </c>
      <c r="R8" s="230" t="s">
        <v>851</v>
      </c>
      <c r="S8" s="235" t="s">
        <v>852</v>
      </c>
      <c r="T8" s="235" t="s">
        <v>853</v>
      </c>
      <c r="U8" s="236" t="s">
        <v>854</v>
      </c>
      <c r="V8" s="235" t="s">
        <v>855</v>
      </c>
      <c r="W8" s="237" t="s">
        <v>914</v>
      </c>
    </row>
    <row r="9" spans="1:1005" s="224" customFormat="1" ht="13.5" customHeight="1">
      <c r="A9" s="225">
        <v>1</v>
      </c>
      <c r="B9" s="217" t="s">
        <v>915</v>
      </c>
      <c r="C9" s="240"/>
      <c r="D9" s="721"/>
      <c r="E9" s="721"/>
      <c r="F9" s="721"/>
      <c r="G9" s="721"/>
      <c r="H9" s="720" t="s">
        <v>2118</v>
      </c>
      <c r="I9" s="313" t="s">
        <v>945</v>
      </c>
      <c r="J9" s="722" t="s">
        <v>918</v>
      </c>
      <c r="K9" s="720" t="s">
        <v>820</v>
      </c>
      <c r="L9" s="723"/>
      <c r="M9" s="720" t="s">
        <v>862</v>
      </c>
      <c r="N9" s="724"/>
      <c r="O9" s="720" t="s">
        <v>948</v>
      </c>
      <c r="P9" s="725"/>
      <c r="Q9" s="725" t="s">
        <v>863</v>
      </c>
      <c r="R9" s="232"/>
      <c r="S9" s="726"/>
      <c r="T9" s="720"/>
      <c r="U9" s="727"/>
      <c r="V9" s="720"/>
      <c r="W9" s="724">
        <v>1</v>
      </c>
    </row>
    <row r="10" spans="1:1005" s="224" customFormat="1" ht="13.5" customHeight="1">
      <c r="A10" s="225">
        <v>2</v>
      </c>
      <c r="B10" s="217" t="s">
        <v>2261</v>
      </c>
      <c r="C10" s="240"/>
      <c r="D10" s="241"/>
      <c r="E10" s="241"/>
      <c r="F10" s="241"/>
      <c r="G10" s="241"/>
      <c r="H10" s="720" t="s">
        <v>2262</v>
      </c>
      <c r="I10" s="491"/>
      <c r="J10" s="720" t="s">
        <v>2263</v>
      </c>
      <c r="K10" s="720" t="s">
        <v>820</v>
      </c>
      <c r="L10" s="723" t="s">
        <v>863</v>
      </c>
      <c r="M10" s="720" t="s">
        <v>2263</v>
      </c>
      <c r="N10" s="724"/>
      <c r="O10" s="720" t="s">
        <v>931</v>
      </c>
      <c r="P10" s="725"/>
      <c r="Q10" s="725" t="s">
        <v>863</v>
      </c>
      <c r="R10" s="232"/>
      <c r="S10" s="726"/>
      <c r="T10" s="720"/>
      <c r="U10" s="727"/>
      <c r="V10" s="720"/>
      <c r="W10" s="724"/>
    </row>
    <row r="11" spans="1:1005" s="224" customFormat="1" ht="13.5" customHeight="1">
      <c r="A11" s="225">
        <v>3</v>
      </c>
      <c r="B11" s="217"/>
      <c r="C11" s="217" t="s">
        <v>2128</v>
      </c>
      <c r="D11" s="241"/>
      <c r="E11" s="241"/>
      <c r="F11" s="241"/>
      <c r="G11" s="241"/>
      <c r="H11" s="720" t="s">
        <v>2264</v>
      </c>
      <c r="I11" s="313" t="s">
        <v>2130</v>
      </c>
      <c r="J11" s="722" t="s">
        <v>2131</v>
      </c>
      <c r="K11" s="720" t="s">
        <v>820</v>
      </c>
      <c r="L11" s="723"/>
      <c r="M11" s="720" t="s">
        <v>862</v>
      </c>
      <c r="N11" s="724"/>
      <c r="O11" s="720" t="s">
        <v>2132</v>
      </c>
      <c r="P11" s="725"/>
      <c r="Q11" s="725" t="s">
        <v>863</v>
      </c>
      <c r="R11" s="232"/>
      <c r="S11" s="726"/>
      <c r="T11" s="720"/>
      <c r="U11" s="727"/>
      <c r="V11" s="720"/>
      <c r="W11" s="724"/>
    </row>
    <row r="12" spans="1:1005" s="224" customFormat="1" ht="13.5" customHeight="1">
      <c r="A12" s="225">
        <v>4</v>
      </c>
      <c r="B12" s="217"/>
      <c r="C12" s="217" t="s">
        <v>2265</v>
      </c>
      <c r="D12" s="241"/>
      <c r="E12" s="241"/>
      <c r="F12" s="241"/>
      <c r="G12" s="241"/>
      <c r="H12" s="720" t="s">
        <v>2266</v>
      </c>
      <c r="I12" s="722" t="s">
        <v>929</v>
      </c>
      <c r="J12" s="722" t="s">
        <v>878</v>
      </c>
      <c r="K12" s="720" t="s">
        <v>820</v>
      </c>
      <c r="L12" s="723"/>
      <c r="M12" s="720" t="s">
        <v>878</v>
      </c>
      <c r="N12" s="724"/>
      <c r="O12" s="720" t="s">
        <v>931</v>
      </c>
      <c r="P12" s="725"/>
      <c r="Q12" s="725" t="s">
        <v>863</v>
      </c>
      <c r="R12" s="232"/>
      <c r="S12" s="726" t="s">
        <v>2267</v>
      </c>
      <c r="T12" s="720"/>
      <c r="U12" s="727"/>
      <c r="V12" s="720"/>
      <c r="W12" s="724"/>
    </row>
    <row r="13" spans="1:1005" s="224" customFormat="1" ht="13.5" customHeight="1">
      <c r="A13" s="225">
        <v>5</v>
      </c>
      <c r="B13" s="217"/>
      <c r="C13" s="241" t="s">
        <v>2268</v>
      </c>
      <c r="D13" s="241"/>
      <c r="E13" s="241"/>
      <c r="F13" s="241"/>
      <c r="G13" s="241"/>
      <c r="H13" s="720" t="s">
        <v>2269</v>
      </c>
      <c r="I13" s="720" t="s">
        <v>2270</v>
      </c>
      <c r="J13" s="722" t="s">
        <v>2271</v>
      </c>
      <c r="K13" s="720" t="s">
        <v>817</v>
      </c>
      <c r="L13" s="723"/>
      <c r="M13" s="720" t="s">
        <v>862</v>
      </c>
      <c r="N13" s="724" t="s">
        <v>863</v>
      </c>
      <c r="O13" s="720" t="s">
        <v>2272</v>
      </c>
      <c r="P13" s="725"/>
      <c r="Q13" s="725" t="s">
        <v>863</v>
      </c>
      <c r="R13" s="232"/>
      <c r="S13" s="726" t="s">
        <v>2267</v>
      </c>
      <c r="T13" s="720"/>
      <c r="U13" s="727"/>
      <c r="V13" s="720"/>
      <c r="W13" s="724"/>
    </row>
    <row r="14" spans="1:1005" s="224" customFormat="1" ht="13.5" customHeight="1">
      <c r="A14" s="225">
        <v>6</v>
      </c>
      <c r="B14" s="217"/>
      <c r="C14" s="241" t="s">
        <v>2273</v>
      </c>
      <c r="D14" s="221"/>
      <c r="E14" s="221"/>
      <c r="F14" s="221"/>
      <c r="G14" s="221"/>
      <c r="H14" s="720" t="s">
        <v>2274</v>
      </c>
      <c r="I14" s="720" t="s">
        <v>2145</v>
      </c>
      <c r="J14" s="722" t="s">
        <v>2275</v>
      </c>
      <c r="K14" s="720" t="s">
        <v>820</v>
      </c>
      <c r="L14" s="723"/>
      <c r="M14" s="720" t="s">
        <v>862</v>
      </c>
      <c r="N14" s="724" t="s">
        <v>863</v>
      </c>
      <c r="O14" s="720" t="s">
        <v>2276</v>
      </c>
      <c r="P14" s="725" t="s">
        <v>863</v>
      </c>
      <c r="Q14" s="725" t="s">
        <v>863</v>
      </c>
      <c r="R14" s="232"/>
      <c r="S14" s="726" t="s">
        <v>2277</v>
      </c>
      <c r="T14" s="727"/>
      <c r="U14" s="720"/>
      <c r="V14" s="724"/>
      <c r="W14" s="724"/>
    </row>
    <row r="15" spans="1:1005" s="224" customFormat="1" ht="13.5" customHeight="1">
      <c r="A15" s="225">
        <v>7</v>
      </c>
      <c r="B15" s="217"/>
      <c r="C15" s="241" t="s">
        <v>2278</v>
      </c>
      <c r="D15" s="241"/>
      <c r="E15" s="241"/>
      <c r="F15" s="241"/>
      <c r="G15" s="241"/>
      <c r="H15" s="720" t="s">
        <v>2279</v>
      </c>
      <c r="I15" s="722">
        <v>10</v>
      </c>
      <c r="J15" s="722" t="s">
        <v>2280</v>
      </c>
      <c r="K15" s="720" t="s">
        <v>817</v>
      </c>
      <c r="L15" s="723"/>
      <c r="M15" s="720" t="s">
        <v>862</v>
      </c>
      <c r="N15" s="724" t="s">
        <v>863</v>
      </c>
      <c r="O15" s="720" t="s">
        <v>2281</v>
      </c>
      <c r="P15" s="725"/>
      <c r="Q15" s="725" t="s">
        <v>863</v>
      </c>
      <c r="R15" s="232"/>
      <c r="S15" s="726" t="s">
        <v>2267</v>
      </c>
      <c r="T15" s="720"/>
      <c r="U15" s="727"/>
      <c r="V15" s="720"/>
      <c r="W15" s="724"/>
    </row>
    <row r="16" spans="1:1005" s="224" customFormat="1" ht="13.5" customHeight="1">
      <c r="A16" s="225">
        <v>8</v>
      </c>
      <c r="B16" s="217"/>
      <c r="C16" s="217" t="s">
        <v>2282</v>
      </c>
      <c r="D16" s="241"/>
      <c r="E16" s="241"/>
      <c r="F16" s="241"/>
      <c r="G16" s="241"/>
      <c r="H16" s="720" t="s">
        <v>2283</v>
      </c>
      <c r="I16" s="722" t="s">
        <v>2284</v>
      </c>
      <c r="J16" s="722" t="s">
        <v>938</v>
      </c>
      <c r="K16" s="720" t="s">
        <v>817</v>
      </c>
      <c r="L16" s="723"/>
      <c r="M16" s="720" t="s">
        <v>862</v>
      </c>
      <c r="N16" s="720"/>
      <c r="O16" s="720"/>
      <c r="P16" s="720"/>
      <c r="Q16" s="724" t="s">
        <v>863</v>
      </c>
      <c r="R16" s="232"/>
      <c r="S16" s="720"/>
      <c r="T16" s="724"/>
      <c r="U16" s="724"/>
      <c r="V16" s="724"/>
      <c r="W16" s="724"/>
      <c r="X16" s="232"/>
      <c r="Y16" s="726"/>
      <c r="Z16" s="720"/>
      <c r="AA16" s="727"/>
      <c r="AB16" s="720"/>
      <c r="AC16" s="724"/>
      <c r="AD16" s="724"/>
      <c r="AE16" s="725"/>
    </row>
    <row r="17" spans="1:31" s="224" customFormat="1" ht="13.5" customHeight="1">
      <c r="A17" s="225">
        <v>9</v>
      </c>
      <c r="B17" s="217" t="s">
        <v>2285</v>
      </c>
      <c r="C17" s="217"/>
      <c r="D17" s="241"/>
      <c r="E17" s="241"/>
      <c r="F17" s="241"/>
      <c r="G17" s="241"/>
      <c r="H17" s="720" t="s">
        <v>2286</v>
      </c>
      <c r="I17" s="720" t="s">
        <v>2287</v>
      </c>
      <c r="J17" s="722" t="s">
        <v>887</v>
      </c>
      <c r="K17" s="720" t="s">
        <v>817</v>
      </c>
      <c r="L17" s="724"/>
      <c r="M17" s="720" t="s">
        <v>862</v>
      </c>
      <c r="N17" s="724" t="s">
        <v>863</v>
      </c>
      <c r="O17" s="720" t="s">
        <v>2288</v>
      </c>
      <c r="P17" s="725"/>
      <c r="Q17" s="725" t="s">
        <v>863</v>
      </c>
      <c r="R17" s="232"/>
      <c r="S17" s="726"/>
      <c r="T17" s="720"/>
      <c r="U17" s="727"/>
      <c r="V17" s="720"/>
      <c r="W17" s="724"/>
      <c r="X17" s="232"/>
      <c r="Y17" s="726"/>
      <c r="Z17" s="720"/>
      <c r="AA17" s="722"/>
      <c r="AB17" s="720"/>
      <c r="AC17" s="724"/>
      <c r="AD17" s="724"/>
      <c r="AE17" s="724"/>
    </row>
    <row r="18" spans="1:31" s="224" customFormat="1" ht="13.5" hidden="1" customHeight="1">
      <c r="A18" s="225">
        <f t="shared" ref="A18:A62" si="0">ROW()-8</f>
        <v>10</v>
      </c>
      <c r="B18" s="217" t="s">
        <v>2207</v>
      </c>
      <c r="C18" s="216"/>
      <c r="D18" s="217"/>
      <c r="E18" s="217"/>
      <c r="F18" s="217"/>
      <c r="G18" s="217"/>
      <c r="H18" s="253" t="s">
        <v>2289</v>
      </c>
      <c r="I18" s="722"/>
      <c r="J18" s="253" t="s">
        <v>2209</v>
      </c>
      <c r="K18" s="720" t="s">
        <v>817</v>
      </c>
      <c r="L18" s="724" t="s">
        <v>863</v>
      </c>
      <c r="M18" s="243" t="s">
        <v>1061</v>
      </c>
      <c r="N18" s="277"/>
      <c r="O18" s="720"/>
      <c r="P18" s="723"/>
      <c r="Q18" s="724"/>
      <c r="R18" s="232"/>
      <c r="S18" s="726"/>
      <c r="T18" s="720"/>
      <c r="U18" s="727"/>
      <c r="V18" s="725"/>
      <c r="W18" s="725"/>
      <c r="X18" s="724"/>
      <c r="Z18" s="726"/>
      <c r="AA18" s="720"/>
      <c r="AB18" s="722"/>
      <c r="AC18" s="720"/>
      <c r="AD18" s="724"/>
      <c r="AE18" s="724"/>
    </row>
    <row r="19" spans="1:31" s="224" customFormat="1" ht="13.5" hidden="1" customHeight="1">
      <c r="A19" s="225">
        <f t="shared" si="0"/>
        <v>11</v>
      </c>
      <c r="B19" s="217"/>
      <c r="C19" s="217" t="s">
        <v>2210</v>
      </c>
      <c r="D19" s="241"/>
      <c r="E19" s="241"/>
      <c r="F19" s="241"/>
      <c r="G19" s="241"/>
      <c r="H19" s="267" t="s">
        <v>2211</v>
      </c>
      <c r="I19" s="722" t="s">
        <v>2290</v>
      </c>
      <c r="J19" s="722" t="s">
        <v>1018</v>
      </c>
      <c r="K19" s="720" t="s">
        <v>817</v>
      </c>
      <c r="L19" s="723"/>
      <c r="M19" s="720" t="s">
        <v>862</v>
      </c>
      <c r="N19" s="266" t="s">
        <v>863</v>
      </c>
      <c r="O19" s="253" t="s">
        <v>2291</v>
      </c>
      <c r="P19" s="725"/>
      <c r="Q19" s="724"/>
      <c r="R19" s="232"/>
      <c r="S19" s="726"/>
      <c r="T19" s="720"/>
      <c r="U19" s="727"/>
      <c r="V19" s="736"/>
      <c r="W19" s="725"/>
      <c r="X19" s="724"/>
      <c r="Z19" s="726"/>
      <c r="AA19" s="720"/>
      <c r="AB19" s="722"/>
      <c r="AC19" s="720"/>
      <c r="AD19" s="724"/>
      <c r="AE19" s="724"/>
    </row>
    <row r="20" spans="1:31" s="248" customFormat="1" ht="13.5" hidden="1" customHeight="1">
      <c r="A20" s="225">
        <f t="shared" si="0"/>
        <v>12</v>
      </c>
      <c r="B20" s="217"/>
      <c r="C20" s="219" t="s">
        <v>1066</v>
      </c>
      <c r="D20" s="219"/>
      <c r="E20" s="220"/>
      <c r="F20" s="220"/>
      <c r="G20" s="220"/>
      <c r="H20" s="720" t="s">
        <v>1067</v>
      </c>
      <c r="I20" s="722" t="s">
        <v>1068</v>
      </c>
      <c r="J20" s="720" t="s">
        <v>1069</v>
      </c>
      <c r="K20" s="720" t="s">
        <v>817</v>
      </c>
      <c r="L20" s="724"/>
      <c r="M20" s="720" t="s">
        <v>862</v>
      </c>
      <c r="N20" s="724"/>
      <c r="O20" s="720"/>
      <c r="P20" s="250"/>
      <c r="Q20" s="724"/>
      <c r="R20" s="492"/>
      <c r="S20" s="726"/>
      <c r="T20" s="720"/>
      <c r="U20" s="727"/>
      <c r="V20" s="725"/>
      <c r="W20" s="725"/>
      <c r="X20" s="724"/>
      <c r="Y20" s="224"/>
      <c r="Z20" s="726"/>
      <c r="AA20" s="720"/>
      <c r="AB20" s="722"/>
      <c r="AC20" s="720"/>
      <c r="AD20" s="724"/>
      <c r="AE20" s="724"/>
    </row>
    <row r="21" spans="1:31" s="224" customFormat="1" ht="13.5" hidden="1" customHeight="1">
      <c r="A21" s="225">
        <f t="shared" si="0"/>
        <v>13</v>
      </c>
      <c r="B21" s="217"/>
      <c r="C21" s="217" t="s">
        <v>1070</v>
      </c>
      <c r="D21" s="217"/>
      <c r="E21" s="217"/>
      <c r="F21" s="217"/>
      <c r="G21" s="217"/>
      <c r="H21" s="261" t="s">
        <v>2214</v>
      </c>
      <c r="I21" s="722" t="s">
        <v>1072</v>
      </c>
      <c r="J21" s="720" t="s">
        <v>870</v>
      </c>
      <c r="K21" s="720" t="s">
        <v>817</v>
      </c>
      <c r="L21" s="724"/>
      <c r="M21" s="720" t="s">
        <v>862</v>
      </c>
      <c r="N21" s="724"/>
      <c r="O21" s="720"/>
      <c r="P21" s="250"/>
      <c r="Q21" s="724"/>
      <c r="R21" s="232"/>
      <c r="S21" s="726"/>
      <c r="T21" s="720"/>
      <c r="U21" s="727"/>
      <c r="V21" s="725"/>
      <c r="W21" s="725"/>
      <c r="X21" s="724"/>
      <c r="Z21" s="726"/>
      <c r="AA21" s="720"/>
      <c r="AB21" s="722"/>
      <c r="AC21" s="720"/>
      <c r="AD21" s="724"/>
      <c r="AE21" s="724"/>
    </row>
    <row r="22" spans="1:31" s="158" customFormat="1" ht="13.5" hidden="1" customHeight="1">
      <c r="A22" s="225">
        <f t="shared" si="0"/>
        <v>14</v>
      </c>
      <c r="B22" s="219"/>
      <c r="C22" s="219" t="s">
        <v>1075</v>
      </c>
      <c r="D22" s="260"/>
      <c r="E22" s="260"/>
      <c r="F22" s="260"/>
      <c r="G22" s="260"/>
      <c r="H22" s="261" t="s">
        <v>2215</v>
      </c>
      <c r="I22" s="262"/>
      <c r="J22" s="262" t="s">
        <v>1077</v>
      </c>
      <c r="K22" s="261" t="s">
        <v>823</v>
      </c>
      <c r="L22" s="266" t="s">
        <v>863</v>
      </c>
      <c r="M22" s="506" t="s">
        <v>1077</v>
      </c>
      <c r="N22" s="266"/>
      <c r="O22" s="266"/>
      <c r="P22" s="263"/>
      <c r="Q22" s="266"/>
      <c r="R22" s="648"/>
      <c r="S22" s="264"/>
      <c r="T22" s="261"/>
      <c r="U22" s="259"/>
      <c r="V22" s="258"/>
      <c r="W22" s="258"/>
      <c r="X22" s="266"/>
      <c r="Z22" s="264"/>
      <c r="AA22" s="261"/>
      <c r="AB22" s="262"/>
      <c r="AC22" s="261"/>
      <c r="AD22" s="266"/>
      <c r="AE22" s="266"/>
    </row>
    <row r="23" spans="1:31" s="224" customFormat="1" ht="13.5" hidden="1" customHeight="1">
      <c r="A23" s="225">
        <f t="shared" si="0"/>
        <v>15</v>
      </c>
      <c r="B23" s="217"/>
      <c r="C23" s="241"/>
      <c r="D23" s="241" t="s">
        <v>1078</v>
      </c>
      <c r="E23" s="241"/>
      <c r="F23" s="241"/>
      <c r="G23" s="241"/>
      <c r="H23" s="720" t="s">
        <v>1430</v>
      </c>
      <c r="I23" s="728" t="s">
        <v>1080</v>
      </c>
      <c r="J23" s="722" t="s">
        <v>907</v>
      </c>
      <c r="K23" s="720" t="s">
        <v>820</v>
      </c>
      <c r="L23" s="724"/>
      <c r="M23" s="720" t="s">
        <v>862</v>
      </c>
      <c r="N23" s="724" t="s">
        <v>863</v>
      </c>
      <c r="O23" s="696" t="s">
        <v>1081</v>
      </c>
      <c r="P23" s="723"/>
      <c r="Q23" s="724"/>
      <c r="R23" s="232"/>
      <c r="S23" s="726"/>
      <c r="T23" s="720"/>
      <c r="U23" s="727"/>
      <c r="V23" s="371"/>
      <c r="W23" s="258"/>
      <c r="X23" s="724"/>
      <c r="Z23" s="264"/>
      <c r="AA23" s="720"/>
      <c r="AB23" s="491"/>
      <c r="AC23" s="720"/>
      <c r="AD23" s="724"/>
      <c r="AE23" s="724"/>
    </row>
    <row r="24" spans="1:31" s="224" customFormat="1" ht="13.5" hidden="1" customHeight="1">
      <c r="A24" s="225">
        <f t="shared" si="0"/>
        <v>16</v>
      </c>
      <c r="B24" s="217"/>
      <c r="C24" s="241"/>
      <c r="D24" s="241" t="s">
        <v>1084</v>
      </c>
      <c r="E24" s="241"/>
      <c r="F24" s="241"/>
      <c r="G24" s="241"/>
      <c r="H24" s="720" t="s">
        <v>1433</v>
      </c>
      <c r="I24" s="728" t="s">
        <v>1086</v>
      </c>
      <c r="J24" s="722" t="s">
        <v>1087</v>
      </c>
      <c r="K24" s="720" t="s">
        <v>820</v>
      </c>
      <c r="L24" s="724"/>
      <c r="M24" s="720" t="s">
        <v>862</v>
      </c>
      <c r="N24" s="724"/>
      <c r="O24" s="724"/>
      <c r="P24" s="723"/>
      <c r="Q24" s="724"/>
      <c r="R24" s="232"/>
      <c r="S24" s="726"/>
      <c r="T24" s="720"/>
      <c r="U24" s="727"/>
      <c r="V24" s="371"/>
      <c r="W24" s="258"/>
      <c r="X24" s="724"/>
      <c r="Z24" s="726"/>
      <c r="AA24" s="720"/>
      <c r="AB24" s="491"/>
      <c r="AC24" s="720"/>
      <c r="AD24" s="724"/>
      <c r="AE24" s="724"/>
    </row>
    <row r="25" spans="1:31" s="224" customFormat="1" ht="13.5" hidden="1" customHeight="1">
      <c r="A25" s="225">
        <f t="shared" si="0"/>
        <v>17</v>
      </c>
      <c r="B25" s="217"/>
      <c r="C25" s="217" t="s">
        <v>1089</v>
      </c>
      <c r="D25" s="221"/>
      <c r="E25" s="221"/>
      <c r="F25" s="221"/>
      <c r="G25" s="221"/>
      <c r="H25" s="720"/>
      <c r="I25" s="722"/>
      <c r="J25" s="722" t="s">
        <v>1090</v>
      </c>
      <c r="K25" s="720" t="s">
        <v>817</v>
      </c>
      <c r="L25" s="724" t="s">
        <v>863</v>
      </c>
      <c r="M25" s="243" t="s">
        <v>1090</v>
      </c>
      <c r="N25" s="724"/>
      <c r="O25" s="720"/>
      <c r="P25" s="723"/>
      <c r="Q25" s="724"/>
      <c r="R25" s="232"/>
      <c r="S25" s="726"/>
      <c r="T25" s="720"/>
      <c r="U25" s="727"/>
      <c r="V25" s="725"/>
      <c r="W25" s="725"/>
      <c r="X25" s="724"/>
      <c r="Z25" s="726"/>
      <c r="AA25" s="720"/>
      <c r="AB25" s="722"/>
      <c r="AC25" s="720"/>
      <c r="AD25" s="724"/>
      <c r="AE25" s="724"/>
    </row>
    <row r="26" spans="1:31" s="224" customFormat="1" ht="13.5" hidden="1" customHeight="1">
      <c r="A26" s="225">
        <f t="shared" si="0"/>
        <v>18</v>
      </c>
      <c r="B26" s="217"/>
      <c r="C26" s="217"/>
      <c r="D26" s="721" t="s">
        <v>1105</v>
      </c>
      <c r="E26" s="251"/>
      <c r="F26" s="239"/>
      <c r="G26" s="239"/>
      <c r="H26" s="720" t="s">
        <v>2216</v>
      </c>
      <c r="I26" s="722" t="s">
        <v>1107</v>
      </c>
      <c r="J26" s="722" t="s">
        <v>1108</v>
      </c>
      <c r="K26" s="720" t="s">
        <v>820</v>
      </c>
      <c r="L26" s="724"/>
      <c r="M26" s="720" t="s">
        <v>862</v>
      </c>
      <c r="N26" s="724"/>
      <c r="O26" s="720" t="s">
        <v>1109</v>
      </c>
      <c r="P26" s="723"/>
      <c r="Q26" s="724"/>
      <c r="R26" s="232"/>
      <c r="S26" s="726"/>
      <c r="T26" s="720"/>
      <c r="U26" s="727"/>
      <c r="V26" s="725"/>
      <c r="W26" s="725"/>
      <c r="X26" s="724"/>
      <c r="Z26" s="726"/>
      <c r="AA26" s="720"/>
      <c r="AB26" s="722"/>
      <c r="AC26" s="720"/>
      <c r="AD26" s="724"/>
      <c r="AE26" s="724"/>
    </row>
    <row r="27" spans="1:31" s="252" customFormat="1" ht="13.5" hidden="1" customHeight="1">
      <c r="A27" s="225">
        <f t="shared" si="0"/>
        <v>19</v>
      </c>
      <c r="B27" s="217"/>
      <c r="C27" s="222"/>
      <c r="D27" s="721" t="s">
        <v>1110</v>
      </c>
      <c r="E27" s="221"/>
      <c r="F27" s="221"/>
      <c r="G27" s="221"/>
      <c r="H27" s="720" t="s">
        <v>2217</v>
      </c>
      <c r="I27" s="722" t="s">
        <v>1112</v>
      </c>
      <c r="J27" s="722" t="s">
        <v>1113</v>
      </c>
      <c r="K27" s="720" t="s">
        <v>817</v>
      </c>
      <c r="L27" s="724"/>
      <c r="M27" s="720" t="s">
        <v>862</v>
      </c>
      <c r="N27" s="724"/>
      <c r="O27" s="720"/>
      <c r="P27" s="723"/>
      <c r="Q27" s="724"/>
      <c r="R27" s="652"/>
      <c r="S27" s="726"/>
      <c r="T27" s="720"/>
      <c r="U27" s="727"/>
      <c r="V27" s="725"/>
      <c r="W27" s="725"/>
      <c r="X27" s="724"/>
      <c r="Y27" s="224"/>
      <c r="Z27" s="726"/>
      <c r="AA27" s="720"/>
      <c r="AB27" s="722"/>
      <c r="AC27" s="720"/>
      <c r="AD27" s="724"/>
      <c r="AE27" s="724"/>
    </row>
    <row r="28" spans="1:31" s="252" customFormat="1" ht="13.5" hidden="1" customHeight="1">
      <c r="A28" s="225">
        <f t="shared" si="0"/>
        <v>20</v>
      </c>
      <c r="B28" s="217"/>
      <c r="C28" s="222"/>
      <c r="D28" s="721" t="s">
        <v>1115</v>
      </c>
      <c r="E28" s="221"/>
      <c r="F28" s="221"/>
      <c r="G28" s="221"/>
      <c r="H28" s="720"/>
      <c r="I28" s="722"/>
      <c r="J28" s="722" t="s">
        <v>1117</v>
      </c>
      <c r="K28" s="720" t="s">
        <v>817</v>
      </c>
      <c r="L28" s="724" t="s">
        <v>863</v>
      </c>
      <c r="M28" s="243" t="s">
        <v>1117</v>
      </c>
      <c r="N28" s="724"/>
      <c r="O28" s="720"/>
      <c r="P28" s="723"/>
      <c r="Q28" s="724"/>
      <c r="R28" s="652"/>
      <c r="S28" s="726"/>
      <c r="T28" s="720"/>
      <c r="U28" s="727"/>
      <c r="V28" s="725"/>
      <c r="W28" s="725"/>
      <c r="X28" s="724"/>
      <c r="Y28" s="224"/>
      <c r="Z28" s="726"/>
      <c r="AA28" s="720"/>
      <c r="AB28" s="722"/>
      <c r="AC28" s="720"/>
      <c r="AD28" s="724"/>
      <c r="AE28" s="724"/>
    </row>
    <row r="29" spans="1:31" s="252" customFormat="1" ht="13.5" hidden="1" customHeight="1">
      <c r="A29" s="225">
        <f t="shared" si="0"/>
        <v>21</v>
      </c>
      <c r="B29" s="217"/>
      <c r="C29" s="222"/>
      <c r="D29" s="241"/>
      <c r="E29" s="241" t="s">
        <v>1120</v>
      </c>
      <c r="F29" s="241"/>
      <c r="G29" s="241"/>
      <c r="H29" s="720" t="s">
        <v>2218</v>
      </c>
      <c r="I29" s="722" t="s">
        <v>1122</v>
      </c>
      <c r="J29" s="722" t="s">
        <v>1108</v>
      </c>
      <c r="K29" s="720" t="s">
        <v>820</v>
      </c>
      <c r="L29" s="724"/>
      <c r="M29" s="720" t="s">
        <v>862</v>
      </c>
      <c r="N29" s="724"/>
      <c r="O29" s="720" t="s">
        <v>1123</v>
      </c>
      <c r="P29" s="723"/>
      <c r="Q29" s="724"/>
      <c r="R29" s="652"/>
      <c r="S29" s="726"/>
      <c r="T29" s="720"/>
      <c r="U29" s="727"/>
      <c r="V29" s="725"/>
      <c r="W29" s="725"/>
      <c r="X29" s="724"/>
      <c r="Y29" s="224"/>
      <c r="Z29" s="726"/>
      <c r="AA29" s="720"/>
      <c r="AB29" s="722"/>
      <c r="AC29" s="720"/>
      <c r="AD29" s="724"/>
      <c r="AE29" s="724"/>
    </row>
    <row r="30" spans="1:31" s="224" customFormat="1" ht="13.5" hidden="1" customHeight="1">
      <c r="A30" s="225">
        <f t="shared" si="0"/>
        <v>22</v>
      </c>
      <c r="B30" s="217"/>
      <c r="C30" s="217"/>
      <c r="D30" s="241"/>
      <c r="E30" s="241" t="s">
        <v>1124</v>
      </c>
      <c r="F30" s="241"/>
      <c r="G30" s="241"/>
      <c r="H30" s="720" t="s">
        <v>2219</v>
      </c>
      <c r="I30" s="722" t="s">
        <v>1126</v>
      </c>
      <c r="J30" s="722" t="s">
        <v>1018</v>
      </c>
      <c r="K30" s="720" t="s">
        <v>817</v>
      </c>
      <c r="L30" s="724"/>
      <c r="M30" s="720" t="s">
        <v>862</v>
      </c>
      <c r="N30" s="724"/>
      <c r="O30" s="720"/>
      <c r="P30" s="723"/>
      <c r="Q30" s="724"/>
      <c r="R30" s="232"/>
      <c r="S30" s="726"/>
      <c r="T30" s="720"/>
      <c r="U30" s="727"/>
      <c r="V30" s="725"/>
      <c r="W30" s="725"/>
      <c r="X30" s="724"/>
      <c r="Z30" s="726"/>
      <c r="AA30" s="720"/>
      <c r="AB30" s="722"/>
      <c r="AC30" s="720"/>
      <c r="AD30" s="724"/>
      <c r="AE30" s="724"/>
    </row>
    <row r="31" spans="1:31" s="224" customFormat="1" ht="13.5" hidden="1" customHeight="1">
      <c r="A31" s="225">
        <f t="shared" si="0"/>
        <v>23</v>
      </c>
      <c r="B31" s="217"/>
      <c r="C31" s="217"/>
      <c r="D31" s="241"/>
      <c r="E31" s="241" t="s">
        <v>1094</v>
      </c>
      <c r="F31" s="241"/>
      <c r="G31" s="241"/>
      <c r="H31" s="720" t="s">
        <v>2220</v>
      </c>
      <c r="I31" s="722" t="s">
        <v>1128</v>
      </c>
      <c r="J31" s="722" t="s">
        <v>870</v>
      </c>
      <c r="K31" s="720" t="s">
        <v>817</v>
      </c>
      <c r="L31" s="724"/>
      <c r="M31" s="720" t="s">
        <v>862</v>
      </c>
      <c r="N31" s="724"/>
      <c r="O31" s="720"/>
      <c r="P31" s="723"/>
      <c r="Q31" s="724"/>
      <c r="R31" s="232"/>
      <c r="S31" s="726"/>
      <c r="T31" s="720"/>
      <c r="U31" s="727"/>
      <c r="V31" s="725"/>
      <c r="W31" s="725"/>
      <c r="X31" s="724"/>
      <c r="Z31" s="726"/>
      <c r="AA31" s="720"/>
      <c r="AB31" s="722"/>
      <c r="AC31" s="720"/>
      <c r="AD31" s="724"/>
      <c r="AE31" s="724"/>
    </row>
    <row r="32" spans="1:31" s="224" customFormat="1" ht="13.5" hidden="1" customHeight="1">
      <c r="A32" s="225">
        <f t="shared" si="0"/>
        <v>24</v>
      </c>
      <c r="B32" s="217"/>
      <c r="C32" s="217" t="s">
        <v>1129</v>
      </c>
      <c r="D32" s="221"/>
      <c r="E32" s="221"/>
      <c r="F32" s="221"/>
      <c r="G32" s="221"/>
      <c r="H32" s="720"/>
      <c r="I32" s="722"/>
      <c r="J32" s="722" t="s">
        <v>1131</v>
      </c>
      <c r="K32" s="720" t="s">
        <v>817</v>
      </c>
      <c r="L32" s="724" t="s">
        <v>863</v>
      </c>
      <c r="M32" s="243" t="s">
        <v>1131</v>
      </c>
      <c r="N32" s="724"/>
      <c r="O32" s="720"/>
      <c r="P32" s="723"/>
      <c r="Q32" s="724"/>
      <c r="R32" s="232"/>
      <c r="S32" s="726"/>
      <c r="T32" s="720"/>
      <c r="U32" s="727"/>
      <c r="V32" s="725"/>
      <c r="W32" s="725"/>
      <c r="X32" s="724"/>
      <c r="Z32" s="726"/>
      <c r="AA32" s="720"/>
      <c r="AB32" s="722"/>
      <c r="AC32" s="720"/>
      <c r="AD32" s="724"/>
      <c r="AE32" s="724"/>
    </row>
    <row r="33" spans="1:1009" s="651" customFormat="1" ht="13.5" hidden="1" customHeight="1">
      <c r="A33" s="225">
        <f t="shared" si="0"/>
        <v>25</v>
      </c>
      <c r="B33" s="217"/>
      <c r="C33" s="217"/>
      <c r="D33" s="241" t="s">
        <v>388</v>
      </c>
      <c r="E33" s="217"/>
      <c r="F33" s="217"/>
      <c r="G33" s="217"/>
      <c r="H33" s="720" t="s">
        <v>2221</v>
      </c>
      <c r="I33" s="722" t="s">
        <v>1133</v>
      </c>
      <c r="J33" s="722" t="s">
        <v>870</v>
      </c>
      <c r="K33" s="720" t="s">
        <v>817</v>
      </c>
      <c r="L33" s="724"/>
      <c r="M33" s="720" t="s">
        <v>862</v>
      </c>
      <c r="N33" s="724"/>
      <c r="O33" s="720"/>
      <c r="P33" s="250"/>
      <c r="Q33" s="724"/>
      <c r="R33" s="737"/>
      <c r="S33" s="726"/>
      <c r="T33" s="720"/>
      <c r="U33" s="727"/>
      <c r="V33" s="725"/>
      <c r="W33" s="725"/>
      <c r="X33" s="724"/>
      <c r="Y33" s="224"/>
      <c r="Z33" s="726"/>
      <c r="AA33" s="253"/>
      <c r="AB33" s="491"/>
      <c r="AC33" s="720"/>
      <c r="AD33" s="724"/>
      <c r="AE33" s="724"/>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29"/>
      <c r="BC33" s="729"/>
      <c r="BD33" s="729"/>
      <c r="BE33" s="729"/>
      <c r="BF33" s="729"/>
      <c r="BG33" s="729"/>
      <c r="BH33" s="729"/>
      <c r="BI33" s="729"/>
      <c r="BJ33" s="729"/>
      <c r="BK33" s="729"/>
      <c r="BL33" s="729"/>
      <c r="BM33" s="729"/>
      <c r="BN33" s="729"/>
      <c r="BO33" s="729"/>
      <c r="BP33" s="729"/>
      <c r="BQ33" s="729"/>
      <c r="BR33" s="729"/>
      <c r="BS33" s="729"/>
      <c r="BT33" s="729"/>
      <c r="BU33" s="729"/>
      <c r="BV33" s="729"/>
      <c r="BW33" s="729"/>
      <c r="BX33" s="729"/>
      <c r="BY33" s="729"/>
      <c r="BZ33" s="729"/>
      <c r="CA33" s="729"/>
      <c r="CB33" s="729"/>
      <c r="CC33" s="729"/>
      <c r="CD33" s="729"/>
      <c r="CE33" s="729"/>
      <c r="CF33" s="729"/>
      <c r="CG33" s="729"/>
      <c r="CH33" s="729"/>
      <c r="CI33" s="729"/>
      <c r="CJ33" s="729"/>
      <c r="CK33" s="729"/>
      <c r="CL33" s="729"/>
      <c r="CM33" s="729"/>
      <c r="CN33" s="729"/>
      <c r="CO33" s="729"/>
      <c r="CP33" s="729"/>
      <c r="CQ33" s="729"/>
      <c r="CR33" s="729"/>
      <c r="CS33" s="729"/>
      <c r="CT33" s="729"/>
      <c r="CU33" s="729"/>
      <c r="CV33" s="729"/>
      <c r="CW33" s="729"/>
      <c r="CX33" s="729"/>
      <c r="CY33" s="729"/>
      <c r="CZ33" s="729"/>
      <c r="DA33" s="729"/>
      <c r="DB33" s="729"/>
      <c r="DC33" s="729"/>
      <c r="DD33" s="729"/>
      <c r="DE33" s="729"/>
      <c r="DF33" s="729"/>
      <c r="DG33" s="729"/>
      <c r="DH33" s="729"/>
      <c r="DI33" s="729"/>
      <c r="DJ33" s="729"/>
      <c r="DK33" s="729"/>
      <c r="DL33" s="729"/>
      <c r="DM33" s="729"/>
      <c r="DN33" s="729"/>
      <c r="DO33" s="729"/>
      <c r="DP33" s="729"/>
      <c r="DQ33" s="729"/>
      <c r="DR33" s="729"/>
      <c r="DS33" s="729"/>
      <c r="DT33" s="729"/>
      <c r="DU33" s="729"/>
      <c r="DV33" s="729"/>
      <c r="DW33" s="729"/>
      <c r="DX33" s="729"/>
      <c r="DY33" s="729"/>
      <c r="DZ33" s="729"/>
      <c r="EA33" s="729"/>
      <c r="EB33" s="729"/>
      <c r="EC33" s="729"/>
      <c r="ED33" s="729"/>
      <c r="EE33" s="729"/>
      <c r="EF33" s="729"/>
      <c r="EG33" s="729"/>
      <c r="EH33" s="729"/>
      <c r="EI33" s="729"/>
      <c r="EJ33" s="729"/>
      <c r="EK33" s="729"/>
      <c r="EL33" s="729"/>
      <c r="EM33" s="729"/>
      <c r="EN33" s="729"/>
      <c r="EO33" s="729"/>
      <c r="EP33" s="729"/>
      <c r="EQ33" s="729"/>
      <c r="ER33" s="729"/>
      <c r="ES33" s="729"/>
      <c r="ET33" s="729"/>
      <c r="EU33" s="729"/>
      <c r="EV33" s="729"/>
      <c r="EW33" s="729"/>
      <c r="EX33" s="729"/>
      <c r="EY33" s="729"/>
      <c r="EZ33" s="729"/>
      <c r="FA33" s="729"/>
      <c r="FB33" s="729"/>
      <c r="FC33" s="729"/>
      <c r="FD33" s="729"/>
      <c r="FE33" s="729"/>
      <c r="FF33" s="729"/>
      <c r="FG33" s="729"/>
      <c r="FH33" s="729"/>
      <c r="FI33" s="729"/>
      <c r="FJ33" s="729"/>
      <c r="FK33" s="729"/>
      <c r="FL33" s="729"/>
      <c r="FM33" s="729"/>
      <c r="FN33" s="729"/>
      <c r="FO33" s="729"/>
      <c r="FP33" s="729"/>
      <c r="FQ33" s="729"/>
      <c r="FR33" s="729"/>
      <c r="FS33" s="729"/>
      <c r="FT33" s="729"/>
      <c r="FU33" s="729"/>
      <c r="FV33" s="729"/>
      <c r="FW33" s="729"/>
      <c r="FX33" s="729"/>
      <c r="FY33" s="729"/>
      <c r="FZ33" s="729"/>
      <c r="GA33" s="729"/>
      <c r="GB33" s="729"/>
      <c r="GC33" s="729"/>
      <c r="GD33" s="729"/>
      <c r="GE33" s="729"/>
      <c r="GF33" s="729"/>
      <c r="GG33" s="729"/>
      <c r="GH33" s="729"/>
      <c r="GI33" s="729"/>
      <c r="GJ33" s="729"/>
      <c r="GK33" s="729"/>
      <c r="GL33" s="729"/>
      <c r="GM33" s="729"/>
      <c r="GN33" s="729"/>
      <c r="GO33" s="729"/>
      <c r="GP33" s="729"/>
      <c r="GQ33" s="729"/>
      <c r="GR33" s="729"/>
      <c r="GS33" s="729"/>
      <c r="GT33" s="729"/>
      <c r="GU33" s="729"/>
      <c r="GV33" s="729"/>
      <c r="GW33" s="729"/>
      <c r="GX33" s="729"/>
      <c r="GY33" s="729"/>
      <c r="GZ33" s="729"/>
      <c r="HA33" s="729"/>
      <c r="HB33" s="729"/>
      <c r="HC33" s="729"/>
      <c r="HD33" s="729"/>
      <c r="HE33" s="729"/>
      <c r="HF33" s="729"/>
      <c r="HG33" s="729"/>
      <c r="HH33" s="729"/>
      <c r="HI33" s="729"/>
      <c r="HJ33" s="729"/>
      <c r="HK33" s="729"/>
      <c r="HL33" s="729"/>
      <c r="HM33" s="729"/>
      <c r="HN33" s="729"/>
      <c r="HO33" s="729"/>
      <c r="HP33" s="729"/>
      <c r="HQ33" s="729"/>
      <c r="HR33" s="729"/>
      <c r="HS33" s="729"/>
      <c r="HT33" s="729"/>
      <c r="HU33" s="729"/>
      <c r="HV33" s="729"/>
      <c r="HW33" s="729"/>
      <c r="HX33" s="729"/>
      <c r="HY33" s="729"/>
      <c r="HZ33" s="729"/>
      <c r="IA33" s="729"/>
      <c r="IB33" s="729"/>
      <c r="IC33" s="729"/>
      <c r="ID33" s="729"/>
      <c r="IE33" s="729"/>
      <c r="IF33" s="729"/>
      <c r="IG33" s="729"/>
      <c r="IH33" s="729"/>
      <c r="II33" s="729"/>
      <c r="IJ33" s="729"/>
      <c r="IK33" s="729"/>
      <c r="IL33" s="729"/>
      <c r="IM33" s="729"/>
      <c r="IN33" s="729"/>
      <c r="IO33" s="729"/>
      <c r="IP33" s="729"/>
      <c r="IQ33" s="729"/>
      <c r="IR33" s="729"/>
      <c r="IS33" s="729"/>
      <c r="IT33" s="729"/>
      <c r="IU33" s="729"/>
      <c r="IV33" s="729"/>
      <c r="IW33" s="729"/>
      <c r="IX33" s="729"/>
      <c r="IY33" s="729"/>
      <c r="IZ33" s="729"/>
      <c r="JA33" s="729"/>
      <c r="JB33" s="729"/>
      <c r="JC33" s="729"/>
      <c r="JD33" s="729"/>
      <c r="JE33" s="729"/>
      <c r="JF33" s="729"/>
      <c r="JG33" s="729"/>
      <c r="JH33" s="729"/>
      <c r="JI33" s="729"/>
      <c r="JJ33" s="729"/>
      <c r="JK33" s="729"/>
      <c r="JL33" s="729"/>
      <c r="JM33" s="729"/>
      <c r="JN33" s="729"/>
      <c r="JO33" s="729"/>
      <c r="JP33" s="729"/>
      <c r="JQ33" s="729"/>
      <c r="JR33" s="729"/>
      <c r="JS33" s="729"/>
      <c r="JT33" s="729"/>
      <c r="JU33" s="729"/>
      <c r="JV33" s="729"/>
      <c r="JW33" s="729"/>
      <c r="JX33" s="729"/>
      <c r="JY33" s="729"/>
      <c r="JZ33" s="729"/>
      <c r="KA33" s="729"/>
      <c r="KB33" s="729"/>
      <c r="KC33" s="729"/>
      <c r="KD33" s="729"/>
      <c r="KE33" s="729"/>
      <c r="KF33" s="729"/>
      <c r="KG33" s="729"/>
      <c r="KH33" s="729"/>
      <c r="KI33" s="729"/>
      <c r="KJ33" s="729"/>
      <c r="KK33" s="729"/>
      <c r="KL33" s="729"/>
      <c r="KM33" s="729"/>
      <c r="KN33" s="729"/>
      <c r="KO33" s="729"/>
      <c r="KP33" s="729"/>
      <c r="KQ33" s="729"/>
      <c r="KR33" s="729"/>
      <c r="KS33" s="729"/>
      <c r="KT33" s="729"/>
      <c r="KU33" s="729"/>
      <c r="KV33" s="729"/>
      <c r="KW33" s="729"/>
      <c r="KX33" s="729"/>
      <c r="KY33" s="729"/>
      <c r="KZ33" s="729"/>
      <c r="LA33" s="729"/>
      <c r="LB33" s="729"/>
      <c r="LC33" s="729"/>
      <c r="LD33" s="729"/>
      <c r="LE33" s="729"/>
      <c r="LF33" s="729"/>
      <c r="LG33" s="729"/>
      <c r="LH33" s="729"/>
      <c r="LI33" s="729"/>
      <c r="LJ33" s="729"/>
      <c r="LK33" s="729"/>
      <c r="LL33" s="729"/>
      <c r="LM33" s="729"/>
      <c r="LN33" s="729"/>
      <c r="LO33" s="729"/>
      <c r="LP33" s="729"/>
      <c r="LQ33" s="729"/>
      <c r="LR33" s="729"/>
      <c r="LS33" s="729"/>
      <c r="LT33" s="729"/>
      <c r="LU33" s="729"/>
      <c r="LV33" s="729"/>
      <c r="LW33" s="729"/>
      <c r="LX33" s="729"/>
      <c r="LY33" s="729"/>
      <c r="LZ33" s="729"/>
      <c r="MA33" s="729"/>
      <c r="MB33" s="729"/>
      <c r="MC33" s="729"/>
      <c r="MD33" s="729"/>
      <c r="ME33" s="729"/>
      <c r="MF33" s="729"/>
      <c r="MG33" s="729"/>
      <c r="MH33" s="729"/>
      <c r="MI33" s="729"/>
      <c r="MJ33" s="729"/>
      <c r="MK33" s="729"/>
      <c r="ML33" s="729"/>
      <c r="MM33" s="729"/>
      <c r="MN33" s="729"/>
      <c r="MO33" s="729"/>
      <c r="MP33" s="729"/>
      <c r="MQ33" s="729"/>
      <c r="MR33" s="729"/>
      <c r="MS33" s="729"/>
      <c r="MT33" s="729"/>
      <c r="MU33" s="729"/>
      <c r="MV33" s="729"/>
      <c r="MW33" s="729"/>
      <c r="MX33" s="729"/>
      <c r="MY33" s="729"/>
      <c r="MZ33" s="729"/>
      <c r="NA33" s="729"/>
      <c r="NB33" s="729"/>
      <c r="NC33" s="729"/>
      <c r="ND33" s="729"/>
      <c r="NE33" s="729"/>
      <c r="NF33" s="729"/>
      <c r="NG33" s="729"/>
      <c r="NH33" s="729"/>
      <c r="NI33" s="729"/>
      <c r="NJ33" s="729"/>
      <c r="NK33" s="729"/>
      <c r="NL33" s="729"/>
      <c r="NM33" s="729"/>
      <c r="NN33" s="729"/>
      <c r="NO33" s="729"/>
      <c r="NP33" s="729"/>
      <c r="NQ33" s="729"/>
      <c r="NR33" s="729"/>
      <c r="NS33" s="729"/>
      <c r="NT33" s="729"/>
      <c r="NU33" s="729"/>
      <c r="NV33" s="729"/>
      <c r="NW33" s="729"/>
      <c r="NX33" s="729"/>
      <c r="NY33" s="729"/>
      <c r="NZ33" s="729"/>
      <c r="OA33" s="729"/>
      <c r="OB33" s="729"/>
      <c r="OC33" s="729"/>
      <c r="OD33" s="729"/>
      <c r="OE33" s="729"/>
      <c r="OF33" s="729"/>
      <c r="OG33" s="729"/>
      <c r="OH33" s="729"/>
      <c r="OI33" s="729"/>
      <c r="OJ33" s="729"/>
      <c r="OK33" s="729"/>
      <c r="OL33" s="729"/>
      <c r="OM33" s="729"/>
      <c r="ON33" s="729"/>
      <c r="OO33" s="729"/>
      <c r="OP33" s="729"/>
      <c r="OQ33" s="729"/>
      <c r="OR33" s="729"/>
      <c r="OS33" s="729"/>
      <c r="OT33" s="729"/>
      <c r="OU33" s="729"/>
      <c r="OV33" s="729"/>
      <c r="OW33" s="729"/>
      <c r="OX33" s="729"/>
      <c r="OY33" s="729"/>
      <c r="OZ33" s="729"/>
      <c r="PA33" s="729"/>
      <c r="PB33" s="729"/>
      <c r="PC33" s="729"/>
      <c r="PD33" s="729"/>
      <c r="PE33" s="729"/>
      <c r="PF33" s="729"/>
      <c r="PG33" s="729"/>
      <c r="PH33" s="729"/>
      <c r="PI33" s="729"/>
      <c r="PJ33" s="729"/>
      <c r="PK33" s="729"/>
      <c r="PL33" s="729"/>
      <c r="PM33" s="729"/>
      <c r="PN33" s="729"/>
      <c r="PO33" s="729"/>
      <c r="PP33" s="729"/>
      <c r="PQ33" s="729"/>
      <c r="PR33" s="729"/>
      <c r="PS33" s="729"/>
      <c r="PT33" s="729"/>
      <c r="PU33" s="729"/>
      <c r="PV33" s="729"/>
      <c r="PW33" s="729"/>
      <c r="PX33" s="729"/>
      <c r="PY33" s="729"/>
      <c r="PZ33" s="729"/>
      <c r="QA33" s="729"/>
      <c r="QB33" s="729"/>
      <c r="QC33" s="729"/>
      <c r="QD33" s="729"/>
      <c r="QE33" s="729"/>
      <c r="QF33" s="729"/>
      <c r="QG33" s="729"/>
      <c r="QH33" s="729"/>
      <c r="QI33" s="729"/>
      <c r="QJ33" s="729"/>
      <c r="QK33" s="729"/>
      <c r="QL33" s="729"/>
      <c r="QM33" s="729"/>
      <c r="QN33" s="729"/>
      <c r="QO33" s="729"/>
      <c r="QP33" s="729"/>
      <c r="QQ33" s="729"/>
      <c r="QR33" s="729"/>
      <c r="QS33" s="729"/>
      <c r="QT33" s="729"/>
      <c r="QU33" s="729"/>
      <c r="QV33" s="729"/>
      <c r="QW33" s="729"/>
      <c r="QX33" s="729"/>
      <c r="QY33" s="729"/>
      <c r="QZ33" s="729"/>
      <c r="RA33" s="729"/>
      <c r="RB33" s="729"/>
      <c r="RC33" s="729"/>
      <c r="RD33" s="729"/>
      <c r="RE33" s="729"/>
      <c r="RF33" s="729"/>
      <c r="RG33" s="729"/>
      <c r="RH33" s="729"/>
      <c r="RI33" s="729"/>
      <c r="RJ33" s="729"/>
      <c r="RK33" s="729"/>
      <c r="RL33" s="729"/>
      <c r="RM33" s="729"/>
      <c r="RN33" s="729"/>
      <c r="RO33" s="729"/>
      <c r="RP33" s="729"/>
      <c r="RQ33" s="729"/>
      <c r="RR33" s="729"/>
      <c r="RS33" s="729"/>
      <c r="RT33" s="729"/>
      <c r="RU33" s="729"/>
      <c r="RV33" s="729"/>
      <c r="RW33" s="729"/>
      <c r="RX33" s="729"/>
      <c r="RY33" s="729"/>
      <c r="RZ33" s="729"/>
      <c r="SA33" s="729"/>
      <c r="SB33" s="729"/>
      <c r="SC33" s="729"/>
      <c r="SD33" s="729"/>
      <c r="SE33" s="729"/>
      <c r="SF33" s="729"/>
      <c r="SG33" s="729"/>
      <c r="SH33" s="729"/>
      <c r="SI33" s="729"/>
      <c r="SJ33" s="729"/>
      <c r="SK33" s="729"/>
      <c r="SL33" s="729"/>
      <c r="SM33" s="729"/>
      <c r="SN33" s="729"/>
      <c r="SO33" s="729"/>
      <c r="SP33" s="729"/>
      <c r="SQ33" s="729"/>
      <c r="SR33" s="729"/>
      <c r="SS33" s="729"/>
      <c r="ST33" s="729"/>
      <c r="SU33" s="729"/>
      <c r="SV33" s="729"/>
      <c r="SW33" s="729"/>
      <c r="SX33" s="729"/>
      <c r="SY33" s="729"/>
      <c r="SZ33" s="729"/>
      <c r="TA33" s="729"/>
      <c r="TB33" s="729"/>
      <c r="TC33" s="729"/>
      <c r="TD33" s="729"/>
      <c r="TE33" s="729"/>
      <c r="TF33" s="729"/>
      <c r="TG33" s="729"/>
      <c r="TH33" s="729"/>
      <c r="TI33" s="729"/>
      <c r="TJ33" s="729"/>
      <c r="TK33" s="729"/>
      <c r="TL33" s="729"/>
      <c r="TM33" s="729"/>
      <c r="TN33" s="729"/>
      <c r="TO33" s="729"/>
      <c r="TP33" s="729"/>
      <c r="TQ33" s="729"/>
      <c r="TR33" s="729"/>
      <c r="TS33" s="729"/>
      <c r="TT33" s="729"/>
      <c r="TU33" s="729"/>
      <c r="TV33" s="729"/>
      <c r="TW33" s="729"/>
      <c r="TX33" s="729"/>
      <c r="TY33" s="729"/>
      <c r="TZ33" s="729"/>
      <c r="UA33" s="729"/>
      <c r="UB33" s="729"/>
      <c r="UC33" s="729"/>
      <c r="UD33" s="729"/>
      <c r="UE33" s="729"/>
      <c r="UF33" s="729"/>
      <c r="UG33" s="729"/>
      <c r="UH33" s="729"/>
      <c r="UI33" s="729"/>
      <c r="UJ33" s="729"/>
      <c r="UK33" s="729"/>
      <c r="UL33" s="729"/>
      <c r="UM33" s="729"/>
      <c r="UN33" s="729"/>
      <c r="UO33" s="729"/>
      <c r="UP33" s="729"/>
      <c r="UQ33" s="729"/>
      <c r="UR33" s="729"/>
      <c r="US33" s="729"/>
      <c r="UT33" s="729"/>
      <c r="UU33" s="729"/>
      <c r="UV33" s="729"/>
      <c r="UW33" s="729"/>
      <c r="UX33" s="729"/>
      <c r="UY33" s="729"/>
      <c r="UZ33" s="729"/>
      <c r="VA33" s="729"/>
      <c r="VB33" s="729"/>
      <c r="VC33" s="729"/>
      <c r="VD33" s="729"/>
      <c r="VE33" s="729"/>
      <c r="VF33" s="729"/>
      <c r="VG33" s="729"/>
      <c r="VH33" s="729"/>
      <c r="VI33" s="729"/>
      <c r="VJ33" s="729"/>
      <c r="VK33" s="729"/>
      <c r="VL33" s="729"/>
      <c r="VM33" s="729"/>
      <c r="VN33" s="729"/>
      <c r="VO33" s="729"/>
      <c r="VP33" s="729"/>
      <c r="VQ33" s="729"/>
      <c r="VR33" s="729"/>
      <c r="VS33" s="729"/>
      <c r="VT33" s="729"/>
      <c r="VU33" s="729"/>
      <c r="VV33" s="729"/>
      <c r="VW33" s="729"/>
      <c r="VX33" s="729"/>
      <c r="VY33" s="729"/>
      <c r="VZ33" s="729"/>
      <c r="WA33" s="729"/>
      <c r="WB33" s="729"/>
      <c r="WC33" s="729"/>
      <c r="WD33" s="729"/>
      <c r="WE33" s="729"/>
      <c r="WF33" s="729"/>
      <c r="WG33" s="729"/>
      <c r="WH33" s="729"/>
      <c r="WI33" s="729"/>
      <c r="WJ33" s="729"/>
      <c r="WK33" s="729"/>
      <c r="WL33" s="729"/>
      <c r="WM33" s="729"/>
      <c r="WN33" s="729"/>
      <c r="WO33" s="729"/>
      <c r="WP33" s="729"/>
      <c r="WQ33" s="729"/>
      <c r="WR33" s="729"/>
      <c r="WS33" s="729"/>
      <c r="WT33" s="729"/>
      <c r="WU33" s="729"/>
      <c r="WV33" s="729"/>
      <c r="WW33" s="729"/>
      <c r="WX33" s="729"/>
      <c r="WY33" s="729"/>
      <c r="WZ33" s="729"/>
      <c r="XA33" s="729"/>
      <c r="XB33" s="729"/>
      <c r="XC33" s="729"/>
      <c r="XD33" s="729"/>
      <c r="XE33" s="729"/>
      <c r="XF33" s="729"/>
      <c r="XG33" s="729"/>
      <c r="XH33" s="729"/>
      <c r="XI33" s="729"/>
      <c r="XJ33" s="729"/>
      <c r="XK33" s="729"/>
      <c r="XL33" s="729"/>
      <c r="XM33" s="729"/>
      <c r="XN33" s="729"/>
      <c r="XO33" s="729"/>
      <c r="XP33" s="729"/>
      <c r="XQ33" s="729"/>
      <c r="XR33" s="729"/>
      <c r="XS33" s="729"/>
      <c r="XT33" s="729"/>
      <c r="XU33" s="729"/>
      <c r="XV33" s="729"/>
      <c r="XW33" s="729"/>
      <c r="XX33" s="729"/>
      <c r="XY33" s="729"/>
      <c r="XZ33" s="729"/>
      <c r="YA33" s="729"/>
      <c r="YB33" s="729"/>
      <c r="YC33" s="729"/>
      <c r="YD33" s="729"/>
      <c r="YE33" s="729"/>
      <c r="YF33" s="729"/>
      <c r="YG33" s="729"/>
      <c r="YH33" s="729"/>
      <c r="YI33" s="729"/>
      <c r="YJ33" s="729"/>
      <c r="YK33" s="729"/>
      <c r="YL33" s="729"/>
      <c r="YM33" s="729"/>
      <c r="YN33" s="729"/>
      <c r="YO33" s="729"/>
      <c r="YP33" s="729"/>
      <c r="YQ33" s="729"/>
      <c r="YR33" s="729"/>
      <c r="YS33" s="729"/>
      <c r="YT33" s="729"/>
      <c r="YU33" s="729"/>
      <c r="YV33" s="729"/>
      <c r="YW33" s="729"/>
      <c r="YX33" s="729"/>
      <c r="YY33" s="729"/>
      <c r="YZ33" s="729"/>
      <c r="ZA33" s="729"/>
      <c r="ZB33" s="729"/>
      <c r="ZC33" s="729"/>
      <c r="ZD33" s="729"/>
      <c r="ZE33" s="729"/>
      <c r="ZF33" s="729"/>
      <c r="ZG33" s="729"/>
      <c r="ZH33" s="729"/>
      <c r="ZI33" s="729"/>
      <c r="ZJ33" s="729"/>
      <c r="ZK33" s="729"/>
      <c r="ZL33" s="729"/>
      <c r="ZM33" s="729"/>
      <c r="ZN33" s="729"/>
      <c r="ZO33" s="729"/>
      <c r="ZP33" s="729"/>
      <c r="ZQ33" s="729"/>
      <c r="ZR33" s="729"/>
      <c r="ZS33" s="729"/>
      <c r="ZT33" s="729"/>
      <c r="ZU33" s="729"/>
      <c r="ZV33" s="729"/>
      <c r="ZW33" s="729"/>
      <c r="ZX33" s="729"/>
      <c r="ZY33" s="729"/>
      <c r="ZZ33" s="729"/>
      <c r="AAA33" s="729"/>
      <c r="AAB33" s="729"/>
      <c r="AAC33" s="729"/>
      <c r="AAD33" s="729"/>
      <c r="AAE33" s="729"/>
      <c r="AAF33" s="729"/>
      <c r="AAG33" s="729"/>
      <c r="AAH33" s="729"/>
      <c r="AAI33" s="729"/>
      <c r="AAJ33" s="729"/>
      <c r="AAK33" s="729"/>
      <c r="AAL33" s="729"/>
      <c r="AAM33" s="729"/>
      <c r="AAN33" s="729"/>
      <c r="AAO33" s="729"/>
      <c r="AAP33" s="729"/>
      <c r="AAQ33" s="729"/>
      <c r="AAR33" s="729"/>
      <c r="AAS33" s="729"/>
      <c r="AAT33" s="729"/>
      <c r="AAU33" s="729"/>
      <c r="AAV33" s="729"/>
      <c r="AAW33" s="729"/>
      <c r="AAX33" s="729"/>
      <c r="AAY33" s="729"/>
      <c r="AAZ33" s="729"/>
      <c r="ABA33" s="729"/>
      <c r="ABB33" s="729"/>
      <c r="ABC33" s="729"/>
      <c r="ABD33" s="729"/>
      <c r="ABE33" s="729"/>
      <c r="ABF33" s="729"/>
      <c r="ABG33" s="729"/>
      <c r="ABH33" s="729"/>
      <c r="ABI33" s="729"/>
      <c r="ABJ33" s="729"/>
      <c r="ABK33" s="729"/>
      <c r="ABL33" s="729"/>
      <c r="ABM33" s="729"/>
      <c r="ABN33" s="729"/>
      <c r="ABO33" s="729"/>
      <c r="ABP33" s="729"/>
      <c r="ABQ33" s="729"/>
      <c r="ABR33" s="729"/>
      <c r="ABS33" s="729"/>
      <c r="ABT33" s="729"/>
      <c r="ABU33" s="729"/>
      <c r="ABV33" s="729"/>
      <c r="ABW33" s="729"/>
      <c r="ABX33" s="729"/>
      <c r="ABY33" s="729"/>
      <c r="ABZ33" s="729"/>
      <c r="ACA33" s="729"/>
      <c r="ACB33" s="729"/>
      <c r="ACC33" s="729"/>
      <c r="ACD33" s="729"/>
      <c r="ACE33" s="729"/>
      <c r="ACF33" s="729"/>
      <c r="ACG33" s="729"/>
      <c r="ACH33" s="729"/>
      <c r="ACI33" s="729"/>
      <c r="ACJ33" s="729"/>
      <c r="ACK33" s="729"/>
      <c r="ACL33" s="729"/>
      <c r="ACM33" s="729"/>
      <c r="ACN33" s="729"/>
      <c r="ACO33" s="729"/>
      <c r="ACP33" s="729"/>
      <c r="ACQ33" s="729"/>
      <c r="ACR33" s="729"/>
      <c r="ACS33" s="729"/>
      <c r="ACT33" s="729"/>
      <c r="ACU33" s="729"/>
      <c r="ACV33" s="729"/>
      <c r="ACW33" s="729"/>
      <c r="ACX33" s="729"/>
      <c r="ACY33" s="729"/>
      <c r="ACZ33" s="729"/>
      <c r="ADA33" s="729"/>
      <c r="ADB33" s="729"/>
      <c r="ADC33" s="729"/>
      <c r="ADD33" s="729"/>
      <c r="ADE33" s="729"/>
      <c r="ADF33" s="729"/>
      <c r="ADG33" s="729"/>
      <c r="ADH33" s="729"/>
      <c r="ADI33" s="729"/>
      <c r="ADJ33" s="729"/>
      <c r="ADK33" s="729"/>
      <c r="ADL33" s="729"/>
      <c r="ADM33" s="729"/>
      <c r="ADN33" s="729"/>
      <c r="ADO33" s="729"/>
      <c r="ADP33" s="729"/>
      <c r="ADQ33" s="729"/>
      <c r="ADR33" s="729"/>
      <c r="ADS33" s="729"/>
      <c r="ADT33" s="729"/>
      <c r="ADU33" s="729"/>
      <c r="ADV33" s="729"/>
      <c r="ADW33" s="729"/>
      <c r="ADX33" s="729"/>
      <c r="ADY33" s="729"/>
      <c r="ADZ33" s="729"/>
      <c r="AEA33" s="729"/>
      <c r="AEB33" s="729"/>
      <c r="AEC33" s="729"/>
      <c r="AED33" s="729"/>
      <c r="AEE33" s="729"/>
      <c r="AEF33" s="729"/>
      <c r="AEG33" s="729"/>
      <c r="AEH33" s="729"/>
      <c r="AEI33" s="729"/>
      <c r="AEJ33" s="729"/>
      <c r="AEK33" s="729"/>
      <c r="AEL33" s="729"/>
      <c r="AEM33" s="729"/>
      <c r="AEN33" s="729"/>
      <c r="AEO33" s="729"/>
      <c r="AEP33" s="729"/>
      <c r="AEQ33" s="729"/>
      <c r="AER33" s="729"/>
      <c r="AES33" s="729"/>
      <c r="AET33" s="729"/>
      <c r="AEU33" s="729"/>
      <c r="AEV33" s="729"/>
      <c r="AEW33" s="729"/>
      <c r="AEX33" s="729"/>
      <c r="AEY33" s="729"/>
      <c r="AEZ33" s="729"/>
      <c r="AFA33" s="729"/>
      <c r="AFB33" s="729"/>
      <c r="AFC33" s="729"/>
      <c r="AFD33" s="729"/>
      <c r="AFE33" s="729"/>
      <c r="AFF33" s="729"/>
      <c r="AFG33" s="729"/>
      <c r="AFH33" s="729"/>
      <c r="AFI33" s="729"/>
      <c r="AFJ33" s="729"/>
      <c r="AFK33" s="729"/>
      <c r="AFL33" s="729"/>
      <c r="AFM33" s="729"/>
      <c r="AFN33" s="729"/>
      <c r="AFO33" s="729"/>
      <c r="AFP33" s="729"/>
      <c r="AFQ33" s="729"/>
      <c r="AFR33" s="729"/>
      <c r="AFS33" s="729"/>
      <c r="AFT33" s="729"/>
      <c r="AFU33" s="729"/>
      <c r="AFV33" s="729"/>
      <c r="AFW33" s="729"/>
      <c r="AFX33" s="729"/>
      <c r="AFY33" s="729"/>
      <c r="AFZ33" s="729"/>
      <c r="AGA33" s="729"/>
      <c r="AGB33" s="729"/>
      <c r="AGC33" s="729"/>
      <c r="AGD33" s="729"/>
      <c r="AGE33" s="729"/>
      <c r="AGF33" s="729"/>
      <c r="AGG33" s="729"/>
      <c r="AGH33" s="729"/>
      <c r="AGI33" s="729"/>
      <c r="AGJ33" s="729"/>
      <c r="AGK33" s="729"/>
      <c r="AGL33" s="729"/>
      <c r="AGM33" s="729"/>
      <c r="AGN33" s="729"/>
      <c r="AGO33" s="729"/>
      <c r="AGP33" s="729"/>
      <c r="AGQ33" s="729"/>
      <c r="AGR33" s="729"/>
      <c r="AGS33" s="729"/>
      <c r="AGT33" s="729"/>
      <c r="AGU33" s="729"/>
      <c r="AGV33" s="729"/>
      <c r="AGW33" s="729"/>
      <c r="AGX33" s="729"/>
      <c r="AGY33" s="729"/>
      <c r="AGZ33" s="729"/>
      <c r="AHA33" s="729"/>
      <c r="AHB33" s="729"/>
      <c r="AHC33" s="729"/>
      <c r="AHD33" s="729"/>
      <c r="AHE33" s="729"/>
      <c r="AHF33" s="729"/>
      <c r="AHG33" s="729"/>
      <c r="AHH33" s="729"/>
      <c r="AHI33" s="729"/>
      <c r="AHJ33" s="729"/>
      <c r="AHK33" s="729"/>
      <c r="AHL33" s="729"/>
      <c r="AHM33" s="729"/>
      <c r="AHN33" s="729"/>
      <c r="AHO33" s="729"/>
      <c r="AHP33" s="729"/>
      <c r="AHQ33" s="729"/>
      <c r="AHR33" s="729"/>
      <c r="AHS33" s="729"/>
      <c r="AHT33" s="729"/>
      <c r="AHU33" s="729"/>
      <c r="AHV33" s="729"/>
      <c r="AHW33" s="729"/>
      <c r="AHX33" s="729"/>
      <c r="AHY33" s="729"/>
      <c r="AHZ33" s="729"/>
      <c r="AIA33" s="729"/>
      <c r="AIB33" s="729"/>
      <c r="AIC33" s="729"/>
      <c r="AID33" s="729"/>
      <c r="AIE33" s="729"/>
      <c r="AIF33" s="729"/>
      <c r="AIG33" s="729"/>
      <c r="AIH33" s="729"/>
      <c r="AII33" s="729"/>
      <c r="AIJ33" s="729"/>
      <c r="AIK33" s="729"/>
      <c r="AIL33" s="729"/>
      <c r="AIM33" s="729"/>
      <c r="AIN33" s="729"/>
      <c r="AIO33" s="729"/>
      <c r="AIP33" s="729"/>
      <c r="AIQ33" s="729"/>
      <c r="AIR33" s="729"/>
      <c r="AIS33" s="729"/>
      <c r="AIT33" s="729"/>
      <c r="AIU33" s="729"/>
      <c r="AIV33" s="729"/>
      <c r="AIW33" s="729"/>
      <c r="AIX33" s="729"/>
      <c r="AIY33" s="729"/>
      <c r="AIZ33" s="729"/>
      <c r="AJA33" s="729"/>
      <c r="AJB33" s="729"/>
      <c r="AJC33" s="729"/>
      <c r="AJD33" s="729"/>
      <c r="AJE33" s="729"/>
      <c r="AJF33" s="729"/>
      <c r="AJG33" s="729"/>
      <c r="AJH33" s="729"/>
      <c r="AJI33" s="729"/>
      <c r="AJJ33" s="729"/>
      <c r="AJK33" s="729"/>
      <c r="AJL33" s="729"/>
      <c r="AJM33" s="729"/>
      <c r="AJN33" s="729"/>
      <c r="AJO33" s="729"/>
      <c r="AJP33" s="729"/>
      <c r="AJQ33" s="729"/>
      <c r="AJR33" s="729"/>
      <c r="AJS33" s="729"/>
      <c r="AJT33" s="729"/>
      <c r="AJU33" s="729"/>
      <c r="AJV33" s="729"/>
      <c r="AJW33" s="729"/>
      <c r="AJX33" s="729"/>
      <c r="AJY33" s="729"/>
      <c r="AJZ33" s="729"/>
      <c r="AKA33" s="729"/>
      <c r="AKB33" s="729"/>
      <c r="AKC33" s="729"/>
      <c r="AKD33" s="729"/>
      <c r="AKE33" s="729"/>
      <c r="AKF33" s="729"/>
      <c r="AKG33" s="729"/>
      <c r="AKH33" s="729"/>
      <c r="AKI33" s="729"/>
      <c r="AKJ33" s="729"/>
      <c r="AKK33" s="729"/>
      <c r="AKL33" s="729"/>
      <c r="AKM33" s="729"/>
      <c r="AKN33" s="729"/>
      <c r="AKO33" s="729"/>
      <c r="AKP33" s="729"/>
      <c r="AKQ33" s="729"/>
      <c r="AKR33" s="729"/>
      <c r="AKS33" s="729"/>
      <c r="AKT33" s="729"/>
      <c r="AKU33" s="729"/>
      <c r="AKV33" s="729"/>
      <c r="AKW33" s="729"/>
      <c r="AKX33" s="729"/>
      <c r="AKY33" s="729"/>
      <c r="AKZ33" s="729"/>
      <c r="ALA33" s="729"/>
      <c r="ALB33" s="729"/>
      <c r="ALC33" s="729"/>
      <c r="ALD33" s="729"/>
      <c r="ALE33" s="729"/>
      <c r="ALF33" s="729"/>
      <c r="ALG33" s="729"/>
      <c r="ALH33" s="729"/>
      <c r="ALI33" s="729"/>
      <c r="ALJ33" s="729"/>
      <c r="ALK33" s="729"/>
      <c r="ALL33" s="729"/>
      <c r="ALM33" s="729"/>
      <c r="ALN33" s="729"/>
      <c r="ALO33" s="729"/>
      <c r="ALP33" s="729"/>
      <c r="ALQ33" s="729"/>
      <c r="ALR33" s="729"/>
      <c r="ALS33" s="729"/>
      <c r="ALT33" s="729"/>
      <c r="ALU33" s="729"/>
    </row>
    <row r="34" spans="1:1009" s="224" customFormat="1" ht="13.5" hidden="1" customHeight="1">
      <c r="A34" s="225">
        <f t="shared" si="0"/>
        <v>26</v>
      </c>
      <c r="B34" s="217"/>
      <c r="C34" s="217"/>
      <c r="D34" s="241" t="s">
        <v>392</v>
      </c>
      <c r="E34" s="217"/>
      <c r="F34" s="217"/>
      <c r="G34" s="217"/>
      <c r="H34" s="720" t="s">
        <v>2222</v>
      </c>
      <c r="I34" s="722">
        <v>59350</v>
      </c>
      <c r="J34" s="722" t="s">
        <v>1137</v>
      </c>
      <c r="K34" s="720" t="s">
        <v>817</v>
      </c>
      <c r="L34" s="724"/>
      <c r="M34" s="720" t="s">
        <v>862</v>
      </c>
      <c r="N34" s="724"/>
      <c r="O34" s="720" t="s">
        <v>1139</v>
      </c>
      <c r="P34" s="250"/>
      <c r="Q34" s="724"/>
      <c r="R34" s="232"/>
      <c r="S34" s="726"/>
      <c r="T34" s="720"/>
      <c r="U34" s="727"/>
      <c r="V34" s="725"/>
      <c r="W34" s="725"/>
      <c r="X34" s="724"/>
      <c r="Z34" s="726"/>
      <c r="AA34" s="720"/>
      <c r="AB34" s="722"/>
      <c r="AC34" s="720"/>
      <c r="AD34" s="724"/>
      <c r="AE34" s="724"/>
    </row>
    <row r="35" spans="1:1009" s="224" customFormat="1" ht="13.5" hidden="1" customHeight="1">
      <c r="A35" s="225">
        <f t="shared" si="0"/>
        <v>27</v>
      </c>
      <c r="B35" s="217"/>
      <c r="C35" s="217"/>
      <c r="D35" s="241" t="s">
        <v>1140</v>
      </c>
      <c r="E35" s="241"/>
      <c r="F35" s="241"/>
      <c r="G35" s="241"/>
      <c r="H35" s="261" t="s">
        <v>1141</v>
      </c>
      <c r="I35" s="722" t="s">
        <v>1142</v>
      </c>
      <c r="J35" s="722" t="s">
        <v>1143</v>
      </c>
      <c r="K35" s="720" t="s">
        <v>817</v>
      </c>
      <c r="L35" s="724"/>
      <c r="M35" s="730" t="s">
        <v>862</v>
      </c>
      <c r="N35" s="278"/>
      <c r="O35" s="720"/>
      <c r="P35" s="723"/>
      <c r="Q35" s="724"/>
      <c r="R35" s="232"/>
      <c r="S35" s="726"/>
      <c r="T35" s="720"/>
      <c r="U35" s="727"/>
      <c r="V35" s="725"/>
      <c r="W35" s="725"/>
      <c r="X35" s="724"/>
      <c r="Z35" s="726"/>
      <c r="AA35" s="720"/>
      <c r="AB35" s="722"/>
      <c r="AC35" s="720"/>
      <c r="AD35" s="724"/>
      <c r="AE35" s="724"/>
    </row>
    <row r="36" spans="1:1009" s="254" customFormat="1" ht="13.5" hidden="1" customHeight="1">
      <c r="A36" s="225">
        <f t="shared" si="0"/>
        <v>28</v>
      </c>
      <c r="B36" s="217"/>
      <c r="C36" s="217" t="s">
        <v>1144</v>
      </c>
      <c r="D36" s="221"/>
      <c r="E36" s="221"/>
      <c r="F36" s="221"/>
      <c r="G36" s="221"/>
      <c r="H36" s="720" t="s">
        <v>2223</v>
      </c>
      <c r="I36" s="722"/>
      <c r="J36" s="722" t="s">
        <v>1146</v>
      </c>
      <c r="K36" s="720" t="s">
        <v>817</v>
      </c>
      <c r="L36" s="724" t="s">
        <v>863</v>
      </c>
      <c r="M36" s="243" t="s">
        <v>1146</v>
      </c>
      <c r="N36" s="724"/>
      <c r="O36" s="720"/>
      <c r="P36" s="723"/>
      <c r="Q36" s="724"/>
      <c r="R36" s="653"/>
      <c r="S36" s="726"/>
      <c r="T36" s="720"/>
      <c r="U36" s="727"/>
      <c r="V36" s="725"/>
      <c r="W36" s="725"/>
      <c r="X36" s="724"/>
      <c r="Y36" s="224"/>
      <c r="Z36" s="726"/>
      <c r="AA36" s="720"/>
      <c r="AB36" s="722"/>
      <c r="AC36" s="720"/>
      <c r="AD36" s="724"/>
      <c r="AE36" s="724"/>
    </row>
    <row r="37" spans="1:1009" s="254" customFormat="1" ht="13.5" hidden="1" customHeight="1">
      <c r="A37" s="225">
        <f t="shared" si="0"/>
        <v>29</v>
      </c>
      <c r="B37" s="217"/>
      <c r="C37" s="217"/>
      <c r="D37" s="721" t="s">
        <v>415</v>
      </c>
      <c r="E37" s="221"/>
      <c r="F37" s="221"/>
      <c r="G37" s="221"/>
      <c r="H37" s="720" t="s">
        <v>2224</v>
      </c>
      <c r="I37" s="722" t="s">
        <v>1148</v>
      </c>
      <c r="J37" s="722" t="s">
        <v>1149</v>
      </c>
      <c r="K37" s="720" t="s">
        <v>817</v>
      </c>
      <c r="L37" s="724"/>
      <c r="M37" s="730" t="s">
        <v>862</v>
      </c>
      <c r="N37" s="278"/>
      <c r="O37" s="720"/>
      <c r="P37" s="723"/>
      <c r="Q37" s="724"/>
      <c r="R37" s="653"/>
      <c r="S37" s="726"/>
      <c r="T37" s="720"/>
      <c r="U37" s="727"/>
      <c r="V37" s="725"/>
      <c r="W37" s="725"/>
      <c r="X37" s="724"/>
      <c r="Y37" s="224"/>
      <c r="Z37" s="726"/>
      <c r="AA37" s="720"/>
      <c r="AB37" s="722"/>
      <c r="AC37" s="720"/>
      <c r="AD37" s="724"/>
      <c r="AE37" s="724"/>
    </row>
    <row r="38" spans="1:1009" s="254" customFormat="1" ht="13.5" hidden="1" customHeight="1">
      <c r="A38" s="225">
        <f t="shared" si="0"/>
        <v>30</v>
      </c>
      <c r="B38" s="217"/>
      <c r="C38" s="217"/>
      <c r="D38" s="721" t="s">
        <v>1151</v>
      </c>
      <c r="E38" s="221"/>
      <c r="F38" s="221"/>
      <c r="G38" s="221"/>
      <c r="H38" s="720" t="s">
        <v>2225</v>
      </c>
      <c r="I38" s="722" t="s">
        <v>1153</v>
      </c>
      <c r="J38" s="722" t="s">
        <v>1154</v>
      </c>
      <c r="K38" s="720" t="s">
        <v>817</v>
      </c>
      <c r="L38" s="724"/>
      <c r="M38" s="730" t="s">
        <v>862</v>
      </c>
      <c r="N38" s="278"/>
      <c r="O38" s="720"/>
      <c r="P38" s="723"/>
      <c r="Q38" s="724"/>
      <c r="R38" s="653"/>
      <c r="S38" s="726"/>
      <c r="T38" s="720"/>
      <c r="U38" s="727"/>
      <c r="V38" s="725"/>
      <c r="W38" s="725"/>
      <c r="X38" s="724"/>
      <c r="Y38" s="224"/>
      <c r="Z38" s="726"/>
      <c r="AA38" s="720"/>
      <c r="AB38" s="722"/>
      <c r="AC38" s="720"/>
      <c r="AD38" s="724"/>
      <c r="AE38" s="724"/>
    </row>
    <row r="39" spans="1:1009" s="244" customFormat="1" ht="13.5" hidden="1" customHeight="1">
      <c r="A39" s="225">
        <f t="shared" si="0"/>
        <v>31</v>
      </c>
      <c r="B39" s="217"/>
      <c r="C39" s="222"/>
      <c r="D39" s="721" t="s">
        <v>429</v>
      </c>
      <c r="E39" s="221"/>
      <c r="F39" s="221"/>
      <c r="G39" s="221"/>
      <c r="H39" s="720" t="s">
        <v>2226</v>
      </c>
      <c r="I39" s="722" t="s">
        <v>1157</v>
      </c>
      <c r="J39" s="722" t="s">
        <v>1158</v>
      </c>
      <c r="K39" s="720" t="s">
        <v>817</v>
      </c>
      <c r="L39" s="724"/>
      <c r="M39" s="730" t="s">
        <v>862</v>
      </c>
      <c r="N39" s="278"/>
      <c r="O39" s="720"/>
      <c r="P39" s="723"/>
      <c r="Q39" s="724"/>
      <c r="R39" s="654"/>
      <c r="S39" s="726"/>
      <c r="T39" s="720"/>
      <c r="U39" s="727"/>
      <c r="V39" s="725"/>
      <c r="W39" s="725"/>
      <c r="X39" s="724"/>
      <c r="Y39" s="224"/>
      <c r="Z39" s="726"/>
      <c r="AA39" s="720"/>
      <c r="AB39" s="722"/>
      <c r="AC39" s="720"/>
      <c r="AD39" s="724"/>
      <c r="AE39" s="724"/>
    </row>
    <row r="40" spans="1:1009" s="244" customFormat="1" ht="13.5" hidden="1" customHeight="1">
      <c r="A40" s="225">
        <f t="shared" si="0"/>
        <v>32</v>
      </c>
      <c r="B40" s="217"/>
      <c r="C40" s="222"/>
      <c r="D40" s="721" t="s">
        <v>426</v>
      </c>
      <c r="E40" s="221"/>
      <c r="F40" s="221"/>
      <c r="G40" s="221"/>
      <c r="H40" s="720" t="s">
        <v>2227</v>
      </c>
      <c r="I40" s="722" t="s">
        <v>1160</v>
      </c>
      <c r="J40" s="722" t="s">
        <v>1161</v>
      </c>
      <c r="K40" s="720" t="s">
        <v>823</v>
      </c>
      <c r="L40" s="724"/>
      <c r="M40" s="730" t="s">
        <v>862</v>
      </c>
      <c r="N40" s="278"/>
      <c r="O40" s="720"/>
      <c r="P40" s="723"/>
      <c r="Q40" s="724"/>
      <c r="R40" s="654"/>
      <c r="S40" s="726"/>
      <c r="T40" s="720"/>
      <c r="U40" s="727"/>
      <c r="V40" s="725"/>
      <c r="W40" s="725"/>
      <c r="X40" s="724"/>
      <c r="Y40" s="224"/>
      <c r="Z40" s="726"/>
      <c r="AA40" s="720"/>
      <c r="AB40" s="722"/>
      <c r="AC40" s="720"/>
      <c r="AD40" s="724"/>
      <c r="AE40" s="724"/>
    </row>
    <row r="41" spans="1:1009" s="244" customFormat="1" ht="13.5" hidden="1" customHeight="1">
      <c r="A41" s="225">
        <f t="shared" si="0"/>
        <v>33</v>
      </c>
      <c r="B41" s="217"/>
      <c r="C41" s="222"/>
      <c r="D41" s="721" t="s">
        <v>1163</v>
      </c>
      <c r="E41" s="221"/>
      <c r="F41" s="221"/>
      <c r="G41" s="221"/>
      <c r="H41" s="720" t="s">
        <v>2228</v>
      </c>
      <c r="I41" s="722" t="s">
        <v>1165</v>
      </c>
      <c r="J41" s="722" t="s">
        <v>1166</v>
      </c>
      <c r="K41" s="720" t="s">
        <v>817</v>
      </c>
      <c r="L41" s="724"/>
      <c r="M41" s="730" t="s">
        <v>862</v>
      </c>
      <c r="N41" s="278"/>
      <c r="O41" s="720"/>
      <c r="P41" s="723"/>
      <c r="Q41" s="724"/>
      <c r="R41" s="654"/>
      <c r="S41" s="726"/>
      <c r="T41" s="720"/>
      <c r="U41" s="727"/>
      <c r="V41" s="725"/>
      <c r="W41" s="725"/>
      <c r="X41" s="724"/>
      <c r="Y41" s="224"/>
      <c r="Z41" s="726"/>
      <c r="AA41" s="720"/>
      <c r="AB41" s="722"/>
      <c r="AC41" s="720"/>
      <c r="AD41" s="724"/>
      <c r="AE41" s="724"/>
    </row>
    <row r="42" spans="1:1009" s="255" customFormat="1" ht="13.5" hidden="1" customHeight="1">
      <c r="A42" s="225">
        <f t="shared" si="0"/>
        <v>34</v>
      </c>
      <c r="B42" s="217"/>
      <c r="C42" s="222"/>
      <c r="D42" s="721" t="s">
        <v>1167</v>
      </c>
      <c r="E42" s="221"/>
      <c r="F42" s="221"/>
      <c r="G42" s="221"/>
      <c r="H42" s="720" t="s">
        <v>410</v>
      </c>
      <c r="I42" s="722" t="s">
        <v>1169</v>
      </c>
      <c r="J42" s="722" t="s">
        <v>1170</v>
      </c>
      <c r="K42" s="720" t="s">
        <v>817</v>
      </c>
      <c r="L42" s="724"/>
      <c r="M42" s="730" t="s">
        <v>862</v>
      </c>
      <c r="N42" s="278"/>
      <c r="O42" s="720"/>
      <c r="P42" s="723"/>
      <c r="Q42" s="724"/>
      <c r="R42" s="655"/>
      <c r="S42" s="726"/>
      <c r="T42" s="720"/>
      <c r="U42" s="727"/>
      <c r="V42" s="725"/>
      <c r="W42" s="725"/>
      <c r="X42" s="724"/>
      <c r="Y42" s="224"/>
      <c r="Z42" s="726"/>
      <c r="AA42" s="720"/>
      <c r="AB42" s="722"/>
      <c r="AC42" s="720"/>
      <c r="AD42" s="724"/>
      <c r="AE42" s="724"/>
    </row>
    <row r="43" spans="1:1009" s="256" customFormat="1" ht="13.5" hidden="1" customHeight="1">
      <c r="A43" s="225">
        <f t="shared" si="0"/>
        <v>35</v>
      </c>
      <c r="B43" s="217"/>
      <c r="C43" s="218"/>
      <c r="D43" s="721" t="s">
        <v>1171</v>
      </c>
      <c r="E43" s="221"/>
      <c r="F43" s="221"/>
      <c r="G43" s="221"/>
      <c r="H43" s="720"/>
      <c r="I43" s="722" t="s">
        <v>1173</v>
      </c>
      <c r="J43" s="722" t="s">
        <v>1174</v>
      </c>
      <c r="K43" s="720" t="s">
        <v>817</v>
      </c>
      <c r="L43" s="724"/>
      <c r="M43" s="730" t="s">
        <v>862</v>
      </c>
      <c r="N43" s="278"/>
      <c r="O43" s="720"/>
      <c r="P43" s="723"/>
      <c r="Q43" s="724"/>
      <c r="R43" s="656"/>
      <c r="S43" s="726"/>
      <c r="T43" s="720"/>
      <c r="U43" s="727"/>
      <c r="V43" s="725"/>
      <c r="W43" s="725"/>
      <c r="X43" s="724"/>
      <c r="Y43" s="224"/>
      <c r="Z43" s="726"/>
      <c r="AA43" s="720"/>
      <c r="AB43" s="722"/>
      <c r="AC43" s="720"/>
      <c r="AD43" s="724"/>
      <c r="AE43" s="724"/>
    </row>
    <row r="44" spans="1:1009" s="254" customFormat="1" ht="13.5" hidden="1" customHeight="1">
      <c r="A44" s="225">
        <f t="shared" si="0"/>
        <v>36</v>
      </c>
      <c r="B44" s="217"/>
      <c r="C44" s="218"/>
      <c r="D44" s="721" t="s">
        <v>178</v>
      </c>
      <c r="E44" s="221"/>
      <c r="F44" s="221"/>
      <c r="G44" s="221"/>
      <c r="H44" s="720" t="s">
        <v>2229</v>
      </c>
      <c r="I44" s="722" t="s">
        <v>1176</v>
      </c>
      <c r="J44" s="722" t="s">
        <v>1177</v>
      </c>
      <c r="K44" s="720" t="s">
        <v>817</v>
      </c>
      <c r="L44" s="724"/>
      <c r="M44" s="730" t="s">
        <v>862</v>
      </c>
      <c r="N44" s="278"/>
      <c r="O44" s="720"/>
      <c r="P44" s="723"/>
      <c r="Q44" s="724"/>
      <c r="R44" s="653"/>
      <c r="S44" s="726"/>
      <c r="T44" s="720"/>
      <c r="U44" s="727"/>
      <c r="V44" s="725"/>
      <c r="W44" s="725"/>
      <c r="X44" s="724"/>
      <c r="Y44" s="224"/>
      <c r="Z44" s="726"/>
      <c r="AA44" s="720"/>
      <c r="AB44" s="722"/>
      <c r="AC44" s="720"/>
      <c r="AD44" s="724"/>
      <c r="AE44" s="724"/>
    </row>
    <row r="45" spans="1:1009" s="254" customFormat="1" ht="13.5" hidden="1" customHeight="1">
      <c r="A45" s="225">
        <f t="shared" si="0"/>
        <v>37</v>
      </c>
      <c r="B45" s="217"/>
      <c r="C45" s="218"/>
      <c r="D45" s="241" t="s">
        <v>1178</v>
      </c>
      <c r="E45" s="241"/>
      <c r="F45" s="241"/>
      <c r="G45" s="241"/>
      <c r="H45" s="720" t="s">
        <v>2230</v>
      </c>
      <c r="I45" s="722">
        <v>33123452323</v>
      </c>
      <c r="J45" s="722" t="s">
        <v>1181</v>
      </c>
      <c r="K45" s="720" t="s">
        <v>817</v>
      </c>
      <c r="L45" s="724"/>
      <c r="M45" s="720" t="s">
        <v>1113</v>
      </c>
      <c r="N45" s="724"/>
      <c r="O45" s="720"/>
      <c r="P45" s="723"/>
      <c r="Q45" s="724"/>
      <c r="R45" s="653"/>
      <c r="S45" s="726"/>
      <c r="T45" s="720"/>
      <c r="U45" s="727"/>
      <c r="V45" s="725"/>
      <c r="W45" s="725"/>
      <c r="X45" s="724"/>
      <c r="Y45" s="224"/>
      <c r="Z45" s="726"/>
      <c r="AA45" s="720"/>
      <c r="AB45" s="722"/>
      <c r="AC45" s="720"/>
      <c r="AD45" s="724"/>
      <c r="AE45" s="724"/>
    </row>
    <row r="46" spans="1:1009" s="224" customFormat="1" ht="13.5" hidden="1" customHeight="1">
      <c r="A46" s="225">
        <f t="shared" si="0"/>
        <v>38</v>
      </c>
      <c r="B46" s="217"/>
      <c r="C46" s="217" t="s">
        <v>1184</v>
      </c>
      <c r="D46" s="217"/>
      <c r="E46" s="217"/>
      <c r="F46" s="217"/>
      <c r="G46" s="217"/>
      <c r="H46" s="720"/>
      <c r="I46" s="722"/>
      <c r="J46" s="722" t="s">
        <v>1186</v>
      </c>
      <c r="K46" s="720" t="s">
        <v>817</v>
      </c>
      <c r="L46" s="724" t="s">
        <v>863</v>
      </c>
      <c r="M46" s="243" t="s">
        <v>1186</v>
      </c>
      <c r="N46" s="724"/>
      <c r="O46" s="720"/>
      <c r="P46" s="250"/>
      <c r="Q46" s="724"/>
      <c r="R46" s="232"/>
      <c r="S46" s="726"/>
      <c r="T46" s="720"/>
      <c r="U46" s="727"/>
      <c r="V46" s="725"/>
      <c r="W46" s="725"/>
      <c r="X46" s="724"/>
      <c r="Z46" s="726"/>
      <c r="AA46" s="720"/>
      <c r="AB46" s="722"/>
      <c r="AC46" s="720"/>
      <c r="AD46" s="724"/>
      <c r="AE46" s="724"/>
    </row>
    <row r="47" spans="1:1009" s="224" customFormat="1" ht="13.5" hidden="1" customHeight="1">
      <c r="A47" s="225">
        <f t="shared" si="0"/>
        <v>39</v>
      </c>
      <c r="B47" s="217"/>
      <c r="C47" s="217"/>
      <c r="D47" s="241" t="s">
        <v>1187</v>
      </c>
      <c r="E47" s="241"/>
      <c r="F47" s="241"/>
      <c r="G47" s="241"/>
      <c r="H47" s="720" t="s">
        <v>2231</v>
      </c>
      <c r="I47" s="722" t="s">
        <v>929</v>
      </c>
      <c r="J47" s="722" t="s">
        <v>2292</v>
      </c>
      <c r="K47" s="720" t="s">
        <v>820</v>
      </c>
      <c r="L47" s="724"/>
      <c r="M47" s="720" t="s">
        <v>878</v>
      </c>
      <c r="N47" s="724"/>
      <c r="O47" s="720"/>
      <c r="P47" s="723"/>
      <c r="Q47" s="724"/>
      <c r="R47" s="232"/>
      <c r="S47" s="726"/>
      <c r="T47" s="720"/>
      <c r="U47" s="727"/>
      <c r="V47" s="725"/>
      <c r="W47" s="725"/>
      <c r="X47" s="724"/>
      <c r="Z47" s="726"/>
      <c r="AA47" s="720"/>
      <c r="AB47" s="722"/>
      <c r="AC47" s="720"/>
      <c r="AD47" s="724"/>
      <c r="AE47" s="724"/>
    </row>
    <row r="48" spans="1:1009" s="224" customFormat="1" ht="13.5" hidden="1" customHeight="1">
      <c r="A48" s="225">
        <f t="shared" si="0"/>
        <v>40</v>
      </c>
      <c r="B48" s="217"/>
      <c r="C48" s="217"/>
      <c r="D48" s="217" t="s">
        <v>1191</v>
      </c>
      <c r="E48" s="217"/>
      <c r="F48" s="217"/>
      <c r="G48" s="217"/>
      <c r="H48" s="720" t="s">
        <v>2232</v>
      </c>
      <c r="I48" s="722"/>
      <c r="J48" s="722" t="s">
        <v>1193</v>
      </c>
      <c r="K48" s="720" t="s">
        <v>817</v>
      </c>
      <c r="L48" s="724" t="s">
        <v>863</v>
      </c>
      <c r="M48" s="243" t="s">
        <v>1193</v>
      </c>
      <c r="N48" s="724"/>
      <c r="O48" s="720"/>
      <c r="P48" s="250"/>
      <c r="Q48" s="724"/>
      <c r="R48" s="232"/>
      <c r="S48" s="726"/>
      <c r="T48" s="720"/>
      <c r="U48" s="727"/>
      <c r="V48" s="725"/>
      <c r="W48" s="725"/>
      <c r="X48" s="724"/>
      <c r="Z48" s="726"/>
      <c r="AA48" s="720"/>
      <c r="AB48" s="722"/>
      <c r="AC48" s="720"/>
      <c r="AD48" s="724"/>
      <c r="AE48" s="724"/>
    </row>
    <row r="49" spans="1:1009" s="224" customFormat="1" ht="13.5" hidden="1" customHeight="1">
      <c r="A49" s="225">
        <f t="shared" si="0"/>
        <v>41</v>
      </c>
      <c r="B49" s="217"/>
      <c r="C49" s="217"/>
      <c r="D49" s="217"/>
      <c r="E49" s="217" t="s">
        <v>1194</v>
      </c>
      <c r="F49" s="217"/>
      <c r="G49" s="217"/>
      <c r="H49" s="720" t="s">
        <v>2233</v>
      </c>
      <c r="I49" s="722"/>
      <c r="J49" s="722" t="s">
        <v>1196</v>
      </c>
      <c r="K49" s="720" t="s">
        <v>820</v>
      </c>
      <c r="L49" s="724" t="s">
        <v>863</v>
      </c>
      <c r="M49" s="243" t="s">
        <v>1196</v>
      </c>
      <c r="N49" s="724"/>
      <c r="O49" s="720"/>
      <c r="P49" s="250"/>
      <c r="Q49" s="724"/>
      <c r="R49" s="232"/>
      <c r="S49" s="726"/>
      <c r="T49" s="720"/>
      <c r="U49" s="727"/>
      <c r="V49" s="725"/>
      <c r="W49" s="725"/>
      <c r="X49" s="724"/>
      <c r="Z49" s="726"/>
      <c r="AA49" s="720"/>
      <c r="AB49" s="722"/>
      <c r="AC49" s="720"/>
      <c r="AD49" s="724"/>
      <c r="AE49" s="724"/>
    </row>
    <row r="50" spans="1:1009" s="224" customFormat="1" ht="13.5" hidden="1" customHeight="1">
      <c r="A50" s="225">
        <f t="shared" si="0"/>
        <v>42</v>
      </c>
      <c r="B50" s="217"/>
      <c r="C50" s="217"/>
      <c r="D50" s="217"/>
      <c r="E50" s="217"/>
      <c r="F50" s="217" t="s">
        <v>1197</v>
      </c>
      <c r="G50" s="217"/>
      <c r="H50" s="720" t="s">
        <v>2234</v>
      </c>
      <c r="I50" s="722" t="s">
        <v>1199</v>
      </c>
      <c r="J50" s="722" t="s">
        <v>1200</v>
      </c>
      <c r="K50" s="720" t="s">
        <v>820</v>
      </c>
      <c r="L50" s="724"/>
      <c r="M50" s="720" t="s">
        <v>1113</v>
      </c>
      <c r="N50" s="724"/>
      <c r="O50" s="720"/>
      <c r="P50" s="250"/>
      <c r="Q50" s="724"/>
      <c r="R50" s="232"/>
      <c r="S50" s="726"/>
      <c r="T50" s="720"/>
      <c r="U50" s="727"/>
      <c r="V50" s="725"/>
      <c r="W50" s="725"/>
      <c r="X50" s="724"/>
      <c r="Z50" s="720"/>
      <c r="AA50" s="720"/>
      <c r="AB50" s="491"/>
      <c r="AC50" s="720"/>
      <c r="AD50" s="724"/>
      <c r="AE50" s="724"/>
    </row>
    <row r="51" spans="1:1009" s="254" customFormat="1" ht="13.5" hidden="1" customHeight="1">
      <c r="A51" s="225">
        <f t="shared" si="0"/>
        <v>43</v>
      </c>
      <c r="B51" s="217"/>
      <c r="C51" s="217"/>
      <c r="D51" s="217"/>
      <c r="E51" s="217"/>
      <c r="F51" s="217" t="s">
        <v>1203</v>
      </c>
      <c r="G51" s="217"/>
      <c r="H51" s="720" t="s">
        <v>2235</v>
      </c>
      <c r="I51" s="722" t="s">
        <v>1205</v>
      </c>
      <c r="J51" s="722" t="s">
        <v>1206</v>
      </c>
      <c r="K51" s="720" t="s">
        <v>820</v>
      </c>
      <c r="L51" s="724"/>
      <c r="M51" s="720" t="s">
        <v>1113</v>
      </c>
      <c r="N51" s="724"/>
      <c r="O51" s="720"/>
      <c r="P51" s="250"/>
      <c r="Q51" s="724"/>
      <c r="R51" s="653"/>
      <c r="S51" s="726"/>
      <c r="T51" s="720"/>
      <c r="U51" s="727"/>
      <c r="V51" s="725"/>
      <c r="W51" s="725"/>
      <c r="X51" s="724"/>
      <c r="Y51" s="224"/>
      <c r="Z51" s="720"/>
      <c r="AA51" s="720"/>
      <c r="AB51" s="491"/>
      <c r="AC51" s="720"/>
      <c r="AD51" s="724"/>
      <c r="AE51" s="724"/>
    </row>
    <row r="52" spans="1:1009" s="244" customFormat="1" ht="13.5" hidden="1" customHeight="1">
      <c r="A52" s="225">
        <f t="shared" si="0"/>
        <v>44</v>
      </c>
      <c r="B52" s="217"/>
      <c r="C52" s="222"/>
      <c r="D52" s="222"/>
      <c r="E52" s="222"/>
      <c r="F52" s="657" t="s">
        <v>1207</v>
      </c>
      <c r="G52" s="221"/>
      <c r="H52" s="720" t="s">
        <v>2236</v>
      </c>
      <c r="I52" s="722">
        <v>120</v>
      </c>
      <c r="J52" s="720" t="s">
        <v>1209</v>
      </c>
      <c r="K52" s="720" t="s">
        <v>817</v>
      </c>
      <c r="L52" s="724"/>
      <c r="M52" s="720" t="s">
        <v>1113</v>
      </c>
      <c r="N52" s="724"/>
      <c r="O52" s="720"/>
      <c r="P52" s="723"/>
      <c r="Q52" s="724"/>
      <c r="R52" s="654"/>
      <c r="S52" s="726"/>
      <c r="T52" s="720"/>
      <c r="U52" s="727"/>
      <c r="V52" s="725"/>
      <c r="W52" s="725"/>
      <c r="X52" s="724"/>
      <c r="Y52" s="224"/>
      <c r="Z52" s="720"/>
      <c r="AA52" s="720"/>
      <c r="AB52" s="722"/>
      <c r="AC52" s="720"/>
      <c r="AD52" s="724"/>
      <c r="AE52" s="724"/>
    </row>
    <row r="53" spans="1:1009" s="244" customFormat="1" ht="13.5" hidden="1" customHeight="1">
      <c r="A53" s="225">
        <f t="shared" si="0"/>
        <v>45</v>
      </c>
      <c r="B53" s="217"/>
      <c r="C53" s="222"/>
      <c r="D53" s="241"/>
      <c r="E53" s="241"/>
      <c r="F53" s="241" t="s">
        <v>1219</v>
      </c>
      <c r="G53" s="241"/>
      <c r="H53" s="720" t="s">
        <v>2237</v>
      </c>
      <c r="I53" s="722" t="s">
        <v>1951</v>
      </c>
      <c r="J53" s="722" t="s">
        <v>1222</v>
      </c>
      <c r="K53" s="720" t="s">
        <v>820</v>
      </c>
      <c r="L53" s="724"/>
      <c r="M53" s="720" t="s">
        <v>862</v>
      </c>
      <c r="N53" s="724" t="s">
        <v>863</v>
      </c>
      <c r="O53" s="272" t="s">
        <v>1223</v>
      </c>
      <c r="P53" s="723"/>
      <c r="Q53" s="724"/>
      <c r="R53" s="654"/>
      <c r="S53" s="726"/>
      <c r="T53" s="720"/>
      <c r="U53" s="727"/>
      <c r="V53" s="725"/>
      <c r="W53" s="725"/>
      <c r="X53" s="724"/>
      <c r="Y53" s="224"/>
      <c r="Z53" s="726"/>
      <c r="AA53" s="720"/>
      <c r="AB53" s="722"/>
      <c r="AC53" s="720"/>
      <c r="AD53" s="724"/>
      <c r="AE53" s="724"/>
    </row>
    <row r="54" spans="1:1009" s="254" customFormat="1" ht="13.5" hidden="1" customHeight="1">
      <c r="A54" s="225">
        <f t="shared" si="0"/>
        <v>46</v>
      </c>
      <c r="B54" s="217"/>
      <c r="C54" s="217"/>
      <c r="D54" s="217"/>
      <c r="E54" s="217" t="s">
        <v>1229</v>
      </c>
      <c r="F54" s="217"/>
      <c r="G54" s="217"/>
      <c r="H54" s="720" t="s">
        <v>2238</v>
      </c>
      <c r="I54" s="722" t="s">
        <v>1231</v>
      </c>
      <c r="J54" s="722" t="s">
        <v>1232</v>
      </c>
      <c r="K54" s="720" t="s">
        <v>817</v>
      </c>
      <c r="L54" s="724"/>
      <c r="M54" s="720" t="s">
        <v>862</v>
      </c>
      <c r="N54" s="724"/>
      <c r="O54" s="720"/>
      <c r="P54" s="723"/>
      <c r="Q54" s="724"/>
      <c r="R54" s="653"/>
      <c r="S54" s="726"/>
      <c r="T54" s="720"/>
      <c r="U54" s="727"/>
      <c r="V54" s="725"/>
      <c r="W54" s="725"/>
      <c r="X54" s="724"/>
      <c r="Y54" s="224"/>
      <c r="Z54" s="726"/>
      <c r="AA54" s="720"/>
      <c r="AB54" s="722"/>
      <c r="AC54" s="720"/>
      <c r="AD54" s="724"/>
      <c r="AE54" s="724"/>
    </row>
    <row r="55" spans="1:1009" s="254" customFormat="1" ht="13.5" hidden="1" customHeight="1">
      <c r="A55" s="225">
        <f t="shared" si="0"/>
        <v>47</v>
      </c>
      <c r="B55" s="217"/>
      <c r="C55" s="217"/>
      <c r="D55" s="217" t="s">
        <v>1233</v>
      </c>
      <c r="E55" s="217"/>
      <c r="F55" s="217"/>
      <c r="G55" s="217"/>
      <c r="H55" s="720" t="s">
        <v>1234</v>
      </c>
      <c r="I55" s="722"/>
      <c r="J55" s="722" t="s">
        <v>1235</v>
      </c>
      <c r="K55" s="720" t="s">
        <v>817</v>
      </c>
      <c r="L55" s="724"/>
      <c r="M55" s="720" t="s">
        <v>862</v>
      </c>
      <c r="N55" s="724"/>
      <c r="O55" s="720"/>
      <c r="P55" s="250"/>
      <c r="Q55" s="724"/>
      <c r="R55" s="653"/>
      <c r="S55" s="726"/>
      <c r="T55" s="720"/>
      <c r="U55" s="727"/>
      <c r="V55" s="725"/>
      <c r="W55" s="725"/>
      <c r="X55" s="724"/>
      <c r="Y55" s="224"/>
      <c r="Z55" s="726"/>
      <c r="AA55" s="720"/>
      <c r="AB55" s="722"/>
      <c r="AC55" s="720"/>
      <c r="AD55" s="724"/>
      <c r="AE55" s="724"/>
    </row>
    <row r="56" spans="1:1009" s="224" customFormat="1" ht="13.5" hidden="1" customHeight="1">
      <c r="A56" s="225">
        <f t="shared" si="0"/>
        <v>48</v>
      </c>
      <c r="B56" s="217"/>
      <c r="C56" s="217" t="s">
        <v>1236</v>
      </c>
      <c r="D56" s="217"/>
      <c r="E56" s="217"/>
      <c r="F56" s="217"/>
      <c r="G56" s="217"/>
      <c r="H56" s="720" t="s">
        <v>2239</v>
      </c>
      <c r="I56" s="722"/>
      <c r="J56" s="722" t="s">
        <v>1238</v>
      </c>
      <c r="K56" s="720" t="s">
        <v>823</v>
      </c>
      <c r="L56" s="724" t="s">
        <v>863</v>
      </c>
      <c r="M56" s="243" t="s">
        <v>1238</v>
      </c>
      <c r="N56" s="724"/>
      <c r="O56" s="720"/>
      <c r="P56" s="250"/>
      <c r="Q56" s="724"/>
      <c r="R56" s="232"/>
      <c r="S56" s="726"/>
      <c r="T56" s="720"/>
      <c r="U56" s="727"/>
      <c r="V56" s="725"/>
      <c r="W56" s="725"/>
      <c r="X56" s="724"/>
      <c r="Z56" s="726"/>
      <c r="AA56" s="720"/>
      <c r="AB56" s="722"/>
      <c r="AC56" s="720"/>
      <c r="AD56" s="724"/>
      <c r="AE56" s="724"/>
    </row>
    <row r="57" spans="1:1009" s="224" customFormat="1" ht="13.5" hidden="1" customHeight="1">
      <c r="A57" s="225">
        <f t="shared" si="0"/>
        <v>49</v>
      </c>
      <c r="B57" s="217"/>
      <c r="C57" s="217"/>
      <c r="D57" s="217" t="s">
        <v>1239</v>
      </c>
      <c r="E57" s="217"/>
      <c r="F57" s="217"/>
      <c r="G57" s="217"/>
      <c r="H57" s="720" t="s">
        <v>2240</v>
      </c>
      <c r="I57" s="722" t="s">
        <v>2241</v>
      </c>
      <c r="J57" s="722" t="s">
        <v>938</v>
      </c>
      <c r="K57" s="720" t="s">
        <v>820</v>
      </c>
      <c r="L57" s="724"/>
      <c r="M57" s="720" t="s">
        <v>862</v>
      </c>
      <c r="N57" s="724" t="s">
        <v>863</v>
      </c>
      <c r="O57" s="272" t="s">
        <v>1242</v>
      </c>
      <c r="P57" s="250"/>
      <c r="Q57" s="724"/>
      <c r="R57" s="232"/>
      <c r="S57" s="726"/>
      <c r="T57" s="720"/>
      <c r="U57" s="727"/>
      <c r="V57" s="725"/>
      <c r="W57" s="725"/>
      <c r="X57" s="724"/>
      <c r="Z57" s="726"/>
      <c r="AA57" s="720"/>
      <c r="AB57" s="722"/>
      <c r="AC57" s="720"/>
      <c r="AD57" s="724"/>
      <c r="AE57" s="724"/>
    </row>
    <row r="58" spans="1:1009" s="224" customFormat="1" ht="13.5" hidden="1" customHeight="1">
      <c r="A58" s="225">
        <f t="shared" si="0"/>
        <v>50</v>
      </c>
      <c r="B58" s="217"/>
      <c r="C58" s="217"/>
      <c r="D58" s="217" t="s">
        <v>1243</v>
      </c>
      <c r="E58" s="217"/>
      <c r="F58" s="217"/>
      <c r="G58" s="217"/>
      <c r="H58" s="720" t="s">
        <v>2242</v>
      </c>
      <c r="I58" s="722" t="s">
        <v>2243</v>
      </c>
      <c r="J58" s="722" t="s">
        <v>1018</v>
      </c>
      <c r="K58" s="720" t="s">
        <v>820</v>
      </c>
      <c r="L58" s="724"/>
      <c r="M58" s="720" t="s">
        <v>862</v>
      </c>
      <c r="N58" s="724" t="s">
        <v>863</v>
      </c>
      <c r="O58" s="272" t="s">
        <v>1246</v>
      </c>
      <c r="P58" s="250"/>
      <c r="Q58" s="724"/>
      <c r="R58" s="232"/>
      <c r="S58" s="726"/>
      <c r="T58" s="720"/>
      <c r="U58" s="727"/>
      <c r="V58" s="725"/>
      <c r="W58" s="725"/>
      <c r="X58" s="724"/>
      <c r="Z58" s="726"/>
      <c r="AA58" s="720"/>
      <c r="AB58" s="722"/>
      <c r="AC58" s="720"/>
      <c r="AD58" s="724"/>
      <c r="AE58" s="724"/>
    </row>
    <row r="59" spans="1:1009" s="651" customFormat="1" ht="13.5" hidden="1" customHeight="1">
      <c r="A59" s="225">
        <f t="shared" si="0"/>
        <v>51</v>
      </c>
      <c r="B59" s="217"/>
      <c r="C59" s="217"/>
      <c r="D59" s="217" t="s">
        <v>1084</v>
      </c>
      <c r="E59" s="217"/>
      <c r="F59" s="217"/>
      <c r="G59" s="217"/>
      <c r="H59" s="720" t="s">
        <v>2244</v>
      </c>
      <c r="I59" s="722" t="s">
        <v>2245</v>
      </c>
      <c r="J59" s="722" t="s">
        <v>1249</v>
      </c>
      <c r="K59" s="720" t="s">
        <v>820</v>
      </c>
      <c r="L59" s="724"/>
      <c r="M59" s="730" t="s">
        <v>862</v>
      </c>
      <c r="N59" s="278"/>
      <c r="O59" s="720"/>
      <c r="P59" s="250"/>
      <c r="Q59" s="724"/>
      <c r="R59" s="737"/>
      <c r="S59" s="726"/>
      <c r="T59" s="720"/>
      <c r="U59" s="727"/>
      <c r="V59" s="725"/>
      <c r="W59" s="725"/>
      <c r="X59" s="724"/>
      <c r="Y59" s="224"/>
      <c r="Z59" s="726"/>
      <c r="AA59" s="720"/>
      <c r="AB59" s="722"/>
      <c r="AC59" s="720"/>
      <c r="AD59" s="724"/>
      <c r="AE59" s="724"/>
      <c r="AF59" s="729"/>
      <c r="AG59" s="729"/>
      <c r="AH59" s="729"/>
      <c r="AI59" s="729"/>
      <c r="AJ59" s="729"/>
      <c r="AK59" s="729"/>
      <c r="AL59" s="729"/>
      <c r="AM59" s="729"/>
      <c r="AN59" s="729"/>
      <c r="AO59" s="729"/>
      <c r="AP59" s="729"/>
      <c r="AQ59" s="729"/>
      <c r="AR59" s="729"/>
      <c r="AS59" s="729"/>
      <c r="AT59" s="729"/>
      <c r="AU59" s="729"/>
      <c r="AV59" s="729"/>
      <c r="AW59" s="729"/>
      <c r="AX59" s="729"/>
      <c r="AY59" s="729"/>
      <c r="AZ59" s="729"/>
      <c r="BA59" s="729"/>
      <c r="BB59" s="729"/>
      <c r="BC59" s="729"/>
      <c r="BD59" s="729"/>
      <c r="BE59" s="729"/>
      <c r="BF59" s="729"/>
      <c r="BG59" s="729"/>
      <c r="BH59" s="729"/>
      <c r="BI59" s="729"/>
      <c r="BJ59" s="729"/>
      <c r="BK59" s="729"/>
      <c r="BL59" s="729"/>
      <c r="BM59" s="729"/>
      <c r="BN59" s="729"/>
      <c r="BO59" s="729"/>
      <c r="BP59" s="729"/>
      <c r="BQ59" s="729"/>
      <c r="BR59" s="729"/>
      <c r="BS59" s="729"/>
      <c r="BT59" s="729"/>
      <c r="BU59" s="729"/>
      <c r="BV59" s="729"/>
      <c r="BW59" s="729"/>
      <c r="BX59" s="729"/>
      <c r="BY59" s="729"/>
      <c r="BZ59" s="729"/>
      <c r="CA59" s="729"/>
      <c r="CB59" s="729"/>
      <c r="CC59" s="729"/>
      <c r="CD59" s="729"/>
      <c r="CE59" s="729"/>
      <c r="CF59" s="729"/>
      <c r="CG59" s="729"/>
      <c r="CH59" s="729"/>
      <c r="CI59" s="729"/>
      <c r="CJ59" s="729"/>
      <c r="CK59" s="729"/>
      <c r="CL59" s="729"/>
      <c r="CM59" s="729"/>
      <c r="CN59" s="729"/>
      <c r="CO59" s="729"/>
      <c r="CP59" s="729"/>
      <c r="CQ59" s="729"/>
      <c r="CR59" s="729"/>
      <c r="CS59" s="729"/>
      <c r="CT59" s="729"/>
      <c r="CU59" s="729"/>
      <c r="CV59" s="729"/>
      <c r="CW59" s="729"/>
      <c r="CX59" s="729"/>
      <c r="CY59" s="729"/>
      <c r="CZ59" s="729"/>
      <c r="DA59" s="729"/>
      <c r="DB59" s="729"/>
      <c r="DC59" s="729"/>
      <c r="DD59" s="729"/>
      <c r="DE59" s="729"/>
      <c r="DF59" s="729"/>
      <c r="DG59" s="729"/>
      <c r="DH59" s="729"/>
      <c r="DI59" s="729"/>
      <c r="DJ59" s="729"/>
      <c r="DK59" s="729"/>
      <c r="DL59" s="729"/>
      <c r="DM59" s="729"/>
      <c r="DN59" s="729"/>
      <c r="DO59" s="729"/>
      <c r="DP59" s="729"/>
      <c r="DQ59" s="729"/>
      <c r="DR59" s="729"/>
      <c r="DS59" s="729"/>
      <c r="DT59" s="729"/>
      <c r="DU59" s="729"/>
      <c r="DV59" s="729"/>
      <c r="DW59" s="729"/>
      <c r="DX59" s="729"/>
      <c r="DY59" s="729"/>
      <c r="DZ59" s="729"/>
      <c r="EA59" s="729"/>
      <c r="EB59" s="729"/>
      <c r="EC59" s="729"/>
      <c r="ED59" s="729"/>
      <c r="EE59" s="729"/>
      <c r="EF59" s="729"/>
      <c r="EG59" s="729"/>
      <c r="EH59" s="729"/>
      <c r="EI59" s="729"/>
      <c r="EJ59" s="729"/>
      <c r="EK59" s="729"/>
      <c r="EL59" s="729"/>
      <c r="EM59" s="729"/>
      <c r="EN59" s="729"/>
      <c r="EO59" s="729"/>
      <c r="EP59" s="729"/>
      <c r="EQ59" s="729"/>
      <c r="ER59" s="729"/>
      <c r="ES59" s="729"/>
      <c r="ET59" s="729"/>
      <c r="EU59" s="729"/>
      <c r="EV59" s="729"/>
      <c r="EW59" s="729"/>
      <c r="EX59" s="729"/>
      <c r="EY59" s="729"/>
      <c r="EZ59" s="729"/>
      <c r="FA59" s="729"/>
      <c r="FB59" s="729"/>
      <c r="FC59" s="729"/>
      <c r="FD59" s="729"/>
      <c r="FE59" s="729"/>
      <c r="FF59" s="729"/>
      <c r="FG59" s="729"/>
      <c r="FH59" s="729"/>
      <c r="FI59" s="729"/>
      <c r="FJ59" s="729"/>
      <c r="FK59" s="729"/>
      <c r="FL59" s="729"/>
      <c r="FM59" s="729"/>
      <c r="FN59" s="729"/>
      <c r="FO59" s="729"/>
      <c r="FP59" s="729"/>
      <c r="FQ59" s="729"/>
      <c r="FR59" s="729"/>
      <c r="FS59" s="729"/>
      <c r="FT59" s="729"/>
      <c r="FU59" s="729"/>
      <c r="FV59" s="729"/>
      <c r="FW59" s="729"/>
      <c r="FX59" s="729"/>
      <c r="FY59" s="729"/>
      <c r="FZ59" s="729"/>
      <c r="GA59" s="729"/>
      <c r="GB59" s="729"/>
      <c r="GC59" s="729"/>
      <c r="GD59" s="729"/>
      <c r="GE59" s="729"/>
      <c r="GF59" s="729"/>
      <c r="GG59" s="729"/>
      <c r="GH59" s="729"/>
      <c r="GI59" s="729"/>
      <c r="GJ59" s="729"/>
      <c r="GK59" s="729"/>
      <c r="GL59" s="729"/>
      <c r="GM59" s="729"/>
      <c r="GN59" s="729"/>
      <c r="GO59" s="729"/>
      <c r="GP59" s="729"/>
      <c r="GQ59" s="729"/>
      <c r="GR59" s="729"/>
      <c r="GS59" s="729"/>
      <c r="GT59" s="729"/>
      <c r="GU59" s="729"/>
      <c r="GV59" s="729"/>
      <c r="GW59" s="729"/>
      <c r="GX59" s="729"/>
      <c r="GY59" s="729"/>
      <c r="GZ59" s="729"/>
      <c r="HA59" s="729"/>
      <c r="HB59" s="729"/>
      <c r="HC59" s="729"/>
      <c r="HD59" s="729"/>
      <c r="HE59" s="729"/>
      <c r="HF59" s="729"/>
      <c r="HG59" s="729"/>
      <c r="HH59" s="729"/>
      <c r="HI59" s="729"/>
      <c r="HJ59" s="729"/>
      <c r="HK59" s="729"/>
      <c r="HL59" s="729"/>
      <c r="HM59" s="729"/>
      <c r="HN59" s="729"/>
      <c r="HO59" s="729"/>
      <c r="HP59" s="729"/>
      <c r="HQ59" s="729"/>
      <c r="HR59" s="729"/>
      <c r="HS59" s="729"/>
      <c r="HT59" s="729"/>
      <c r="HU59" s="729"/>
      <c r="HV59" s="729"/>
      <c r="HW59" s="729"/>
      <c r="HX59" s="729"/>
      <c r="HY59" s="729"/>
      <c r="HZ59" s="729"/>
      <c r="IA59" s="729"/>
      <c r="IB59" s="729"/>
      <c r="IC59" s="729"/>
      <c r="ID59" s="729"/>
      <c r="IE59" s="729"/>
      <c r="IF59" s="729"/>
      <c r="IG59" s="729"/>
      <c r="IH59" s="729"/>
      <c r="II59" s="729"/>
      <c r="IJ59" s="729"/>
      <c r="IK59" s="729"/>
      <c r="IL59" s="729"/>
      <c r="IM59" s="729"/>
      <c r="IN59" s="729"/>
      <c r="IO59" s="729"/>
      <c r="IP59" s="729"/>
      <c r="IQ59" s="729"/>
      <c r="IR59" s="729"/>
      <c r="IS59" s="729"/>
      <c r="IT59" s="729"/>
      <c r="IU59" s="729"/>
      <c r="IV59" s="729"/>
      <c r="IW59" s="729"/>
      <c r="IX59" s="729"/>
      <c r="IY59" s="729"/>
      <c r="IZ59" s="729"/>
      <c r="JA59" s="729"/>
      <c r="JB59" s="729"/>
      <c r="JC59" s="729"/>
      <c r="JD59" s="729"/>
      <c r="JE59" s="729"/>
      <c r="JF59" s="729"/>
      <c r="JG59" s="729"/>
      <c r="JH59" s="729"/>
      <c r="JI59" s="729"/>
      <c r="JJ59" s="729"/>
      <c r="JK59" s="729"/>
      <c r="JL59" s="729"/>
      <c r="JM59" s="729"/>
      <c r="JN59" s="729"/>
      <c r="JO59" s="729"/>
      <c r="JP59" s="729"/>
      <c r="JQ59" s="729"/>
      <c r="JR59" s="729"/>
      <c r="JS59" s="729"/>
      <c r="JT59" s="729"/>
      <c r="JU59" s="729"/>
      <c r="JV59" s="729"/>
      <c r="JW59" s="729"/>
      <c r="JX59" s="729"/>
      <c r="JY59" s="729"/>
      <c r="JZ59" s="729"/>
      <c r="KA59" s="729"/>
      <c r="KB59" s="729"/>
      <c r="KC59" s="729"/>
      <c r="KD59" s="729"/>
      <c r="KE59" s="729"/>
      <c r="KF59" s="729"/>
      <c r="KG59" s="729"/>
      <c r="KH59" s="729"/>
      <c r="KI59" s="729"/>
      <c r="KJ59" s="729"/>
      <c r="KK59" s="729"/>
      <c r="KL59" s="729"/>
      <c r="KM59" s="729"/>
      <c r="KN59" s="729"/>
      <c r="KO59" s="729"/>
      <c r="KP59" s="729"/>
      <c r="KQ59" s="729"/>
      <c r="KR59" s="729"/>
      <c r="KS59" s="729"/>
      <c r="KT59" s="729"/>
      <c r="KU59" s="729"/>
      <c r="KV59" s="729"/>
      <c r="KW59" s="729"/>
      <c r="KX59" s="729"/>
      <c r="KY59" s="729"/>
      <c r="KZ59" s="729"/>
      <c r="LA59" s="729"/>
      <c r="LB59" s="729"/>
      <c r="LC59" s="729"/>
      <c r="LD59" s="729"/>
      <c r="LE59" s="729"/>
      <c r="LF59" s="729"/>
      <c r="LG59" s="729"/>
      <c r="LH59" s="729"/>
      <c r="LI59" s="729"/>
      <c r="LJ59" s="729"/>
      <c r="LK59" s="729"/>
      <c r="LL59" s="729"/>
      <c r="LM59" s="729"/>
      <c r="LN59" s="729"/>
      <c r="LO59" s="729"/>
      <c r="LP59" s="729"/>
      <c r="LQ59" s="729"/>
      <c r="LR59" s="729"/>
      <c r="LS59" s="729"/>
      <c r="LT59" s="729"/>
      <c r="LU59" s="729"/>
      <c r="LV59" s="729"/>
      <c r="LW59" s="729"/>
      <c r="LX59" s="729"/>
      <c r="LY59" s="729"/>
      <c r="LZ59" s="729"/>
      <c r="MA59" s="729"/>
      <c r="MB59" s="729"/>
      <c r="MC59" s="729"/>
      <c r="MD59" s="729"/>
      <c r="ME59" s="729"/>
      <c r="MF59" s="729"/>
      <c r="MG59" s="729"/>
      <c r="MH59" s="729"/>
      <c r="MI59" s="729"/>
      <c r="MJ59" s="729"/>
      <c r="MK59" s="729"/>
      <c r="ML59" s="729"/>
      <c r="MM59" s="729"/>
      <c r="MN59" s="729"/>
      <c r="MO59" s="729"/>
      <c r="MP59" s="729"/>
      <c r="MQ59" s="729"/>
      <c r="MR59" s="729"/>
      <c r="MS59" s="729"/>
      <c r="MT59" s="729"/>
      <c r="MU59" s="729"/>
      <c r="MV59" s="729"/>
      <c r="MW59" s="729"/>
      <c r="MX59" s="729"/>
      <c r="MY59" s="729"/>
      <c r="MZ59" s="729"/>
      <c r="NA59" s="729"/>
      <c r="NB59" s="729"/>
      <c r="NC59" s="729"/>
      <c r="ND59" s="729"/>
      <c r="NE59" s="729"/>
      <c r="NF59" s="729"/>
      <c r="NG59" s="729"/>
      <c r="NH59" s="729"/>
      <c r="NI59" s="729"/>
      <c r="NJ59" s="729"/>
      <c r="NK59" s="729"/>
      <c r="NL59" s="729"/>
      <c r="NM59" s="729"/>
      <c r="NN59" s="729"/>
      <c r="NO59" s="729"/>
      <c r="NP59" s="729"/>
      <c r="NQ59" s="729"/>
      <c r="NR59" s="729"/>
      <c r="NS59" s="729"/>
      <c r="NT59" s="729"/>
      <c r="NU59" s="729"/>
      <c r="NV59" s="729"/>
      <c r="NW59" s="729"/>
      <c r="NX59" s="729"/>
      <c r="NY59" s="729"/>
      <c r="NZ59" s="729"/>
      <c r="OA59" s="729"/>
      <c r="OB59" s="729"/>
      <c r="OC59" s="729"/>
      <c r="OD59" s="729"/>
      <c r="OE59" s="729"/>
      <c r="OF59" s="729"/>
      <c r="OG59" s="729"/>
      <c r="OH59" s="729"/>
      <c r="OI59" s="729"/>
      <c r="OJ59" s="729"/>
      <c r="OK59" s="729"/>
      <c r="OL59" s="729"/>
      <c r="OM59" s="729"/>
      <c r="ON59" s="729"/>
      <c r="OO59" s="729"/>
      <c r="OP59" s="729"/>
      <c r="OQ59" s="729"/>
      <c r="OR59" s="729"/>
      <c r="OS59" s="729"/>
      <c r="OT59" s="729"/>
      <c r="OU59" s="729"/>
      <c r="OV59" s="729"/>
      <c r="OW59" s="729"/>
      <c r="OX59" s="729"/>
      <c r="OY59" s="729"/>
      <c r="OZ59" s="729"/>
      <c r="PA59" s="729"/>
      <c r="PB59" s="729"/>
      <c r="PC59" s="729"/>
      <c r="PD59" s="729"/>
      <c r="PE59" s="729"/>
      <c r="PF59" s="729"/>
      <c r="PG59" s="729"/>
      <c r="PH59" s="729"/>
      <c r="PI59" s="729"/>
      <c r="PJ59" s="729"/>
      <c r="PK59" s="729"/>
      <c r="PL59" s="729"/>
      <c r="PM59" s="729"/>
      <c r="PN59" s="729"/>
      <c r="PO59" s="729"/>
      <c r="PP59" s="729"/>
      <c r="PQ59" s="729"/>
      <c r="PR59" s="729"/>
      <c r="PS59" s="729"/>
      <c r="PT59" s="729"/>
      <c r="PU59" s="729"/>
      <c r="PV59" s="729"/>
      <c r="PW59" s="729"/>
      <c r="PX59" s="729"/>
      <c r="PY59" s="729"/>
      <c r="PZ59" s="729"/>
      <c r="QA59" s="729"/>
      <c r="QB59" s="729"/>
      <c r="QC59" s="729"/>
      <c r="QD59" s="729"/>
      <c r="QE59" s="729"/>
      <c r="QF59" s="729"/>
      <c r="QG59" s="729"/>
      <c r="QH59" s="729"/>
      <c r="QI59" s="729"/>
      <c r="QJ59" s="729"/>
      <c r="QK59" s="729"/>
      <c r="QL59" s="729"/>
      <c r="QM59" s="729"/>
      <c r="QN59" s="729"/>
      <c r="QO59" s="729"/>
      <c r="QP59" s="729"/>
      <c r="QQ59" s="729"/>
      <c r="QR59" s="729"/>
      <c r="QS59" s="729"/>
      <c r="QT59" s="729"/>
      <c r="QU59" s="729"/>
      <c r="QV59" s="729"/>
      <c r="QW59" s="729"/>
      <c r="QX59" s="729"/>
      <c r="QY59" s="729"/>
      <c r="QZ59" s="729"/>
      <c r="RA59" s="729"/>
      <c r="RB59" s="729"/>
      <c r="RC59" s="729"/>
      <c r="RD59" s="729"/>
      <c r="RE59" s="729"/>
      <c r="RF59" s="729"/>
      <c r="RG59" s="729"/>
      <c r="RH59" s="729"/>
      <c r="RI59" s="729"/>
      <c r="RJ59" s="729"/>
      <c r="RK59" s="729"/>
      <c r="RL59" s="729"/>
      <c r="RM59" s="729"/>
      <c r="RN59" s="729"/>
      <c r="RO59" s="729"/>
      <c r="RP59" s="729"/>
      <c r="RQ59" s="729"/>
      <c r="RR59" s="729"/>
      <c r="RS59" s="729"/>
      <c r="RT59" s="729"/>
      <c r="RU59" s="729"/>
      <c r="RV59" s="729"/>
      <c r="RW59" s="729"/>
      <c r="RX59" s="729"/>
      <c r="RY59" s="729"/>
      <c r="RZ59" s="729"/>
      <c r="SA59" s="729"/>
      <c r="SB59" s="729"/>
      <c r="SC59" s="729"/>
      <c r="SD59" s="729"/>
      <c r="SE59" s="729"/>
      <c r="SF59" s="729"/>
      <c r="SG59" s="729"/>
      <c r="SH59" s="729"/>
      <c r="SI59" s="729"/>
      <c r="SJ59" s="729"/>
      <c r="SK59" s="729"/>
      <c r="SL59" s="729"/>
      <c r="SM59" s="729"/>
      <c r="SN59" s="729"/>
      <c r="SO59" s="729"/>
      <c r="SP59" s="729"/>
      <c r="SQ59" s="729"/>
      <c r="SR59" s="729"/>
      <c r="SS59" s="729"/>
      <c r="ST59" s="729"/>
      <c r="SU59" s="729"/>
      <c r="SV59" s="729"/>
      <c r="SW59" s="729"/>
      <c r="SX59" s="729"/>
      <c r="SY59" s="729"/>
      <c r="SZ59" s="729"/>
      <c r="TA59" s="729"/>
      <c r="TB59" s="729"/>
      <c r="TC59" s="729"/>
      <c r="TD59" s="729"/>
      <c r="TE59" s="729"/>
      <c r="TF59" s="729"/>
      <c r="TG59" s="729"/>
      <c r="TH59" s="729"/>
      <c r="TI59" s="729"/>
      <c r="TJ59" s="729"/>
      <c r="TK59" s="729"/>
      <c r="TL59" s="729"/>
      <c r="TM59" s="729"/>
      <c r="TN59" s="729"/>
      <c r="TO59" s="729"/>
      <c r="TP59" s="729"/>
      <c r="TQ59" s="729"/>
      <c r="TR59" s="729"/>
      <c r="TS59" s="729"/>
      <c r="TT59" s="729"/>
      <c r="TU59" s="729"/>
      <c r="TV59" s="729"/>
      <c r="TW59" s="729"/>
      <c r="TX59" s="729"/>
      <c r="TY59" s="729"/>
      <c r="TZ59" s="729"/>
      <c r="UA59" s="729"/>
      <c r="UB59" s="729"/>
      <c r="UC59" s="729"/>
      <c r="UD59" s="729"/>
      <c r="UE59" s="729"/>
      <c r="UF59" s="729"/>
      <c r="UG59" s="729"/>
      <c r="UH59" s="729"/>
      <c r="UI59" s="729"/>
      <c r="UJ59" s="729"/>
      <c r="UK59" s="729"/>
      <c r="UL59" s="729"/>
      <c r="UM59" s="729"/>
      <c r="UN59" s="729"/>
      <c r="UO59" s="729"/>
      <c r="UP59" s="729"/>
      <c r="UQ59" s="729"/>
      <c r="UR59" s="729"/>
      <c r="US59" s="729"/>
      <c r="UT59" s="729"/>
      <c r="UU59" s="729"/>
      <c r="UV59" s="729"/>
      <c r="UW59" s="729"/>
      <c r="UX59" s="729"/>
      <c r="UY59" s="729"/>
      <c r="UZ59" s="729"/>
      <c r="VA59" s="729"/>
      <c r="VB59" s="729"/>
      <c r="VC59" s="729"/>
      <c r="VD59" s="729"/>
      <c r="VE59" s="729"/>
      <c r="VF59" s="729"/>
      <c r="VG59" s="729"/>
      <c r="VH59" s="729"/>
      <c r="VI59" s="729"/>
      <c r="VJ59" s="729"/>
      <c r="VK59" s="729"/>
      <c r="VL59" s="729"/>
      <c r="VM59" s="729"/>
      <c r="VN59" s="729"/>
      <c r="VO59" s="729"/>
      <c r="VP59" s="729"/>
      <c r="VQ59" s="729"/>
      <c r="VR59" s="729"/>
      <c r="VS59" s="729"/>
      <c r="VT59" s="729"/>
      <c r="VU59" s="729"/>
      <c r="VV59" s="729"/>
      <c r="VW59" s="729"/>
      <c r="VX59" s="729"/>
      <c r="VY59" s="729"/>
      <c r="VZ59" s="729"/>
      <c r="WA59" s="729"/>
      <c r="WB59" s="729"/>
      <c r="WC59" s="729"/>
      <c r="WD59" s="729"/>
      <c r="WE59" s="729"/>
      <c r="WF59" s="729"/>
      <c r="WG59" s="729"/>
      <c r="WH59" s="729"/>
      <c r="WI59" s="729"/>
      <c r="WJ59" s="729"/>
      <c r="WK59" s="729"/>
      <c r="WL59" s="729"/>
      <c r="WM59" s="729"/>
      <c r="WN59" s="729"/>
      <c r="WO59" s="729"/>
      <c r="WP59" s="729"/>
      <c r="WQ59" s="729"/>
      <c r="WR59" s="729"/>
      <c r="WS59" s="729"/>
      <c r="WT59" s="729"/>
      <c r="WU59" s="729"/>
      <c r="WV59" s="729"/>
      <c r="WW59" s="729"/>
      <c r="WX59" s="729"/>
      <c r="WY59" s="729"/>
      <c r="WZ59" s="729"/>
      <c r="XA59" s="729"/>
      <c r="XB59" s="729"/>
      <c r="XC59" s="729"/>
      <c r="XD59" s="729"/>
      <c r="XE59" s="729"/>
      <c r="XF59" s="729"/>
      <c r="XG59" s="729"/>
      <c r="XH59" s="729"/>
      <c r="XI59" s="729"/>
      <c r="XJ59" s="729"/>
      <c r="XK59" s="729"/>
      <c r="XL59" s="729"/>
      <c r="XM59" s="729"/>
      <c r="XN59" s="729"/>
      <c r="XO59" s="729"/>
      <c r="XP59" s="729"/>
      <c r="XQ59" s="729"/>
      <c r="XR59" s="729"/>
      <c r="XS59" s="729"/>
      <c r="XT59" s="729"/>
      <c r="XU59" s="729"/>
      <c r="XV59" s="729"/>
      <c r="XW59" s="729"/>
      <c r="XX59" s="729"/>
      <c r="XY59" s="729"/>
      <c r="XZ59" s="729"/>
      <c r="YA59" s="729"/>
      <c r="YB59" s="729"/>
      <c r="YC59" s="729"/>
      <c r="YD59" s="729"/>
      <c r="YE59" s="729"/>
      <c r="YF59" s="729"/>
      <c r="YG59" s="729"/>
      <c r="YH59" s="729"/>
      <c r="YI59" s="729"/>
      <c r="YJ59" s="729"/>
      <c r="YK59" s="729"/>
      <c r="YL59" s="729"/>
      <c r="YM59" s="729"/>
      <c r="YN59" s="729"/>
      <c r="YO59" s="729"/>
      <c r="YP59" s="729"/>
      <c r="YQ59" s="729"/>
      <c r="YR59" s="729"/>
      <c r="YS59" s="729"/>
      <c r="YT59" s="729"/>
      <c r="YU59" s="729"/>
      <c r="YV59" s="729"/>
      <c r="YW59" s="729"/>
      <c r="YX59" s="729"/>
      <c r="YY59" s="729"/>
      <c r="YZ59" s="729"/>
      <c r="ZA59" s="729"/>
      <c r="ZB59" s="729"/>
      <c r="ZC59" s="729"/>
      <c r="ZD59" s="729"/>
      <c r="ZE59" s="729"/>
      <c r="ZF59" s="729"/>
      <c r="ZG59" s="729"/>
      <c r="ZH59" s="729"/>
      <c r="ZI59" s="729"/>
      <c r="ZJ59" s="729"/>
      <c r="ZK59" s="729"/>
      <c r="ZL59" s="729"/>
      <c r="ZM59" s="729"/>
      <c r="ZN59" s="729"/>
      <c r="ZO59" s="729"/>
      <c r="ZP59" s="729"/>
      <c r="ZQ59" s="729"/>
      <c r="ZR59" s="729"/>
      <c r="ZS59" s="729"/>
      <c r="ZT59" s="729"/>
      <c r="ZU59" s="729"/>
      <c r="ZV59" s="729"/>
      <c r="ZW59" s="729"/>
      <c r="ZX59" s="729"/>
      <c r="ZY59" s="729"/>
      <c r="ZZ59" s="729"/>
      <c r="AAA59" s="729"/>
      <c r="AAB59" s="729"/>
      <c r="AAC59" s="729"/>
      <c r="AAD59" s="729"/>
      <c r="AAE59" s="729"/>
      <c r="AAF59" s="729"/>
      <c r="AAG59" s="729"/>
      <c r="AAH59" s="729"/>
      <c r="AAI59" s="729"/>
      <c r="AAJ59" s="729"/>
      <c r="AAK59" s="729"/>
      <c r="AAL59" s="729"/>
      <c r="AAM59" s="729"/>
      <c r="AAN59" s="729"/>
      <c r="AAO59" s="729"/>
      <c r="AAP59" s="729"/>
      <c r="AAQ59" s="729"/>
      <c r="AAR59" s="729"/>
      <c r="AAS59" s="729"/>
      <c r="AAT59" s="729"/>
      <c r="AAU59" s="729"/>
      <c r="AAV59" s="729"/>
      <c r="AAW59" s="729"/>
      <c r="AAX59" s="729"/>
      <c r="AAY59" s="729"/>
      <c r="AAZ59" s="729"/>
      <c r="ABA59" s="729"/>
      <c r="ABB59" s="729"/>
      <c r="ABC59" s="729"/>
      <c r="ABD59" s="729"/>
      <c r="ABE59" s="729"/>
      <c r="ABF59" s="729"/>
      <c r="ABG59" s="729"/>
      <c r="ABH59" s="729"/>
      <c r="ABI59" s="729"/>
      <c r="ABJ59" s="729"/>
      <c r="ABK59" s="729"/>
      <c r="ABL59" s="729"/>
      <c r="ABM59" s="729"/>
      <c r="ABN59" s="729"/>
      <c r="ABO59" s="729"/>
      <c r="ABP59" s="729"/>
      <c r="ABQ59" s="729"/>
      <c r="ABR59" s="729"/>
      <c r="ABS59" s="729"/>
      <c r="ABT59" s="729"/>
      <c r="ABU59" s="729"/>
      <c r="ABV59" s="729"/>
      <c r="ABW59" s="729"/>
      <c r="ABX59" s="729"/>
      <c r="ABY59" s="729"/>
      <c r="ABZ59" s="729"/>
      <c r="ACA59" s="729"/>
      <c r="ACB59" s="729"/>
      <c r="ACC59" s="729"/>
      <c r="ACD59" s="729"/>
      <c r="ACE59" s="729"/>
      <c r="ACF59" s="729"/>
      <c r="ACG59" s="729"/>
      <c r="ACH59" s="729"/>
      <c r="ACI59" s="729"/>
      <c r="ACJ59" s="729"/>
      <c r="ACK59" s="729"/>
      <c r="ACL59" s="729"/>
      <c r="ACM59" s="729"/>
      <c r="ACN59" s="729"/>
      <c r="ACO59" s="729"/>
      <c r="ACP59" s="729"/>
      <c r="ACQ59" s="729"/>
      <c r="ACR59" s="729"/>
      <c r="ACS59" s="729"/>
      <c r="ACT59" s="729"/>
      <c r="ACU59" s="729"/>
      <c r="ACV59" s="729"/>
      <c r="ACW59" s="729"/>
      <c r="ACX59" s="729"/>
      <c r="ACY59" s="729"/>
      <c r="ACZ59" s="729"/>
      <c r="ADA59" s="729"/>
      <c r="ADB59" s="729"/>
      <c r="ADC59" s="729"/>
      <c r="ADD59" s="729"/>
      <c r="ADE59" s="729"/>
      <c r="ADF59" s="729"/>
      <c r="ADG59" s="729"/>
      <c r="ADH59" s="729"/>
      <c r="ADI59" s="729"/>
      <c r="ADJ59" s="729"/>
      <c r="ADK59" s="729"/>
      <c r="ADL59" s="729"/>
      <c r="ADM59" s="729"/>
      <c r="ADN59" s="729"/>
      <c r="ADO59" s="729"/>
      <c r="ADP59" s="729"/>
      <c r="ADQ59" s="729"/>
      <c r="ADR59" s="729"/>
      <c r="ADS59" s="729"/>
      <c r="ADT59" s="729"/>
      <c r="ADU59" s="729"/>
      <c r="ADV59" s="729"/>
      <c r="ADW59" s="729"/>
      <c r="ADX59" s="729"/>
      <c r="ADY59" s="729"/>
      <c r="ADZ59" s="729"/>
      <c r="AEA59" s="729"/>
      <c r="AEB59" s="729"/>
      <c r="AEC59" s="729"/>
      <c r="AED59" s="729"/>
      <c r="AEE59" s="729"/>
      <c r="AEF59" s="729"/>
      <c r="AEG59" s="729"/>
      <c r="AEH59" s="729"/>
      <c r="AEI59" s="729"/>
      <c r="AEJ59" s="729"/>
      <c r="AEK59" s="729"/>
      <c r="AEL59" s="729"/>
      <c r="AEM59" s="729"/>
      <c r="AEN59" s="729"/>
      <c r="AEO59" s="729"/>
      <c r="AEP59" s="729"/>
      <c r="AEQ59" s="729"/>
      <c r="AER59" s="729"/>
      <c r="AES59" s="729"/>
      <c r="AET59" s="729"/>
      <c r="AEU59" s="729"/>
      <c r="AEV59" s="729"/>
      <c r="AEW59" s="729"/>
      <c r="AEX59" s="729"/>
      <c r="AEY59" s="729"/>
      <c r="AEZ59" s="729"/>
      <c r="AFA59" s="729"/>
      <c r="AFB59" s="729"/>
      <c r="AFC59" s="729"/>
      <c r="AFD59" s="729"/>
      <c r="AFE59" s="729"/>
      <c r="AFF59" s="729"/>
      <c r="AFG59" s="729"/>
      <c r="AFH59" s="729"/>
      <c r="AFI59" s="729"/>
      <c r="AFJ59" s="729"/>
      <c r="AFK59" s="729"/>
      <c r="AFL59" s="729"/>
      <c r="AFM59" s="729"/>
      <c r="AFN59" s="729"/>
      <c r="AFO59" s="729"/>
      <c r="AFP59" s="729"/>
      <c r="AFQ59" s="729"/>
      <c r="AFR59" s="729"/>
      <c r="AFS59" s="729"/>
      <c r="AFT59" s="729"/>
      <c r="AFU59" s="729"/>
      <c r="AFV59" s="729"/>
      <c r="AFW59" s="729"/>
      <c r="AFX59" s="729"/>
      <c r="AFY59" s="729"/>
      <c r="AFZ59" s="729"/>
      <c r="AGA59" s="729"/>
      <c r="AGB59" s="729"/>
      <c r="AGC59" s="729"/>
      <c r="AGD59" s="729"/>
      <c r="AGE59" s="729"/>
      <c r="AGF59" s="729"/>
      <c r="AGG59" s="729"/>
      <c r="AGH59" s="729"/>
      <c r="AGI59" s="729"/>
      <c r="AGJ59" s="729"/>
      <c r="AGK59" s="729"/>
      <c r="AGL59" s="729"/>
      <c r="AGM59" s="729"/>
      <c r="AGN59" s="729"/>
      <c r="AGO59" s="729"/>
      <c r="AGP59" s="729"/>
      <c r="AGQ59" s="729"/>
      <c r="AGR59" s="729"/>
      <c r="AGS59" s="729"/>
      <c r="AGT59" s="729"/>
      <c r="AGU59" s="729"/>
      <c r="AGV59" s="729"/>
      <c r="AGW59" s="729"/>
      <c r="AGX59" s="729"/>
      <c r="AGY59" s="729"/>
      <c r="AGZ59" s="729"/>
      <c r="AHA59" s="729"/>
      <c r="AHB59" s="729"/>
      <c r="AHC59" s="729"/>
      <c r="AHD59" s="729"/>
      <c r="AHE59" s="729"/>
      <c r="AHF59" s="729"/>
      <c r="AHG59" s="729"/>
      <c r="AHH59" s="729"/>
      <c r="AHI59" s="729"/>
      <c r="AHJ59" s="729"/>
      <c r="AHK59" s="729"/>
      <c r="AHL59" s="729"/>
      <c r="AHM59" s="729"/>
      <c r="AHN59" s="729"/>
      <c r="AHO59" s="729"/>
      <c r="AHP59" s="729"/>
      <c r="AHQ59" s="729"/>
      <c r="AHR59" s="729"/>
      <c r="AHS59" s="729"/>
      <c r="AHT59" s="729"/>
      <c r="AHU59" s="729"/>
      <c r="AHV59" s="729"/>
      <c r="AHW59" s="729"/>
      <c r="AHX59" s="729"/>
      <c r="AHY59" s="729"/>
      <c r="AHZ59" s="729"/>
      <c r="AIA59" s="729"/>
      <c r="AIB59" s="729"/>
      <c r="AIC59" s="729"/>
      <c r="AID59" s="729"/>
      <c r="AIE59" s="729"/>
      <c r="AIF59" s="729"/>
      <c r="AIG59" s="729"/>
      <c r="AIH59" s="729"/>
      <c r="AII59" s="729"/>
      <c r="AIJ59" s="729"/>
      <c r="AIK59" s="729"/>
      <c r="AIL59" s="729"/>
      <c r="AIM59" s="729"/>
      <c r="AIN59" s="729"/>
      <c r="AIO59" s="729"/>
      <c r="AIP59" s="729"/>
      <c r="AIQ59" s="729"/>
      <c r="AIR59" s="729"/>
      <c r="AIS59" s="729"/>
      <c r="AIT59" s="729"/>
      <c r="AIU59" s="729"/>
      <c r="AIV59" s="729"/>
      <c r="AIW59" s="729"/>
      <c r="AIX59" s="729"/>
      <c r="AIY59" s="729"/>
      <c r="AIZ59" s="729"/>
      <c r="AJA59" s="729"/>
      <c r="AJB59" s="729"/>
      <c r="AJC59" s="729"/>
      <c r="AJD59" s="729"/>
      <c r="AJE59" s="729"/>
      <c r="AJF59" s="729"/>
      <c r="AJG59" s="729"/>
      <c r="AJH59" s="729"/>
      <c r="AJI59" s="729"/>
      <c r="AJJ59" s="729"/>
      <c r="AJK59" s="729"/>
      <c r="AJL59" s="729"/>
      <c r="AJM59" s="729"/>
      <c r="AJN59" s="729"/>
      <c r="AJO59" s="729"/>
      <c r="AJP59" s="729"/>
      <c r="AJQ59" s="729"/>
      <c r="AJR59" s="729"/>
      <c r="AJS59" s="729"/>
      <c r="AJT59" s="729"/>
      <c r="AJU59" s="729"/>
      <c r="AJV59" s="729"/>
      <c r="AJW59" s="729"/>
      <c r="AJX59" s="729"/>
      <c r="AJY59" s="729"/>
      <c r="AJZ59" s="729"/>
      <c r="AKA59" s="729"/>
      <c r="AKB59" s="729"/>
      <c r="AKC59" s="729"/>
      <c r="AKD59" s="729"/>
      <c r="AKE59" s="729"/>
      <c r="AKF59" s="729"/>
      <c r="AKG59" s="729"/>
      <c r="AKH59" s="729"/>
      <c r="AKI59" s="729"/>
      <c r="AKJ59" s="729"/>
      <c r="AKK59" s="729"/>
      <c r="AKL59" s="729"/>
      <c r="AKM59" s="729"/>
      <c r="AKN59" s="729"/>
      <c r="AKO59" s="729"/>
      <c r="AKP59" s="729"/>
      <c r="AKQ59" s="729"/>
      <c r="AKR59" s="729"/>
      <c r="AKS59" s="729"/>
      <c r="AKT59" s="729"/>
      <c r="AKU59" s="729"/>
      <c r="AKV59" s="729"/>
      <c r="AKW59" s="729"/>
      <c r="AKX59" s="729"/>
      <c r="AKY59" s="729"/>
      <c r="AKZ59" s="729"/>
      <c r="ALA59" s="729"/>
      <c r="ALB59" s="729"/>
      <c r="ALC59" s="729"/>
      <c r="ALD59" s="729"/>
      <c r="ALE59" s="729"/>
      <c r="ALF59" s="729"/>
      <c r="ALG59" s="729"/>
      <c r="ALH59" s="729"/>
      <c r="ALI59" s="729"/>
      <c r="ALJ59" s="729"/>
      <c r="ALK59" s="729"/>
      <c r="ALL59" s="729"/>
      <c r="ALM59" s="729"/>
      <c r="ALN59" s="729"/>
      <c r="ALO59" s="729"/>
      <c r="ALP59" s="729"/>
      <c r="ALQ59" s="729"/>
      <c r="ALR59" s="729"/>
      <c r="ALS59" s="729"/>
      <c r="ALT59" s="729"/>
      <c r="ALU59" s="729"/>
    </row>
    <row r="60" spans="1:1009" s="224" customFormat="1" ht="13.5" hidden="1" customHeight="1">
      <c r="A60" s="225">
        <f t="shared" si="0"/>
        <v>52</v>
      </c>
      <c r="B60" s="217"/>
      <c r="C60" s="217" t="s">
        <v>264</v>
      </c>
      <c r="D60" s="217"/>
      <c r="E60" s="217"/>
      <c r="F60" s="217"/>
      <c r="G60" s="217"/>
      <c r="H60" s="720"/>
      <c r="I60" s="722" t="s">
        <v>1250</v>
      </c>
      <c r="J60" s="720" t="s">
        <v>1251</v>
      </c>
      <c r="K60" s="720" t="s">
        <v>820</v>
      </c>
      <c r="L60" s="724"/>
      <c r="M60" s="730" t="s">
        <v>862</v>
      </c>
      <c r="N60" s="278" t="s">
        <v>863</v>
      </c>
      <c r="O60" s="720" t="s">
        <v>1252</v>
      </c>
      <c r="P60" s="250"/>
      <c r="Q60" s="724"/>
      <c r="R60" s="232"/>
      <c r="S60" s="726"/>
      <c r="T60" s="720"/>
      <c r="U60" s="727"/>
      <c r="V60" s="725"/>
      <c r="W60" s="725"/>
      <c r="X60" s="724"/>
      <c r="Z60" s="726"/>
      <c r="AA60" s="720"/>
      <c r="AB60" s="491"/>
      <c r="AC60" s="720"/>
      <c r="AD60" s="724"/>
      <c r="AE60" s="724"/>
    </row>
    <row r="61" spans="1:1009" s="224" customFormat="1" ht="13.5" hidden="1" customHeight="1">
      <c r="A61" s="225">
        <f t="shared" si="0"/>
        <v>53</v>
      </c>
      <c r="B61" s="217"/>
      <c r="C61" s="217" t="s">
        <v>1255</v>
      </c>
      <c r="D61" s="217"/>
      <c r="E61" s="217"/>
      <c r="F61" s="217"/>
      <c r="G61" s="217"/>
      <c r="H61" s="720" t="s">
        <v>2246</v>
      </c>
      <c r="I61" s="722" t="s">
        <v>1257</v>
      </c>
      <c r="J61" s="722" t="s">
        <v>938</v>
      </c>
      <c r="K61" s="720" t="s">
        <v>817</v>
      </c>
      <c r="L61" s="724"/>
      <c r="M61" s="720" t="s">
        <v>862</v>
      </c>
      <c r="N61" s="724"/>
      <c r="O61" s="720"/>
      <c r="P61" s="250"/>
      <c r="Q61" s="724"/>
      <c r="R61" s="232"/>
      <c r="S61" s="726"/>
      <c r="T61" s="720"/>
      <c r="U61" s="727"/>
      <c r="V61" s="725"/>
      <c r="W61" s="725"/>
      <c r="X61" s="724"/>
      <c r="Z61" s="726"/>
      <c r="AA61" s="720"/>
      <c r="AB61" s="722"/>
      <c r="AC61" s="720"/>
      <c r="AD61" s="724"/>
      <c r="AE61" s="724"/>
    </row>
    <row r="62" spans="1:1009" s="224" customFormat="1" ht="13.5" hidden="1" customHeight="1">
      <c r="A62" s="225">
        <f t="shared" si="0"/>
        <v>54</v>
      </c>
      <c r="B62" s="217" t="s">
        <v>2247</v>
      </c>
      <c r="C62" s="216" t="s">
        <v>2248</v>
      </c>
      <c r="D62" s="217"/>
      <c r="E62" s="217"/>
      <c r="F62" s="217"/>
      <c r="G62" s="217"/>
      <c r="H62" s="253" t="s">
        <v>2249</v>
      </c>
      <c r="I62" s="722"/>
      <c r="J62" s="253" t="s">
        <v>2250</v>
      </c>
      <c r="K62" s="720" t="s">
        <v>817</v>
      </c>
      <c r="L62" s="724" t="s">
        <v>863</v>
      </c>
      <c r="M62" s="243" t="s">
        <v>1061</v>
      </c>
      <c r="N62" s="277"/>
      <c r="O62" s="720"/>
      <c r="P62" s="723"/>
      <c r="Q62" s="724"/>
      <c r="R62" s="232"/>
      <c r="S62" s="726"/>
      <c r="T62" s="720"/>
      <c r="U62" s="727"/>
      <c r="V62" s="725"/>
      <c r="W62" s="725"/>
      <c r="X62" s="724"/>
      <c r="Z62" s="726"/>
      <c r="AA62" s="720"/>
      <c r="AB62" s="722"/>
      <c r="AC62" s="720"/>
      <c r="AD62" s="724"/>
      <c r="AE62" s="724"/>
    </row>
    <row r="63" spans="1:1009" s="224" customFormat="1" ht="12" customHeight="1">
      <c r="A63" s="225"/>
      <c r="C63" s="225"/>
      <c r="D63" s="225"/>
      <c r="E63" s="225"/>
      <c r="F63" s="225"/>
      <c r="G63" s="225"/>
      <c r="H63" s="225"/>
      <c r="I63" s="225"/>
      <c r="J63" s="225"/>
      <c r="K63" s="225"/>
      <c r="L63" s="225"/>
      <c r="M63" s="225"/>
      <c r="N63" s="271"/>
      <c r="O63" s="225"/>
      <c r="P63" s="225"/>
      <c r="Q63" s="225"/>
      <c r="S63" s="268"/>
      <c r="T63" s="225"/>
      <c r="U63" s="225"/>
      <c r="V63" s="225"/>
      <c r="W63" s="225"/>
    </row>
    <row r="64" spans="1:1009" s="128" customFormat="1" ht="12" customHeight="1">
      <c r="A64" s="3"/>
      <c r="B64" s="3"/>
      <c r="C64" s="131"/>
      <c r="D64" s="131"/>
      <c r="E64" s="131"/>
      <c r="F64" s="131"/>
      <c r="G64" s="5"/>
      <c r="H64" s="155"/>
      <c r="I64" s="225"/>
      <c r="J64" s="5"/>
      <c r="K64" s="188"/>
      <c r="L64" s="5"/>
      <c r="M64" s="56"/>
      <c r="N64" s="56"/>
      <c r="O64" s="720"/>
      <c r="P64" s="720"/>
      <c r="Q64"/>
      <c r="R64" s="178"/>
      <c r="S64" s="5"/>
      <c r="T64" s="159"/>
      <c r="U64" s="56"/>
      <c r="V64" s="56"/>
      <c r="ALR64"/>
      <c r="ALS64"/>
      <c r="ALT64"/>
    </row>
    <row r="65" spans="1:1008" s="128" customFormat="1" ht="12" customHeight="1">
      <c r="A65" s="129"/>
      <c r="B65" s="129"/>
      <c r="C65" s="129"/>
      <c r="D65" s="129"/>
      <c r="E65" s="129"/>
      <c r="F65" s="129"/>
      <c r="G65" s="96"/>
      <c r="H65" s="96"/>
      <c r="I65" s="225"/>
      <c r="J65" s="96"/>
      <c r="K65" s="173"/>
      <c r="L65" s="96"/>
      <c r="M65" s="274"/>
      <c r="N65" s="96"/>
      <c r="O65" s="96"/>
      <c r="P65" s="96"/>
      <c r="Q65"/>
      <c r="R65" s="179"/>
      <c r="S65" s="96"/>
      <c r="T65" s="159"/>
      <c r="U65" s="96"/>
      <c r="V65" s="96"/>
      <c r="ALR65"/>
      <c r="ALS65"/>
      <c r="ALT65"/>
    </row>
    <row r="66" spans="1:1008" s="128" customFormat="1" ht="12" customHeight="1">
      <c r="I66" s="224"/>
      <c r="K66" s="173"/>
      <c r="L66" s="96"/>
      <c r="M66" s="274"/>
      <c r="N66" s="96"/>
      <c r="O66" s="96"/>
      <c r="P66" s="96"/>
      <c r="Q66"/>
      <c r="R66" s="179"/>
      <c r="S66" s="96"/>
      <c r="T66" s="159"/>
      <c r="U66" s="96"/>
      <c r="V66" s="96"/>
      <c r="ALR66"/>
      <c r="ALS66"/>
      <c r="ALT66"/>
    </row>
    <row r="67" spans="1:1008" s="128" customFormat="1" ht="12" customHeight="1">
      <c r="I67" s="224"/>
      <c r="K67" s="173"/>
      <c r="L67" s="96"/>
      <c r="M67" s="274"/>
      <c r="N67" s="96"/>
      <c r="O67" s="96"/>
      <c r="P67" s="96"/>
      <c r="Q67"/>
      <c r="R67" s="179"/>
      <c r="S67" s="96"/>
      <c r="T67" s="159"/>
      <c r="U67" s="96"/>
      <c r="V67" s="96"/>
      <c r="ALR67"/>
      <c r="ALS67"/>
      <c r="ALT67"/>
    </row>
    <row r="68" spans="1:1008" ht="12" customHeight="1">
      <c r="A68" s="123"/>
      <c r="B68" s="123"/>
      <c r="C68" s="123"/>
      <c r="D68" s="123"/>
      <c r="E68" s="123"/>
      <c r="F68" s="123"/>
      <c r="G68" s="112"/>
      <c r="H68" s="112"/>
      <c r="I68" s="273"/>
      <c r="J68" s="112"/>
      <c r="K68" s="190"/>
      <c r="L68" s="112"/>
      <c r="M68" s="125"/>
      <c r="N68" s="112"/>
      <c r="O68" s="112"/>
      <c r="P68" s="112"/>
      <c r="R68" s="180"/>
      <c r="S68" s="112"/>
      <c r="U68" s="112"/>
      <c r="V68" s="112"/>
    </row>
    <row r="69" spans="1:1008" ht="12" customHeight="1">
      <c r="A69" s="123"/>
      <c r="B69" s="123"/>
      <c r="C69" s="123"/>
      <c r="D69" s="123"/>
      <c r="E69" s="123"/>
      <c r="F69" s="123"/>
      <c r="G69" s="112"/>
      <c r="H69" s="112"/>
      <c r="I69" s="273"/>
      <c r="J69" s="112"/>
      <c r="K69" s="190"/>
      <c r="L69" s="112"/>
      <c r="M69" s="125"/>
      <c r="N69" s="112"/>
      <c r="O69" s="112"/>
      <c r="P69" s="112"/>
      <c r="R69" s="180"/>
      <c r="S69" s="112"/>
      <c r="U69" s="112"/>
      <c r="V69" s="112"/>
    </row>
    <row r="70" spans="1:1008" ht="12" customHeight="1">
      <c r="A70" s="130"/>
      <c r="B70" s="130"/>
      <c r="C70" s="130"/>
      <c r="D70" s="130"/>
      <c r="E70" s="130"/>
      <c r="F70" s="130"/>
    </row>
    <row r="71" spans="1:1008" ht="12" customHeight="1">
      <c r="A71" s="130"/>
      <c r="B71" s="130"/>
      <c r="C71" s="130"/>
      <c r="D71" s="130"/>
      <c r="E71" s="130"/>
      <c r="F71" s="130"/>
    </row>
    <row r="72" spans="1:1008" s="96" customFormat="1" ht="12" customHeight="1">
      <c r="A72" s="130"/>
      <c r="B72" s="130"/>
      <c r="C72" s="130"/>
      <c r="D72" s="130"/>
      <c r="E72" s="130"/>
      <c r="F72" s="130"/>
      <c r="I72" s="225"/>
      <c r="K72" s="173"/>
      <c r="M72" s="274"/>
      <c r="Q72"/>
      <c r="R72" s="179"/>
      <c r="T72" s="159"/>
      <c r="W72"/>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c r="BA72" s="128"/>
      <c r="BB72" s="128"/>
      <c r="BC72" s="128"/>
      <c r="BD72" s="128"/>
      <c r="BE72" s="128"/>
      <c r="BF72" s="128"/>
      <c r="BG72" s="128"/>
      <c r="BH72" s="128"/>
      <c r="BI72" s="128"/>
      <c r="BJ72" s="128"/>
      <c r="BK72" s="128"/>
      <c r="BL72" s="128"/>
      <c r="BM72" s="128"/>
      <c r="BN72" s="128"/>
      <c r="BO72" s="128"/>
      <c r="BP72" s="128"/>
      <c r="BQ72" s="128"/>
      <c r="BR72" s="128"/>
      <c r="BS72" s="128"/>
      <c r="BT72" s="128"/>
      <c r="BU72" s="128"/>
      <c r="BV72" s="128"/>
      <c r="BW72" s="128"/>
      <c r="BX72" s="128"/>
      <c r="BY72" s="128"/>
      <c r="BZ72" s="128"/>
      <c r="CA72" s="128"/>
      <c r="CB72" s="128"/>
      <c r="CC72" s="128"/>
      <c r="CD72" s="128"/>
      <c r="CE72" s="128"/>
      <c r="CF72" s="128"/>
      <c r="CG72" s="128"/>
      <c r="CH72" s="128"/>
      <c r="CI72" s="128"/>
      <c r="CJ72" s="128"/>
      <c r="CK72" s="128"/>
      <c r="CL72" s="128"/>
      <c r="CM72" s="128"/>
      <c r="CN72" s="128"/>
      <c r="CO72" s="128"/>
      <c r="CP72" s="128"/>
      <c r="CQ72" s="128"/>
      <c r="CR72" s="128"/>
      <c r="CS72" s="128"/>
      <c r="CT72" s="128"/>
      <c r="CU72" s="128"/>
      <c r="CV72" s="128"/>
      <c r="CW72" s="128"/>
      <c r="CX72" s="128"/>
      <c r="CY72" s="128"/>
      <c r="CZ72" s="128"/>
      <c r="DA72" s="128"/>
      <c r="DB72" s="128"/>
      <c r="DC72" s="128"/>
      <c r="DD72" s="128"/>
      <c r="DE72" s="128"/>
      <c r="DF72" s="128"/>
      <c r="DG72" s="128"/>
      <c r="DH72" s="128"/>
      <c r="DI72" s="128"/>
      <c r="DJ72" s="128"/>
      <c r="DK72" s="128"/>
      <c r="DL72" s="128"/>
      <c r="DM72" s="128"/>
      <c r="DN72" s="128"/>
      <c r="DO72" s="128"/>
      <c r="DP72" s="128"/>
      <c r="DQ72" s="128"/>
      <c r="DR72" s="128"/>
      <c r="DS72" s="128"/>
      <c r="DT72" s="128"/>
      <c r="DU72" s="128"/>
      <c r="DV72" s="128"/>
      <c r="DW72" s="128"/>
      <c r="DX72" s="128"/>
      <c r="DY72" s="128"/>
      <c r="DZ72" s="128"/>
      <c r="EA72" s="128"/>
      <c r="EB72" s="128"/>
      <c r="EC72" s="128"/>
      <c r="ED72" s="128"/>
      <c r="EE72" s="128"/>
      <c r="EF72" s="128"/>
      <c r="EG72" s="128"/>
      <c r="EH72" s="128"/>
      <c r="EI72" s="128"/>
      <c r="EJ72" s="128"/>
      <c r="EK72" s="128"/>
      <c r="EL72" s="128"/>
      <c r="EM72" s="128"/>
      <c r="EN72" s="128"/>
      <c r="EO72" s="128"/>
      <c r="EP72" s="128"/>
      <c r="EQ72" s="128"/>
      <c r="ER72" s="128"/>
      <c r="ES72" s="128"/>
      <c r="ET72" s="128"/>
      <c r="EU72" s="128"/>
      <c r="EV72" s="128"/>
      <c r="EW72" s="128"/>
      <c r="EX72" s="128"/>
      <c r="EY72" s="128"/>
      <c r="EZ72" s="128"/>
      <c r="FA72" s="128"/>
      <c r="FB72" s="128"/>
      <c r="FC72" s="128"/>
      <c r="FD72" s="128"/>
      <c r="FE72" s="128"/>
      <c r="FF72" s="128"/>
      <c r="FG72" s="128"/>
      <c r="FH72" s="128"/>
      <c r="FI72" s="128"/>
      <c r="FJ72" s="128"/>
      <c r="FK72" s="128"/>
      <c r="FL72" s="128"/>
      <c r="FM72" s="128"/>
      <c r="FN72" s="128"/>
      <c r="FO72" s="128"/>
      <c r="FP72" s="128"/>
      <c r="FQ72" s="128"/>
      <c r="FR72" s="128"/>
      <c r="FS72" s="128"/>
      <c r="FT72" s="128"/>
      <c r="FU72" s="128"/>
      <c r="FV72" s="128"/>
      <c r="FW72" s="128"/>
      <c r="FX72" s="128"/>
      <c r="FY72" s="128"/>
      <c r="FZ72" s="128"/>
      <c r="GA72" s="128"/>
      <c r="GB72" s="128"/>
      <c r="GC72" s="128"/>
      <c r="GD72" s="128"/>
      <c r="GE72" s="128"/>
      <c r="GF72" s="128"/>
      <c r="GG72" s="128"/>
      <c r="GH72" s="128"/>
      <c r="GI72" s="128"/>
      <c r="GJ72" s="128"/>
      <c r="GK72" s="128"/>
      <c r="GL72" s="128"/>
      <c r="GM72" s="128"/>
      <c r="GN72" s="128"/>
      <c r="GO72" s="128"/>
      <c r="GP72" s="128"/>
      <c r="GQ72" s="128"/>
      <c r="GR72" s="128"/>
      <c r="GS72" s="128"/>
      <c r="GT72" s="128"/>
      <c r="GU72" s="128"/>
      <c r="GV72" s="128"/>
      <c r="GW72" s="128"/>
      <c r="GX72" s="128"/>
      <c r="GY72" s="128"/>
      <c r="GZ72" s="128"/>
      <c r="HA72" s="128"/>
      <c r="HB72" s="128"/>
      <c r="HC72" s="128"/>
      <c r="HD72" s="128"/>
      <c r="HE72" s="128"/>
      <c r="HF72" s="128"/>
      <c r="HG72" s="128"/>
      <c r="HH72" s="128"/>
      <c r="HI72" s="128"/>
      <c r="HJ72" s="128"/>
      <c r="HK72" s="128"/>
      <c r="HL72" s="128"/>
      <c r="HM72" s="128"/>
      <c r="HN72" s="128"/>
      <c r="HO72" s="128"/>
      <c r="HP72" s="128"/>
      <c r="HQ72" s="128"/>
      <c r="HR72" s="128"/>
      <c r="HS72" s="128"/>
      <c r="HT72" s="128"/>
      <c r="HU72" s="128"/>
      <c r="HV72" s="128"/>
      <c r="HW72" s="128"/>
      <c r="HX72" s="128"/>
      <c r="HY72" s="128"/>
      <c r="HZ72" s="128"/>
      <c r="IA72" s="128"/>
      <c r="IB72" s="128"/>
      <c r="IC72" s="128"/>
      <c r="ID72" s="128"/>
      <c r="IE72" s="128"/>
      <c r="IF72" s="128"/>
      <c r="IG72" s="128"/>
      <c r="IH72" s="128"/>
      <c r="II72" s="128"/>
      <c r="IJ72" s="128"/>
      <c r="IK72" s="128"/>
      <c r="IL72" s="128"/>
      <c r="IM72" s="128"/>
      <c r="IN72" s="128"/>
      <c r="IO72" s="128"/>
      <c r="IP72" s="128"/>
      <c r="IQ72" s="128"/>
      <c r="IR72" s="128"/>
      <c r="IS72" s="128"/>
      <c r="IT72" s="128"/>
      <c r="IU72" s="128"/>
      <c r="IV72" s="128"/>
      <c r="IW72" s="128"/>
      <c r="IX72" s="128"/>
      <c r="IY72" s="128"/>
      <c r="IZ72" s="128"/>
      <c r="JA72" s="128"/>
      <c r="JB72" s="128"/>
      <c r="JC72" s="128"/>
      <c r="JD72" s="128"/>
      <c r="JE72" s="128"/>
      <c r="JF72" s="128"/>
      <c r="JG72" s="128"/>
      <c r="JH72" s="128"/>
      <c r="JI72" s="128"/>
      <c r="JJ72" s="128"/>
      <c r="JK72" s="128"/>
      <c r="JL72" s="128"/>
      <c r="JM72" s="128"/>
      <c r="JN72" s="128"/>
      <c r="JO72" s="128"/>
      <c r="JP72" s="128"/>
      <c r="JQ72" s="128"/>
      <c r="JR72" s="128"/>
      <c r="JS72" s="128"/>
      <c r="JT72" s="128"/>
      <c r="JU72" s="128"/>
      <c r="JV72" s="128"/>
      <c r="JW72" s="128"/>
      <c r="JX72" s="128"/>
      <c r="JY72" s="128"/>
      <c r="JZ72" s="128"/>
      <c r="KA72" s="128"/>
      <c r="KB72" s="128"/>
      <c r="KC72" s="128"/>
      <c r="KD72" s="128"/>
      <c r="KE72" s="128"/>
      <c r="KF72" s="128"/>
      <c r="KG72" s="128"/>
      <c r="KH72" s="128"/>
      <c r="KI72" s="128"/>
      <c r="KJ72" s="128"/>
      <c r="KK72" s="128"/>
      <c r="KL72" s="128"/>
      <c r="KM72" s="128"/>
      <c r="KN72" s="128"/>
      <c r="KO72" s="128"/>
      <c r="KP72" s="128"/>
      <c r="KQ72" s="128"/>
      <c r="KR72" s="128"/>
      <c r="KS72" s="128"/>
      <c r="KT72" s="128"/>
      <c r="KU72" s="128"/>
      <c r="KV72" s="128"/>
      <c r="KW72" s="128"/>
      <c r="KX72" s="128"/>
      <c r="KY72" s="128"/>
      <c r="KZ72" s="128"/>
      <c r="LA72" s="128"/>
      <c r="LB72" s="128"/>
      <c r="LC72" s="128"/>
      <c r="LD72" s="128"/>
      <c r="LE72" s="128"/>
      <c r="LF72" s="128"/>
      <c r="LG72" s="128"/>
      <c r="LH72" s="128"/>
      <c r="LI72" s="128"/>
      <c r="LJ72" s="128"/>
      <c r="LK72" s="128"/>
      <c r="LL72" s="128"/>
      <c r="LM72" s="128"/>
      <c r="LN72" s="128"/>
      <c r="LO72" s="128"/>
      <c r="LP72" s="128"/>
      <c r="LQ72" s="128"/>
      <c r="LR72" s="128"/>
      <c r="LS72" s="128"/>
      <c r="LT72" s="128"/>
      <c r="LU72" s="128"/>
      <c r="LV72" s="128"/>
      <c r="LW72" s="128"/>
      <c r="LX72" s="128"/>
      <c r="LY72" s="128"/>
      <c r="LZ72" s="128"/>
      <c r="MA72" s="128"/>
      <c r="MB72" s="128"/>
      <c r="MC72" s="128"/>
      <c r="MD72" s="128"/>
      <c r="ME72" s="128"/>
      <c r="MF72" s="128"/>
      <c r="MG72" s="128"/>
      <c r="MH72" s="128"/>
      <c r="MI72" s="128"/>
      <c r="MJ72" s="128"/>
      <c r="MK72" s="128"/>
      <c r="ML72" s="128"/>
      <c r="MM72" s="128"/>
      <c r="MN72" s="128"/>
      <c r="MO72" s="128"/>
      <c r="MP72" s="128"/>
      <c r="MQ72" s="128"/>
      <c r="MR72" s="128"/>
      <c r="MS72" s="128"/>
      <c r="MT72" s="128"/>
      <c r="MU72" s="128"/>
      <c r="MV72" s="128"/>
      <c r="MW72" s="128"/>
      <c r="MX72" s="128"/>
      <c r="MY72" s="128"/>
      <c r="MZ72" s="128"/>
      <c r="NA72" s="128"/>
      <c r="NB72" s="128"/>
      <c r="NC72" s="128"/>
      <c r="ND72" s="128"/>
      <c r="NE72" s="128"/>
      <c r="NF72" s="128"/>
      <c r="NG72" s="128"/>
      <c r="NH72" s="128"/>
      <c r="NI72" s="128"/>
      <c r="NJ72" s="128"/>
      <c r="NK72" s="128"/>
      <c r="NL72" s="128"/>
      <c r="NM72" s="128"/>
      <c r="NN72" s="128"/>
      <c r="NO72" s="128"/>
      <c r="NP72" s="128"/>
      <c r="NQ72" s="128"/>
      <c r="NR72" s="128"/>
      <c r="NS72" s="128"/>
      <c r="NT72" s="128"/>
      <c r="NU72" s="128"/>
      <c r="NV72" s="128"/>
      <c r="NW72" s="128"/>
      <c r="NX72" s="128"/>
      <c r="NY72" s="128"/>
      <c r="NZ72" s="128"/>
      <c r="OA72" s="128"/>
      <c r="OB72" s="128"/>
      <c r="OC72" s="128"/>
      <c r="OD72" s="128"/>
      <c r="OE72" s="128"/>
      <c r="OF72" s="128"/>
      <c r="OG72" s="128"/>
      <c r="OH72" s="128"/>
      <c r="OI72" s="128"/>
      <c r="OJ72" s="128"/>
      <c r="OK72" s="128"/>
      <c r="OL72" s="128"/>
      <c r="OM72" s="128"/>
      <c r="ON72" s="128"/>
      <c r="OO72" s="128"/>
      <c r="OP72" s="128"/>
      <c r="OQ72" s="128"/>
      <c r="OR72" s="128"/>
      <c r="OS72" s="128"/>
      <c r="OT72" s="128"/>
      <c r="OU72" s="128"/>
      <c r="OV72" s="128"/>
      <c r="OW72" s="128"/>
      <c r="OX72" s="128"/>
      <c r="OY72" s="128"/>
      <c r="OZ72" s="128"/>
      <c r="PA72" s="128"/>
      <c r="PB72" s="128"/>
      <c r="PC72" s="128"/>
      <c r="PD72" s="128"/>
      <c r="PE72" s="128"/>
      <c r="PF72" s="128"/>
      <c r="PG72" s="128"/>
      <c r="PH72" s="128"/>
      <c r="PI72" s="128"/>
      <c r="PJ72" s="128"/>
      <c r="PK72" s="128"/>
      <c r="PL72" s="128"/>
      <c r="PM72" s="128"/>
      <c r="PN72" s="128"/>
      <c r="PO72" s="128"/>
      <c r="PP72" s="128"/>
      <c r="PQ72" s="128"/>
      <c r="PR72" s="128"/>
      <c r="PS72" s="128"/>
      <c r="PT72" s="128"/>
      <c r="PU72" s="128"/>
      <c r="PV72" s="128"/>
      <c r="PW72" s="128"/>
      <c r="PX72" s="128"/>
      <c r="PY72" s="128"/>
      <c r="PZ72" s="128"/>
      <c r="QA72" s="128"/>
      <c r="QB72" s="128"/>
      <c r="QC72" s="128"/>
      <c r="QD72" s="128"/>
      <c r="QE72" s="128"/>
      <c r="QF72" s="128"/>
      <c r="QG72" s="128"/>
      <c r="QH72" s="128"/>
      <c r="QI72" s="128"/>
      <c r="QJ72" s="128"/>
      <c r="QK72" s="128"/>
      <c r="QL72" s="128"/>
      <c r="QM72" s="128"/>
      <c r="QN72" s="128"/>
      <c r="QO72" s="128"/>
      <c r="QP72" s="128"/>
      <c r="QQ72" s="128"/>
      <c r="QR72" s="128"/>
      <c r="QS72" s="128"/>
      <c r="QT72" s="128"/>
      <c r="QU72" s="128"/>
      <c r="QV72" s="128"/>
      <c r="QW72" s="128"/>
      <c r="QX72" s="128"/>
      <c r="QY72" s="128"/>
      <c r="QZ72" s="128"/>
      <c r="RA72" s="128"/>
      <c r="RB72" s="128"/>
      <c r="RC72" s="128"/>
      <c r="RD72" s="128"/>
      <c r="RE72" s="128"/>
      <c r="RF72" s="128"/>
      <c r="RG72" s="128"/>
      <c r="RH72" s="128"/>
      <c r="RI72" s="128"/>
      <c r="RJ72" s="128"/>
      <c r="RK72" s="128"/>
      <c r="RL72" s="128"/>
      <c r="RM72" s="128"/>
      <c r="RN72" s="128"/>
      <c r="RO72" s="128"/>
      <c r="RP72" s="128"/>
      <c r="RQ72" s="128"/>
      <c r="RR72" s="128"/>
      <c r="RS72" s="128"/>
      <c r="RT72" s="128"/>
      <c r="RU72" s="128"/>
      <c r="RV72" s="128"/>
      <c r="RW72" s="128"/>
      <c r="RX72" s="128"/>
      <c r="RY72" s="128"/>
      <c r="RZ72" s="128"/>
      <c r="SA72" s="128"/>
      <c r="SB72" s="128"/>
      <c r="SC72" s="128"/>
      <c r="SD72" s="128"/>
      <c r="SE72" s="128"/>
      <c r="SF72" s="128"/>
      <c r="SG72" s="128"/>
      <c r="SH72" s="128"/>
      <c r="SI72" s="128"/>
      <c r="SJ72" s="128"/>
      <c r="SK72" s="128"/>
      <c r="SL72" s="128"/>
      <c r="SM72" s="128"/>
      <c r="SN72" s="128"/>
      <c r="SO72" s="128"/>
      <c r="SP72" s="128"/>
      <c r="SQ72" s="128"/>
      <c r="SR72" s="128"/>
      <c r="SS72" s="128"/>
      <c r="ST72" s="128"/>
      <c r="SU72" s="128"/>
      <c r="SV72" s="128"/>
      <c r="SW72" s="128"/>
      <c r="SX72" s="128"/>
      <c r="SY72" s="128"/>
      <c r="SZ72" s="128"/>
      <c r="TA72" s="128"/>
      <c r="TB72" s="128"/>
      <c r="TC72" s="128"/>
      <c r="TD72" s="128"/>
      <c r="TE72" s="128"/>
      <c r="TF72" s="128"/>
      <c r="TG72" s="128"/>
      <c r="TH72" s="128"/>
      <c r="TI72" s="128"/>
      <c r="TJ72" s="128"/>
      <c r="TK72" s="128"/>
      <c r="TL72" s="128"/>
      <c r="TM72" s="128"/>
      <c r="TN72" s="128"/>
      <c r="TO72" s="128"/>
      <c r="TP72" s="128"/>
      <c r="TQ72" s="128"/>
      <c r="TR72" s="128"/>
      <c r="TS72" s="128"/>
      <c r="TT72" s="128"/>
      <c r="TU72" s="128"/>
      <c r="TV72" s="128"/>
      <c r="TW72" s="128"/>
      <c r="TX72" s="128"/>
      <c r="TY72" s="128"/>
      <c r="TZ72" s="128"/>
      <c r="UA72" s="128"/>
      <c r="UB72" s="128"/>
      <c r="UC72" s="128"/>
      <c r="UD72" s="128"/>
      <c r="UE72" s="128"/>
      <c r="UF72" s="128"/>
      <c r="UG72" s="128"/>
      <c r="UH72" s="128"/>
      <c r="UI72" s="128"/>
      <c r="UJ72" s="128"/>
      <c r="UK72" s="128"/>
      <c r="UL72" s="128"/>
      <c r="UM72" s="128"/>
      <c r="UN72" s="128"/>
      <c r="UO72" s="128"/>
      <c r="UP72" s="128"/>
      <c r="UQ72" s="128"/>
      <c r="UR72" s="128"/>
      <c r="US72" s="128"/>
      <c r="UT72" s="128"/>
      <c r="UU72" s="128"/>
      <c r="UV72" s="128"/>
      <c r="UW72" s="128"/>
      <c r="UX72" s="128"/>
      <c r="UY72" s="128"/>
      <c r="UZ72" s="128"/>
      <c r="VA72" s="128"/>
      <c r="VB72" s="128"/>
      <c r="VC72" s="128"/>
      <c r="VD72" s="128"/>
      <c r="VE72" s="128"/>
      <c r="VF72" s="128"/>
      <c r="VG72" s="128"/>
      <c r="VH72" s="128"/>
      <c r="VI72" s="128"/>
      <c r="VJ72" s="128"/>
      <c r="VK72" s="128"/>
      <c r="VL72" s="128"/>
      <c r="VM72" s="128"/>
      <c r="VN72" s="128"/>
      <c r="VO72" s="128"/>
      <c r="VP72" s="128"/>
      <c r="VQ72" s="128"/>
      <c r="VR72" s="128"/>
      <c r="VS72" s="128"/>
      <c r="VT72" s="128"/>
      <c r="VU72" s="128"/>
      <c r="VV72" s="128"/>
      <c r="VW72" s="128"/>
      <c r="VX72" s="128"/>
      <c r="VY72" s="128"/>
      <c r="VZ72" s="128"/>
      <c r="WA72" s="128"/>
      <c r="WB72" s="128"/>
      <c r="WC72" s="128"/>
      <c r="WD72" s="128"/>
      <c r="WE72" s="128"/>
      <c r="WF72" s="128"/>
      <c r="WG72" s="128"/>
      <c r="WH72" s="128"/>
      <c r="WI72" s="128"/>
      <c r="WJ72" s="128"/>
      <c r="WK72" s="128"/>
      <c r="WL72" s="128"/>
      <c r="WM72" s="128"/>
      <c r="WN72" s="128"/>
      <c r="WO72" s="128"/>
      <c r="WP72" s="128"/>
      <c r="WQ72" s="128"/>
      <c r="WR72" s="128"/>
      <c r="WS72" s="128"/>
      <c r="WT72" s="128"/>
      <c r="WU72" s="128"/>
      <c r="WV72" s="128"/>
      <c r="WW72" s="128"/>
      <c r="WX72" s="128"/>
      <c r="WY72" s="128"/>
      <c r="WZ72" s="128"/>
      <c r="XA72" s="128"/>
      <c r="XB72" s="128"/>
      <c r="XC72" s="128"/>
      <c r="XD72" s="128"/>
      <c r="XE72" s="128"/>
      <c r="XF72" s="128"/>
      <c r="XG72" s="128"/>
      <c r="XH72" s="128"/>
      <c r="XI72" s="128"/>
      <c r="XJ72" s="128"/>
      <c r="XK72" s="128"/>
      <c r="XL72" s="128"/>
      <c r="XM72" s="128"/>
      <c r="XN72" s="128"/>
      <c r="XO72" s="128"/>
      <c r="XP72" s="128"/>
      <c r="XQ72" s="128"/>
      <c r="XR72" s="128"/>
      <c r="XS72" s="128"/>
      <c r="XT72" s="128"/>
      <c r="XU72" s="128"/>
      <c r="XV72" s="128"/>
      <c r="XW72" s="128"/>
      <c r="XX72" s="128"/>
      <c r="XY72" s="128"/>
      <c r="XZ72" s="128"/>
      <c r="YA72" s="128"/>
      <c r="YB72" s="128"/>
      <c r="YC72" s="128"/>
      <c r="YD72" s="128"/>
      <c r="YE72" s="128"/>
      <c r="YF72" s="128"/>
      <c r="YG72" s="128"/>
      <c r="YH72" s="128"/>
      <c r="YI72" s="128"/>
      <c r="YJ72" s="128"/>
      <c r="YK72" s="128"/>
      <c r="YL72" s="128"/>
      <c r="YM72" s="128"/>
      <c r="YN72" s="128"/>
      <c r="YO72" s="128"/>
      <c r="YP72" s="128"/>
      <c r="YQ72" s="128"/>
      <c r="YR72" s="128"/>
      <c r="YS72" s="128"/>
      <c r="YT72" s="128"/>
      <c r="YU72" s="128"/>
      <c r="YV72" s="128"/>
      <c r="YW72" s="128"/>
      <c r="YX72" s="128"/>
      <c r="YY72" s="128"/>
      <c r="YZ72" s="128"/>
      <c r="ZA72" s="128"/>
      <c r="ZB72" s="128"/>
      <c r="ZC72" s="128"/>
      <c r="ZD72" s="128"/>
      <c r="ZE72" s="128"/>
      <c r="ZF72" s="128"/>
      <c r="ZG72" s="128"/>
      <c r="ZH72" s="128"/>
      <c r="ZI72" s="128"/>
      <c r="ZJ72" s="128"/>
      <c r="ZK72" s="128"/>
      <c r="ZL72" s="128"/>
      <c r="ZM72" s="128"/>
      <c r="ZN72" s="128"/>
      <c r="ZO72" s="128"/>
      <c r="ZP72" s="128"/>
      <c r="ZQ72" s="128"/>
      <c r="ZR72" s="128"/>
      <c r="ZS72" s="128"/>
      <c r="ZT72" s="128"/>
      <c r="ZU72" s="128"/>
      <c r="ZV72" s="128"/>
      <c r="ZW72" s="128"/>
      <c r="ZX72" s="128"/>
      <c r="ZY72" s="128"/>
      <c r="ZZ72" s="128"/>
      <c r="AAA72" s="128"/>
      <c r="AAB72" s="128"/>
      <c r="AAC72" s="128"/>
      <c r="AAD72" s="128"/>
      <c r="AAE72" s="128"/>
      <c r="AAF72" s="128"/>
      <c r="AAG72" s="128"/>
      <c r="AAH72" s="128"/>
      <c r="AAI72" s="128"/>
      <c r="AAJ72" s="128"/>
      <c r="AAK72" s="128"/>
      <c r="AAL72" s="128"/>
      <c r="AAM72" s="128"/>
      <c r="AAN72" s="128"/>
      <c r="AAO72" s="128"/>
      <c r="AAP72" s="128"/>
      <c r="AAQ72" s="128"/>
      <c r="AAR72" s="128"/>
      <c r="AAS72" s="128"/>
      <c r="AAT72" s="128"/>
      <c r="AAU72" s="128"/>
      <c r="AAV72" s="128"/>
      <c r="AAW72" s="128"/>
      <c r="AAX72" s="128"/>
      <c r="AAY72" s="128"/>
      <c r="AAZ72" s="128"/>
      <c r="ABA72" s="128"/>
      <c r="ABB72" s="128"/>
      <c r="ABC72" s="128"/>
      <c r="ABD72" s="128"/>
      <c r="ABE72" s="128"/>
      <c r="ABF72" s="128"/>
      <c r="ABG72" s="128"/>
      <c r="ABH72" s="128"/>
      <c r="ABI72" s="128"/>
      <c r="ABJ72" s="128"/>
      <c r="ABK72" s="128"/>
      <c r="ABL72" s="128"/>
      <c r="ABM72" s="128"/>
      <c r="ABN72" s="128"/>
      <c r="ABO72" s="128"/>
      <c r="ABP72" s="128"/>
      <c r="ABQ72" s="128"/>
      <c r="ABR72" s="128"/>
      <c r="ABS72" s="128"/>
      <c r="ABT72" s="128"/>
      <c r="ABU72" s="128"/>
      <c r="ABV72" s="128"/>
      <c r="ABW72" s="128"/>
      <c r="ABX72" s="128"/>
      <c r="ABY72" s="128"/>
      <c r="ABZ72" s="128"/>
      <c r="ACA72" s="128"/>
      <c r="ACB72" s="128"/>
      <c r="ACC72" s="128"/>
      <c r="ACD72" s="128"/>
      <c r="ACE72" s="128"/>
      <c r="ACF72" s="128"/>
      <c r="ACG72" s="128"/>
      <c r="ACH72" s="128"/>
      <c r="ACI72" s="128"/>
      <c r="ACJ72" s="128"/>
      <c r="ACK72" s="128"/>
      <c r="ACL72" s="128"/>
      <c r="ACM72" s="128"/>
      <c r="ACN72" s="128"/>
      <c r="ACO72" s="128"/>
      <c r="ACP72" s="128"/>
      <c r="ACQ72" s="128"/>
      <c r="ACR72" s="128"/>
      <c r="ACS72" s="128"/>
      <c r="ACT72" s="128"/>
      <c r="ACU72" s="128"/>
      <c r="ACV72" s="128"/>
      <c r="ACW72" s="128"/>
      <c r="ACX72" s="128"/>
      <c r="ACY72" s="128"/>
      <c r="ACZ72" s="128"/>
      <c r="ADA72" s="128"/>
      <c r="ADB72" s="128"/>
      <c r="ADC72" s="128"/>
      <c r="ADD72" s="128"/>
      <c r="ADE72" s="128"/>
      <c r="ADF72" s="128"/>
      <c r="ADG72" s="128"/>
      <c r="ADH72" s="128"/>
      <c r="ADI72" s="128"/>
      <c r="ADJ72" s="128"/>
      <c r="ADK72" s="128"/>
      <c r="ADL72" s="128"/>
      <c r="ADM72" s="128"/>
      <c r="ADN72" s="128"/>
      <c r="ADO72" s="128"/>
      <c r="ADP72" s="128"/>
      <c r="ADQ72" s="128"/>
      <c r="ADR72" s="128"/>
      <c r="ADS72" s="128"/>
      <c r="ADT72" s="128"/>
      <c r="ADU72" s="128"/>
      <c r="ADV72" s="128"/>
      <c r="ADW72" s="128"/>
      <c r="ADX72" s="128"/>
      <c r="ADY72" s="128"/>
      <c r="ADZ72" s="128"/>
      <c r="AEA72" s="128"/>
      <c r="AEB72" s="128"/>
      <c r="AEC72" s="128"/>
      <c r="AED72" s="128"/>
      <c r="AEE72" s="128"/>
      <c r="AEF72" s="128"/>
      <c r="AEG72" s="128"/>
      <c r="AEH72" s="128"/>
      <c r="AEI72" s="128"/>
      <c r="AEJ72" s="128"/>
      <c r="AEK72" s="128"/>
      <c r="AEL72" s="128"/>
      <c r="AEM72" s="128"/>
      <c r="AEN72" s="128"/>
      <c r="AEO72" s="128"/>
      <c r="AEP72" s="128"/>
      <c r="AEQ72" s="128"/>
      <c r="AER72" s="128"/>
      <c r="AES72" s="128"/>
      <c r="AET72" s="128"/>
      <c r="AEU72" s="128"/>
      <c r="AEV72" s="128"/>
      <c r="AEW72" s="128"/>
      <c r="AEX72" s="128"/>
      <c r="AEY72" s="128"/>
      <c r="AEZ72" s="128"/>
      <c r="AFA72" s="128"/>
      <c r="AFB72" s="128"/>
      <c r="AFC72" s="128"/>
      <c r="AFD72" s="128"/>
      <c r="AFE72" s="128"/>
      <c r="AFF72" s="128"/>
      <c r="AFG72" s="128"/>
      <c r="AFH72" s="128"/>
      <c r="AFI72" s="128"/>
      <c r="AFJ72" s="128"/>
      <c r="AFK72" s="128"/>
      <c r="AFL72" s="128"/>
      <c r="AFM72" s="128"/>
      <c r="AFN72" s="128"/>
      <c r="AFO72" s="128"/>
      <c r="AFP72" s="128"/>
      <c r="AFQ72" s="128"/>
      <c r="AFR72" s="128"/>
      <c r="AFS72" s="128"/>
      <c r="AFT72" s="128"/>
      <c r="AFU72" s="128"/>
      <c r="AFV72" s="128"/>
      <c r="AFW72" s="128"/>
      <c r="AFX72" s="128"/>
      <c r="AFY72" s="128"/>
      <c r="AFZ72" s="128"/>
      <c r="AGA72" s="128"/>
      <c r="AGB72" s="128"/>
      <c r="AGC72" s="128"/>
      <c r="AGD72" s="128"/>
      <c r="AGE72" s="128"/>
      <c r="AGF72" s="128"/>
      <c r="AGG72" s="128"/>
      <c r="AGH72" s="128"/>
      <c r="AGI72" s="128"/>
      <c r="AGJ72" s="128"/>
      <c r="AGK72" s="128"/>
      <c r="AGL72" s="128"/>
      <c r="AGM72" s="128"/>
      <c r="AGN72" s="128"/>
      <c r="AGO72" s="128"/>
      <c r="AGP72" s="128"/>
      <c r="AGQ72" s="128"/>
      <c r="AGR72" s="128"/>
      <c r="AGS72" s="128"/>
      <c r="AGT72" s="128"/>
      <c r="AGU72" s="128"/>
      <c r="AGV72" s="128"/>
      <c r="AGW72" s="128"/>
      <c r="AGX72" s="128"/>
      <c r="AGY72" s="128"/>
      <c r="AGZ72" s="128"/>
      <c r="AHA72" s="128"/>
      <c r="AHB72" s="128"/>
      <c r="AHC72" s="128"/>
      <c r="AHD72" s="128"/>
      <c r="AHE72" s="128"/>
      <c r="AHF72" s="128"/>
      <c r="AHG72" s="128"/>
      <c r="AHH72" s="128"/>
      <c r="AHI72" s="128"/>
      <c r="AHJ72" s="128"/>
      <c r="AHK72" s="128"/>
      <c r="AHL72" s="128"/>
      <c r="AHM72" s="128"/>
      <c r="AHN72" s="128"/>
      <c r="AHO72" s="128"/>
      <c r="AHP72" s="128"/>
      <c r="AHQ72" s="128"/>
      <c r="AHR72" s="128"/>
      <c r="AHS72" s="128"/>
      <c r="AHT72" s="128"/>
      <c r="AHU72" s="128"/>
      <c r="AHV72" s="128"/>
      <c r="AHW72" s="128"/>
      <c r="AHX72" s="128"/>
      <c r="AHY72" s="128"/>
      <c r="AHZ72" s="128"/>
      <c r="AIA72" s="128"/>
      <c r="AIB72" s="128"/>
      <c r="AIC72" s="128"/>
      <c r="AID72" s="128"/>
      <c r="AIE72" s="128"/>
      <c r="AIF72" s="128"/>
      <c r="AIG72" s="128"/>
      <c r="AIH72" s="128"/>
      <c r="AII72" s="128"/>
      <c r="AIJ72" s="128"/>
      <c r="AIK72" s="128"/>
      <c r="AIL72" s="128"/>
      <c r="AIM72" s="128"/>
      <c r="AIN72" s="128"/>
      <c r="AIO72" s="128"/>
      <c r="AIP72" s="128"/>
      <c r="AIQ72" s="128"/>
      <c r="AIR72" s="128"/>
      <c r="AIS72" s="128"/>
      <c r="AIT72" s="128"/>
      <c r="AIU72" s="128"/>
      <c r="AIV72" s="128"/>
      <c r="AIW72" s="128"/>
      <c r="AIX72" s="128"/>
      <c r="AIY72" s="128"/>
      <c r="AIZ72" s="128"/>
      <c r="AJA72" s="128"/>
      <c r="AJB72" s="128"/>
      <c r="AJC72" s="128"/>
      <c r="AJD72" s="128"/>
      <c r="AJE72" s="128"/>
      <c r="AJF72" s="128"/>
      <c r="AJG72" s="128"/>
      <c r="AJH72" s="128"/>
      <c r="AJI72" s="128"/>
      <c r="AJJ72" s="128"/>
      <c r="AJK72" s="128"/>
      <c r="AJL72" s="128"/>
      <c r="AJM72" s="128"/>
      <c r="AJN72" s="128"/>
      <c r="AJO72" s="128"/>
      <c r="AJP72" s="128"/>
      <c r="AJQ72" s="128"/>
      <c r="AJR72" s="128"/>
      <c r="AJS72" s="128"/>
      <c r="AJT72" s="128"/>
      <c r="AJU72" s="128"/>
      <c r="AJV72" s="128"/>
      <c r="AJW72" s="128"/>
      <c r="AJX72" s="128"/>
      <c r="AJY72" s="128"/>
      <c r="AJZ72" s="128"/>
      <c r="AKA72" s="128"/>
      <c r="AKB72" s="128"/>
      <c r="AKC72" s="128"/>
      <c r="AKD72" s="128"/>
      <c r="AKE72" s="128"/>
      <c r="AKF72" s="128"/>
      <c r="AKG72" s="128"/>
      <c r="AKH72" s="128"/>
      <c r="AKI72" s="128"/>
      <c r="AKJ72" s="128"/>
      <c r="AKK72" s="128"/>
      <c r="AKL72" s="128"/>
      <c r="AKM72" s="128"/>
      <c r="AKN72" s="128"/>
      <c r="AKO72" s="128"/>
      <c r="AKP72" s="128"/>
      <c r="AKQ72" s="128"/>
      <c r="AKR72" s="128"/>
      <c r="AKS72" s="128"/>
      <c r="AKT72" s="128"/>
      <c r="AKU72" s="128"/>
      <c r="AKV72" s="128"/>
      <c r="AKW72" s="128"/>
      <c r="AKX72" s="128"/>
      <c r="AKY72" s="128"/>
      <c r="AKZ72" s="128"/>
      <c r="ALA72" s="128"/>
      <c r="ALB72" s="128"/>
      <c r="ALC72" s="128"/>
      <c r="ALD72" s="128"/>
      <c r="ALE72" s="128"/>
      <c r="ALF72" s="128"/>
      <c r="ALG72" s="128"/>
      <c r="ALH72" s="128"/>
      <c r="ALI72" s="128"/>
      <c r="ALJ72" s="128"/>
      <c r="ALK72" s="128"/>
      <c r="ALL72" s="128"/>
      <c r="ALM72" s="128"/>
      <c r="ALN72" s="128"/>
      <c r="ALO72" s="128"/>
      <c r="ALP72" s="128"/>
      <c r="ALQ72" s="128"/>
      <c r="ALR72"/>
      <c r="ALS72"/>
      <c r="ALT72"/>
    </row>
    <row r="73" spans="1:1008" s="96" customFormat="1" ht="12" customHeight="1">
      <c r="A73" s="136"/>
      <c r="B73" s="136"/>
      <c r="C73" s="136"/>
      <c r="D73" s="136"/>
      <c r="E73" s="136"/>
      <c r="F73" s="136"/>
      <c r="I73" s="225"/>
      <c r="K73" s="173"/>
      <c r="M73" s="274"/>
      <c r="Q73"/>
      <c r="R73" s="179"/>
      <c r="T73" s="159"/>
      <c r="W73"/>
      <c r="X73" s="128"/>
      <c r="Y73" s="128"/>
      <c r="Z73" s="128"/>
      <c r="AA73" s="128"/>
      <c r="AB73" s="128"/>
      <c r="AC73" s="128"/>
      <c r="AD73" s="128"/>
      <c r="AE73" s="128"/>
      <c r="AF73" s="128"/>
      <c r="AG73" s="128"/>
      <c r="AH73" s="128"/>
      <c r="AI73" s="128"/>
      <c r="AJ73" s="128"/>
      <c r="AK73" s="128"/>
      <c r="AL73" s="128"/>
      <c r="AM73" s="128"/>
      <c r="AN73" s="128"/>
      <c r="AO73" s="128"/>
      <c r="AP73" s="128"/>
      <c r="AQ73" s="128"/>
      <c r="AR73" s="128"/>
      <c r="AS73" s="128"/>
      <c r="AT73" s="128"/>
      <c r="AU73" s="128"/>
      <c r="AV73" s="128"/>
      <c r="AW73" s="128"/>
      <c r="AX73" s="128"/>
      <c r="AY73" s="128"/>
      <c r="AZ73" s="128"/>
      <c r="BA73" s="128"/>
      <c r="BB73" s="128"/>
      <c r="BC73" s="128"/>
      <c r="BD73" s="128"/>
      <c r="BE73" s="128"/>
      <c r="BF73" s="128"/>
      <c r="BG73" s="128"/>
      <c r="BH73" s="128"/>
      <c r="BI73" s="128"/>
      <c r="BJ73" s="128"/>
      <c r="BK73" s="128"/>
      <c r="BL73" s="128"/>
      <c r="BM73" s="128"/>
      <c r="BN73" s="128"/>
      <c r="BO73" s="128"/>
      <c r="BP73" s="128"/>
      <c r="BQ73" s="128"/>
      <c r="BR73" s="128"/>
      <c r="BS73" s="128"/>
      <c r="BT73" s="128"/>
      <c r="BU73" s="128"/>
      <c r="BV73" s="128"/>
      <c r="BW73" s="128"/>
      <c r="BX73" s="128"/>
      <c r="BY73" s="128"/>
      <c r="BZ73" s="128"/>
      <c r="CA73" s="128"/>
      <c r="CB73" s="128"/>
      <c r="CC73" s="128"/>
      <c r="CD73" s="128"/>
      <c r="CE73" s="128"/>
      <c r="CF73" s="128"/>
      <c r="CG73" s="128"/>
      <c r="CH73" s="128"/>
      <c r="CI73" s="128"/>
      <c r="CJ73" s="128"/>
      <c r="CK73" s="128"/>
      <c r="CL73" s="128"/>
      <c r="CM73" s="128"/>
      <c r="CN73" s="128"/>
      <c r="CO73" s="128"/>
      <c r="CP73" s="128"/>
      <c r="CQ73" s="128"/>
      <c r="CR73" s="128"/>
      <c r="CS73" s="128"/>
      <c r="CT73" s="128"/>
      <c r="CU73" s="128"/>
      <c r="CV73" s="128"/>
      <c r="CW73" s="128"/>
      <c r="CX73" s="128"/>
      <c r="CY73" s="128"/>
      <c r="CZ73" s="128"/>
      <c r="DA73" s="128"/>
      <c r="DB73" s="128"/>
      <c r="DC73" s="128"/>
      <c r="DD73" s="128"/>
      <c r="DE73" s="128"/>
      <c r="DF73" s="128"/>
      <c r="DG73" s="128"/>
      <c r="DH73" s="128"/>
      <c r="DI73" s="128"/>
      <c r="DJ73" s="128"/>
      <c r="DK73" s="128"/>
      <c r="DL73" s="128"/>
      <c r="DM73" s="128"/>
      <c r="DN73" s="128"/>
      <c r="DO73" s="128"/>
      <c r="DP73" s="128"/>
      <c r="DQ73" s="128"/>
      <c r="DR73" s="128"/>
      <c r="DS73" s="128"/>
      <c r="DT73" s="128"/>
      <c r="DU73" s="128"/>
      <c r="DV73" s="128"/>
      <c r="DW73" s="128"/>
      <c r="DX73" s="128"/>
      <c r="DY73" s="128"/>
      <c r="DZ73" s="128"/>
      <c r="EA73" s="128"/>
      <c r="EB73" s="128"/>
      <c r="EC73" s="128"/>
      <c r="ED73" s="128"/>
      <c r="EE73" s="128"/>
      <c r="EF73" s="128"/>
      <c r="EG73" s="128"/>
      <c r="EH73" s="128"/>
      <c r="EI73" s="128"/>
      <c r="EJ73" s="128"/>
      <c r="EK73" s="128"/>
      <c r="EL73" s="128"/>
      <c r="EM73" s="128"/>
      <c r="EN73" s="128"/>
      <c r="EO73" s="128"/>
      <c r="EP73" s="128"/>
      <c r="EQ73" s="128"/>
      <c r="ER73" s="128"/>
      <c r="ES73" s="128"/>
      <c r="ET73" s="128"/>
      <c r="EU73" s="128"/>
      <c r="EV73" s="128"/>
      <c r="EW73" s="128"/>
      <c r="EX73" s="128"/>
      <c r="EY73" s="128"/>
      <c r="EZ73" s="128"/>
      <c r="FA73" s="128"/>
      <c r="FB73" s="128"/>
      <c r="FC73" s="128"/>
      <c r="FD73" s="128"/>
      <c r="FE73" s="128"/>
      <c r="FF73" s="128"/>
      <c r="FG73" s="128"/>
      <c r="FH73" s="128"/>
      <c r="FI73" s="128"/>
      <c r="FJ73" s="128"/>
      <c r="FK73" s="128"/>
      <c r="FL73" s="128"/>
      <c r="FM73" s="128"/>
      <c r="FN73" s="128"/>
      <c r="FO73" s="128"/>
      <c r="FP73" s="128"/>
      <c r="FQ73" s="128"/>
      <c r="FR73" s="128"/>
      <c r="FS73" s="128"/>
      <c r="FT73" s="128"/>
      <c r="FU73" s="128"/>
      <c r="FV73" s="128"/>
      <c r="FW73" s="128"/>
      <c r="FX73" s="128"/>
      <c r="FY73" s="128"/>
      <c r="FZ73" s="128"/>
      <c r="GA73" s="128"/>
      <c r="GB73" s="128"/>
      <c r="GC73" s="128"/>
      <c r="GD73" s="128"/>
      <c r="GE73" s="128"/>
      <c r="GF73" s="128"/>
      <c r="GG73" s="128"/>
      <c r="GH73" s="128"/>
      <c r="GI73" s="128"/>
      <c r="GJ73" s="128"/>
      <c r="GK73" s="128"/>
      <c r="GL73" s="128"/>
      <c r="GM73" s="128"/>
      <c r="GN73" s="128"/>
      <c r="GO73" s="128"/>
      <c r="GP73" s="128"/>
      <c r="GQ73" s="128"/>
      <c r="GR73" s="128"/>
      <c r="GS73" s="128"/>
      <c r="GT73" s="128"/>
      <c r="GU73" s="128"/>
      <c r="GV73" s="128"/>
      <c r="GW73" s="128"/>
      <c r="GX73" s="128"/>
      <c r="GY73" s="128"/>
      <c r="GZ73" s="128"/>
      <c r="HA73" s="128"/>
      <c r="HB73" s="128"/>
      <c r="HC73" s="128"/>
      <c r="HD73" s="128"/>
      <c r="HE73" s="128"/>
      <c r="HF73" s="128"/>
      <c r="HG73" s="128"/>
      <c r="HH73" s="128"/>
      <c r="HI73" s="128"/>
      <c r="HJ73" s="128"/>
      <c r="HK73" s="128"/>
      <c r="HL73" s="128"/>
      <c r="HM73" s="128"/>
      <c r="HN73" s="128"/>
      <c r="HO73" s="128"/>
      <c r="HP73" s="128"/>
      <c r="HQ73" s="128"/>
      <c r="HR73" s="128"/>
      <c r="HS73" s="128"/>
      <c r="HT73" s="128"/>
      <c r="HU73" s="128"/>
      <c r="HV73" s="128"/>
      <c r="HW73" s="128"/>
      <c r="HX73" s="128"/>
      <c r="HY73" s="128"/>
      <c r="HZ73" s="128"/>
      <c r="IA73" s="128"/>
      <c r="IB73" s="128"/>
      <c r="IC73" s="128"/>
      <c r="ID73" s="128"/>
      <c r="IE73" s="128"/>
      <c r="IF73" s="128"/>
      <c r="IG73" s="128"/>
      <c r="IH73" s="128"/>
      <c r="II73" s="128"/>
      <c r="IJ73" s="128"/>
      <c r="IK73" s="128"/>
      <c r="IL73" s="128"/>
      <c r="IM73" s="128"/>
      <c r="IN73" s="128"/>
      <c r="IO73" s="128"/>
      <c r="IP73" s="128"/>
      <c r="IQ73" s="128"/>
      <c r="IR73" s="128"/>
      <c r="IS73" s="128"/>
      <c r="IT73" s="128"/>
      <c r="IU73" s="128"/>
      <c r="IV73" s="128"/>
      <c r="IW73" s="128"/>
      <c r="IX73" s="128"/>
      <c r="IY73" s="128"/>
      <c r="IZ73" s="128"/>
      <c r="JA73" s="128"/>
      <c r="JB73" s="128"/>
      <c r="JC73" s="128"/>
      <c r="JD73" s="128"/>
      <c r="JE73" s="128"/>
      <c r="JF73" s="128"/>
      <c r="JG73" s="128"/>
      <c r="JH73" s="128"/>
      <c r="JI73" s="128"/>
      <c r="JJ73" s="128"/>
      <c r="JK73" s="128"/>
      <c r="JL73" s="128"/>
      <c r="JM73" s="128"/>
      <c r="JN73" s="128"/>
      <c r="JO73" s="128"/>
      <c r="JP73" s="128"/>
      <c r="JQ73" s="128"/>
      <c r="JR73" s="128"/>
      <c r="JS73" s="128"/>
      <c r="JT73" s="128"/>
      <c r="JU73" s="128"/>
      <c r="JV73" s="128"/>
      <c r="JW73" s="128"/>
      <c r="JX73" s="128"/>
      <c r="JY73" s="128"/>
      <c r="JZ73" s="128"/>
      <c r="KA73" s="128"/>
      <c r="KB73" s="128"/>
      <c r="KC73" s="128"/>
      <c r="KD73" s="128"/>
      <c r="KE73" s="128"/>
      <c r="KF73" s="128"/>
      <c r="KG73" s="128"/>
      <c r="KH73" s="128"/>
      <c r="KI73" s="128"/>
      <c r="KJ73" s="128"/>
      <c r="KK73" s="128"/>
      <c r="KL73" s="128"/>
      <c r="KM73" s="128"/>
      <c r="KN73" s="128"/>
      <c r="KO73" s="128"/>
      <c r="KP73" s="128"/>
      <c r="KQ73" s="128"/>
      <c r="KR73" s="128"/>
      <c r="KS73" s="128"/>
      <c r="KT73" s="128"/>
      <c r="KU73" s="128"/>
      <c r="KV73" s="128"/>
      <c r="KW73" s="128"/>
      <c r="KX73" s="128"/>
      <c r="KY73" s="128"/>
      <c r="KZ73" s="128"/>
      <c r="LA73" s="128"/>
      <c r="LB73" s="128"/>
      <c r="LC73" s="128"/>
      <c r="LD73" s="128"/>
      <c r="LE73" s="128"/>
      <c r="LF73" s="128"/>
      <c r="LG73" s="128"/>
      <c r="LH73" s="128"/>
      <c r="LI73" s="128"/>
      <c r="LJ73" s="128"/>
      <c r="LK73" s="128"/>
      <c r="LL73" s="128"/>
      <c r="LM73" s="128"/>
      <c r="LN73" s="128"/>
      <c r="LO73" s="128"/>
      <c r="LP73" s="128"/>
      <c r="LQ73" s="128"/>
      <c r="LR73" s="128"/>
      <c r="LS73" s="128"/>
      <c r="LT73" s="128"/>
      <c r="LU73" s="128"/>
      <c r="LV73" s="128"/>
      <c r="LW73" s="128"/>
      <c r="LX73" s="128"/>
      <c r="LY73" s="128"/>
      <c r="LZ73" s="128"/>
      <c r="MA73" s="128"/>
      <c r="MB73" s="128"/>
      <c r="MC73" s="128"/>
      <c r="MD73" s="128"/>
      <c r="ME73" s="128"/>
      <c r="MF73" s="128"/>
      <c r="MG73" s="128"/>
      <c r="MH73" s="128"/>
      <c r="MI73" s="128"/>
      <c r="MJ73" s="128"/>
      <c r="MK73" s="128"/>
      <c r="ML73" s="128"/>
      <c r="MM73" s="128"/>
      <c r="MN73" s="128"/>
      <c r="MO73" s="128"/>
      <c r="MP73" s="128"/>
      <c r="MQ73" s="128"/>
      <c r="MR73" s="128"/>
      <c r="MS73" s="128"/>
      <c r="MT73" s="128"/>
      <c r="MU73" s="128"/>
      <c r="MV73" s="128"/>
      <c r="MW73" s="128"/>
      <c r="MX73" s="128"/>
      <c r="MY73" s="128"/>
      <c r="MZ73" s="128"/>
      <c r="NA73" s="128"/>
      <c r="NB73" s="128"/>
      <c r="NC73" s="128"/>
      <c r="ND73" s="128"/>
      <c r="NE73" s="128"/>
      <c r="NF73" s="128"/>
      <c r="NG73" s="128"/>
      <c r="NH73" s="128"/>
      <c r="NI73" s="128"/>
      <c r="NJ73" s="128"/>
      <c r="NK73" s="128"/>
      <c r="NL73" s="128"/>
      <c r="NM73" s="128"/>
      <c r="NN73" s="128"/>
      <c r="NO73" s="128"/>
      <c r="NP73" s="128"/>
      <c r="NQ73" s="128"/>
      <c r="NR73" s="128"/>
      <c r="NS73" s="128"/>
      <c r="NT73" s="128"/>
      <c r="NU73" s="128"/>
      <c r="NV73" s="128"/>
      <c r="NW73" s="128"/>
      <c r="NX73" s="128"/>
      <c r="NY73" s="128"/>
      <c r="NZ73" s="128"/>
      <c r="OA73" s="128"/>
      <c r="OB73" s="128"/>
      <c r="OC73" s="128"/>
      <c r="OD73" s="128"/>
      <c r="OE73" s="128"/>
      <c r="OF73" s="128"/>
      <c r="OG73" s="128"/>
      <c r="OH73" s="128"/>
      <c r="OI73" s="128"/>
      <c r="OJ73" s="128"/>
      <c r="OK73" s="128"/>
      <c r="OL73" s="128"/>
      <c r="OM73" s="128"/>
      <c r="ON73" s="128"/>
      <c r="OO73" s="128"/>
      <c r="OP73" s="128"/>
      <c r="OQ73" s="128"/>
      <c r="OR73" s="128"/>
      <c r="OS73" s="128"/>
      <c r="OT73" s="128"/>
      <c r="OU73" s="128"/>
      <c r="OV73" s="128"/>
      <c r="OW73" s="128"/>
      <c r="OX73" s="128"/>
      <c r="OY73" s="128"/>
      <c r="OZ73" s="128"/>
      <c r="PA73" s="128"/>
      <c r="PB73" s="128"/>
      <c r="PC73" s="128"/>
      <c r="PD73" s="128"/>
      <c r="PE73" s="128"/>
      <c r="PF73" s="128"/>
      <c r="PG73" s="128"/>
      <c r="PH73" s="128"/>
      <c r="PI73" s="128"/>
      <c r="PJ73" s="128"/>
      <c r="PK73" s="128"/>
      <c r="PL73" s="128"/>
      <c r="PM73" s="128"/>
      <c r="PN73" s="128"/>
      <c r="PO73" s="128"/>
      <c r="PP73" s="128"/>
      <c r="PQ73" s="128"/>
      <c r="PR73" s="128"/>
      <c r="PS73" s="128"/>
      <c r="PT73" s="128"/>
      <c r="PU73" s="128"/>
      <c r="PV73" s="128"/>
      <c r="PW73" s="128"/>
      <c r="PX73" s="128"/>
      <c r="PY73" s="128"/>
      <c r="PZ73" s="128"/>
      <c r="QA73" s="128"/>
      <c r="QB73" s="128"/>
      <c r="QC73" s="128"/>
      <c r="QD73" s="128"/>
      <c r="QE73" s="128"/>
      <c r="QF73" s="128"/>
      <c r="QG73" s="128"/>
      <c r="QH73" s="128"/>
      <c r="QI73" s="128"/>
      <c r="QJ73" s="128"/>
      <c r="QK73" s="128"/>
      <c r="QL73" s="128"/>
      <c r="QM73" s="128"/>
      <c r="QN73" s="128"/>
      <c r="QO73" s="128"/>
      <c r="QP73" s="128"/>
      <c r="QQ73" s="128"/>
      <c r="QR73" s="128"/>
      <c r="QS73" s="128"/>
      <c r="QT73" s="128"/>
      <c r="QU73" s="128"/>
      <c r="QV73" s="128"/>
      <c r="QW73" s="128"/>
      <c r="QX73" s="128"/>
      <c r="QY73" s="128"/>
      <c r="QZ73" s="128"/>
      <c r="RA73" s="128"/>
      <c r="RB73" s="128"/>
      <c r="RC73" s="128"/>
      <c r="RD73" s="128"/>
      <c r="RE73" s="128"/>
      <c r="RF73" s="128"/>
      <c r="RG73" s="128"/>
      <c r="RH73" s="128"/>
      <c r="RI73" s="128"/>
      <c r="RJ73" s="128"/>
      <c r="RK73" s="128"/>
      <c r="RL73" s="128"/>
      <c r="RM73" s="128"/>
      <c r="RN73" s="128"/>
      <c r="RO73" s="128"/>
      <c r="RP73" s="128"/>
      <c r="RQ73" s="128"/>
      <c r="RR73" s="128"/>
      <c r="RS73" s="128"/>
      <c r="RT73" s="128"/>
      <c r="RU73" s="128"/>
      <c r="RV73" s="128"/>
      <c r="RW73" s="128"/>
      <c r="RX73" s="128"/>
      <c r="RY73" s="128"/>
      <c r="RZ73" s="128"/>
      <c r="SA73" s="128"/>
      <c r="SB73" s="128"/>
      <c r="SC73" s="128"/>
      <c r="SD73" s="128"/>
      <c r="SE73" s="128"/>
      <c r="SF73" s="128"/>
      <c r="SG73" s="128"/>
      <c r="SH73" s="128"/>
      <c r="SI73" s="128"/>
      <c r="SJ73" s="128"/>
      <c r="SK73" s="128"/>
      <c r="SL73" s="128"/>
      <c r="SM73" s="128"/>
      <c r="SN73" s="128"/>
      <c r="SO73" s="128"/>
      <c r="SP73" s="128"/>
      <c r="SQ73" s="128"/>
      <c r="SR73" s="128"/>
      <c r="SS73" s="128"/>
      <c r="ST73" s="128"/>
      <c r="SU73" s="128"/>
      <c r="SV73" s="128"/>
      <c r="SW73" s="128"/>
      <c r="SX73" s="128"/>
      <c r="SY73" s="128"/>
      <c r="SZ73" s="128"/>
      <c r="TA73" s="128"/>
      <c r="TB73" s="128"/>
      <c r="TC73" s="128"/>
      <c r="TD73" s="128"/>
      <c r="TE73" s="128"/>
      <c r="TF73" s="128"/>
      <c r="TG73" s="128"/>
      <c r="TH73" s="128"/>
      <c r="TI73" s="128"/>
      <c r="TJ73" s="128"/>
      <c r="TK73" s="128"/>
      <c r="TL73" s="128"/>
      <c r="TM73" s="128"/>
      <c r="TN73" s="128"/>
      <c r="TO73" s="128"/>
      <c r="TP73" s="128"/>
      <c r="TQ73" s="128"/>
      <c r="TR73" s="128"/>
      <c r="TS73" s="128"/>
      <c r="TT73" s="128"/>
      <c r="TU73" s="128"/>
      <c r="TV73" s="128"/>
      <c r="TW73" s="128"/>
      <c r="TX73" s="128"/>
      <c r="TY73" s="128"/>
      <c r="TZ73" s="128"/>
      <c r="UA73" s="128"/>
      <c r="UB73" s="128"/>
      <c r="UC73" s="128"/>
      <c r="UD73" s="128"/>
      <c r="UE73" s="128"/>
      <c r="UF73" s="128"/>
      <c r="UG73" s="128"/>
      <c r="UH73" s="128"/>
      <c r="UI73" s="128"/>
      <c r="UJ73" s="128"/>
      <c r="UK73" s="128"/>
      <c r="UL73" s="128"/>
      <c r="UM73" s="128"/>
      <c r="UN73" s="128"/>
      <c r="UO73" s="128"/>
      <c r="UP73" s="128"/>
      <c r="UQ73" s="128"/>
      <c r="UR73" s="128"/>
      <c r="US73" s="128"/>
      <c r="UT73" s="128"/>
      <c r="UU73" s="128"/>
      <c r="UV73" s="128"/>
      <c r="UW73" s="128"/>
      <c r="UX73" s="128"/>
      <c r="UY73" s="128"/>
      <c r="UZ73" s="128"/>
      <c r="VA73" s="128"/>
      <c r="VB73" s="128"/>
      <c r="VC73" s="128"/>
      <c r="VD73" s="128"/>
      <c r="VE73" s="128"/>
      <c r="VF73" s="128"/>
      <c r="VG73" s="128"/>
      <c r="VH73" s="128"/>
      <c r="VI73" s="128"/>
      <c r="VJ73" s="128"/>
      <c r="VK73" s="128"/>
      <c r="VL73" s="128"/>
      <c r="VM73" s="128"/>
      <c r="VN73" s="128"/>
      <c r="VO73" s="128"/>
      <c r="VP73" s="128"/>
      <c r="VQ73" s="128"/>
      <c r="VR73" s="128"/>
      <c r="VS73" s="128"/>
      <c r="VT73" s="128"/>
      <c r="VU73" s="128"/>
      <c r="VV73" s="128"/>
      <c r="VW73" s="128"/>
      <c r="VX73" s="128"/>
      <c r="VY73" s="128"/>
      <c r="VZ73" s="128"/>
      <c r="WA73" s="128"/>
      <c r="WB73" s="128"/>
      <c r="WC73" s="128"/>
      <c r="WD73" s="128"/>
      <c r="WE73" s="128"/>
      <c r="WF73" s="128"/>
      <c r="WG73" s="128"/>
      <c r="WH73" s="128"/>
      <c r="WI73" s="128"/>
      <c r="WJ73" s="128"/>
      <c r="WK73" s="128"/>
      <c r="WL73" s="128"/>
      <c r="WM73" s="128"/>
      <c r="WN73" s="128"/>
      <c r="WO73" s="128"/>
      <c r="WP73" s="128"/>
      <c r="WQ73" s="128"/>
      <c r="WR73" s="128"/>
      <c r="WS73" s="128"/>
      <c r="WT73" s="128"/>
      <c r="WU73" s="128"/>
      <c r="WV73" s="128"/>
      <c r="WW73" s="128"/>
      <c r="WX73" s="128"/>
      <c r="WY73" s="128"/>
      <c r="WZ73" s="128"/>
      <c r="XA73" s="128"/>
      <c r="XB73" s="128"/>
      <c r="XC73" s="128"/>
      <c r="XD73" s="128"/>
      <c r="XE73" s="128"/>
      <c r="XF73" s="128"/>
      <c r="XG73" s="128"/>
      <c r="XH73" s="128"/>
      <c r="XI73" s="128"/>
      <c r="XJ73" s="128"/>
      <c r="XK73" s="128"/>
      <c r="XL73" s="128"/>
      <c r="XM73" s="128"/>
      <c r="XN73" s="128"/>
      <c r="XO73" s="128"/>
      <c r="XP73" s="128"/>
      <c r="XQ73" s="128"/>
      <c r="XR73" s="128"/>
      <c r="XS73" s="128"/>
      <c r="XT73" s="128"/>
      <c r="XU73" s="128"/>
      <c r="XV73" s="128"/>
      <c r="XW73" s="128"/>
      <c r="XX73" s="128"/>
      <c r="XY73" s="128"/>
      <c r="XZ73" s="128"/>
      <c r="YA73" s="128"/>
      <c r="YB73" s="128"/>
      <c r="YC73" s="128"/>
      <c r="YD73" s="128"/>
      <c r="YE73" s="128"/>
      <c r="YF73" s="128"/>
      <c r="YG73" s="128"/>
      <c r="YH73" s="128"/>
      <c r="YI73" s="128"/>
      <c r="YJ73" s="128"/>
      <c r="YK73" s="128"/>
      <c r="YL73" s="128"/>
      <c r="YM73" s="128"/>
      <c r="YN73" s="128"/>
      <c r="YO73" s="128"/>
      <c r="YP73" s="128"/>
      <c r="YQ73" s="128"/>
      <c r="YR73" s="128"/>
      <c r="YS73" s="128"/>
      <c r="YT73" s="128"/>
      <c r="YU73" s="128"/>
      <c r="YV73" s="128"/>
      <c r="YW73" s="128"/>
      <c r="YX73" s="128"/>
      <c r="YY73" s="128"/>
      <c r="YZ73" s="128"/>
      <c r="ZA73" s="128"/>
      <c r="ZB73" s="128"/>
      <c r="ZC73" s="128"/>
      <c r="ZD73" s="128"/>
      <c r="ZE73" s="128"/>
      <c r="ZF73" s="128"/>
      <c r="ZG73" s="128"/>
      <c r="ZH73" s="128"/>
      <c r="ZI73" s="128"/>
      <c r="ZJ73" s="128"/>
      <c r="ZK73" s="128"/>
      <c r="ZL73" s="128"/>
      <c r="ZM73" s="128"/>
      <c r="ZN73" s="128"/>
      <c r="ZO73" s="128"/>
      <c r="ZP73" s="128"/>
      <c r="ZQ73" s="128"/>
      <c r="ZR73" s="128"/>
      <c r="ZS73" s="128"/>
      <c r="ZT73" s="128"/>
      <c r="ZU73" s="128"/>
      <c r="ZV73" s="128"/>
      <c r="ZW73" s="128"/>
      <c r="ZX73" s="128"/>
      <c r="ZY73" s="128"/>
      <c r="ZZ73" s="128"/>
      <c r="AAA73" s="128"/>
      <c r="AAB73" s="128"/>
      <c r="AAC73" s="128"/>
      <c r="AAD73" s="128"/>
      <c r="AAE73" s="128"/>
      <c r="AAF73" s="128"/>
      <c r="AAG73" s="128"/>
      <c r="AAH73" s="128"/>
      <c r="AAI73" s="128"/>
      <c r="AAJ73" s="128"/>
      <c r="AAK73" s="128"/>
      <c r="AAL73" s="128"/>
      <c r="AAM73" s="128"/>
      <c r="AAN73" s="128"/>
      <c r="AAO73" s="128"/>
      <c r="AAP73" s="128"/>
      <c r="AAQ73" s="128"/>
      <c r="AAR73" s="128"/>
      <c r="AAS73" s="128"/>
      <c r="AAT73" s="128"/>
      <c r="AAU73" s="128"/>
      <c r="AAV73" s="128"/>
      <c r="AAW73" s="128"/>
      <c r="AAX73" s="128"/>
      <c r="AAY73" s="128"/>
      <c r="AAZ73" s="128"/>
      <c r="ABA73" s="128"/>
      <c r="ABB73" s="128"/>
      <c r="ABC73" s="128"/>
      <c r="ABD73" s="128"/>
      <c r="ABE73" s="128"/>
      <c r="ABF73" s="128"/>
      <c r="ABG73" s="128"/>
      <c r="ABH73" s="128"/>
      <c r="ABI73" s="128"/>
      <c r="ABJ73" s="128"/>
      <c r="ABK73" s="128"/>
      <c r="ABL73" s="128"/>
      <c r="ABM73" s="128"/>
      <c r="ABN73" s="128"/>
      <c r="ABO73" s="128"/>
      <c r="ABP73" s="128"/>
      <c r="ABQ73" s="128"/>
      <c r="ABR73" s="128"/>
      <c r="ABS73" s="128"/>
      <c r="ABT73" s="128"/>
      <c r="ABU73" s="128"/>
      <c r="ABV73" s="128"/>
      <c r="ABW73" s="128"/>
      <c r="ABX73" s="128"/>
      <c r="ABY73" s="128"/>
      <c r="ABZ73" s="128"/>
      <c r="ACA73" s="128"/>
      <c r="ACB73" s="128"/>
      <c r="ACC73" s="128"/>
      <c r="ACD73" s="128"/>
      <c r="ACE73" s="128"/>
      <c r="ACF73" s="128"/>
      <c r="ACG73" s="128"/>
      <c r="ACH73" s="128"/>
      <c r="ACI73" s="128"/>
      <c r="ACJ73" s="128"/>
      <c r="ACK73" s="128"/>
      <c r="ACL73" s="128"/>
      <c r="ACM73" s="128"/>
      <c r="ACN73" s="128"/>
      <c r="ACO73" s="128"/>
      <c r="ACP73" s="128"/>
      <c r="ACQ73" s="128"/>
      <c r="ACR73" s="128"/>
      <c r="ACS73" s="128"/>
      <c r="ACT73" s="128"/>
      <c r="ACU73" s="128"/>
      <c r="ACV73" s="128"/>
      <c r="ACW73" s="128"/>
      <c r="ACX73" s="128"/>
      <c r="ACY73" s="128"/>
      <c r="ACZ73" s="128"/>
      <c r="ADA73" s="128"/>
      <c r="ADB73" s="128"/>
      <c r="ADC73" s="128"/>
      <c r="ADD73" s="128"/>
      <c r="ADE73" s="128"/>
      <c r="ADF73" s="128"/>
      <c r="ADG73" s="128"/>
      <c r="ADH73" s="128"/>
      <c r="ADI73" s="128"/>
      <c r="ADJ73" s="128"/>
      <c r="ADK73" s="128"/>
      <c r="ADL73" s="128"/>
      <c r="ADM73" s="128"/>
      <c r="ADN73" s="128"/>
      <c r="ADO73" s="128"/>
      <c r="ADP73" s="128"/>
      <c r="ADQ73" s="128"/>
      <c r="ADR73" s="128"/>
      <c r="ADS73" s="128"/>
      <c r="ADT73" s="128"/>
      <c r="ADU73" s="128"/>
      <c r="ADV73" s="128"/>
      <c r="ADW73" s="128"/>
      <c r="ADX73" s="128"/>
      <c r="ADY73" s="128"/>
      <c r="ADZ73" s="128"/>
      <c r="AEA73" s="128"/>
      <c r="AEB73" s="128"/>
      <c r="AEC73" s="128"/>
      <c r="AED73" s="128"/>
      <c r="AEE73" s="128"/>
      <c r="AEF73" s="128"/>
      <c r="AEG73" s="128"/>
      <c r="AEH73" s="128"/>
      <c r="AEI73" s="128"/>
      <c r="AEJ73" s="128"/>
      <c r="AEK73" s="128"/>
      <c r="AEL73" s="128"/>
      <c r="AEM73" s="128"/>
      <c r="AEN73" s="128"/>
      <c r="AEO73" s="128"/>
      <c r="AEP73" s="128"/>
      <c r="AEQ73" s="128"/>
      <c r="AER73" s="128"/>
      <c r="AES73" s="128"/>
      <c r="AET73" s="128"/>
      <c r="AEU73" s="128"/>
      <c r="AEV73" s="128"/>
      <c r="AEW73" s="128"/>
      <c r="AEX73" s="128"/>
      <c r="AEY73" s="128"/>
      <c r="AEZ73" s="128"/>
      <c r="AFA73" s="128"/>
      <c r="AFB73" s="128"/>
      <c r="AFC73" s="128"/>
      <c r="AFD73" s="128"/>
      <c r="AFE73" s="128"/>
      <c r="AFF73" s="128"/>
      <c r="AFG73" s="128"/>
      <c r="AFH73" s="128"/>
      <c r="AFI73" s="128"/>
      <c r="AFJ73" s="128"/>
      <c r="AFK73" s="128"/>
      <c r="AFL73" s="128"/>
      <c r="AFM73" s="128"/>
      <c r="AFN73" s="128"/>
      <c r="AFO73" s="128"/>
      <c r="AFP73" s="128"/>
      <c r="AFQ73" s="128"/>
      <c r="AFR73" s="128"/>
      <c r="AFS73" s="128"/>
      <c r="AFT73" s="128"/>
      <c r="AFU73" s="128"/>
      <c r="AFV73" s="128"/>
      <c r="AFW73" s="128"/>
      <c r="AFX73" s="128"/>
      <c r="AFY73" s="128"/>
      <c r="AFZ73" s="128"/>
      <c r="AGA73" s="128"/>
      <c r="AGB73" s="128"/>
      <c r="AGC73" s="128"/>
      <c r="AGD73" s="128"/>
      <c r="AGE73" s="128"/>
      <c r="AGF73" s="128"/>
      <c r="AGG73" s="128"/>
      <c r="AGH73" s="128"/>
      <c r="AGI73" s="128"/>
      <c r="AGJ73" s="128"/>
      <c r="AGK73" s="128"/>
      <c r="AGL73" s="128"/>
      <c r="AGM73" s="128"/>
      <c r="AGN73" s="128"/>
      <c r="AGO73" s="128"/>
      <c r="AGP73" s="128"/>
      <c r="AGQ73" s="128"/>
      <c r="AGR73" s="128"/>
      <c r="AGS73" s="128"/>
      <c r="AGT73" s="128"/>
      <c r="AGU73" s="128"/>
      <c r="AGV73" s="128"/>
      <c r="AGW73" s="128"/>
      <c r="AGX73" s="128"/>
      <c r="AGY73" s="128"/>
      <c r="AGZ73" s="128"/>
      <c r="AHA73" s="128"/>
      <c r="AHB73" s="128"/>
      <c r="AHC73" s="128"/>
      <c r="AHD73" s="128"/>
      <c r="AHE73" s="128"/>
      <c r="AHF73" s="128"/>
      <c r="AHG73" s="128"/>
      <c r="AHH73" s="128"/>
      <c r="AHI73" s="128"/>
      <c r="AHJ73" s="128"/>
      <c r="AHK73" s="128"/>
      <c r="AHL73" s="128"/>
      <c r="AHM73" s="128"/>
      <c r="AHN73" s="128"/>
      <c r="AHO73" s="128"/>
      <c r="AHP73" s="128"/>
      <c r="AHQ73" s="128"/>
      <c r="AHR73" s="128"/>
      <c r="AHS73" s="128"/>
      <c r="AHT73" s="128"/>
      <c r="AHU73" s="128"/>
      <c r="AHV73" s="128"/>
      <c r="AHW73" s="128"/>
      <c r="AHX73" s="128"/>
      <c r="AHY73" s="128"/>
      <c r="AHZ73" s="128"/>
      <c r="AIA73" s="128"/>
      <c r="AIB73" s="128"/>
      <c r="AIC73" s="128"/>
      <c r="AID73" s="128"/>
      <c r="AIE73" s="128"/>
      <c r="AIF73" s="128"/>
      <c r="AIG73" s="128"/>
      <c r="AIH73" s="128"/>
      <c r="AII73" s="128"/>
      <c r="AIJ73" s="128"/>
      <c r="AIK73" s="128"/>
      <c r="AIL73" s="128"/>
      <c r="AIM73" s="128"/>
      <c r="AIN73" s="128"/>
      <c r="AIO73" s="128"/>
      <c r="AIP73" s="128"/>
      <c r="AIQ73" s="128"/>
      <c r="AIR73" s="128"/>
      <c r="AIS73" s="128"/>
      <c r="AIT73" s="128"/>
      <c r="AIU73" s="128"/>
      <c r="AIV73" s="128"/>
      <c r="AIW73" s="128"/>
      <c r="AIX73" s="128"/>
      <c r="AIY73" s="128"/>
      <c r="AIZ73" s="128"/>
      <c r="AJA73" s="128"/>
      <c r="AJB73" s="128"/>
      <c r="AJC73" s="128"/>
      <c r="AJD73" s="128"/>
      <c r="AJE73" s="128"/>
      <c r="AJF73" s="128"/>
      <c r="AJG73" s="128"/>
      <c r="AJH73" s="128"/>
      <c r="AJI73" s="128"/>
      <c r="AJJ73" s="128"/>
      <c r="AJK73" s="128"/>
      <c r="AJL73" s="128"/>
      <c r="AJM73" s="128"/>
      <c r="AJN73" s="128"/>
      <c r="AJO73" s="128"/>
      <c r="AJP73" s="128"/>
      <c r="AJQ73" s="128"/>
      <c r="AJR73" s="128"/>
      <c r="AJS73" s="128"/>
      <c r="AJT73" s="128"/>
      <c r="AJU73" s="128"/>
      <c r="AJV73" s="128"/>
      <c r="AJW73" s="128"/>
      <c r="AJX73" s="128"/>
      <c r="AJY73" s="128"/>
      <c r="AJZ73" s="128"/>
      <c r="AKA73" s="128"/>
      <c r="AKB73" s="128"/>
      <c r="AKC73" s="128"/>
      <c r="AKD73" s="128"/>
      <c r="AKE73" s="128"/>
      <c r="AKF73" s="128"/>
      <c r="AKG73" s="128"/>
      <c r="AKH73" s="128"/>
      <c r="AKI73" s="128"/>
      <c r="AKJ73" s="128"/>
      <c r="AKK73" s="128"/>
      <c r="AKL73" s="128"/>
      <c r="AKM73" s="128"/>
      <c r="AKN73" s="128"/>
      <c r="AKO73" s="128"/>
      <c r="AKP73" s="128"/>
      <c r="AKQ73" s="128"/>
      <c r="AKR73" s="128"/>
      <c r="AKS73" s="128"/>
      <c r="AKT73" s="128"/>
      <c r="AKU73" s="128"/>
      <c r="AKV73" s="128"/>
      <c r="AKW73" s="128"/>
      <c r="AKX73" s="128"/>
      <c r="AKY73" s="128"/>
      <c r="AKZ73" s="128"/>
      <c r="ALA73" s="128"/>
      <c r="ALB73" s="128"/>
      <c r="ALC73" s="128"/>
      <c r="ALD73" s="128"/>
      <c r="ALE73" s="128"/>
      <c r="ALF73" s="128"/>
      <c r="ALG73" s="128"/>
      <c r="ALH73" s="128"/>
      <c r="ALI73" s="128"/>
      <c r="ALJ73" s="128"/>
      <c r="ALK73" s="128"/>
      <c r="ALL73" s="128"/>
      <c r="ALM73" s="128"/>
      <c r="ALN73" s="128"/>
      <c r="ALO73" s="128"/>
      <c r="ALP73" s="128"/>
      <c r="ALQ73" s="128"/>
      <c r="ALR73"/>
      <c r="ALS73"/>
      <c r="ALT73"/>
    </row>
    <row r="74" spans="1:1008" s="96" customFormat="1" ht="12" customHeight="1">
      <c r="A74" s="136"/>
      <c r="B74" s="136"/>
      <c r="C74" s="136"/>
      <c r="D74" s="136"/>
      <c r="E74" s="136"/>
      <c r="F74" s="136"/>
      <c r="I74" s="225"/>
      <c r="K74" s="173"/>
      <c r="M74" s="274"/>
      <c r="Q74"/>
      <c r="R74" s="179"/>
      <c r="T74" s="159"/>
      <c r="W74"/>
      <c r="X74" s="128"/>
      <c r="Y74" s="128"/>
      <c r="Z74" s="128"/>
      <c r="AA74" s="128"/>
      <c r="AB74" s="128"/>
      <c r="AC74" s="128"/>
      <c r="AD74" s="128"/>
      <c r="AE74" s="128"/>
      <c r="AF74" s="128"/>
      <c r="AG74" s="128"/>
      <c r="AH74" s="128"/>
      <c r="AI74" s="128"/>
      <c r="AJ74" s="128"/>
      <c r="AK74" s="128"/>
      <c r="AL74" s="128"/>
      <c r="AM74" s="128"/>
      <c r="AN74" s="128"/>
      <c r="AO74" s="128"/>
      <c r="AP74" s="128"/>
      <c r="AQ74" s="128"/>
      <c r="AR74" s="128"/>
      <c r="AS74" s="128"/>
      <c r="AT74" s="128"/>
      <c r="AU74" s="128"/>
      <c r="AV74" s="128"/>
      <c r="AW74" s="128"/>
      <c r="AX74" s="128"/>
      <c r="AY74" s="128"/>
      <c r="AZ74" s="128"/>
      <c r="BA74" s="128"/>
      <c r="BB74" s="128"/>
      <c r="BC74" s="128"/>
      <c r="BD74" s="128"/>
      <c r="BE74" s="128"/>
      <c r="BF74" s="128"/>
      <c r="BG74" s="128"/>
      <c r="BH74" s="128"/>
      <c r="BI74" s="128"/>
      <c r="BJ74" s="128"/>
      <c r="BK74" s="128"/>
      <c r="BL74" s="128"/>
      <c r="BM74" s="128"/>
      <c r="BN74" s="128"/>
      <c r="BO74" s="128"/>
      <c r="BP74" s="128"/>
      <c r="BQ74" s="128"/>
      <c r="BR74" s="128"/>
      <c r="BS74" s="128"/>
      <c r="BT74" s="128"/>
      <c r="BU74" s="128"/>
      <c r="BV74" s="128"/>
      <c r="BW74" s="128"/>
      <c r="BX74" s="128"/>
      <c r="BY74" s="128"/>
      <c r="BZ74" s="128"/>
      <c r="CA74" s="128"/>
      <c r="CB74" s="128"/>
      <c r="CC74" s="128"/>
      <c r="CD74" s="128"/>
      <c r="CE74" s="128"/>
      <c r="CF74" s="128"/>
      <c r="CG74" s="128"/>
      <c r="CH74" s="128"/>
      <c r="CI74" s="128"/>
      <c r="CJ74" s="128"/>
      <c r="CK74" s="128"/>
      <c r="CL74" s="128"/>
      <c r="CM74" s="128"/>
      <c r="CN74" s="128"/>
      <c r="CO74" s="128"/>
      <c r="CP74" s="128"/>
      <c r="CQ74" s="128"/>
      <c r="CR74" s="128"/>
      <c r="CS74" s="128"/>
      <c r="CT74" s="128"/>
      <c r="CU74" s="128"/>
      <c r="CV74" s="128"/>
      <c r="CW74" s="128"/>
      <c r="CX74" s="128"/>
      <c r="CY74" s="128"/>
      <c r="CZ74" s="128"/>
      <c r="DA74" s="128"/>
      <c r="DB74" s="128"/>
      <c r="DC74" s="128"/>
      <c r="DD74" s="128"/>
      <c r="DE74" s="128"/>
      <c r="DF74" s="128"/>
      <c r="DG74" s="128"/>
      <c r="DH74" s="128"/>
      <c r="DI74" s="128"/>
      <c r="DJ74" s="128"/>
      <c r="DK74" s="128"/>
      <c r="DL74" s="128"/>
      <c r="DM74" s="128"/>
      <c r="DN74" s="128"/>
      <c r="DO74" s="128"/>
      <c r="DP74" s="128"/>
      <c r="DQ74" s="128"/>
      <c r="DR74" s="128"/>
      <c r="DS74" s="128"/>
      <c r="DT74" s="128"/>
      <c r="DU74" s="128"/>
      <c r="DV74" s="128"/>
      <c r="DW74" s="128"/>
      <c r="DX74" s="128"/>
      <c r="DY74" s="128"/>
      <c r="DZ74" s="128"/>
      <c r="EA74" s="128"/>
      <c r="EB74" s="128"/>
      <c r="EC74" s="128"/>
      <c r="ED74" s="128"/>
      <c r="EE74" s="128"/>
      <c r="EF74" s="128"/>
      <c r="EG74" s="128"/>
      <c r="EH74" s="128"/>
      <c r="EI74" s="128"/>
      <c r="EJ74" s="128"/>
      <c r="EK74" s="128"/>
      <c r="EL74" s="128"/>
      <c r="EM74" s="128"/>
      <c r="EN74" s="128"/>
      <c r="EO74" s="128"/>
      <c r="EP74" s="128"/>
      <c r="EQ74" s="128"/>
      <c r="ER74" s="128"/>
      <c r="ES74" s="128"/>
      <c r="ET74" s="128"/>
      <c r="EU74" s="128"/>
      <c r="EV74" s="128"/>
      <c r="EW74" s="128"/>
      <c r="EX74" s="128"/>
      <c r="EY74" s="128"/>
      <c r="EZ74" s="128"/>
      <c r="FA74" s="128"/>
      <c r="FB74" s="128"/>
      <c r="FC74" s="128"/>
      <c r="FD74" s="128"/>
      <c r="FE74" s="128"/>
      <c r="FF74" s="128"/>
      <c r="FG74" s="128"/>
      <c r="FH74" s="128"/>
      <c r="FI74" s="128"/>
      <c r="FJ74" s="128"/>
      <c r="FK74" s="128"/>
      <c r="FL74" s="128"/>
      <c r="FM74" s="128"/>
      <c r="FN74" s="128"/>
      <c r="FO74" s="128"/>
      <c r="FP74" s="128"/>
      <c r="FQ74" s="128"/>
      <c r="FR74" s="128"/>
      <c r="FS74" s="128"/>
      <c r="FT74" s="128"/>
      <c r="FU74" s="128"/>
      <c r="FV74" s="128"/>
      <c r="FW74" s="128"/>
      <c r="FX74" s="128"/>
      <c r="FY74" s="128"/>
      <c r="FZ74" s="128"/>
      <c r="GA74" s="128"/>
      <c r="GB74" s="128"/>
      <c r="GC74" s="128"/>
      <c r="GD74" s="128"/>
      <c r="GE74" s="128"/>
      <c r="GF74" s="128"/>
      <c r="GG74" s="128"/>
      <c r="GH74" s="128"/>
      <c r="GI74" s="128"/>
      <c r="GJ74" s="128"/>
      <c r="GK74" s="128"/>
      <c r="GL74" s="128"/>
      <c r="GM74" s="128"/>
      <c r="GN74" s="128"/>
      <c r="GO74" s="128"/>
      <c r="GP74" s="128"/>
      <c r="GQ74" s="128"/>
      <c r="GR74" s="128"/>
      <c r="GS74" s="128"/>
      <c r="GT74" s="128"/>
      <c r="GU74" s="128"/>
      <c r="GV74" s="128"/>
      <c r="GW74" s="128"/>
      <c r="GX74" s="128"/>
      <c r="GY74" s="128"/>
      <c r="GZ74" s="128"/>
      <c r="HA74" s="128"/>
      <c r="HB74" s="128"/>
      <c r="HC74" s="128"/>
      <c r="HD74" s="128"/>
      <c r="HE74" s="128"/>
      <c r="HF74" s="128"/>
      <c r="HG74" s="128"/>
      <c r="HH74" s="128"/>
      <c r="HI74" s="128"/>
      <c r="HJ74" s="128"/>
      <c r="HK74" s="128"/>
      <c r="HL74" s="128"/>
      <c r="HM74" s="128"/>
      <c r="HN74" s="128"/>
      <c r="HO74" s="128"/>
      <c r="HP74" s="128"/>
      <c r="HQ74" s="128"/>
      <c r="HR74" s="128"/>
      <c r="HS74" s="128"/>
      <c r="HT74" s="128"/>
      <c r="HU74" s="128"/>
      <c r="HV74" s="128"/>
      <c r="HW74" s="128"/>
      <c r="HX74" s="128"/>
      <c r="HY74" s="128"/>
      <c r="HZ74" s="128"/>
      <c r="IA74" s="128"/>
      <c r="IB74" s="128"/>
      <c r="IC74" s="128"/>
      <c r="ID74" s="128"/>
      <c r="IE74" s="128"/>
      <c r="IF74" s="128"/>
      <c r="IG74" s="128"/>
      <c r="IH74" s="128"/>
      <c r="II74" s="128"/>
      <c r="IJ74" s="128"/>
      <c r="IK74" s="128"/>
      <c r="IL74" s="128"/>
      <c r="IM74" s="128"/>
      <c r="IN74" s="128"/>
      <c r="IO74" s="128"/>
      <c r="IP74" s="128"/>
      <c r="IQ74" s="128"/>
      <c r="IR74" s="128"/>
      <c r="IS74" s="128"/>
      <c r="IT74" s="128"/>
      <c r="IU74" s="128"/>
      <c r="IV74" s="128"/>
      <c r="IW74" s="128"/>
      <c r="IX74" s="128"/>
      <c r="IY74" s="128"/>
      <c r="IZ74" s="128"/>
      <c r="JA74" s="128"/>
      <c r="JB74" s="128"/>
      <c r="JC74" s="128"/>
      <c r="JD74" s="128"/>
      <c r="JE74" s="128"/>
      <c r="JF74" s="128"/>
      <c r="JG74" s="128"/>
      <c r="JH74" s="128"/>
      <c r="JI74" s="128"/>
      <c r="JJ74" s="128"/>
      <c r="JK74" s="128"/>
      <c r="JL74" s="128"/>
      <c r="JM74" s="128"/>
      <c r="JN74" s="128"/>
      <c r="JO74" s="128"/>
      <c r="JP74" s="128"/>
      <c r="JQ74" s="128"/>
      <c r="JR74" s="128"/>
      <c r="JS74" s="128"/>
      <c r="JT74" s="128"/>
      <c r="JU74" s="128"/>
      <c r="JV74" s="128"/>
      <c r="JW74" s="128"/>
      <c r="JX74" s="128"/>
      <c r="JY74" s="128"/>
      <c r="JZ74" s="128"/>
      <c r="KA74" s="128"/>
      <c r="KB74" s="128"/>
      <c r="KC74" s="128"/>
      <c r="KD74" s="128"/>
      <c r="KE74" s="128"/>
      <c r="KF74" s="128"/>
      <c r="KG74" s="128"/>
      <c r="KH74" s="128"/>
      <c r="KI74" s="128"/>
      <c r="KJ74" s="128"/>
      <c r="KK74" s="128"/>
      <c r="KL74" s="128"/>
      <c r="KM74" s="128"/>
      <c r="KN74" s="128"/>
      <c r="KO74" s="128"/>
      <c r="KP74" s="128"/>
      <c r="KQ74" s="128"/>
      <c r="KR74" s="128"/>
      <c r="KS74" s="128"/>
      <c r="KT74" s="128"/>
      <c r="KU74" s="128"/>
      <c r="KV74" s="128"/>
      <c r="KW74" s="128"/>
      <c r="KX74" s="128"/>
      <c r="KY74" s="128"/>
      <c r="KZ74" s="128"/>
      <c r="LA74" s="128"/>
      <c r="LB74" s="128"/>
      <c r="LC74" s="128"/>
      <c r="LD74" s="128"/>
      <c r="LE74" s="128"/>
      <c r="LF74" s="128"/>
      <c r="LG74" s="128"/>
      <c r="LH74" s="128"/>
      <c r="LI74" s="128"/>
      <c r="LJ74" s="128"/>
      <c r="LK74" s="128"/>
      <c r="LL74" s="128"/>
      <c r="LM74" s="128"/>
      <c r="LN74" s="128"/>
      <c r="LO74" s="128"/>
      <c r="LP74" s="128"/>
      <c r="LQ74" s="128"/>
      <c r="LR74" s="128"/>
      <c r="LS74" s="128"/>
      <c r="LT74" s="128"/>
      <c r="LU74" s="128"/>
      <c r="LV74" s="128"/>
      <c r="LW74" s="128"/>
      <c r="LX74" s="128"/>
      <c r="LY74" s="128"/>
      <c r="LZ74" s="128"/>
      <c r="MA74" s="128"/>
      <c r="MB74" s="128"/>
      <c r="MC74" s="128"/>
      <c r="MD74" s="128"/>
      <c r="ME74" s="128"/>
      <c r="MF74" s="128"/>
      <c r="MG74" s="128"/>
      <c r="MH74" s="128"/>
      <c r="MI74" s="128"/>
      <c r="MJ74" s="128"/>
      <c r="MK74" s="128"/>
      <c r="ML74" s="128"/>
      <c r="MM74" s="128"/>
      <c r="MN74" s="128"/>
      <c r="MO74" s="128"/>
      <c r="MP74" s="128"/>
      <c r="MQ74" s="128"/>
      <c r="MR74" s="128"/>
      <c r="MS74" s="128"/>
      <c r="MT74" s="128"/>
      <c r="MU74" s="128"/>
      <c r="MV74" s="128"/>
      <c r="MW74" s="128"/>
      <c r="MX74" s="128"/>
      <c r="MY74" s="128"/>
      <c r="MZ74" s="128"/>
      <c r="NA74" s="128"/>
      <c r="NB74" s="128"/>
      <c r="NC74" s="128"/>
      <c r="ND74" s="128"/>
      <c r="NE74" s="128"/>
      <c r="NF74" s="128"/>
      <c r="NG74" s="128"/>
      <c r="NH74" s="128"/>
      <c r="NI74" s="128"/>
      <c r="NJ74" s="128"/>
      <c r="NK74" s="128"/>
      <c r="NL74" s="128"/>
      <c r="NM74" s="128"/>
      <c r="NN74" s="128"/>
      <c r="NO74" s="128"/>
      <c r="NP74" s="128"/>
      <c r="NQ74" s="128"/>
      <c r="NR74" s="128"/>
      <c r="NS74" s="128"/>
      <c r="NT74" s="128"/>
      <c r="NU74" s="128"/>
      <c r="NV74" s="128"/>
      <c r="NW74" s="128"/>
      <c r="NX74" s="128"/>
      <c r="NY74" s="128"/>
      <c r="NZ74" s="128"/>
      <c r="OA74" s="128"/>
      <c r="OB74" s="128"/>
      <c r="OC74" s="128"/>
      <c r="OD74" s="128"/>
      <c r="OE74" s="128"/>
      <c r="OF74" s="128"/>
      <c r="OG74" s="128"/>
      <c r="OH74" s="128"/>
      <c r="OI74" s="128"/>
      <c r="OJ74" s="128"/>
      <c r="OK74" s="128"/>
      <c r="OL74" s="128"/>
      <c r="OM74" s="128"/>
      <c r="ON74" s="128"/>
      <c r="OO74" s="128"/>
      <c r="OP74" s="128"/>
      <c r="OQ74" s="128"/>
      <c r="OR74" s="128"/>
      <c r="OS74" s="128"/>
      <c r="OT74" s="128"/>
      <c r="OU74" s="128"/>
      <c r="OV74" s="128"/>
      <c r="OW74" s="128"/>
      <c r="OX74" s="128"/>
      <c r="OY74" s="128"/>
      <c r="OZ74" s="128"/>
      <c r="PA74" s="128"/>
      <c r="PB74" s="128"/>
      <c r="PC74" s="128"/>
      <c r="PD74" s="128"/>
      <c r="PE74" s="128"/>
      <c r="PF74" s="128"/>
      <c r="PG74" s="128"/>
      <c r="PH74" s="128"/>
      <c r="PI74" s="128"/>
      <c r="PJ74" s="128"/>
      <c r="PK74" s="128"/>
      <c r="PL74" s="128"/>
      <c r="PM74" s="128"/>
      <c r="PN74" s="128"/>
      <c r="PO74" s="128"/>
      <c r="PP74" s="128"/>
      <c r="PQ74" s="128"/>
      <c r="PR74" s="128"/>
      <c r="PS74" s="128"/>
      <c r="PT74" s="128"/>
      <c r="PU74" s="128"/>
      <c r="PV74" s="128"/>
      <c r="PW74" s="128"/>
      <c r="PX74" s="128"/>
      <c r="PY74" s="128"/>
      <c r="PZ74" s="128"/>
      <c r="QA74" s="128"/>
      <c r="QB74" s="128"/>
      <c r="QC74" s="128"/>
      <c r="QD74" s="128"/>
      <c r="QE74" s="128"/>
      <c r="QF74" s="128"/>
      <c r="QG74" s="128"/>
      <c r="QH74" s="128"/>
      <c r="QI74" s="128"/>
      <c r="QJ74" s="128"/>
      <c r="QK74" s="128"/>
      <c r="QL74" s="128"/>
      <c r="QM74" s="128"/>
      <c r="QN74" s="128"/>
      <c r="QO74" s="128"/>
      <c r="QP74" s="128"/>
      <c r="QQ74" s="128"/>
      <c r="QR74" s="128"/>
      <c r="QS74" s="128"/>
      <c r="QT74" s="128"/>
      <c r="QU74" s="128"/>
      <c r="QV74" s="128"/>
      <c r="QW74" s="128"/>
      <c r="QX74" s="128"/>
      <c r="QY74" s="128"/>
      <c r="QZ74" s="128"/>
      <c r="RA74" s="128"/>
      <c r="RB74" s="128"/>
      <c r="RC74" s="128"/>
      <c r="RD74" s="128"/>
      <c r="RE74" s="128"/>
      <c r="RF74" s="128"/>
      <c r="RG74" s="128"/>
      <c r="RH74" s="128"/>
      <c r="RI74" s="128"/>
      <c r="RJ74" s="128"/>
      <c r="RK74" s="128"/>
      <c r="RL74" s="128"/>
      <c r="RM74" s="128"/>
      <c r="RN74" s="128"/>
      <c r="RO74" s="128"/>
      <c r="RP74" s="128"/>
      <c r="RQ74" s="128"/>
      <c r="RR74" s="128"/>
      <c r="RS74" s="128"/>
      <c r="RT74" s="128"/>
      <c r="RU74" s="128"/>
      <c r="RV74" s="128"/>
      <c r="RW74" s="128"/>
      <c r="RX74" s="128"/>
      <c r="RY74" s="128"/>
      <c r="RZ74" s="128"/>
      <c r="SA74" s="128"/>
      <c r="SB74" s="128"/>
      <c r="SC74" s="128"/>
      <c r="SD74" s="128"/>
      <c r="SE74" s="128"/>
      <c r="SF74" s="128"/>
      <c r="SG74" s="128"/>
      <c r="SH74" s="128"/>
      <c r="SI74" s="128"/>
      <c r="SJ74" s="128"/>
      <c r="SK74" s="128"/>
      <c r="SL74" s="128"/>
      <c r="SM74" s="128"/>
      <c r="SN74" s="128"/>
      <c r="SO74" s="128"/>
      <c r="SP74" s="128"/>
      <c r="SQ74" s="128"/>
      <c r="SR74" s="128"/>
      <c r="SS74" s="128"/>
      <c r="ST74" s="128"/>
      <c r="SU74" s="128"/>
      <c r="SV74" s="128"/>
      <c r="SW74" s="128"/>
      <c r="SX74" s="128"/>
      <c r="SY74" s="128"/>
      <c r="SZ74" s="128"/>
      <c r="TA74" s="128"/>
      <c r="TB74" s="128"/>
      <c r="TC74" s="128"/>
      <c r="TD74" s="128"/>
      <c r="TE74" s="128"/>
      <c r="TF74" s="128"/>
      <c r="TG74" s="128"/>
      <c r="TH74" s="128"/>
      <c r="TI74" s="128"/>
      <c r="TJ74" s="128"/>
      <c r="TK74" s="128"/>
      <c r="TL74" s="128"/>
      <c r="TM74" s="128"/>
      <c r="TN74" s="128"/>
      <c r="TO74" s="128"/>
      <c r="TP74" s="128"/>
      <c r="TQ74" s="128"/>
      <c r="TR74" s="128"/>
      <c r="TS74" s="128"/>
      <c r="TT74" s="128"/>
      <c r="TU74" s="128"/>
      <c r="TV74" s="128"/>
      <c r="TW74" s="128"/>
      <c r="TX74" s="128"/>
      <c r="TY74" s="128"/>
      <c r="TZ74" s="128"/>
      <c r="UA74" s="128"/>
      <c r="UB74" s="128"/>
      <c r="UC74" s="128"/>
      <c r="UD74" s="128"/>
      <c r="UE74" s="128"/>
      <c r="UF74" s="128"/>
      <c r="UG74" s="128"/>
      <c r="UH74" s="128"/>
      <c r="UI74" s="128"/>
      <c r="UJ74" s="128"/>
      <c r="UK74" s="128"/>
      <c r="UL74" s="128"/>
      <c r="UM74" s="128"/>
      <c r="UN74" s="128"/>
      <c r="UO74" s="128"/>
      <c r="UP74" s="128"/>
      <c r="UQ74" s="128"/>
      <c r="UR74" s="128"/>
      <c r="US74" s="128"/>
      <c r="UT74" s="128"/>
      <c r="UU74" s="128"/>
      <c r="UV74" s="128"/>
      <c r="UW74" s="128"/>
      <c r="UX74" s="128"/>
      <c r="UY74" s="128"/>
      <c r="UZ74" s="128"/>
      <c r="VA74" s="128"/>
      <c r="VB74" s="128"/>
      <c r="VC74" s="128"/>
      <c r="VD74" s="128"/>
      <c r="VE74" s="128"/>
      <c r="VF74" s="128"/>
      <c r="VG74" s="128"/>
      <c r="VH74" s="128"/>
      <c r="VI74" s="128"/>
      <c r="VJ74" s="128"/>
      <c r="VK74" s="128"/>
      <c r="VL74" s="128"/>
      <c r="VM74" s="128"/>
      <c r="VN74" s="128"/>
      <c r="VO74" s="128"/>
      <c r="VP74" s="128"/>
      <c r="VQ74" s="128"/>
      <c r="VR74" s="128"/>
      <c r="VS74" s="128"/>
      <c r="VT74" s="128"/>
      <c r="VU74" s="128"/>
      <c r="VV74" s="128"/>
      <c r="VW74" s="128"/>
      <c r="VX74" s="128"/>
      <c r="VY74" s="128"/>
      <c r="VZ74" s="128"/>
      <c r="WA74" s="128"/>
      <c r="WB74" s="128"/>
      <c r="WC74" s="128"/>
      <c r="WD74" s="128"/>
      <c r="WE74" s="128"/>
      <c r="WF74" s="128"/>
      <c r="WG74" s="128"/>
      <c r="WH74" s="128"/>
      <c r="WI74" s="128"/>
      <c r="WJ74" s="128"/>
      <c r="WK74" s="128"/>
      <c r="WL74" s="128"/>
      <c r="WM74" s="128"/>
      <c r="WN74" s="128"/>
      <c r="WO74" s="128"/>
      <c r="WP74" s="128"/>
      <c r="WQ74" s="128"/>
      <c r="WR74" s="128"/>
      <c r="WS74" s="128"/>
      <c r="WT74" s="128"/>
      <c r="WU74" s="128"/>
      <c r="WV74" s="128"/>
      <c r="WW74" s="128"/>
      <c r="WX74" s="128"/>
      <c r="WY74" s="128"/>
      <c r="WZ74" s="128"/>
      <c r="XA74" s="128"/>
      <c r="XB74" s="128"/>
      <c r="XC74" s="128"/>
      <c r="XD74" s="128"/>
      <c r="XE74" s="128"/>
      <c r="XF74" s="128"/>
      <c r="XG74" s="128"/>
      <c r="XH74" s="128"/>
      <c r="XI74" s="128"/>
      <c r="XJ74" s="128"/>
      <c r="XK74" s="128"/>
      <c r="XL74" s="128"/>
      <c r="XM74" s="128"/>
      <c r="XN74" s="128"/>
      <c r="XO74" s="128"/>
      <c r="XP74" s="128"/>
      <c r="XQ74" s="128"/>
      <c r="XR74" s="128"/>
      <c r="XS74" s="128"/>
      <c r="XT74" s="128"/>
      <c r="XU74" s="128"/>
      <c r="XV74" s="128"/>
      <c r="XW74" s="128"/>
      <c r="XX74" s="128"/>
      <c r="XY74" s="128"/>
      <c r="XZ74" s="128"/>
      <c r="YA74" s="128"/>
      <c r="YB74" s="128"/>
      <c r="YC74" s="128"/>
      <c r="YD74" s="128"/>
      <c r="YE74" s="128"/>
      <c r="YF74" s="128"/>
      <c r="YG74" s="128"/>
      <c r="YH74" s="128"/>
      <c r="YI74" s="128"/>
      <c r="YJ74" s="128"/>
      <c r="YK74" s="128"/>
      <c r="YL74" s="128"/>
      <c r="YM74" s="128"/>
      <c r="YN74" s="128"/>
      <c r="YO74" s="128"/>
      <c r="YP74" s="128"/>
      <c r="YQ74" s="128"/>
      <c r="YR74" s="128"/>
      <c r="YS74" s="128"/>
      <c r="YT74" s="128"/>
      <c r="YU74" s="128"/>
      <c r="YV74" s="128"/>
      <c r="YW74" s="128"/>
      <c r="YX74" s="128"/>
      <c r="YY74" s="128"/>
      <c r="YZ74" s="128"/>
      <c r="ZA74" s="128"/>
      <c r="ZB74" s="128"/>
      <c r="ZC74" s="128"/>
      <c r="ZD74" s="128"/>
      <c r="ZE74" s="128"/>
      <c r="ZF74" s="128"/>
      <c r="ZG74" s="128"/>
      <c r="ZH74" s="128"/>
      <c r="ZI74" s="128"/>
      <c r="ZJ74" s="128"/>
      <c r="ZK74" s="128"/>
      <c r="ZL74" s="128"/>
      <c r="ZM74" s="128"/>
      <c r="ZN74" s="128"/>
      <c r="ZO74" s="128"/>
      <c r="ZP74" s="128"/>
      <c r="ZQ74" s="128"/>
      <c r="ZR74" s="128"/>
      <c r="ZS74" s="128"/>
      <c r="ZT74" s="128"/>
      <c r="ZU74" s="128"/>
      <c r="ZV74" s="128"/>
      <c r="ZW74" s="128"/>
      <c r="ZX74" s="128"/>
      <c r="ZY74" s="128"/>
      <c r="ZZ74" s="128"/>
      <c r="AAA74" s="128"/>
      <c r="AAB74" s="128"/>
      <c r="AAC74" s="128"/>
      <c r="AAD74" s="128"/>
      <c r="AAE74" s="128"/>
      <c r="AAF74" s="128"/>
      <c r="AAG74" s="128"/>
      <c r="AAH74" s="128"/>
      <c r="AAI74" s="128"/>
      <c r="AAJ74" s="128"/>
      <c r="AAK74" s="128"/>
      <c r="AAL74" s="128"/>
      <c r="AAM74" s="128"/>
      <c r="AAN74" s="128"/>
      <c r="AAO74" s="128"/>
      <c r="AAP74" s="128"/>
      <c r="AAQ74" s="128"/>
      <c r="AAR74" s="128"/>
      <c r="AAS74" s="128"/>
      <c r="AAT74" s="128"/>
      <c r="AAU74" s="128"/>
      <c r="AAV74" s="128"/>
      <c r="AAW74" s="128"/>
      <c r="AAX74" s="128"/>
      <c r="AAY74" s="128"/>
      <c r="AAZ74" s="128"/>
      <c r="ABA74" s="128"/>
      <c r="ABB74" s="128"/>
      <c r="ABC74" s="128"/>
      <c r="ABD74" s="128"/>
      <c r="ABE74" s="128"/>
      <c r="ABF74" s="128"/>
      <c r="ABG74" s="128"/>
      <c r="ABH74" s="128"/>
      <c r="ABI74" s="128"/>
      <c r="ABJ74" s="128"/>
      <c r="ABK74" s="128"/>
      <c r="ABL74" s="128"/>
      <c r="ABM74" s="128"/>
      <c r="ABN74" s="128"/>
      <c r="ABO74" s="128"/>
      <c r="ABP74" s="128"/>
      <c r="ABQ74" s="128"/>
      <c r="ABR74" s="128"/>
      <c r="ABS74" s="128"/>
      <c r="ABT74" s="128"/>
      <c r="ABU74" s="128"/>
      <c r="ABV74" s="128"/>
      <c r="ABW74" s="128"/>
      <c r="ABX74" s="128"/>
      <c r="ABY74" s="128"/>
      <c r="ABZ74" s="128"/>
      <c r="ACA74" s="128"/>
      <c r="ACB74" s="128"/>
      <c r="ACC74" s="128"/>
      <c r="ACD74" s="128"/>
      <c r="ACE74" s="128"/>
      <c r="ACF74" s="128"/>
      <c r="ACG74" s="128"/>
      <c r="ACH74" s="128"/>
      <c r="ACI74" s="128"/>
      <c r="ACJ74" s="128"/>
      <c r="ACK74" s="128"/>
      <c r="ACL74" s="128"/>
      <c r="ACM74" s="128"/>
      <c r="ACN74" s="128"/>
      <c r="ACO74" s="128"/>
      <c r="ACP74" s="128"/>
      <c r="ACQ74" s="128"/>
      <c r="ACR74" s="128"/>
      <c r="ACS74" s="128"/>
      <c r="ACT74" s="128"/>
      <c r="ACU74" s="128"/>
      <c r="ACV74" s="128"/>
      <c r="ACW74" s="128"/>
      <c r="ACX74" s="128"/>
      <c r="ACY74" s="128"/>
      <c r="ACZ74" s="128"/>
      <c r="ADA74" s="128"/>
      <c r="ADB74" s="128"/>
      <c r="ADC74" s="128"/>
      <c r="ADD74" s="128"/>
      <c r="ADE74" s="128"/>
      <c r="ADF74" s="128"/>
      <c r="ADG74" s="128"/>
      <c r="ADH74" s="128"/>
      <c r="ADI74" s="128"/>
      <c r="ADJ74" s="128"/>
      <c r="ADK74" s="128"/>
      <c r="ADL74" s="128"/>
      <c r="ADM74" s="128"/>
      <c r="ADN74" s="128"/>
      <c r="ADO74" s="128"/>
      <c r="ADP74" s="128"/>
      <c r="ADQ74" s="128"/>
      <c r="ADR74" s="128"/>
      <c r="ADS74" s="128"/>
      <c r="ADT74" s="128"/>
      <c r="ADU74" s="128"/>
      <c r="ADV74" s="128"/>
      <c r="ADW74" s="128"/>
      <c r="ADX74" s="128"/>
      <c r="ADY74" s="128"/>
      <c r="ADZ74" s="128"/>
      <c r="AEA74" s="128"/>
      <c r="AEB74" s="128"/>
      <c r="AEC74" s="128"/>
      <c r="AED74" s="128"/>
      <c r="AEE74" s="128"/>
      <c r="AEF74" s="128"/>
      <c r="AEG74" s="128"/>
      <c r="AEH74" s="128"/>
      <c r="AEI74" s="128"/>
      <c r="AEJ74" s="128"/>
      <c r="AEK74" s="128"/>
      <c r="AEL74" s="128"/>
      <c r="AEM74" s="128"/>
      <c r="AEN74" s="128"/>
      <c r="AEO74" s="128"/>
      <c r="AEP74" s="128"/>
      <c r="AEQ74" s="128"/>
      <c r="AER74" s="128"/>
      <c r="AES74" s="128"/>
      <c r="AET74" s="128"/>
      <c r="AEU74" s="128"/>
      <c r="AEV74" s="128"/>
      <c r="AEW74" s="128"/>
      <c r="AEX74" s="128"/>
      <c r="AEY74" s="128"/>
      <c r="AEZ74" s="128"/>
      <c r="AFA74" s="128"/>
      <c r="AFB74" s="128"/>
      <c r="AFC74" s="128"/>
      <c r="AFD74" s="128"/>
      <c r="AFE74" s="128"/>
      <c r="AFF74" s="128"/>
      <c r="AFG74" s="128"/>
      <c r="AFH74" s="128"/>
      <c r="AFI74" s="128"/>
      <c r="AFJ74" s="128"/>
      <c r="AFK74" s="128"/>
      <c r="AFL74" s="128"/>
      <c r="AFM74" s="128"/>
      <c r="AFN74" s="128"/>
      <c r="AFO74" s="128"/>
      <c r="AFP74" s="128"/>
      <c r="AFQ74" s="128"/>
      <c r="AFR74" s="128"/>
      <c r="AFS74" s="128"/>
      <c r="AFT74" s="128"/>
      <c r="AFU74" s="128"/>
      <c r="AFV74" s="128"/>
      <c r="AFW74" s="128"/>
      <c r="AFX74" s="128"/>
      <c r="AFY74" s="128"/>
      <c r="AFZ74" s="128"/>
      <c r="AGA74" s="128"/>
      <c r="AGB74" s="128"/>
      <c r="AGC74" s="128"/>
      <c r="AGD74" s="128"/>
      <c r="AGE74" s="128"/>
      <c r="AGF74" s="128"/>
      <c r="AGG74" s="128"/>
      <c r="AGH74" s="128"/>
      <c r="AGI74" s="128"/>
      <c r="AGJ74" s="128"/>
      <c r="AGK74" s="128"/>
      <c r="AGL74" s="128"/>
      <c r="AGM74" s="128"/>
      <c r="AGN74" s="128"/>
      <c r="AGO74" s="128"/>
      <c r="AGP74" s="128"/>
      <c r="AGQ74" s="128"/>
      <c r="AGR74" s="128"/>
      <c r="AGS74" s="128"/>
      <c r="AGT74" s="128"/>
      <c r="AGU74" s="128"/>
      <c r="AGV74" s="128"/>
      <c r="AGW74" s="128"/>
      <c r="AGX74" s="128"/>
      <c r="AGY74" s="128"/>
      <c r="AGZ74" s="128"/>
      <c r="AHA74" s="128"/>
      <c r="AHB74" s="128"/>
      <c r="AHC74" s="128"/>
      <c r="AHD74" s="128"/>
      <c r="AHE74" s="128"/>
      <c r="AHF74" s="128"/>
      <c r="AHG74" s="128"/>
      <c r="AHH74" s="128"/>
      <c r="AHI74" s="128"/>
      <c r="AHJ74" s="128"/>
      <c r="AHK74" s="128"/>
      <c r="AHL74" s="128"/>
      <c r="AHM74" s="128"/>
      <c r="AHN74" s="128"/>
      <c r="AHO74" s="128"/>
      <c r="AHP74" s="128"/>
      <c r="AHQ74" s="128"/>
      <c r="AHR74" s="128"/>
      <c r="AHS74" s="128"/>
      <c r="AHT74" s="128"/>
      <c r="AHU74" s="128"/>
      <c r="AHV74" s="128"/>
      <c r="AHW74" s="128"/>
      <c r="AHX74" s="128"/>
      <c r="AHY74" s="128"/>
      <c r="AHZ74" s="128"/>
      <c r="AIA74" s="128"/>
      <c r="AIB74" s="128"/>
      <c r="AIC74" s="128"/>
      <c r="AID74" s="128"/>
      <c r="AIE74" s="128"/>
      <c r="AIF74" s="128"/>
      <c r="AIG74" s="128"/>
      <c r="AIH74" s="128"/>
      <c r="AII74" s="128"/>
      <c r="AIJ74" s="128"/>
      <c r="AIK74" s="128"/>
      <c r="AIL74" s="128"/>
      <c r="AIM74" s="128"/>
      <c r="AIN74" s="128"/>
      <c r="AIO74" s="128"/>
      <c r="AIP74" s="128"/>
      <c r="AIQ74" s="128"/>
      <c r="AIR74" s="128"/>
      <c r="AIS74" s="128"/>
      <c r="AIT74" s="128"/>
      <c r="AIU74" s="128"/>
      <c r="AIV74" s="128"/>
      <c r="AIW74" s="128"/>
      <c r="AIX74" s="128"/>
      <c r="AIY74" s="128"/>
      <c r="AIZ74" s="128"/>
      <c r="AJA74" s="128"/>
      <c r="AJB74" s="128"/>
      <c r="AJC74" s="128"/>
      <c r="AJD74" s="128"/>
      <c r="AJE74" s="128"/>
      <c r="AJF74" s="128"/>
      <c r="AJG74" s="128"/>
      <c r="AJH74" s="128"/>
      <c r="AJI74" s="128"/>
      <c r="AJJ74" s="128"/>
      <c r="AJK74" s="128"/>
      <c r="AJL74" s="128"/>
      <c r="AJM74" s="128"/>
      <c r="AJN74" s="128"/>
      <c r="AJO74" s="128"/>
      <c r="AJP74" s="128"/>
      <c r="AJQ74" s="128"/>
      <c r="AJR74" s="128"/>
      <c r="AJS74" s="128"/>
      <c r="AJT74" s="128"/>
      <c r="AJU74" s="128"/>
      <c r="AJV74" s="128"/>
      <c r="AJW74" s="128"/>
      <c r="AJX74" s="128"/>
      <c r="AJY74" s="128"/>
      <c r="AJZ74" s="128"/>
      <c r="AKA74" s="128"/>
      <c r="AKB74" s="128"/>
      <c r="AKC74" s="128"/>
      <c r="AKD74" s="128"/>
      <c r="AKE74" s="128"/>
      <c r="AKF74" s="128"/>
      <c r="AKG74" s="128"/>
      <c r="AKH74" s="128"/>
      <c r="AKI74" s="128"/>
      <c r="AKJ74" s="128"/>
      <c r="AKK74" s="128"/>
      <c r="AKL74" s="128"/>
      <c r="AKM74" s="128"/>
      <c r="AKN74" s="128"/>
      <c r="AKO74" s="128"/>
      <c r="AKP74" s="128"/>
      <c r="AKQ74" s="128"/>
      <c r="AKR74" s="128"/>
      <c r="AKS74" s="128"/>
      <c r="AKT74" s="128"/>
      <c r="AKU74" s="128"/>
      <c r="AKV74" s="128"/>
      <c r="AKW74" s="128"/>
      <c r="AKX74" s="128"/>
      <c r="AKY74" s="128"/>
      <c r="AKZ74" s="128"/>
      <c r="ALA74" s="128"/>
      <c r="ALB74" s="128"/>
      <c r="ALC74" s="128"/>
      <c r="ALD74" s="128"/>
      <c r="ALE74" s="128"/>
      <c r="ALF74" s="128"/>
      <c r="ALG74" s="128"/>
      <c r="ALH74" s="128"/>
      <c r="ALI74" s="128"/>
      <c r="ALJ74" s="128"/>
      <c r="ALK74" s="128"/>
      <c r="ALL74" s="128"/>
      <c r="ALM74" s="128"/>
      <c r="ALN74" s="128"/>
      <c r="ALO74" s="128"/>
      <c r="ALP74" s="128"/>
      <c r="ALQ74" s="128"/>
      <c r="ALR74"/>
      <c r="ALS74"/>
      <c r="ALT74"/>
    </row>
  </sheetData>
  <conditionalFormatting sqref="A64:F65 A68:F886">
    <cfRule type="expression" dxfId="1288" priority="172">
      <formula>AND($V64=1,$U64=1)</formula>
    </cfRule>
    <cfRule type="expression" dxfId="1287" priority="174">
      <formula>$U64=1</formula>
    </cfRule>
    <cfRule type="expression" dxfId="1286" priority="173">
      <formula>$V64=1</formula>
    </cfRule>
    <cfRule type="expression" dxfId="1285" priority="171">
      <formula>OR($V64="X",$U64="X")</formula>
    </cfRule>
  </conditionalFormatting>
  <conditionalFormatting sqref="A9:G13 A14:A17 B15:G15 C14:G14">
    <cfRule type="expression" dxfId="1284" priority="176">
      <formula>AND($W9=1,#REF!=1)</formula>
    </cfRule>
  </conditionalFormatting>
  <conditionalFormatting sqref="A9:G13 A14:A17 B15:G15">
    <cfRule type="expression" dxfId="1283" priority="178">
      <formula>OR($W9="X",#REF!="X")</formula>
    </cfRule>
    <cfRule type="expression" dxfId="1282" priority="175">
      <formula>#REF!=1</formula>
    </cfRule>
  </conditionalFormatting>
  <conditionalFormatting sqref="A9:G13 C14:G14 A14:A17 B15:G15">
    <cfRule type="expression" dxfId="1281" priority="177">
      <formula>AND(NOT(ISBLANK($Q9)),ISBLANK(#REF!),ISBLANK($W9))</formula>
    </cfRule>
  </conditionalFormatting>
  <conditionalFormatting sqref="B18:G21 A18:A62 B22:C22 D22:D24 B23:B24 F23:G24 B25:G62">
    <cfRule type="expression" dxfId="1280" priority="54">
      <formula>OR($AE18="X",$AD18="X")</formula>
    </cfRule>
  </conditionalFormatting>
  <conditionalFormatting sqref="B18:G21 A18:A62 B22:D22 B23:B24 D23:D24 F23:G24 B25:G62">
    <cfRule type="expression" dxfId="1279" priority="56">
      <formula>$AE18=1</formula>
    </cfRule>
    <cfRule type="expression" dxfId="1278" priority="55">
      <formula>AND($AE18=1,$AD18=1)</formula>
    </cfRule>
  </conditionalFormatting>
  <conditionalFormatting sqref="B18:G21 A18:A62 D22:G22 B22:C24 D23:D24 F23:G24 B25:G62">
    <cfRule type="expression" dxfId="1277" priority="58">
      <formula>AND(NOT(ISBLANK($W18)),ISBLANK($AD18),ISBLANK($AE18))</formula>
    </cfRule>
  </conditionalFormatting>
  <conditionalFormatting sqref="B18:G22 A18:A62 B23:B24 D23:D24 F23:G24 B25:G62">
    <cfRule type="expression" dxfId="1276" priority="57">
      <formula>$AD18=1</formula>
    </cfRule>
  </conditionalFormatting>
  <conditionalFormatting sqref="C9:C11 C18:C21 C25:C62">
    <cfRule type="expression" dxfId="1275" priority="5551">
      <formula>AND($L9="X",$B9&lt;&gt;"")</formula>
    </cfRule>
  </conditionalFormatting>
  <conditionalFormatting sqref="C12">
    <cfRule type="expression" dxfId="1274" priority="192">
      <formula>OR($AD16="X",$AC16="X")</formula>
    </cfRule>
    <cfRule type="expression" dxfId="1273" priority="196">
      <formula>AND(NOT(ISBLANK($W16)),ISBLANK($AC16),ISBLANK($AD16))</formula>
    </cfRule>
    <cfRule type="expression" dxfId="1272" priority="195">
      <formula>$AC16=1</formula>
    </cfRule>
    <cfRule type="expression" dxfId="1271" priority="194">
      <formula>$AD16=1</formula>
    </cfRule>
    <cfRule type="expression" dxfId="1270" priority="193">
      <formula>AND($AD16=1,$AC16=1)</formula>
    </cfRule>
  </conditionalFormatting>
  <conditionalFormatting sqref="C13">
    <cfRule type="expression" dxfId="1269" priority="1768">
      <formula>AND(NOT(ISBLANK(#REF!)),ISBLANK(#REF!),ISBLANK(#REF!))</formula>
    </cfRule>
    <cfRule type="expression" dxfId="1268" priority="1767">
      <formula>#REF!=1</formula>
    </cfRule>
    <cfRule type="expression" dxfId="1267" priority="1766">
      <formula>#REF!=1</formula>
    </cfRule>
    <cfRule type="expression" dxfId="1266" priority="1765">
      <formula>AND(#REF!=1,#REF!=1)</formula>
    </cfRule>
    <cfRule type="expression" dxfId="1265" priority="1764">
      <formula>OR(#REF!="X",#REF!="X")</formula>
    </cfRule>
  </conditionalFormatting>
  <conditionalFormatting sqref="C13:C15">
    <cfRule type="expression" dxfId="1264" priority="8">
      <formula>AND($L13="X",OR($B13&lt;&gt;"",#REF!&lt;&gt;""))</formula>
    </cfRule>
  </conditionalFormatting>
  <conditionalFormatting sqref="C14">
    <cfRule type="expression" dxfId="1263" priority="14">
      <formula>#REF!=1</formula>
    </cfRule>
    <cfRule type="expression" dxfId="1262" priority="9">
      <formula>#REF!=1</formula>
    </cfRule>
    <cfRule type="expression" dxfId="1261" priority="15">
      <formula>AND(NOT(ISBLANK(#REF!)),ISBLANK(#REF!),ISBLANK(#REF!))</formula>
    </cfRule>
    <cfRule type="expression" dxfId="1260" priority="11">
      <formula>OR(#REF!="X",#REF!="X")</formula>
    </cfRule>
    <cfRule type="expression" dxfId="1259" priority="12">
      <formula>AND(#REF!=1,#REF!=1)</formula>
    </cfRule>
    <cfRule type="expression" dxfId="1258" priority="13">
      <formula>#REF!=1</formula>
    </cfRule>
    <cfRule type="expression" dxfId="1257" priority="10">
      <formula>OR($W14="X",#REF!="X")</formula>
    </cfRule>
  </conditionalFormatting>
  <conditionalFormatting sqref="C15">
    <cfRule type="expression" dxfId="1256" priority="1">
      <formula>OR(#REF!="X",#REF!="X")</formula>
    </cfRule>
    <cfRule type="expression" dxfId="1255" priority="1744">
      <formula>AND(NOT(ISBLANK(#REF!)),ISBLANK(#REF!),ISBLANK(#REF!))</formula>
    </cfRule>
    <cfRule type="expression" dxfId="1254" priority="2">
      <formula>AND(#REF!=1,#REF!=1)</formula>
    </cfRule>
    <cfRule type="expression" dxfId="1253" priority="3">
      <formula>#REF!=1</formula>
    </cfRule>
    <cfRule type="expression" dxfId="1252" priority="4">
      <formula>#REF!=1</formula>
    </cfRule>
    <cfRule type="expression" dxfId="1251" priority="5">
      <formula>AND(NOT(ISBLANK(#REF!)),ISBLANK(#REF!),ISBLANK(#REF!))</formula>
    </cfRule>
    <cfRule type="expression" dxfId="1250" priority="1743">
      <formula>#REF!=1</formula>
    </cfRule>
    <cfRule type="expression" dxfId="1249" priority="1742">
      <formula>#REF!=1</formula>
    </cfRule>
    <cfRule type="expression" dxfId="1248" priority="1741">
      <formula>AND(#REF!=1,#REF!=1)</formula>
    </cfRule>
    <cfRule type="expression" dxfId="1247" priority="1740">
      <formula>OR(#REF!="X",#REF!="X")</formula>
    </cfRule>
  </conditionalFormatting>
  <conditionalFormatting sqref="C23:C24">
    <cfRule type="expression" dxfId="1246" priority="5555">
      <formula>OR($AE23="X",$AD23="X")</formula>
    </cfRule>
    <cfRule type="expression" dxfId="1245" priority="5556">
      <formula>AND($AE23=1,$AD23=1)</formula>
    </cfRule>
    <cfRule type="expression" dxfId="1244" priority="5554">
      <formula>AND($L23="X",OR(#REF!&lt;&gt;"",$B23&lt;&gt;""))</formula>
    </cfRule>
    <cfRule type="expression" dxfId="1243" priority="5558">
      <formula>$AD23=1</formula>
    </cfRule>
    <cfRule type="expression" dxfId="1242" priority="5557">
      <formula>$AE23=1</formula>
    </cfRule>
  </conditionalFormatting>
  <conditionalFormatting sqref="C14:G14 A9:G13 B15:G15 A14:A17">
    <cfRule type="expression" dxfId="1241" priority="165">
      <formula>$W9=1</formula>
    </cfRule>
  </conditionalFormatting>
  <conditionalFormatting sqref="C14:G14">
    <cfRule type="expression" dxfId="1240" priority="19">
      <formula>OR($W14="X",#REF!="X")</formula>
    </cfRule>
    <cfRule type="expression" dxfId="1239" priority="20">
      <formula>#REF!=1</formula>
    </cfRule>
  </conditionalFormatting>
  <conditionalFormatting sqref="D9:D11 D18:D21 D25:D62">
    <cfRule type="expression" dxfId="1238" priority="5559">
      <formula>AND($L9="X",OR($B9&lt;&gt;"",$C9&lt;&gt;""))</formula>
    </cfRule>
  </conditionalFormatting>
  <conditionalFormatting sqref="D12:D13 D15 C22 D22:D24">
    <cfRule type="expression" dxfId="1237" priority="5562">
      <formula>AND($L12="X",OR($B12&lt;&gt;"",#REF!&lt;&gt;""))</formula>
    </cfRule>
  </conditionalFormatting>
  <conditionalFormatting sqref="D14">
    <cfRule type="expression" dxfId="1236" priority="21">
      <formula>AND($L14="X",OR($C14&lt;&gt;"",#REF!&lt;&gt;""))</formula>
    </cfRule>
  </conditionalFormatting>
  <conditionalFormatting sqref="D16:D17">
    <cfRule type="expression" dxfId="1235" priority="5746">
      <formula>AND($R16="X",OR($C12&lt;&gt;"",#REF!&lt;&gt;""))</formula>
    </cfRule>
  </conditionalFormatting>
  <conditionalFormatting sqref="D22">
    <cfRule type="expression" dxfId="1234" priority="5568">
      <formula>AND($L22="X",OR($B22&lt;&gt;"",#REF!&lt;&gt;"",$C22&lt;&gt;"",$D22&lt;&gt;""))</formula>
    </cfRule>
    <cfRule type="expression" dxfId="1233" priority="5575">
      <formula>AND($L22="X",OR($B22&lt;&gt;"",#REF!&lt;&gt;""))</formula>
    </cfRule>
    <cfRule type="expression" dxfId="1232" priority="5574">
      <formula>AND($L22="X",$B22&lt;&gt;"")</formula>
    </cfRule>
    <cfRule type="expression" dxfId="1231" priority="5573">
      <formula>$AE22=1</formula>
    </cfRule>
    <cfRule type="expression" dxfId="1230" priority="5569">
      <formula>AND($L22="X",OR($B22&lt;&gt;"",#REF!&lt;&gt;"",$D22&lt;&gt;"",#REF!&lt;&gt;""))</formula>
    </cfRule>
    <cfRule type="expression" dxfId="1229" priority="5567">
      <formula>AND($L22="X",OR($B22&lt;&gt;"",#REF!&lt;&gt;"",$C22&lt;&gt;""))</formula>
    </cfRule>
    <cfRule type="expression" dxfId="1228" priority="5570">
      <formula>$AD22=1</formula>
    </cfRule>
    <cfRule type="expression" dxfId="1227" priority="5571">
      <formula>AND($L22="X",OR($B22&lt;&gt;"",#REF!&lt;&gt;"",$C22&lt;&gt;""))</formula>
    </cfRule>
    <cfRule type="expression" dxfId="1226" priority="5572">
      <formula>AND($AE22=1,$AD22=1)</formula>
    </cfRule>
  </conditionalFormatting>
  <conditionalFormatting sqref="D16:G17">
    <cfRule type="expression" dxfId="1225" priority="158">
      <formula>AND(NOT(ISBLANK($W16)),ISBLANK($AC16),ISBLANK($AD16))</formula>
    </cfRule>
    <cfRule type="expression" dxfId="1224" priority="154">
      <formula>OR($AD16="X",$AC16="X")</formula>
    </cfRule>
    <cfRule type="expression" dxfId="1223" priority="155">
      <formula>AND($AD16=1,$AC16=1)</formula>
    </cfRule>
    <cfRule type="expression" dxfId="1222" priority="156">
      <formula>$AD16=1</formula>
    </cfRule>
    <cfRule type="expression" dxfId="1221" priority="157">
      <formula>$AC16=1</formula>
    </cfRule>
  </conditionalFormatting>
  <conditionalFormatting sqref="D22:G22">
    <cfRule type="expression" dxfId="1220" priority="5576">
      <formula>AND($L22="X",OR($B22&lt;&gt;"",$C22&lt;&gt;"",$D22&lt;&gt;"",$E22&lt;&gt;"",$F22&lt;&gt;""))</formula>
    </cfRule>
    <cfRule type="expression" dxfId="1219" priority="5577">
      <formula>AND($AE22=1,$AD22=1)</formula>
    </cfRule>
    <cfRule type="expression" dxfId="1218" priority="5578">
      <formula>$AE22=1</formula>
    </cfRule>
    <cfRule type="expression" dxfId="1217" priority="5579">
      <formula>OR($AE22="X",$AD22="X")</formula>
    </cfRule>
  </conditionalFormatting>
  <conditionalFormatting sqref="E2">
    <cfRule type="dataBar" priority="34">
      <dataBar>
        <cfvo type="num" val="0"/>
        <cfvo type="num" val="1"/>
        <color rgb="FF63C384"/>
      </dataBar>
      <extLst>
        <ext xmlns:x14="http://schemas.microsoft.com/office/spreadsheetml/2009/9/main" uri="{B025F937-C7B1-47D3-B67F-A62EFF666E3E}">
          <x14:id>{31E1CB47-6FEB-4AA4-A28D-227209162AF1}</x14:id>
        </ext>
      </extLst>
    </cfRule>
  </conditionalFormatting>
  <conditionalFormatting sqref="E9:E11 E18:E21 E25:E62">
    <cfRule type="expression" dxfId="1216" priority="5580">
      <formula>AND($L9="X",OR($B9&lt;&gt;"",$C9&lt;&gt;"",$D9&lt;&gt;""))</formula>
    </cfRule>
  </conditionalFormatting>
  <conditionalFormatting sqref="E12:E13 E15">
    <cfRule type="expression" dxfId="1215" priority="5583">
      <formula>AND($L12="X",OR($B12&lt;&gt;"",#REF!&lt;&gt;"",$D12&lt;&gt;""))</formula>
    </cfRule>
  </conditionalFormatting>
  <conditionalFormatting sqref="E14">
    <cfRule type="expression" dxfId="1214" priority="22">
      <formula>AND($L14="X",OR($C14&lt;&gt;"",#REF!&lt;&gt;"",$D14&lt;&gt;""))</formula>
    </cfRule>
  </conditionalFormatting>
  <conditionalFormatting sqref="E16:E17">
    <cfRule type="expression" dxfId="1213" priority="5747">
      <formula>AND($R16="X",OR($C12&lt;&gt;"",#REF!&lt;&gt;"",$D16&lt;&gt;""))</formula>
    </cfRule>
  </conditionalFormatting>
  <conditionalFormatting sqref="E23:E24">
    <cfRule type="expression" dxfId="1212" priority="5591">
      <formula>AND($L23="X",OR($B23&lt;&gt;"",#REF!&lt;&gt;"",$D23&lt;&gt;"",#REF!&lt;&gt;""))</formula>
    </cfRule>
    <cfRule type="expression" dxfId="1211" priority="5586">
      <formula>OR($AE23="X",$AD23="X")</formula>
    </cfRule>
    <cfRule type="expression" dxfId="1210" priority="5590">
      <formula>AND(NOT(ISBLANK($W23)),ISBLANK($AD23),ISBLANK($AE23))</formula>
    </cfRule>
    <cfRule type="expression" dxfId="1209" priority="5587">
      <formula>AND($AE23=1,$AD23=1)</formula>
    </cfRule>
    <cfRule type="expression" dxfId="1208" priority="5588">
      <formula>$AE23=1</formula>
    </cfRule>
    <cfRule type="expression" dxfId="1207" priority="5589">
      <formula>$AD23=1</formula>
    </cfRule>
  </conditionalFormatting>
  <conditionalFormatting sqref="F9:F11 F18:F21 F25:F62">
    <cfRule type="expression" dxfId="1206" priority="5592">
      <formula>AND($L9="X",OR($B9&lt;&gt;"",$C9&lt;&gt;"",$D9&lt;&gt;"",$E9&lt;&gt;""))</formula>
    </cfRule>
  </conditionalFormatting>
  <conditionalFormatting sqref="F12:F13 F15">
    <cfRule type="expression" dxfId="1205" priority="5595">
      <formula>AND($L12="X",OR($B12&lt;&gt;"",#REF!&lt;&gt;"",$D12&lt;&gt;"",$E12&lt;&gt;""))</formula>
    </cfRule>
  </conditionalFormatting>
  <conditionalFormatting sqref="F14">
    <cfRule type="expression" dxfId="1204" priority="23">
      <formula>AND($L14="X",OR($C14&lt;&gt;"",#REF!&lt;&gt;"",$D14&lt;&gt;"",$E14&lt;&gt;""))</formula>
    </cfRule>
  </conditionalFormatting>
  <conditionalFormatting sqref="F16:F17">
    <cfRule type="expression" dxfId="1203" priority="5748">
      <formula>AND($R16="X",OR($C12&lt;&gt;"",#REF!&lt;&gt;"",$D16&lt;&gt;"",$E16&lt;&gt;""))</formula>
    </cfRule>
  </conditionalFormatting>
  <conditionalFormatting sqref="F23:F24">
    <cfRule type="expression" dxfId="1202" priority="5598">
      <formula>AND($L23="X",OR($B23&lt;&gt;"",#REF!&lt;&gt;"",$D23&lt;&gt;"",#REF!&lt;&gt;""))</formula>
    </cfRule>
  </conditionalFormatting>
  <conditionalFormatting sqref="G9:G11 G18:G21 G25:G62">
    <cfRule type="expression" dxfId="1201" priority="5599">
      <formula>AND($L9="X",OR($B9&lt;&gt;"",$C9&lt;&gt;"",$D9&lt;&gt;"",$E9&lt;&gt;"",$F9&lt;&gt;""))</formula>
    </cfRule>
  </conditionalFormatting>
  <conditionalFormatting sqref="G12:G13 G15">
    <cfRule type="expression" dxfId="1200" priority="5602">
      <formula>AND($L12="X",OR($B12&lt;&gt;"",#REF!&lt;&gt;"",$D12&lt;&gt;"",$E12&lt;&gt;"",$F12&lt;&gt;""))</formula>
    </cfRule>
  </conditionalFormatting>
  <conditionalFormatting sqref="G14">
    <cfRule type="expression" dxfId="1199" priority="24">
      <formula>AND($L14="X",OR($C14&lt;&gt;"",#REF!&lt;&gt;"",$D14&lt;&gt;"",$E14&lt;&gt;"",$F14&lt;&gt;""))</formula>
    </cfRule>
  </conditionalFormatting>
  <conditionalFormatting sqref="G16:G17">
    <cfRule type="expression" dxfId="1198" priority="5749">
      <formula>AND($R16="X",OR($C12&lt;&gt;"",#REF!&lt;&gt;"",$D16&lt;&gt;"",$E16&lt;&gt;"",$F16&lt;&gt;""))</formula>
    </cfRule>
  </conditionalFormatting>
  <conditionalFormatting sqref="G23:G24">
    <cfRule type="expression" dxfId="1197" priority="5605">
      <formula>AND($L23="X",OR($B23&lt;&gt;"",#REF!&lt;&gt;"",$D23&lt;&gt;"",#REF!&lt;&gt;"",$F23&lt;&gt;""))</formula>
    </cfRule>
  </conditionalFormatting>
  <conditionalFormatting sqref="H64:H65 H68:H886">
    <cfRule type="expression" dxfId="1196" priority="164">
      <formula>$J64="X"</formula>
    </cfRule>
  </conditionalFormatting>
  <conditionalFormatting sqref="I10">
    <cfRule type="expression" dxfId="1195" priority="6">
      <formula>$L10="X"</formula>
    </cfRule>
  </conditionalFormatting>
  <conditionalFormatting sqref="I11">
    <cfRule type="expression" dxfId="1194" priority="153">
      <formula>$R18="X"</formula>
    </cfRule>
  </conditionalFormatting>
  <conditionalFormatting sqref="I12">
    <cfRule type="expression" dxfId="1193" priority="7">
      <formula>$L12="X"</formula>
    </cfRule>
  </conditionalFormatting>
  <conditionalFormatting sqref="I18 I20:I62">
    <cfRule type="expression" dxfId="1192" priority="62">
      <formula>$L18="X"</formula>
    </cfRule>
  </conditionalFormatting>
  <conditionalFormatting sqref="K9:K12">
    <cfRule type="cellIs" dxfId="1191" priority="95" operator="equal">
      <formula>"1..1"</formula>
    </cfRule>
    <cfRule type="cellIs" dxfId="1190" priority="96" operator="equal">
      <formula>"0..n"</formula>
    </cfRule>
    <cfRule type="cellIs" dxfId="1189" priority="97" operator="equal">
      <formula>"0..1"</formula>
    </cfRule>
  </conditionalFormatting>
  <conditionalFormatting sqref="K14">
    <cfRule type="cellIs" dxfId="1188" priority="16" operator="equal">
      <formula>"1..1"</formula>
    </cfRule>
    <cfRule type="cellIs" dxfId="1187" priority="18" operator="equal">
      <formula>"0..1"</formula>
    </cfRule>
    <cfRule type="cellIs" dxfId="1186" priority="17" operator="equal">
      <formula>"0..n"</formula>
    </cfRule>
  </conditionalFormatting>
  <conditionalFormatting sqref="K19:K61 J22:J59 J61">
    <cfRule type="cellIs" dxfId="1185" priority="45" operator="equal">
      <formula>"1..1"</formula>
    </cfRule>
    <cfRule type="cellIs" dxfId="1184" priority="47" operator="equal">
      <formula>"0..1"</formula>
    </cfRule>
    <cfRule type="cellIs" dxfId="1183" priority="46"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1E1CB47-6FEB-4AA4-A28D-227209162AF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E2</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sheetPr>
    <tabColor theme="4" tint="0.79998168889431442"/>
  </sheetPr>
  <dimension ref="A1:ALT27"/>
  <sheetViews>
    <sheetView zoomScaleNormal="100" workbookViewId="0">
      <pane xSplit="7" ySplit="8" topLeftCell="I9" activePane="bottomRight" state="frozen"/>
      <selection pane="bottomRight" activeCell="O14" sqref="O14"/>
      <selection pane="bottomLeft" activeCell="A9" sqref="A9"/>
      <selection pane="topRight" activeCell="H1" sqref="H1"/>
    </sheetView>
  </sheetViews>
  <sheetFormatPr defaultColWidth="9.5" defaultRowHeight="12" customHeight="1"/>
  <cols>
    <col min="1" max="1" width="4.625" style="128" customWidth="1"/>
    <col min="2" max="2" width="31.125" style="128" customWidth="1"/>
    <col min="3" max="3" width="29.375" style="128" customWidth="1"/>
    <col min="4" max="4" width="27.375" style="128" customWidth="1"/>
    <col min="5" max="5" width="9.625" style="128" customWidth="1"/>
    <col min="6" max="6" width="8.625" style="128" customWidth="1"/>
    <col min="7" max="7" width="11.125" style="96" customWidth="1"/>
    <col min="8" max="8" width="44.125" style="96" customWidth="1"/>
    <col min="9" max="9" width="33.5" style="225" customWidth="1"/>
    <col min="10" max="10" width="10.5" style="96" customWidth="1"/>
    <col min="11" max="11" width="6" style="173" customWidth="1"/>
    <col min="12" max="12" width="8.625" style="96" customWidth="1"/>
    <col min="13" max="13" width="12.625" style="274" customWidth="1"/>
    <col min="14" max="14" width="28.125" style="96" customWidth="1"/>
    <col min="15" max="15" width="8.875" style="96" customWidth="1"/>
    <col min="16" max="16" width="5.5" style="96" customWidth="1"/>
    <col min="17" max="17" width="10.5" customWidth="1"/>
    <col min="18" max="18" width="22.625" style="179" customWidth="1"/>
    <col min="19" max="19" width="16.375" style="96" customWidth="1"/>
    <col min="20" max="20" width="13.375" style="159" customWidth="1"/>
    <col min="21" max="21" width="12.875" style="96" customWidth="1"/>
    <col min="22" max="22" width="11.125" style="96" customWidth="1"/>
    <col min="24" max="1004" width="9.5" style="128"/>
    <col min="1005" max="1005" width="9" style="128" customWidth="1"/>
    <col min="1006" max="1007" width="9" customWidth="1"/>
  </cols>
  <sheetData>
    <row r="1" spans="1:1005" ht="13.5" customHeight="1">
      <c r="A1" s="228" t="s">
        <v>2293</v>
      </c>
      <c r="C1" s="129"/>
      <c r="F1" s="157"/>
      <c r="G1" s="128"/>
      <c r="H1" s="768"/>
      <c r="I1" s="768"/>
      <c r="W1" s="128"/>
      <c r="ALQ1"/>
    </row>
    <row r="2" spans="1:1005" ht="13.5" customHeight="1">
      <c r="A2" s="128" t="s">
        <v>850</v>
      </c>
      <c r="B2" s="128" t="s">
        <v>2294</v>
      </c>
      <c r="C2" s="141"/>
      <c r="D2" s="281"/>
      <c r="E2" s="281"/>
      <c r="F2" s="157"/>
      <c r="G2" s="128"/>
      <c r="H2" s="768"/>
      <c r="I2" s="768"/>
      <c r="W2" s="128"/>
      <c r="ALQ2"/>
    </row>
    <row r="3" spans="1:1005" ht="13.5" customHeight="1">
      <c r="C3" s="128" t="s">
        <v>2295</v>
      </c>
      <c r="G3" s="128"/>
      <c r="W3" s="128"/>
      <c r="ALQ3"/>
    </row>
    <row r="4" spans="1:1005" ht="13.5" customHeight="1">
      <c r="C4" s="128" t="s">
        <v>2296</v>
      </c>
      <c r="G4" s="137"/>
      <c r="W4" s="128"/>
      <c r="ALQ4"/>
    </row>
    <row r="5" spans="1:1005" s="149" customFormat="1" ht="13.5" customHeight="1">
      <c r="A5" s="128"/>
      <c r="B5" s="128"/>
      <c r="C5" s="128" t="s">
        <v>2297</v>
      </c>
      <c r="D5" s="146"/>
      <c r="E5" s="146"/>
      <c r="F5" s="146"/>
      <c r="G5" s="148"/>
      <c r="H5" s="148"/>
      <c r="I5" s="272"/>
      <c r="J5" s="148"/>
      <c r="K5" s="186"/>
      <c r="L5" s="148"/>
      <c r="M5" s="276"/>
      <c r="N5" s="148"/>
      <c r="O5" s="148"/>
      <c r="P5" s="148"/>
      <c r="Q5"/>
      <c r="R5" s="181"/>
      <c r="S5" s="148"/>
      <c r="T5" s="160"/>
      <c r="U5" s="148"/>
      <c r="V5" s="148"/>
      <c r="W5" s="147"/>
      <c r="X5" s="147"/>
      <c r="Y5" s="147"/>
      <c r="Z5" s="147"/>
      <c r="AA5" s="147"/>
      <c r="AB5" s="147"/>
      <c r="AC5" s="147"/>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row>
    <row r="6" spans="1:1005" ht="13.5" customHeight="1">
      <c r="C6" s="144"/>
      <c r="D6" s="138"/>
      <c r="F6" s="138"/>
      <c r="W6" s="128"/>
      <c r="ALQ6"/>
    </row>
    <row r="7" spans="1:1005" ht="13.5" customHeight="1">
      <c r="A7"/>
      <c r="B7"/>
      <c r="C7" s="138"/>
      <c r="D7" s="374"/>
      <c r="E7" s="138"/>
      <c r="F7" s="138"/>
      <c r="O7" s="675"/>
      <c r="P7" s="674" t="s">
        <v>829</v>
      </c>
      <c r="Q7" s="674" t="s">
        <v>829</v>
      </c>
      <c r="V7" s="637" t="s">
        <v>685</v>
      </c>
      <c r="W7" s="128"/>
      <c r="ALQ7"/>
    </row>
    <row r="8" spans="1:1005" s="238" customFormat="1" ht="55.5" customHeight="1">
      <c r="A8" s="233" t="s">
        <v>831</v>
      </c>
      <c r="B8" s="378" t="s">
        <v>832</v>
      </c>
      <c r="C8" s="275" t="s">
        <v>833</v>
      </c>
      <c r="D8" s="275" t="s">
        <v>834</v>
      </c>
      <c r="E8" s="275" t="s">
        <v>835</v>
      </c>
      <c r="F8" s="275" t="s">
        <v>836</v>
      </c>
      <c r="G8" s="275" t="s">
        <v>837</v>
      </c>
      <c r="H8" s="234" t="s">
        <v>9</v>
      </c>
      <c r="I8" s="234" t="s">
        <v>838</v>
      </c>
      <c r="J8" s="234" t="s">
        <v>841</v>
      </c>
      <c r="K8" s="234" t="s">
        <v>677</v>
      </c>
      <c r="L8" s="234" t="s">
        <v>3</v>
      </c>
      <c r="M8" s="234" t="s">
        <v>912</v>
      </c>
      <c r="N8" s="280" t="s">
        <v>913</v>
      </c>
      <c r="O8" s="234" t="s">
        <v>848</v>
      </c>
      <c r="P8" s="229" t="s">
        <v>849</v>
      </c>
      <c r="Q8" s="229" t="s">
        <v>850</v>
      </c>
      <c r="R8" s="230" t="s">
        <v>851</v>
      </c>
      <c r="S8" s="235" t="s">
        <v>852</v>
      </c>
      <c r="T8" s="235" t="s">
        <v>853</v>
      </c>
      <c r="U8" s="236" t="s">
        <v>854</v>
      </c>
      <c r="V8" s="235" t="s">
        <v>855</v>
      </c>
      <c r="W8" s="237" t="s">
        <v>914</v>
      </c>
    </row>
    <row r="9" spans="1:1005" s="224" customFormat="1" ht="13.5" customHeight="1">
      <c r="A9" s="225">
        <v>1</v>
      </c>
      <c r="B9" s="217" t="s">
        <v>915</v>
      </c>
      <c r="C9" s="240"/>
      <c r="D9" s="721"/>
      <c r="E9" s="721"/>
      <c r="F9" s="721"/>
      <c r="G9" s="721"/>
      <c r="H9" s="720" t="s">
        <v>2118</v>
      </c>
      <c r="I9" s="313" t="s">
        <v>945</v>
      </c>
      <c r="J9" s="722" t="s">
        <v>918</v>
      </c>
      <c r="K9" s="720" t="s">
        <v>820</v>
      </c>
      <c r="L9" s="723"/>
      <c r="M9" s="720" t="s">
        <v>862</v>
      </c>
      <c r="N9" s="724"/>
      <c r="O9" s="720" t="s">
        <v>948</v>
      </c>
      <c r="P9" s="725"/>
      <c r="Q9" s="725" t="s">
        <v>863</v>
      </c>
      <c r="R9" s="232"/>
      <c r="S9" s="726"/>
      <c r="T9" s="720"/>
      <c r="U9" s="727"/>
      <c r="V9" s="720"/>
      <c r="W9" s="724"/>
    </row>
    <row r="10" spans="1:1005" s="224" customFormat="1" ht="13.5" customHeight="1">
      <c r="A10" s="225">
        <v>2</v>
      </c>
      <c r="B10" s="217" t="s">
        <v>2128</v>
      </c>
      <c r="C10" s="240"/>
      <c r="D10" s="241"/>
      <c r="E10" s="241"/>
      <c r="F10" s="241"/>
      <c r="G10" s="241"/>
      <c r="H10" s="720" t="s">
        <v>2298</v>
      </c>
      <c r="I10" s="313" t="s">
        <v>2130</v>
      </c>
      <c r="J10" s="722" t="s">
        <v>2131</v>
      </c>
      <c r="K10" s="720" t="s">
        <v>820</v>
      </c>
      <c r="L10" s="723"/>
      <c r="M10" s="720" t="s">
        <v>862</v>
      </c>
      <c r="N10" s="724"/>
      <c r="O10" s="720" t="s">
        <v>2132</v>
      </c>
      <c r="P10" s="725"/>
      <c r="Q10" s="725" t="s">
        <v>863</v>
      </c>
      <c r="R10" s="232"/>
      <c r="S10" s="726"/>
      <c r="T10" s="720"/>
      <c r="U10" s="727"/>
      <c r="V10" s="720"/>
      <c r="W10" s="724"/>
    </row>
    <row r="11" spans="1:1005" s="224" customFormat="1" ht="13.5" customHeight="1">
      <c r="A11" s="225">
        <v>3</v>
      </c>
      <c r="B11" s="217" t="s">
        <v>2299</v>
      </c>
      <c r="C11" s="240"/>
      <c r="D11" s="241"/>
      <c r="E11" s="241"/>
      <c r="F11" s="241"/>
      <c r="G11" s="241"/>
      <c r="H11" s="720" t="s">
        <v>2300</v>
      </c>
      <c r="I11" s="491"/>
      <c r="J11" s="720" t="s">
        <v>2301</v>
      </c>
      <c r="K11" s="720" t="s">
        <v>820</v>
      </c>
      <c r="L11" s="723" t="s">
        <v>863</v>
      </c>
      <c r="M11" s="243" t="s">
        <v>2301</v>
      </c>
      <c r="N11" s="724"/>
      <c r="O11" s="720" t="s">
        <v>931</v>
      </c>
      <c r="P11" s="725"/>
      <c r="Q11" s="725" t="s">
        <v>863</v>
      </c>
      <c r="R11" s="232"/>
      <c r="S11" s="726"/>
      <c r="T11" s="720"/>
      <c r="U11" s="727"/>
      <c r="V11" s="720"/>
      <c r="W11" s="724"/>
    </row>
    <row r="12" spans="1:1005" s="224" customFormat="1" ht="13.5" customHeight="1">
      <c r="A12" s="225">
        <v>4</v>
      </c>
      <c r="B12" s="217"/>
      <c r="C12" s="217" t="s">
        <v>2302</v>
      </c>
      <c r="D12" s="241"/>
      <c r="E12" s="241"/>
      <c r="F12" s="241"/>
      <c r="G12" s="241"/>
      <c r="H12" s="720" t="s">
        <v>2303</v>
      </c>
      <c r="I12" s="720" t="s">
        <v>929</v>
      </c>
      <c r="J12" s="722" t="s">
        <v>878</v>
      </c>
      <c r="K12" s="720" t="s">
        <v>820</v>
      </c>
      <c r="L12" s="723"/>
      <c r="M12" s="720" t="s">
        <v>878</v>
      </c>
      <c r="N12" s="724"/>
      <c r="O12" s="720" t="s">
        <v>931</v>
      </c>
      <c r="P12" s="725"/>
      <c r="Q12" s="725" t="s">
        <v>863</v>
      </c>
      <c r="R12" s="232"/>
      <c r="S12" s="726"/>
      <c r="T12" s="720"/>
      <c r="U12" s="727"/>
      <c r="V12" s="720"/>
      <c r="W12" s="724"/>
    </row>
    <row r="13" spans="1:1005" s="224" customFormat="1" ht="13.5" customHeight="1">
      <c r="A13" s="225">
        <v>5</v>
      </c>
      <c r="B13" s="217"/>
      <c r="C13" s="241" t="s">
        <v>2304</v>
      </c>
      <c r="D13" s="241"/>
      <c r="E13" s="241"/>
      <c r="F13" s="241"/>
      <c r="G13" s="241"/>
      <c r="H13" s="720" t="s">
        <v>2305</v>
      </c>
      <c r="I13" s="720" t="s">
        <v>2306</v>
      </c>
      <c r="J13" s="722" t="s">
        <v>2307</v>
      </c>
      <c r="K13" s="720" t="s">
        <v>820</v>
      </c>
      <c r="L13" s="720"/>
      <c r="M13" s="720" t="s">
        <v>862</v>
      </c>
      <c r="N13" s="724" t="s">
        <v>863</v>
      </c>
      <c r="O13" s="720" t="s">
        <v>2308</v>
      </c>
      <c r="P13" s="725"/>
      <c r="Q13" s="725" t="s">
        <v>863</v>
      </c>
      <c r="R13" s="232"/>
      <c r="S13" s="726"/>
      <c r="T13" s="720"/>
      <c r="U13" s="727"/>
      <c r="V13" s="720"/>
      <c r="W13" s="724"/>
      <c r="X13" s="232"/>
      <c r="Y13" s="726"/>
      <c r="Z13" s="720"/>
      <c r="AA13" s="722"/>
      <c r="AB13" s="720"/>
      <c r="AC13" s="724"/>
      <c r="AD13" s="724"/>
      <c r="AE13" s="724"/>
    </row>
    <row r="14" spans="1:1005" s="224" customFormat="1" ht="13.5" customHeight="1">
      <c r="A14" s="225">
        <v>6</v>
      </c>
      <c r="B14" s="217"/>
      <c r="C14" s="241" t="s">
        <v>2309</v>
      </c>
      <c r="D14" s="241"/>
      <c r="E14" s="241"/>
      <c r="F14" s="241"/>
      <c r="G14" s="241"/>
      <c r="H14" s="720" t="s">
        <v>2310</v>
      </c>
      <c r="I14" s="722">
        <v>10</v>
      </c>
      <c r="J14" s="722" t="s">
        <v>2280</v>
      </c>
      <c r="K14" s="720" t="s">
        <v>817</v>
      </c>
      <c r="L14" s="720"/>
      <c r="M14" s="720" t="s">
        <v>862</v>
      </c>
      <c r="N14" s="724"/>
      <c r="O14" s="720"/>
      <c r="P14" s="725"/>
      <c r="Q14" s="725" t="s">
        <v>863</v>
      </c>
      <c r="R14" s="232"/>
      <c r="S14" s="726"/>
      <c r="T14" s="720"/>
      <c r="U14" s="727"/>
      <c r="V14" s="720"/>
      <c r="W14" s="724"/>
      <c r="X14" s="232"/>
      <c r="Y14" s="726"/>
      <c r="Z14" s="720"/>
      <c r="AA14" s="722"/>
      <c r="AB14" s="720"/>
      <c r="AC14" s="724"/>
      <c r="AD14" s="724"/>
      <c r="AE14" s="724"/>
    </row>
    <row r="15" spans="1:1005" s="224" customFormat="1" ht="13.5" customHeight="1">
      <c r="A15" s="225">
        <v>7</v>
      </c>
      <c r="B15" s="217"/>
      <c r="C15" s="217" t="s">
        <v>2311</v>
      </c>
      <c r="D15" s="241"/>
      <c r="E15" s="241"/>
      <c r="F15" s="241"/>
      <c r="G15" s="241"/>
      <c r="H15" s="720" t="s">
        <v>2312</v>
      </c>
      <c r="I15" s="722" t="s">
        <v>2313</v>
      </c>
      <c r="J15" s="722" t="s">
        <v>938</v>
      </c>
      <c r="K15" s="720" t="s">
        <v>817</v>
      </c>
      <c r="L15" s="723"/>
      <c r="M15" s="720" t="s">
        <v>862</v>
      </c>
      <c r="N15" s="720"/>
      <c r="O15" s="720"/>
      <c r="P15" s="723"/>
      <c r="Q15" s="725" t="s">
        <v>863</v>
      </c>
      <c r="R15" s="232"/>
      <c r="S15" s="720"/>
      <c r="T15" s="724"/>
      <c r="U15" s="727"/>
      <c r="V15" s="725"/>
      <c r="W15" s="725"/>
      <c r="X15" s="232"/>
      <c r="Y15" s="726"/>
      <c r="Z15" s="720"/>
      <c r="AA15" s="727"/>
      <c r="AB15" s="720"/>
      <c r="AC15" s="724"/>
      <c r="AD15" s="724"/>
      <c r="AE15" s="725"/>
    </row>
    <row r="16" spans="1:1005" s="224" customFormat="1" ht="12" customHeight="1">
      <c r="A16" s="225"/>
      <c r="C16" s="225"/>
      <c r="D16" s="225"/>
      <c r="E16" s="225"/>
      <c r="F16" s="225"/>
      <c r="G16" s="225"/>
      <c r="H16" s="225"/>
      <c r="I16" s="225"/>
      <c r="J16" s="239"/>
      <c r="K16" s="225"/>
      <c r="L16" s="234"/>
      <c r="M16" s="225"/>
      <c r="N16" s="271"/>
      <c r="O16" s="225"/>
      <c r="P16" s="225"/>
      <c r="Q16" s="225"/>
      <c r="S16" s="268"/>
      <c r="T16" s="225"/>
      <c r="U16" s="239"/>
      <c r="V16" s="225"/>
      <c r="W16" s="225"/>
    </row>
    <row r="17" spans="1:1008" s="128" customFormat="1" ht="12" customHeight="1">
      <c r="A17" s="3"/>
      <c r="B17" s="3"/>
      <c r="C17" s="131"/>
      <c r="D17" s="131"/>
      <c r="E17" s="131"/>
      <c r="F17" s="131"/>
      <c r="G17" s="5"/>
      <c r="H17" s="155"/>
      <c r="I17" s="225"/>
      <c r="J17" s="5"/>
      <c r="K17" s="188"/>
      <c r="L17" s="5"/>
      <c r="M17" s="56"/>
      <c r="N17" s="56"/>
      <c r="O17" s="720"/>
      <c r="P17" s="720"/>
      <c r="Q17"/>
      <c r="R17" s="178"/>
      <c r="S17" s="5"/>
      <c r="T17" s="159"/>
      <c r="U17" s="56"/>
      <c r="V17" s="56"/>
      <c r="ALR17"/>
      <c r="ALS17"/>
      <c r="ALT17"/>
    </row>
    <row r="18" spans="1:1008" s="128" customFormat="1" ht="12" customHeight="1">
      <c r="A18" s="129"/>
      <c r="B18" s="129"/>
      <c r="C18" s="129"/>
      <c r="D18" s="129"/>
      <c r="E18" s="129"/>
      <c r="F18" s="129"/>
      <c r="G18" s="96"/>
      <c r="H18" s="96"/>
      <c r="I18" s="225"/>
      <c r="J18" s="96"/>
      <c r="K18" s="173"/>
      <c r="L18" s="96"/>
      <c r="M18" s="274"/>
      <c r="N18" s="96"/>
      <c r="O18" s="96"/>
      <c r="P18" s="96"/>
      <c r="Q18"/>
      <c r="R18" s="179"/>
      <c r="S18" s="96"/>
      <c r="T18" s="159"/>
      <c r="U18" s="96"/>
      <c r="V18" s="96"/>
      <c r="ALR18"/>
      <c r="ALS18"/>
      <c r="ALT18"/>
    </row>
    <row r="19" spans="1:1008" s="128" customFormat="1" ht="12" customHeight="1">
      <c r="I19" s="224"/>
      <c r="K19" s="173"/>
      <c r="L19" s="96"/>
      <c r="M19" s="274"/>
      <c r="N19" s="96"/>
      <c r="O19" s="96"/>
      <c r="P19" s="96"/>
      <c r="Q19"/>
      <c r="R19" s="179"/>
      <c r="S19" s="96"/>
      <c r="T19" s="159"/>
      <c r="U19" s="96"/>
      <c r="V19" s="96"/>
      <c r="ALR19"/>
      <c r="ALS19"/>
      <c r="ALT19"/>
    </row>
    <row r="20" spans="1:1008" s="128" customFormat="1" ht="12" customHeight="1">
      <c r="I20" s="224"/>
      <c r="K20" s="173"/>
      <c r="L20" s="96"/>
      <c r="M20" s="274"/>
      <c r="N20" s="96"/>
      <c r="O20" s="96"/>
      <c r="P20" s="96"/>
      <c r="Q20"/>
      <c r="R20" s="179"/>
      <c r="S20" s="96"/>
      <c r="T20" s="159"/>
      <c r="U20" s="96"/>
      <c r="V20" s="96"/>
      <c r="ALR20"/>
      <c r="ALS20"/>
      <c r="ALT20"/>
    </row>
    <row r="21" spans="1:1008" ht="12" customHeight="1">
      <c r="A21" s="123"/>
      <c r="B21" s="123"/>
      <c r="C21" s="123"/>
      <c r="D21" s="123"/>
      <c r="E21" s="123"/>
      <c r="F21" s="123"/>
      <c r="G21" s="112"/>
      <c r="H21" s="112"/>
      <c r="I21" s="273"/>
      <c r="J21" s="112"/>
      <c r="K21" s="190"/>
      <c r="L21" s="112"/>
      <c r="M21" s="125"/>
      <c r="N21" s="112"/>
      <c r="O21" s="112"/>
      <c r="P21" s="112"/>
      <c r="R21" s="180"/>
      <c r="S21" s="112"/>
      <c r="U21" s="112"/>
      <c r="V21" s="112"/>
    </row>
    <row r="22" spans="1:1008" ht="12" customHeight="1">
      <c r="A22" s="123"/>
      <c r="B22" s="123"/>
      <c r="C22" s="123"/>
      <c r="D22" s="123"/>
      <c r="E22" s="123"/>
      <c r="F22" s="123"/>
      <c r="G22" s="112"/>
      <c r="H22" s="112"/>
      <c r="I22" s="273"/>
      <c r="J22" s="112"/>
      <c r="K22" s="190"/>
      <c r="L22" s="112"/>
      <c r="M22" s="125"/>
      <c r="N22" s="112"/>
      <c r="O22" s="112"/>
      <c r="P22" s="112"/>
      <c r="R22" s="180"/>
      <c r="S22" s="112"/>
      <c r="U22" s="112"/>
      <c r="V22" s="112"/>
    </row>
    <row r="23" spans="1:1008" ht="12" customHeight="1">
      <c r="A23" s="130"/>
      <c r="B23" s="130"/>
      <c r="C23" s="130"/>
      <c r="D23" s="130"/>
      <c r="E23" s="130"/>
      <c r="F23" s="130"/>
    </row>
    <row r="24" spans="1:1008" ht="12" customHeight="1">
      <c r="A24" s="130"/>
      <c r="B24" s="130"/>
      <c r="C24" s="130"/>
      <c r="D24" s="130"/>
      <c r="E24" s="130"/>
      <c r="F24" s="130"/>
    </row>
    <row r="25" spans="1:1008" s="96" customFormat="1" ht="12" customHeight="1">
      <c r="A25" s="130"/>
      <c r="B25" s="130"/>
      <c r="C25" s="130"/>
      <c r="D25" s="130"/>
      <c r="E25" s="130"/>
      <c r="F25" s="130"/>
      <c r="I25" s="225"/>
      <c r="K25" s="173"/>
      <c r="M25" s="274"/>
      <c r="Q25"/>
      <c r="R25" s="179"/>
      <c r="T25" s="159"/>
      <c r="W25"/>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28"/>
      <c r="CK25" s="128"/>
      <c r="CL25" s="128"/>
      <c r="CM25" s="128"/>
      <c r="CN25" s="128"/>
      <c r="CO25" s="128"/>
      <c r="CP25" s="128"/>
      <c r="CQ25" s="128"/>
      <c r="CR25" s="128"/>
      <c r="CS25" s="128"/>
      <c r="CT25" s="128"/>
      <c r="CU25" s="128"/>
      <c r="CV25" s="128"/>
      <c r="CW25" s="128"/>
      <c r="CX25" s="128"/>
      <c r="CY25" s="128"/>
      <c r="CZ25" s="128"/>
      <c r="DA25" s="128"/>
      <c r="DB25" s="128"/>
      <c r="DC25" s="128"/>
      <c r="DD25" s="128"/>
      <c r="DE25" s="128"/>
      <c r="DF25" s="128"/>
      <c r="DG25" s="128"/>
      <c r="DH25" s="128"/>
      <c r="DI25" s="128"/>
      <c r="DJ25" s="128"/>
      <c r="DK25" s="128"/>
      <c r="DL25" s="128"/>
      <c r="DM25" s="128"/>
      <c r="DN25" s="128"/>
      <c r="DO25" s="128"/>
      <c r="DP25" s="128"/>
      <c r="DQ25" s="128"/>
      <c r="DR25" s="128"/>
      <c r="DS25" s="128"/>
      <c r="DT25" s="128"/>
      <c r="DU25" s="128"/>
      <c r="DV25" s="128"/>
      <c r="DW25" s="128"/>
      <c r="DX25" s="128"/>
      <c r="DY25" s="128"/>
      <c r="DZ25" s="128"/>
      <c r="EA25" s="128"/>
      <c r="EB25" s="128"/>
      <c r="EC25" s="128"/>
      <c r="ED25" s="128"/>
      <c r="EE25" s="128"/>
      <c r="EF25" s="128"/>
      <c r="EG25" s="128"/>
      <c r="EH25" s="128"/>
      <c r="EI25" s="128"/>
      <c r="EJ25" s="128"/>
      <c r="EK25" s="128"/>
      <c r="EL25" s="128"/>
      <c r="EM25" s="128"/>
      <c r="EN25" s="128"/>
      <c r="EO25" s="128"/>
      <c r="EP25" s="128"/>
      <c r="EQ25" s="128"/>
      <c r="ER25" s="128"/>
      <c r="ES25" s="128"/>
      <c r="ET25" s="128"/>
      <c r="EU25" s="128"/>
      <c r="EV25" s="128"/>
      <c r="EW25" s="128"/>
      <c r="EX25" s="128"/>
      <c r="EY25" s="128"/>
      <c r="EZ25" s="128"/>
      <c r="FA25" s="128"/>
      <c r="FB25" s="128"/>
      <c r="FC25" s="128"/>
      <c r="FD25" s="128"/>
      <c r="FE25" s="128"/>
      <c r="FF25" s="128"/>
      <c r="FG25" s="128"/>
      <c r="FH25" s="128"/>
      <c r="FI25" s="128"/>
      <c r="FJ25" s="128"/>
      <c r="FK25" s="128"/>
      <c r="FL25" s="128"/>
      <c r="FM25" s="128"/>
      <c r="FN25" s="128"/>
      <c r="FO25" s="128"/>
      <c r="FP25" s="128"/>
      <c r="FQ25" s="128"/>
      <c r="FR25" s="128"/>
      <c r="FS25" s="128"/>
      <c r="FT25" s="128"/>
      <c r="FU25" s="128"/>
      <c r="FV25" s="128"/>
      <c r="FW25" s="128"/>
      <c r="FX25" s="128"/>
      <c r="FY25" s="128"/>
      <c r="FZ25" s="128"/>
      <c r="GA25" s="128"/>
      <c r="GB25" s="128"/>
      <c r="GC25" s="128"/>
      <c r="GD25" s="128"/>
      <c r="GE25" s="128"/>
      <c r="GF25" s="128"/>
      <c r="GG25" s="128"/>
      <c r="GH25" s="128"/>
      <c r="GI25" s="128"/>
      <c r="GJ25" s="128"/>
      <c r="GK25" s="128"/>
      <c r="GL25" s="128"/>
      <c r="GM25" s="128"/>
      <c r="GN25" s="128"/>
      <c r="GO25" s="128"/>
      <c r="GP25" s="128"/>
      <c r="GQ25" s="128"/>
      <c r="GR25" s="128"/>
      <c r="GS25" s="128"/>
      <c r="GT25" s="128"/>
      <c r="GU25" s="128"/>
      <c r="GV25" s="128"/>
      <c r="GW25" s="128"/>
      <c r="GX25" s="128"/>
      <c r="GY25" s="128"/>
      <c r="GZ25" s="128"/>
      <c r="HA25" s="128"/>
      <c r="HB25" s="128"/>
      <c r="HC25" s="128"/>
      <c r="HD25" s="128"/>
      <c r="HE25" s="128"/>
      <c r="HF25" s="128"/>
      <c r="HG25" s="128"/>
      <c r="HH25" s="128"/>
      <c r="HI25" s="128"/>
      <c r="HJ25" s="128"/>
      <c r="HK25" s="128"/>
      <c r="HL25" s="128"/>
      <c r="HM25" s="128"/>
      <c r="HN25" s="128"/>
      <c r="HO25" s="128"/>
      <c r="HP25" s="128"/>
      <c r="HQ25" s="128"/>
      <c r="HR25" s="128"/>
      <c r="HS25" s="128"/>
      <c r="HT25" s="128"/>
      <c r="HU25" s="128"/>
      <c r="HV25" s="128"/>
      <c r="HW25" s="128"/>
      <c r="HX25" s="128"/>
      <c r="HY25" s="128"/>
      <c r="HZ25" s="128"/>
      <c r="IA25" s="128"/>
      <c r="IB25" s="128"/>
      <c r="IC25" s="128"/>
      <c r="ID25" s="128"/>
      <c r="IE25" s="128"/>
      <c r="IF25" s="128"/>
      <c r="IG25" s="128"/>
      <c r="IH25" s="128"/>
      <c r="II25" s="128"/>
      <c r="IJ25" s="128"/>
      <c r="IK25" s="128"/>
      <c r="IL25" s="128"/>
      <c r="IM25" s="128"/>
      <c r="IN25" s="128"/>
      <c r="IO25" s="128"/>
      <c r="IP25" s="128"/>
      <c r="IQ25" s="128"/>
      <c r="IR25" s="128"/>
      <c r="IS25" s="128"/>
      <c r="IT25" s="128"/>
      <c r="IU25" s="128"/>
      <c r="IV25" s="128"/>
      <c r="IW25" s="128"/>
      <c r="IX25" s="128"/>
      <c r="IY25" s="128"/>
      <c r="IZ25" s="128"/>
      <c r="JA25" s="128"/>
      <c r="JB25" s="128"/>
      <c r="JC25" s="128"/>
      <c r="JD25" s="128"/>
      <c r="JE25" s="128"/>
      <c r="JF25" s="128"/>
      <c r="JG25" s="128"/>
      <c r="JH25" s="128"/>
      <c r="JI25" s="128"/>
      <c r="JJ25" s="128"/>
      <c r="JK25" s="128"/>
      <c r="JL25" s="128"/>
      <c r="JM25" s="128"/>
      <c r="JN25" s="128"/>
      <c r="JO25" s="128"/>
      <c r="JP25" s="128"/>
      <c r="JQ25" s="128"/>
      <c r="JR25" s="128"/>
      <c r="JS25" s="128"/>
      <c r="JT25" s="128"/>
      <c r="JU25" s="128"/>
      <c r="JV25" s="128"/>
      <c r="JW25" s="128"/>
      <c r="JX25" s="128"/>
      <c r="JY25" s="128"/>
      <c r="JZ25" s="128"/>
      <c r="KA25" s="128"/>
      <c r="KB25" s="128"/>
      <c r="KC25" s="128"/>
      <c r="KD25" s="128"/>
      <c r="KE25" s="128"/>
      <c r="KF25" s="128"/>
      <c r="KG25" s="128"/>
      <c r="KH25" s="128"/>
      <c r="KI25" s="128"/>
      <c r="KJ25" s="128"/>
      <c r="KK25" s="128"/>
      <c r="KL25" s="128"/>
      <c r="KM25" s="128"/>
      <c r="KN25" s="128"/>
      <c r="KO25" s="128"/>
      <c r="KP25" s="128"/>
      <c r="KQ25" s="128"/>
      <c r="KR25" s="128"/>
      <c r="KS25" s="128"/>
      <c r="KT25" s="128"/>
      <c r="KU25" s="128"/>
      <c r="KV25" s="128"/>
      <c r="KW25" s="128"/>
      <c r="KX25" s="128"/>
      <c r="KY25" s="128"/>
      <c r="KZ25" s="128"/>
      <c r="LA25" s="128"/>
      <c r="LB25" s="128"/>
      <c r="LC25" s="128"/>
      <c r="LD25" s="128"/>
      <c r="LE25" s="128"/>
      <c r="LF25" s="128"/>
      <c r="LG25" s="128"/>
      <c r="LH25" s="128"/>
      <c r="LI25" s="128"/>
      <c r="LJ25" s="128"/>
      <c r="LK25" s="128"/>
      <c r="LL25" s="128"/>
      <c r="LM25" s="128"/>
      <c r="LN25" s="128"/>
      <c r="LO25" s="128"/>
      <c r="LP25" s="128"/>
      <c r="LQ25" s="128"/>
      <c r="LR25" s="128"/>
      <c r="LS25" s="128"/>
      <c r="LT25" s="128"/>
      <c r="LU25" s="128"/>
      <c r="LV25" s="128"/>
      <c r="LW25" s="128"/>
      <c r="LX25" s="128"/>
      <c r="LY25" s="128"/>
      <c r="LZ25" s="128"/>
      <c r="MA25" s="128"/>
      <c r="MB25" s="128"/>
      <c r="MC25" s="128"/>
      <c r="MD25" s="128"/>
      <c r="ME25" s="128"/>
      <c r="MF25" s="128"/>
      <c r="MG25" s="128"/>
      <c r="MH25" s="128"/>
      <c r="MI25" s="128"/>
      <c r="MJ25" s="128"/>
      <c r="MK25" s="128"/>
      <c r="ML25" s="128"/>
      <c r="MM25" s="128"/>
      <c r="MN25" s="128"/>
      <c r="MO25" s="128"/>
      <c r="MP25" s="128"/>
      <c r="MQ25" s="128"/>
      <c r="MR25" s="128"/>
      <c r="MS25" s="128"/>
      <c r="MT25" s="128"/>
      <c r="MU25" s="128"/>
      <c r="MV25" s="128"/>
      <c r="MW25" s="128"/>
      <c r="MX25" s="128"/>
      <c r="MY25" s="128"/>
      <c r="MZ25" s="128"/>
      <c r="NA25" s="128"/>
      <c r="NB25" s="128"/>
      <c r="NC25" s="128"/>
      <c r="ND25" s="128"/>
      <c r="NE25" s="128"/>
      <c r="NF25" s="128"/>
      <c r="NG25" s="128"/>
      <c r="NH25" s="128"/>
      <c r="NI25" s="128"/>
      <c r="NJ25" s="128"/>
      <c r="NK25" s="128"/>
      <c r="NL25" s="128"/>
      <c r="NM25" s="128"/>
      <c r="NN25" s="128"/>
      <c r="NO25" s="128"/>
      <c r="NP25" s="128"/>
      <c r="NQ25" s="128"/>
      <c r="NR25" s="128"/>
      <c r="NS25" s="128"/>
      <c r="NT25" s="128"/>
      <c r="NU25" s="128"/>
      <c r="NV25" s="128"/>
      <c r="NW25" s="128"/>
      <c r="NX25" s="128"/>
      <c r="NY25" s="128"/>
      <c r="NZ25" s="128"/>
      <c r="OA25" s="128"/>
      <c r="OB25" s="128"/>
      <c r="OC25" s="128"/>
      <c r="OD25" s="128"/>
      <c r="OE25" s="128"/>
      <c r="OF25" s="128"/>
      <c r="OG25" s="128"/>
      <c r="OH25" s="128"/>
      <c r="OI25" s="128"/>
      <c r="OJ25" s="128"/>
      <c r="OK25" s="128"/>
      <c r="OL25" s="128"/>
      <c r="OM25" s="128"/>
      <c r="ON25" s="128"/>
      <c r="OO25" s="128"/>
      <c r="OP25" s="128"/>
      <c r="OQ25" s="128"/>
      <c r="OR25" s="128"/>
      <c r="OS25" s="128"/>
      <c r="OT25" s="128"/>
      <c r="OU25" s="128"/>
      <c r="OV25" s="128"/>
      <c r="OW25" s="128"/>
      <c r="OX25" s="128"/>
      <c r="OY25" s="128"/>
      <c r="OZ25" s="128"/>
      <c r="PA25" s="128"/>
      <c r="PB25" s="128"/>
      <c r="PC25" s="128"/>
      <c r="PD25" s="128"/>
      <c r="PE25" s="128"/>
      <c r="PF25" s="128"/>
      <c r="PG25" s="128"/>
      <c r="PH25" s="128"/>
      <c r="PI25" s="128"/>
      <c r="PJ25" s="128"/>
      <c r="PK25" s="128"/>
      <c r="PL25" s="128"/>
      <c r="PM25" s="128"/>
      <c r="PN25" s="128"/>
      <c r="PO25" s="128"/>
      <c r="PP25" s="128"/>
      <c r="PQ25" s="128"/>
      <c r="PR25" s="128"/>
      <c r="PS25" s="128"/>
      <c r="PT25" s="128"/>
      <c r="PU25" s="128"/>
      <c r="PV25" s="128"/>
      <c r="PW25" s="128"/>
      <c r="PX25" s="128"/>
      <c r="PY25" s="128"/>
      <c r="PZ25" s="128"/>
      <c r="QA25" s="128"/>
      <c r="QB25" s="128"/>
      <c r="QC25" s="128"/>
      <c r="QD25" s="128"/>
      <c r="QE25" s="128"/>
      <c r="QF25" s="128"/>
      <c r="QG25" s="128"/>
      <c r="QH25" s="128"/>
      <c r="QI25" s="128"/>
      <c r="QJ25" s="128"/>
      <c r="QK25" s="128"/>
      <c r="QL25" s="128"/>
      <c r="QM25" s="128"/>
      <c r="QN25" s="128"/>
      <c r="QO25" s="128"/>
      <c r="QP25" s="128"/>
      <c r="QQ25" s="128"/>
      <c r="QR25" s="128"/>
      <c r="QS25" s="128"/>
      <c r="QT25" s="128"/>
      <c r="QU25" s="128"/>
      <c r="QV25" s="128"/>
      <c r="QW25" s="128"/>
      <c r="QX25" s="128"/>
      <c r="QY25" s="128"/>
      <c r="QZ25" s="128"/>
      <c r="RA25" s="128"/>
      <c r="RB25" s="128"/>
      <c r="RC25" s="128"/>
      <c r="RD25" s="128"/>
      <c r="RE25" s="128"/>
      <c r="RF25" s="128"/>
      <c r="RG25" s="128"/>
      <c r="RH25" s="128"/>
      <c r="RI25" s="128"/>
      <c r="RJ25" s="128"/>
      <c r="RK25" s="128"/>
      <c r="RL25" s="128"/>
      <c r="RM25" s="128"/>
      <c r="RN25" s="128"/>
      <c r="RO25" s="128"/>
      <c r="RP25" s="128"/>
      <c r="RQ25" s="128"/>
      <c r="RR25" s="128"/>
      <c r="RS25" s="128"/>
      <c r="RT25" s="128"/>
      <c r="RU25" s="128"/>
      <c r="RV25" s="128"/>
      <c r="RW25" s="128"/>
      <c r="RX25" s="128"/>
      <c r="RY25" s="128"/>
      <c r="RZ25" s="128"/>
      <c r="SA25" s="128"/>
      <c r="SB25" s="128"/>
      <c r="SC25" s="128"/>
      <c r="SD25" s="128"/>
      <c r="SE25" s="128"/>
      <c r="SF25" s="128"/>
      <c r="SG25" s="128"/>
      <c r="SH25" s="128"/>
      <c r="SI25" s="128"/>
      <c r="SJ25" s="128"/>
      <c r="SK25" s="128"/>
      <c r="SL25" s="128"/>
      <c r="SM25" s="128"/>
      <c r="SN25" s="128"/>
      <c r="SO25" s="128"/>
      <c r="SP25" s="128"/>
      <c r="SQ25" s="128"/>
      <c r="SR25" s="128"/>
      <c r="SS25" s="128"/>
      <c r="ST25" s="128"/>
      <c r="SU25" s="128"/>
      <c r="SV25" s="128"/>
      <c r="SW25" s="128"/>
      <c r="SX25" s="128"/>
      <c r="SY25" s="128"/>
      <c r="SZ25" s="128"/>
      <c r="TA25" s="128"/>
      <c r="TB25" s="128"/>
      <c r="TC25" s="128"/>
      <c r="TD25" s="128"/>
      <c r="TE25" s="128"/>
      <c r="TF25" s="128"/>
      <c r="TG25" s="128"/>
      <c r="TH25" s="128"/>
      <c r="TI25" s="128"/>
      <c r="TJ25" s="128"/>
      <c r="TK25" s="128"/>
      <c r="TL25" s="128"/>
      <c r="TM25" s="128"/>
      <c r="TN25" s="128"/>
      <c r="TO25" s="128"/>
      <c r="TP25" s="128"/>
      <c r="TQ25" s="128"/>
      <c r="TR25" s="128"/>
      <c r="TS25" s="128"/>
      <c r="TT25" s="128"/>
      <c r="TU25" s="128"/>
      <c r="TV25" s="128"/>
      <c r="TW25" s="128"/>
      <c r="TX25" s="128"/>
      <c r="TY25" s="128"/>
      <c r="TZ25" s="128"/>
      <c r="UA25" s="128"/>
      <c r="UB25" s="128"/>
      <c r="UC25" s="128"/>
      <c r="UD25" s="128"/>
      <c r="UE25" s="128"/>
      <c r="UF25" s="128"/>
      <c r="UG25" s="128"/>
      <c r="UH25" s="128"/>
      <c r="UI25" s="128"/>
      <c r="UJ25" s="128"/>
      <c r="UK25" s="128"/>
      <c r="UL25" s="128"/>
      <c r="UM25" s="128"/>
      <c r="UN25" s="128"/>
      <c r="UO25" s="128"/>
      <c r="UP25" s="128"/>
      <c r="UQ25" s="128"/>
      <c r="UR25" s="128"/>
      <c r="US25" s="128"/>
      <c r="UT25" s="128"/>
      <c r="UU25" s="128"/>
      <c r="UV25" s="128"/>
      <c r="UW25" s="128"/>
      <c r="UX25" s="128"/>
      <c r="UY25" s="128"/>
      <c r="UZ25" s="128"/>
      <c r="VA25" s="128"/>
      <c r="VB25" s="128"/>
      <c r="VC25" s="128"/>
      <c r="VD25" s="128"/>
      <c r="VE25" s="128"/>
      <c r="VF25" s="128"/>
      <c r="VG25" s="128"/>
      <c r="VH25" s="128"/>
      <c r="VI25" s="128"/>
      <c r="VJ25" s="128"/>
      <c r="VK25" s="128"/>
      <c r="VL25" s="128"/>
      <c r="VM25" s="128"/>
      <c r="VN25" s="128"/>
      <c r="VO25" s="128"/>
      <c r="VP25" s="128"/>
      <c r="VQ25" s="128"/>
      <c r="VR25" s="128"/>
      <c r="VS25" s="128"/>
      <c r="VT25" s="128"/>
      <c r="VU25" s="128"/>
      <c r="VV25" s="128"/>
      <c r="VW25" s="128"/>
      <c r="VX25" s="128"/>
      <c r="VY25" s="128"/>
      <c r="VZ25" s="128"/>
      <c r="WA25" s="128"/>
      <c r="WB25" s="128"/>
      <c r="WC25" s="128"/>
      <c r="WD25" s="128"/>
      <c r="WE25" s="128"/>
      <c r="WF25" s="128"/>
      <c r="WG25" s="128"/>
      <c r="WH25" s="128"/>
      <c r="WI25" s="128"/>
      <c r="WJ25" s="128"/>
      <c r="WK25" s="128"/>
      <c r="WL25" s="128"/>
      <c r="WM25" s="128"/>
      <c r="WN25" s="128"/>
      <c r="WO25" s="128"/>
      <c r="WP25" s="128"/>
      <c r="WQ25" s="128"/>
      <c r="WR25" s="128"/>
      <c r="WS25" s="128"/>
      <c r="WT25" s="128"/>
      <c r="WU25" s="128"/>
      <c r="WV25" s="128"/>
      <c r="WW25" s="128"/>
      <c r="WX25" s="128"/>
      <c r="WY25" s="128"/>
      <c r="WZ25" s="128"/>
      <c r="XA25" s="128"/>
      <c r="XB25" s="128"/>
      <c r="XC25" s="128"/>
      <c r="XD25" s="128"/>
      <c r="XE25" s="128"/>
      <c r="XF25" s="128"/>
      <c r="XG25" s="128"/>
      <c r="XH25" s="128"/>
      <c r="XI25" s="128"/>
      <c r="XJ25" s="128"/>
      <c r="XK25" s="128"/>
      <c r="XL25" s="128"/>
      <c r="XM25" s="128"/>
      <c r="XN25" s="128"/>
      <c r="XO25" s="128"/>
      <c r="XP25" s="128"/>
      <c r="XQ25" s="128"/>
      <c r="XR25" s="128"/>
      <c r="XS25" s="128"/>
      <c r="XT25" s="128"/>
      <c r="XU25" s="128"/>
      <c r="XV25" s="128"/>
      <c r="XW25" s="128"/>
      <c r="XX25" s="128"/>
      <c r="XY25" s="128"/>
      <c r="XZ25" s="128"/>
      <c r="YA25" s="128"/>
      <c r="YB25" s="128"/>
      <c r="YC25" s="128"/>
      <c r="YD25" s="128"/>
      <c r="YE25" s="128"/>
      <c r="YF25" s="128"/>
      <c r="YG25" s="128"/>
      <c r="YH25" s="128"/>
      <c r="YI25" s="128"/>
      <c r="YJ25" s="128"/>
      <c r="YK25" s="128"/>
      <c r="YL25" s="128"/>
      <c r="YM25" s="128"/>
      <c r="YN25" s="128"/>
      <c r="YO25" s="128"/>
      <c r="YP25" s="128"/>
      <c r="YQ25" s="128"/>
      <c r="YR25" s="128"/>
      <c r="YS25" s="128"/>
      <c r="YT25" s="128"/>
      <c r="YU25" s="128"/>
      <c r="YV25" s="128"/>
      <c r="YW25" s="128"/>
      <c r="YX25" s="128"/>
      <c r="YY25" s="128"/>
      <c r="YZ25" s="128"/>
      <c r="ZA25" s="128"/>
      <c r="ZB25" s="128"/>
      <c r="ZC25" s="128"/>
      <c r="ZD25" s="128"/>
      <c r="ZE25" s="128"/>
      <c r="ZF25" s="128"/>
      <c r="ZG25" s="128"/>
      <c r="ZH25" s="128"/>
      <c r="ZI25" s="128"/>
      <c r="ZJ25" s="128"/>
      <c r="ZK25" s="128"/>
      <c r="ZL25" s="128"/>
      <c r="ZM25" s="128"/>
      <c r="ZN25" s="128"/>
      <c r="ZO25" s="128"/>
      <c r="ZP25" s="128"/>
      <c r="ZQ25" s="128"/>
      <c r="ZR25" s="128"/>
      <c r="ZS25" s="128"/>
      <c r="ZT25" s="128"/>
      <c r="ZU25" s="128"/>
      <c r="ZV25" s="128"/>
      <c r="ZW25" s="128"/>
      <c r="ZX25" s="128"/>
      <c r="ZY25" s="128"/>
      <c r="ZZ25" s="128"/>
      <c r="AAA25" s="128"/>
      <c r="AAB25" s="128"/>
      <c r="AAC25" s="128"/>
      <c r="AAD25" s="128"/>
      <c r="AAE25" s="128"/>
      <c r="AAF25" s="128"/>
      <c r="AAG25" s="128"/>
      <c r="AAH25" s="128"/>
      <c r="AAI25" s="128"/>
      <c r="AAJ25" s="128"/>
      <c r="AAK25" s="128"/>
      <c r="AAL25" s="128"/>
      <c r="AAM25" s="128"/>
      <c r="AAN25" s="128"/>
      <c r="AAO25" s="128"/>
      <c r="AAP25" s="128"/>
      <c r="AAQ25" s="128"/>
      <c r="AAR25" s="128"/>
      <c r="AAS25" s="128"/>
      <c r="AAT25" s="128"/>
      <c r="AAU25" s="128"/>
      <c r="AAV25" s="128"/>
      <c r="AAW25" s="128"/>
      <c r="AAX25" s="128"/>
      <c r="AAY25" s="128"/>
      <c r="AAZ25" s="128"/>
      <c r="ABA25" s="128"/>
      <c r="ABB25" s="128"/>
      <c r="ABC25" s="128"/>
      <c r="ABD25" s="128"/>
      <c r="ABE25" s="128"/>
      <c r="ABF25" s="128"/>
      <c r="ABG25" s="128"/>
      <c r="ABH25" s="128"/>
      <c r="ABI25" s="128"/>
      <c r="ABJ25" s="128"/>
      <c r="ABK25" s="128"/>
      <c r="ABL25" s="128"/>
      <c r="ABM25" s="128"/>
      <c r="ABN25" s="128"/>
      <c r="ABO25" s="128"/>
      <c r="ABP25" s="128"/>
      <c r="ABQ25" s="128"/>
      <c r="ABR25" s="128"/>
      <c r="ABS25" s="128"/>
      <c r="ABT25" s="128"/>
      <c r="ABU25" s="128"/>
      <c r="ABV25" s="128"/>
      <c r="ABW25" s="128"/>
      <c r="ABX25" s="128"/>
      <c r="ABY25" s="128"/>
      <c r="ABZ25" s="128"/>
      <c r="ACA25" s="128"/>
      <c r="ACB25" s="128"/>
      <c r="ACC25" s="128"/>
      <c r="ACD25" s="128"/>
      <c r="ACE25" s="128"/>
      <c r="ACF25" s="128"/>
      <c r="ACG25" s="128"/>
      <c r="ACH25" s="128"/>
      <c r="ACI25" s="128"/>
      <c r="ACJ25" s="128"/>
      <c r="ACK25" s="128"/>
      <c r="ACL25" s="128"/>
      <c r="ACM25" s="128"/>
      <c r="ACN25" s="128"/>
      <c r="ACO25" s="128"/>
      <c r="ACP25" s="128"/>
      <c r="ACQ25" s="128"/>
      <c r="ACR25" s="128"/>
      <c r="ACS25" s="128"/>
      <c r="ACT25" s="128"/>
      <c r="ACU25" s="128"/>
      <c r="ACV25" s="128"/>
      <c r="ACW25" s="128"/>
      <c r="ACX25" s="128"/>
      <c r="ACY25" s="128"/>
      <c r="ACZ25" s="128"/>
      <c r="ADA25" s="128"/>
      <c r="ADB25" s="128"/>
      <c r="ADC25" s="128"/>
      <c r="ADD25" s="128"/>
      <c r="ADE25" s="128"/>
      <c r="ADF25" s="128"/>
      <c r="ADG25" s="128"/>
      <c r="ADH25" s="128"/>
      <c r="ADI25" s="128"/>
      <c r="ADJ25" s="128"/>
      <c r="ADK25" s="128"/>
      <c r="ADL25" s="128"/>
      <c r="ADM25" s="128"/>
      <c r="ADN25" s="128"/>
      <c r="ADO25" s="128"/>
      <c r="ADP25" s="128"/>
      <c r="ADQ25" s="128"/>
      <c r="ADR25" s="128"/>
      <c r="ADS25" s="128"/>
      <c r="ADT25" s="128"/>
      <c r="ADU25" s="128"/>
      <c r="ADV25" s="128"/>
      <c r="ADW25" s="128"/>
      <c r="ADX25" s="128"/>
      <c r="ADY25" s="128"/>
      <c r="ADZ25" s="128"/>
      <c r="AEA25" s="128"/>
      <c r="AEB25" s="128"/>
      <c r="AEC25" s="128"/>
      <c r="AED25" s="128"/>
      <c r="AEE25" s="128"/>
      <c r="AEF25" s="128"/>
      <c r="AEG25" s="128"/>
      <c r="AEH25" s="128"/>
      <c r="AEI25" s="128"/>
      <c r="AEJ25" s="128"/>
      <c r="AEK25" s="128"/>
      <c r="AEL25" s="128"/>
      <c r="AEM25" s="128"/>
      <c r="AEN25" s="128"/>
      <c r="AEO25" s="128"/>
      <c r="AEP25" s="128"/>
      <c r="AEQ25" s="128"/>
      <c r="AER25" s="128"/>
      <c r="AES25" s="128"/>
      <c r="AET25" s="128"/>
      <c r="AEU25" s="128"/>
      <c r="AEV25" s="128"/>
      <c r="AEW25" s="128"/>
      <c r="AEX25" s="128"/>
      <c r="AEY25" s="128"/>
      <c r="AEZ25" s="128"/>
      <c r="AFA25" s="128"/>
      <c r="AFB25" s="128"/>
      <c r="AFC25" s="128"/>
      <c r="AFD25" s="128"/>
      <c r="AFE25" s="128"/>
      <c r="AFF25" s="128"/>
      <c r="AFG25" s="128"/>
      <c r="AFH25" s="128"/>
      <c r="AFI25" s="128"/>
      <c r="AFJ25" s="128"/>
      <c r="AFK25" s="128"/>
      <c r="AFL25" s="128"/>
      <c r="AFM25" s="128"/>
      <c r="AFN25" s="128"/>
      <c r="AFO25" s="128"/>
      <c r="AFP25" s="128"/>
      <c r="AFQ25" s="128"/>
      <c r="AFR25" s="128"/>
      <c r="AFS25" s="128"/>
      <c r="AFT25" s="128"/>
      <c r="AFU25" s="128"/>
      <c r="AFV25" s="128"/>
      <c r="AFW25" s="128"/>
      <c r="AFX25" s="128"/>
      <c r="AFY25" s="128"/>
      <c r="AFZ25" s="128"/>
      <c r="AGA25" s="128"/>
      <c r="AGB25" s="128"/>
      <c r="AGC25" s="128"/>
      <c r="AGD25" s="128"/>
      <c r="AGE25" s="128"/>
      <c r="AGF25" s="128"/>
      <c r="AGG25" s="128"/>
      <c r="AGH25" s="128"/>
      <c r="AGI25" s="128"/>
      <c r="AGJ25" s="128"/>
      <c r="AGK25" s="128"/>
      <c r="AGL25" s="128"/>
      <c r="AGM25" s="128"/>
      <c r="AGN25" s="128"/>
      <c r="AGO25" s="128"/>
      <c r="AGP25" s="128"/>
      <c r="AGQ25" s="128"/>
      <c r="AGR25" s="128"/>
      <c r="AGS25" s="128"/>
      <c r="AGT25" s="128"/>
      <c r="AGU25" s="128"/>
      <c r="AGV25" s="128"/>
      <c r="AGW25" s="128"/>
      <c r="AGX25" s="128"/>
      <c r="AGY25" s="128"/>
      <c r="AGZ25" s="128"/>
      <c r="AHA25" s="128"/>
      <c r="AHB25" s="128"/>
      <c r="AHC25" s="128"/>
      <c r="AHD25" s="128"/>
      <c r="AHE25" s="128"/>
      <c r="AHF25" s="128"/>
      <c r="AHG25" s="128"/>
      <c r="AHH25" s="128"/>
      <c r="AHI25" s="128"/>
      <c r="AHJ25" s="128"/>
      <c r="AHK25" s="128"/>
      <c r="AHL25" s="128"/>
      <c r="AHM25" s="128"/>
      <c r="AHN25" s="128"/>
      <c r="AHO25" s="128"/>
      <c r="AHP25" s="128"/>
      <c r="AHQ25" s="128"/>
      <c r="AHR25" s="128"/>
      <c r="AHS25" s="128"/>
      <c r="AHT25" s="128"/>
      <c r="AHU25" s="128"/>
      <c r="AHV25" s="128"/>
      <c r="AHW25" s="128"/>
      <c r="AHX25" s="128"/>
      <c r="AHY25" s="128"/>
      <c r="AHZ25" s="128"/>
      <c r="AIA25" s="128"/>
      <c r="AIB25" s="128"/>
      <c r="AIC25" s="128"/>
      <c r="AID25" s="128"/>
      <c r="AIE25" s="128"/>
      <c r="AIF25" s="128"/>
      <c r="AIG25" s="128"/>
      <c r="AIH25" s="128"/>
      <c r="AII25" s="128"/>
      <c r="AIJ25" s="128"/>
      <c r="AIK25" s="128"/>
      <c r="AIL25" s="128"/>
      <c r="AIM25" s="128"/>
      <c r="AIN25" s="128"/>
      <c r="AIO25" s="128"/>
      <c r="AIP25" s="128"/>
      <c r="AIQ25" s="128"/>
      <c r="AIR25" s="128"/>
      <c r="AIS25" s="128"/>
      <c r="AIT25" s="128"/>
      <c r="AIU25" s="128"/>
      <c r="AIV25" s="128"/>
      <c r="AIW25" s="128"/>
      <c r="AIX25" s="128"/>
      <c r="AIY25" s="128"/>
      <c r="AIZ25" s="128"/>
      <c r="AJA25" s="128"/>
      <c r="AJB25" s="128"/>
      <c r="AJC25" s="128"/>
      <c r="AJD25" s="128"/>
      <c r="AJE25" s="128"/>
      <c r="AJF25" s="128"/>
      <c r="AJG25" s="128"/>
      <c r="AJH25" s="128"/>
      <c r="AJI25" s="128"/>
      <c r="AJJ25" s="128"/>
      <c r="AJK25" s="128"/>
      <c r="AJL25" s="128"/>
      <c r="AJM25" s="128"/>
      <c r="AJN25" s="128"/>
      <c r="AJO25" s="128"/>
      <c r="AJP25" s="128"/>
      <c r="AJQ25" s="128"/>
      <c r="AJR25" s="128"/>
      <c r="AJS25" s="128"/>
      <c r="AJT25" s="128"/>
      <c r="AJU25" s="128"/>
      <c r="AJV25" s="128"/>
      <c r="AJW25" s="128"/>
      <c r="AJX25" s="128"/>
      <c r="AJY25" s="128"/>
      <c r="AJZ25" s="128"/>
      <c r="AKA25" s="128"/>
      <c r="AKB25" s="128"/>
      <c r="AKC25" s="128"/>
      <c r="AKD25" s="128"/>
      <c r="AKE25" s="128"/>
      <c r="AKF25" s="128"/>
      <c r="AKG25" s="128"/>
      <c r="AKH25" s="128"/>
      <c r="AKI25" s="128"/>
      <c r="AKJ25" s="128"/>
      <c r="AKK25" s="128"/>
      <c r="AKL25" s="128"/>
      <c r="AKM25" s="128"/>
      <c r="AKN25" s="128"/>
      <c r="AKO25" s="128"/>
      <c r="AKP25" s="128"/>
      <c r="AKQ25" s="128"/>
      <c r="AKR25" s="128"/>
      <c r="AKS25" s="128"/>
      <c r="AKT25" s="128"/>
      <c r="AKU25" s="128"/>
      <c r="AKV25" s="128"/>
      <c r="AKW25" s="128"/>
      <c r="AKX25" s="128"/>
      <c r="AKY25" s="128"/>
      <c r="AKZ25" s="128"/>
      <c r="ALA25" s="128"/>
      <c r="ALB25" s="128"/>
      <c r="ALC25" s="128"/>
      <c r="ALD25" s="128"/>
      <c r="ALE25" s="128"/>
      <c r="ALF25" s="128"/>
      <c r="ALG25" s="128"/>
      <c r="ALH25" s="128"/>
      <c r="ALI25" s="128"/>
      <c r="ALJ25" s="128"/>
      <c r="ALK25" s="128"/>
      <c r="ALL25" s="128"/>
      <c r="ALM25" s="128"/>
      <c r="ALN25" s="128"/>
      <c r="ALO25" s="128"/>
      <c r="ALP25" s="128"/>
      <c r="ALQ25" s="128"/>
      <c r="ALR25"/>
      <c r="ALS25"/>
      <c r="ALT25"/>
    </row>
    <row r="26" spans="1:1008" s="96" customFormat="1" ht="12" customHeight="1">
      <c r="A26" s="136"/>
      <c r="B26" s="136"/>
      <c r="C26" s="136"/>
      <c r="D26" s="136"/>
      <c r="E26" s="136"/>
      <c r="F26" s="136"/>
      <c r="I26" s="225"/>
      <c r="K26" s="173"/>
      <c r="M26" s="274"/>
      <c r="Q26"/>
      <c r="R26" s="179"/>
      <c r="T26" s="159"/>
      <c r="W26"/>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28"/>
      <c r="CK26" s="128"/>
      <c r="CL26" s="128"/>
      <c r="CM26" s="128"/>
      <c r="CN26" s="128"/>
      <c r="CO26" s="128"/>
      <c r="CP26" s="128"/>
      <c r="CQ26" s="128"/>
      <c r="CR26" s="128"/>
      <c r="CS26" s="128"/>
      <c r="CT26" s="128"/>
      <c r="CU26" s="128"/>
      <c r="CV26" s="128"/>
      <c r="CW26" s="128"/>
      <c r="CX26" s="128"/>
      <c r="CY26" s="128"/>
      <c r="CZ26" s="128"/>
      <c r="DA26" s="128"/>
      <c r="DB26" s="128"/>
      <c r="DC26" s="128"/>
      <c r="DD26" s="128"/>
      <c r="DE26" s="128"/>
      <c r="DF26" s="128"/>
      <c r="DG26" s="128"/>
      <c r="DH26" s="128"/>
      <c r="DI26" s="128"/>
      <c r="DJ26" s="128"/>
      <c r="DK26" s="128"/>
      <c r="DL26" s="128"/>
      <c r="DM26" s="128"/>
      <c r="DN26" s="128"/>
      <c r="DO26" s="128"/>
      <c r="DP26" s="128"/>
      <c r="DQ26" s="128"/>
      <c r="DR26" s="128"/>
      <c r="DS26" s="128"/>
      <c r="DT26" s="128"/>
      <c r="DU26" s="128"/>
      <c r="DV26" s="128"/>
      <c r="DW26" s="128"/>
      <c r="DX26" s="128"/>
      <c r="DY26" s="128"/>
      <c r="DZ26" s="128"/>
      <c r="EA26" s="128"/>
      <c r="EB26" s="128"/>
      <c r="EC26" s="128"/>
      <c r="ED26" s="128"/>
      <c r="EE26" s="128"/>
      <c r="EF26" s="128"/>
      <c r="EG26" s="128"/>
      <c r="EH26" s="128"/>
      <c r="EI26" s="128"/>
      <c r="EJ26" s="128"/>
      <c r="EK26" s="128"/>
      <c r="EL26" s="128"/>
      <c r="EM26" s="128"/>
      <c r="EN26" s="128"/>
      <c r="EO26" s="128"/>
      <c r="EP26" s="128"/>
      <c r="EQ26" s="128"/>
      <c r="ER26" s="128"/>
      <c r="ES26" s="128"/>
      <c r="ET26" s="128"/>
      <c r="EU26" s="128"/>
      <c r="EV26" s="128"/>
      <c r="EW26" s="128"/>
      <c r="EX26" s="128"/>
      <c r="EY26" s="128"/>
      <c r="EZ26" s="128"/>
      <c r="FA26" s="128"/>
      <c r="FB26" s="128"/>
      <c r="FC26" s="128"/>
      <c r="FD26" s="128"/>
      <c r="FE26" s="128"/>
      <c r="FF26" s="128"/>
      <c r="FG26" s="128"/>
      <c r="FH26" s="128"/>
      <c r="FI26" s="128"/>
      <c r="FJ26" s="128"/>
      <c r="FK26" s="128"/>
      <c r="FL26" s="128"/>
      <c r="FM26" s="128"/>
      <c r="FN26" s="128"/>
      <c r="FO26" s="128"/>
      <c r="FP26" s="128"/>
      <c r="FQ26" s="128"/>
      <c r="FR26" s="128"/>
      <c r="FS26" s="128"/>
      <c r="FT26" s="128"/>
      <c r="FU26" s="128"/>
      <c r="FV26" s="128"/>
      <c r="FW26" s="128"/>
      <c r="FX26" s="128"/>
      <c r="FY26" s="128"/>
      <c r="FZ26" s="128"/>
      <c r="GA26" s="128"/>
      <c r="GB26" s="128"/>
      <c r="GC26" s="128"/>
      <c r="GD26" s="128"/>
      <c r="GE26" s="128"/>
      <c r="GF26" s="128"/>
      <c r="GG26" s="128"/>
      <c r="GH26" s="128"/>
      <c r="GI26" s="128"/>
      <c r="GJ26" s="128"/>
      <c r="GK26" s="128"/>
      <c r="GL26" s="128"/>
      <c r="GM26" s="128"/>
      <c r="GN26" s="128"/>
      <c r="GO26" s="128"/>
      <c r="GP26" s="128"/>
      <c r="GQ26" s="128"/>
      <c r="GR26" s="128"/>
      <c r="GS26" s="128"/>
      <c r="GT26" s="128"/>
      <c r="GU26" s="128"/>
      <c r="GV26" s="128"/>
      <c r="GW26" s="128"/>
      <c r="GX26" s="128"/>
      <c r="GY26" s="128"/>
      <c r="GZ26" s="128"/>
      <c r="HA26" s="128"/>
      <c r="HB26" s="128"/>
      <c r="HC26" s="128"/>
      <c r="HD26" s="128"/>
      <c r="HE26" s="128"/>
      <c r="HF26" s="128"/>
      <c r="HG26" s="128"/>
      <c r="HH26" s="128"/>
      <c r="HI26" s="128"/>
      <c r="HJ26" s="128"/>
      <c r="HK26" s="128"/>
      <c r="HL26" s="128"/>
      <c r="HM26" s="128"/>
      <c r="HN26" s="128"/>
      <c r="HO26" s="128"/>
      <c r="HP26" s="128"/>
      <c r="HQ26" s="128"/>
      <c r="HR26" s="128"/>
      <c r="HS26" s="128"/>
      <c r="HT26" s="128"/>
      <c r="HU26" s="128"/>
      <c r="HV26" s="128"/>
      <c r="HW26" s="128"/>
      <c r="HX26" s="128"/>
      <c r="HY26" s="128"/>
      <c r="HZ26" s="128"/>
      <c r="IA26" s="128"/>
      <c r="IB26" s="128"/>
      <c r="IC26" s="128"/>
      <c r="ID26" s="128"/>
      <c r="IE26" s="128"/>
      <c r="IF26" s="128"/>
      <c r="IG26" s="128"/>
      <c r="IH26" s="128"/>
      <c r="II26" s="128"/>
      <c r="IJ26" s="128"/>
      <c r="IK26" s="128"/>
      <c r="IL26" s="128"/>
      <c r="IM26" s="128"/>
      <c r="IN26" s="128"/>
      <c r="IO26" s="128"/>
      <c r="IP26" s="128"/>
      <c r="IQ26" s="128"/>
      <c r="IR26" s="128"/>
      <c r="IS26" s="128"/>
      <c r="IT26" s="128"/>
      <c r="IU26" s="128"/>
      <c r="IV26" s="128"/>
      <c r="IW26" s="128"/>
      <c r="IX26" s="128"/>
      <c r="IY26" s="128"/>
      <c r="IZ26" s="128"/>
      <c r="JA26" s="128"/>
      <c r="JB26" s="128"/>
      <c r="JC26" s="128"/>
      <c r="JD26" s="128"/>
      <c r="JE26" s="128"/>
      <c r="JF26" s="128"/>
      <c r="JG26" s="128"/>
      <c r="JH26" s="128"/>
      <c r="JI26" s="128"/>
      <c r="JJ26" s="128"/>
      <c r="JK26" s="128"/>
      <c r="JL26" s="128"/>
      <c r="JM26" s="128"/>
      <c r="JN26" s="128"/>
      <c r="JO26" s="128"/>
      <c r="JP26" s="128"/>
      <c r="JQ26" s="128"/>
      <c r="JR26" s="128"/>
      <c r="JS26" s="128"/>
      <c r="JT26" s="128"/>
      <c r="JU26" s="128"/>
      <c r="JV26" s="128"/>
      <c r="JW26" s="128"/>
      <c r="JX26" s="128"/>
      <c r="JY26" s="128"/>
      <c r="JZ26" s="128"/>
      <c r="KA26" s="128"/>
      <c r="KB26" s="128"/>
      <c r="KC26" s="128"/>
      <c r="KD26" s="128"/>
      <c r="KE26" s="128"/>
      <c r="KF26" s="128"/>
      <c r="KG26" s="128"/>
      <c r="KH26" s="128"/>
      <c r="KI26" s="128"/>
      <c r="KJ26" s="128"/>
      <c r="KK26" s="128"/>
      <c r="KL26" s="128"/>
      <c r="KM26" s="128"/>
      <c r="KN26" s="128"/>
      <c r="KO26" s="128"/>
      <c r="KP26" s="128"/>
      <c r="KQ26" s="128"/>
      <c r="KR26" s="128"/>
      <c r="KS26" s="128"/>
      <c r="KT26" s="128"/>
      <c r="KU26" s="128"/>
      <c r="KV26" s="128"/>
      <c r="KW26" s="128"/>
      <c r="KX26" s="128"/>
      <c r="KY26" s="128"/>
      <c r="KZ26" s="128"/>
      <c r="LA26" s="128"/>
      <c r="LB26" s="128"/>
      <c r="LC26" s="128"/>
      <c r="LD26" s="128"/>
      <c r="LE26" s="128"/>
      <c r="LF26" s="128"/>
      <c r="LG26" s="128"/>
      <c r="LH26" s="128"/>
      <c r="LI26" s="128"/>
      <c r="LJ26" s="128"/>
      <c r="LK26" s="128"/>
      <c r="LL26" s="128"/>
      <c r="LM26" s="128"/>
      <c r="LN26" s="128"/>
      <c r="LO26" s="128"/>
      <c r="LP26" s="128"/>
      <c r="LQ26" s="128"/>
      <c r="LR26" s="128"/>
      <c r="LS26" s="128"/>
      <c r="LT26" s="128"/>
      <c r="LU26" s="128"/>
      <c r="LV26" s="128"/>
      <c r="LW26" s="128"/>
      <c r="LX26" s="128"/>
      <c r="LY26" s="128"/>
      <c r="LZ26" s="128"/>
      <c r="MA26" s="128"/>
      <c r="MB26" s="128"/>
      <c r="MC26" s="128"/>
      <c r="MD26" s="128"/>
      <c r="ME26" s="128"/>
      <c r="MF26" s="128"/>
      <c r="MG26" s="128"/>
      <c r="MH26" s="128"/>
      <c r="MI26" s="128"/>
      <c r="MJ26" s="128"/>
      <c r="MK26" s="128"/>
      <c r="ML26" s="128"/>
      <c r="MM26" s="128"/>
      <c r="MN26" s="128"/>
      <c r="MO26" s="128"/>
      <c r="MP26" s="128"/>
      <c r="MQ26" s="128"/>
      <c r="MR26" s="128"/>
      <c r="MS26" s="128"/>
      <c r="MT26" s="128"/>
      <c r="MU26" s="128"/>
      <c r="MV26" s="128"/>
      <c r="MW26" s="128"/>
      <c r="MX26" s="128"/>
      <c r="MY26" s="128"/>
      <c r="MZ26" s="128"/>
      <c r="NA26" s="128"/>
      <c r="NB26" s="128"/>
      <c r="NC26" s="128"/>
      <c r="ND26" s="128"/>
      <c r="NE26" s="128"/>
      <c r="NF26" s="128"/>
      <c r="NG26" s="128"/>
      <c r="NH26" s="128"/>
      <c r="NI26" s="128"/>
      <c r="NJ26" s="128"/>
      <c r="NK26" s="128"/>
      <c r="NL26" s="128"/>
      <c r="NM26" s="128"/>
      <c r="NN26" s="128"/>
      <c r="NO26" s="128"/>
      <c r="NP26" s="128"/>
      <c r="NQ26" s="128"/>
      <c r="NR26" s="128"/>
      <c r="NS26" s="128"/>
      <c r="NT26" s="128"/>
      <c r="NU26" s="128"/>
      <c r="NV26" s="128"/>
      <c r="NW26" s="128"/>
      <c r="NX26" s="128"/>
      <c r="NY26" s="128"/>
      <c r="NZ26" s="128"/>
      <c r="OA26" s="128"/>
      <c r="OB26" s="128"/>
      <c r="OC26" s="128"/>
      <c r="OD26" s="128"/>
      <c r="OE26" s="128"/>
      <c r="OF26" s="128"/>
      <c r="OG26" s="128"/>
      <c r="OH26" s="128"/>
      <c r="OI26" s="128"/>
      <c r="OJ26" s="128"/>
      <c r="OK26" s="128"/>
      <c r="OL26" s="128"/>
      <c r="OM26" s="128"/>
      <c r="ON26" s="128"/>
      <c r="OO26" s="128"/>
      <c r="OP26" s="128"/>
      <c r="OQ26" s="128"/>
      <c r="OR26" s="128"/>
      <c r="OS26" s="128"/>
      <c r="OT26" s="128"/>
      <c r="OU26" s="128"/>
      <c r="OV26" s="128"/>
      <c r="OW26" s="128"/>
      <c r="OX26" s="128"/>
      <c r="OY26" s="128"/>
      <c r="OZ26" s="128"/>
      <c r="PA26" s="128"/>
      <c r="PB26" s="128"/>
      <c r="PC26" s="128"/>
      <c r="PD26" s="128"/>
      <c r="PE26" s="128"/>
      <c r="PF26" s="128"/>
      <c r="PG26" s="128"/>
      <c r="PH26" s="128"/>
      <c r="PI26" s="128"/>
      <c r="PJ26" s="128"/>
      <c r="PK26" s="128"/>
      <c r="PL26" s="128"/>
      <c r="PM26" s="128"/>
      <c r="PN26" s="128"/>
      <c r="PO26" s="128"/>
      <c r="PP26" s="128"/>
      <c r="PQ26" s="128"/>
      <c r="PR26" s="128"/>
      <c r="PS26" s="128"/>
      <c r="PT26" s="128"/>
      <c r="PU26" s="128"/>
      <c r="PV26" s="128"/>
      <c r="PW26" s="128"/>
      <c r="PX26" s="128"/>
      <c r="PY26" s="128"/>
      <c r="PZ26" s="128"/>
      <c r="QA26" s="128"/>
      <c r="QB26" s="128"/>
      <c r="QC26" s="128"/>
      <c r="QD26" s="128"/>
      <c r="QE26" s="128"/>
      <c r="QF26" s="128"/>
      <c r="QG26" s="128"/>
      <c r="QH26" s="128"/>
      <c r="QI26" s="128"/>
      <c r="QJ26" s="128"/>
      <c r="QK26" s="128"/>
      <c r="QL26" s="128"/>
      <c r="QM26" s="128"/>
      <c r="QN26" s="128"/>
      <c r="QO26" s="128"/>
      <c r="QP26" s="128"/>
      <c r="QQ26" s="128"/>
      <c r="QR26" s="128"/>
      <c r="QS26" s="128"/>
      <c r="QT26" s="128"/>
      <c r="QU26" s="128"/>
      <c r="QV26" s="128"/>
      <c r="QW26" s="128"/>
      <c r="QX26" s="128"/>
      <c r="QY26" s="128"/>
      <c r="QZ26" s="128"/>
      <c r="RA26" s="128"/>
      <c r="RB26" s="128"/>
      <c r="RC26" s="128"/>
      <c r="RD26" s="128"/>
      <c r="RE26" s="128"/>
      <c r="RF26" s="128"/>
      <c r="RG26" s="128"/>
      <c r="RH26" s="128"/>
      <c r="RI26" s="128"/>
      <c r="RJ26" s="128"/>
      <c r="RK26" s="128"/>
      <c r="RL26" s="128"/>
      <c r="RM26" s="128"/>
      <c r="RN26" s="128"/>
      <c r="RO26" s="128"/>
      <c r="RP26" s="128"/>
      <c r="RQ26" s="128"/>
      <c r="RR26" s="128"/>
      <c r="RS26" s="128"/>
      <c r="RT26" s="128"/>
      <c r="RU26" s="128"/>
      <c r="RV26" s="128"/>
      <c r="RW26" s="128"/>
      <c r="RX26" s="128"/>
      <c r="RY26" s="128"/>
      <c r="RZ26" s="128"/>
      <c r="SA26" s="128"/>
      <c r="SB26" s="128"/>
      <c r="SC26" s="128"/>
      <c r="SD26" s="128"/>
      <c r="SE26" s="128"/>
      <c r="SF26" s="128"/>
      <c r="SG26" s="128"/>
      <c r="SH26" s="128"/>
      <c r="SI26" s="128"/>
      <c r="SJ26" s="128"/>
      <c r="SK26" s="128"/>
      <c r="SL26" s="128"/>
      <c r="SM26" s="128"/>
      <c r="SN26" s="128"/>
      <c r="SO26" s="128"/>
      <c r="SP26" s="128"/>
      <c r="SQ26" s="128"/>
      <c r="SR26" s="128"/>
      <c r="SS26" s="128"/>
      <c r="ST26" s="128"/>
      <c r="SU26" s="128"/>
      <c r="SV26" s="128"/>
      <c r="SW26" s="128"/>
      <c r="SX26" s="128"/>
      <c r="SY26" s="128"/>
      <c r="SZ26" s="128"/>
      <c r="TA26" s="128"/>
      <c r="TB26" s="128"/>
      <c r="TC26" s="128"/>
      <c r="TD26" s="128"/>
      <c r="TE26" s="128"/>
      <c r="TF26" s="128"/>
      <c r="TG26" s="128"/>
      <c r="TH26" s="128"/>
      <c r="TI26" s="128"/>
      <c r="TJ26" s="128"/>
      <c r="TK26" s="128"/>
      <c r="TL26" s="128"/>
      <c r="TM26" s="128"/>
      <c r="TN26" s="128"/>
      <c r="TO26" s="128"/>
      <c r="TP26" s="128"/>
      <c r="TQ26" s="128"/>
      <c r="TR26" s="128"/>
      <c r="TS26" s="128"/>
      <c r="TT26" s="128"/>
      <c r="TU26" s="128"/>
      <c r="TV26" s="128"/>
      <c r="TW26" s="128"/>
      <c r="TX26" s="128"/>
      <c r="TY26" s="128"/>
      <c r="TZ26" s="128"/>
      <c r="UA26" s="128"/>
      <c r="UB26" s="128"/>
      <c r="UC26" s="128"/>
      <c r="UD26" s="128"/>
      <c r="UE26" s="128"/>
      <c r="UF26" s="128"/>
      <c r="UG26" s="128"/>
      <c r="UH26" s="128"/>
      <c r="UI26" s="128"/>
      <c r="UJ26" s="128"/>
      <c r="UK26" s="128"/>
      <c r="UL26" s="128"/>
      <c r="UM26" s="128"/>
      <c r="UN26" s="128"/>
      <c r="UO26" s="128"/>
      <c r="UP26" s="128"/>
      <c r="UQ26" s="128"/>
      <c r="UR26" s="128"/>
      <c r="US26" s="128"/>
      <c r="UT26" s="128"/>
      <c r="UU26" s="128"/>
      <c r="UV26" s="128"/>
      <c r="UW26" s="128"/>
      <c r="UX26" s="128"/>
      <c r="UY26" s="128"/>
      <c r="UZ26" s="128"/>
      <c r="VA26" s="128"/>
      <c r="VB26" s="128"/>
      <c r="VC26" s="128"/>
      <c r="VD26" s="128"/>
      <c r="VE26" s="128"/>
      <c r="VF26" s="128"/>
      <c r="VG26" s="128"/>
      <c r="VH26" s="128"/>
      <c r="VI26" s="128"/>
      <c r="VJ26" s="128"/>
      <c r="VK26" s="128"/>
      <c r="VL26" s="128"/>
      <c r="VM26" s="128"/>
      <c r="VN26" s="128"/>
      <c r="VO26" s="128"/>
      <c r="VP26" s="128"/>
      <c r="VQ26" s="128"/>
      <c r="VR26" s="128"/>
      <c r="VS26" s="128"/>
      <c r="VT26" s="128"/>
      <c r="VU26" s="128"/>
      <c r="VV26" s="128"/>
      <c r="VW26" s="128"/>
      <c r="VX26" s="128"/>
      <c r="VY26" s="128"/>
      <c r="VZ26" s="128"/>
      <c r="WA26" s="128"/>
      <c r="WB26" s="128"/>
      <c r="WC26" s="128"/>
      <c r="WD26" s="128"/>
      <c r="WE26" s="128"/>
      <c r="WF26" s="128"/>
      <c r="WG26" s="128"/>
      <c r="WH26" s="128"/>
      <c r="WI26" s="128"/>
      <c r="WJ26" s="128"/>
      <c r="WK26" s="128"/>
      <c r="WL26" s="128"/>
      <c r="WM26" s="128"/>
      <c r="WN26" s="128"/>
      <c r="WO26" s="128"/>
      <c r="WP26" s="128"/>
      <c r="WQ26" s="128"/>
      <c r="WR26" s="128"/>
      <c r="WS26" s="128"/>
      <c r="WT26" s="128"/>
      <c r="WU26" s="128"/>
      <c r="WV26" s="128"/>
      <c r="WW26" s="128"/>
      <c r="WX26" s="128"/>
      <c r="WY26" s="128"/>
      <c r="WZ26" s="128"/>
      <c r="XA26" s="128"/>
      <c r="XB26" s="128"/>
      <c r="XC26" s="128"/>
      <c r="XD26" s="128"/>
      <c r="XE26" s="128"/>
      <c r="XF26" s="128"/>
      <c r="XG26" s="128"/>
      <c r="XH26" s="128"/>
      <c r="XI26" s="128"/>
      <c r="XJ26" s="128"/>
      <c r="XK26" s="128"/>
      <c r="XL26" s="128"/>
      <c r="XM26" s="128"/>
      <c r="XN26" s="128"/>
      <c r="XO26" s="128"/>
      <c r="XP26" s="128"/>
      <c r="XQ26" s="128"/>
      <c r="XR26" s="128"/>
      <c r="XS26" s="128"/>
      <c r="XT26" s="128"/>
      <c r="XU26" s="128"/>
      <c r="XV26" s="128"/>
      <c r="XW26" s="128"/>
      <c r="XX26" s="128"/>
      <c r="XY26" s="128"/>
      <c r="XZ26" s="128"/>
      <c r="YA26" s="128"/>
      <c r="YB26" s="128"/>
      <c r="YC26" s="128"/>
      <c r="YD26" s="128"/>
      <c r="YE26" s="128"/>
      <c r="YF26" s="128"/>
      <c r="YG26" s="128"/>
      <c r="YH26" s="128"/>
      <c r="YI26" s="128"/>
      <c r="YJ26" s="128"/>
      <c r="YK26" s="128"/>
      <c r="YL26" s="128"/>
      <c r="YM26" s="128"/>
      <c r="YN26" s="128"/>
      <c r="YO26" s="128"/>
      <c r="YP26" s="128"/>
      <c r="YQ26" s="128"/>
      <c r="YR26" s="128"/>
      <c r="YS26" s="128"/>
      <c r="YT26" s="128"/>
      <c r="YU26" s="128"/>
      <c r="YV26" s="128"/>
      <c r="YW26" s="128"/>
      <c r="YX26" s="128"/>
      <c r="YY26" s="128"/>
      <c r="YZ26" s="128"/>
      <c r="ZA26" s="128"/>
      <c r="ZB26" s="128"/>
      <c r="ZC26" s="128"/>
      <c r="ZD26" s="128"/>
      <c r="ZE26" s="128"/>
      <c r="ZF26" s="128"/>
      <c r="ZG26" s="128"/>
      <c r="ZH26" s="128"/>
      <c r="ZI26" s="128"/>
      <c r="ZJ26" s="128"/>
      <c r="ZK26" s="128"/>
      <c r="ZL26" s="128"/>
      <c r="ZM26" s="128"/>
      <c r="ZN26" s="128"/>
      <c r="ZO26" s="128"/>
      <c r="ZP26" s="128"/>
      <c r="ZQ26" s="128"/>
      <c r="ZR26" s="128"/>
      <c r="ZS26" s="128"/>
      <c r="ZT26" s="128"/>
      <c r="ZU26" s="128"/>
      <c r="ZV26" s="128"/>
      <c r="ZW26" s="128"/>
      <c r="ZX26" s="128"/>
      <c r="ZY26" s="128"/>
      <c r="ZZ26" s="128"/>
      <c r="AAA26" s="128"/>
      <c r="AAB26" s="128"/>
      <c r="AAC26" s="128"/>
      <c r="AAD26" s="128"/>
      <c r="AAE26" s="128"/>
      <c r="AAF26" s="128"/>
      <c r="AAG26" s="128"/>
      <c r="AAH26" s="128"/>
      <c r="AAI26" s="128"/>
      <c r="AAJ26" s="128"/>
      <c r="AAK26" s="128"/>
      <c r="AAL26" s="128"/>
      <c r="AAM26" s="128"/>
      <c r="AAN26" s="128"/>
      <c r="AAO26" s="128"/>
      <c r="AAP26" s="128"/>
      <c r="AAQ26" s="128"/>
      <c r="AAR26" s="128"/>
      <c r="AAS26" s="128"/>
      <c r="AAT26" s="128"/>
      <c r="AAU26" s="128"/>
      <c r="AAV26" s="128"/>
      <c r="AAW26" s="128"/>
      <c r="AAX26" s="128"/>
      <c r="AAY26" s="128"/>
      <c r="AAZ26" s="128"/>
      <c r="ABA26" s="128"/>
      <c r="ABB26" s="128"/>
      <c r="ABC26" s="128"/>
      <c r="ABD26" s="128"/>
      <c r="ABE26" s="128"/>
      <c r="ABF26" s="128"/>
      <c r="ABG26" s="128"/>
      <c r="ABH26" s="128"/>
      <c r="ABI26" s="128"/>
      <c r="ABJ26" s="128"/>
      <c r="ABK26" s="128"/>
      <c r="ABL26" s="128"/>
      <c r="ABM26" s="128"/>
      <c r="ABN26" s="128"/>
      <c r="ABO26" s="128"/>
      <c r="ABP26" s="128"/>
      <c r="ABQ26" s="128"/>
      <c r="ABR26" s="128"/>
      <c r="ABS26" s="128"/>
      <c r="ABT26" s="128"/>
      <c r="ABU26" s="128"/>
      <c r="ABV26" s="128"/>
      <c r="ABW26" s="128"/>
      <c r="ABX26" s="128"/>
      <c r="ABY26" s="128"/>
      <c r="ABZ26" s="128"/>
      <c r="ACA26" s="128"/>
      <c r="ACB26" s="128"/>
      <c r="ACC26" s="128"/>
      <c r="ACD26" s="128"/>
      <c r="ACE26" s="128"/>
      <c r="ACF26" s="128"/>
      <c r="ACG26" s="128"/>
      <c r="ACH26" s="128"/>
      <c r="ACI26" s="128"/>
      <c r="ACJ26" s="128"/>
      <c r="ACK26" s="128"/>
      <c r="ACL26" s="128"/>
      <c r="ACM26" s="128"/>
      <c r="ACN26" s="128"/>
      <c r="ACO26" s="128"/>
      <c r="ACP26" s="128"/>
      <c r="ACQ26" s="128"/>
      <c r="ACR26" s="128"/>
      <c r="ACS26" s="128"/>
      <c r="ACT26" s="128"/>
      <c r="ACU26" s="128"/>
      <c r="ACV26" s="128"/>
      <c r="ACW26" s="128"/>
      <c r="ACX26" s="128"/>
      <c r="ACY26" s="128"/>
      <c r="ACZ26" s="128"/>
      <c r="ADA26" s="128"/>
      <c r="ADB26" s="128"/>
      <c r="ADC26" s="128"/>
      <c r="ADD26" s="128"/>
      <c r="ADE26" s="128"/>
      <c r="ADF26" s="128"/>
      <c r="ADG26" s="128"/>
      <c r="ADH26" s="128"/>
      <c r="ADI26" s="128"/>
      <c r="ADJ26" s="128"/>
      <c r="ADK26" s="128"/>
      <c r="ADL26" s="128"/>
      <c r="ADM26" s="128"/>
      <c r="ADN26" s="128"/>
      <c r="ADO26" s="128"/>
      <c r="ADP26" s="128"/>
      <c r="ADQ26" s="128"/>
      <c r="ADR26" s="128"/>
      <c r="ADS26" s="128"/>
      <c r="ADT26" s="128"/>
      <c r="ADU26" s="128"/>
      <c r="ADV26" s="128"/>
      <c r="ADW26" s="128"/>
      <c r="ADX26" s="128"/>
      <c r="ADY26" s="128"/>
      <c r="ADZ26" s="128"/>
      <c r="AEA26" s="128"/>
      <c r="AEB26" s="128"/>
      <c r="AEC26" s="128"/>
      <c r="AED26" s="128"/>
      <c r="AEE26" s="128"/>
      <c r="AEF26" s="128"/>
      <c r="AEG26" s="128"/>
      <c r="AEH26" s="128"/>
      <c r="AEI26" s="128"/>
      <c r="AEJ26" s="128"/>
      <c r="AEK26" s="128"/>
      <c r="AEL26" s="128"/>
      <c r="AEM26" s="128"/>
      <c r="AEN26" s="128"/>
      <c r="AEO26" s="128"/>
      <c r="AEP26" s="128"/>
      <c r="AEQ26" s="128"/>
      <c r="AER26" s="128"/>
      <c r="AES26" s="128"/>
      <c r="AET26" s="128"/>
      <c r="AEU26" s="128"/>
      <c r="AEV26" s="128"/>
      <c r="AEW26" s="128"/>
      <c r="AEX26" s="128"/>
      <c r="AEY26" s="128"/>
      <c r="AEZ26" s="128"/>
      <c r="AFA26" s="128"/>
      <c r="AFB26" s="128"/>
      <c r="AFC26" s="128"/>
      <c r="AFD26" s="128"/>
      <c r="AFE26" s="128"/>
      <c r="AFF26" s="128"/>
      <c r="AFG26" s="128"/>
      <c r="AFH26" s="128"/>
      <c r="AFI26" s="128"/>
      <c r="AFJ26" s="128"/>
      <c r="AFK26" s="128"/>
      <c r="AFL26" s="128"/>
      <c r="AFM26" s="128"/>
      <c r="AFN26" s="128"/>
      <c r="AFO26" s="128"/>
      <c r="AFP26" s="128"/>
      <c r="AFQ26" s="128"/>
      <c r="AFR26" s="128"/>
      <c r="AFS26" s="128"/>
      <c r="AFT26" s="128"/>
      <c r="AFU26" s="128"/>
      <c r="AFV26" s="128"/>
      <c r="AFW26" s="128"/>
      <c r="AFX26" s="128"/>
      <c r="AFY26" s="128"/>
      <c r="AFZ26" s="128"/>
      <c r="AGA26" s="128"/>
      <c r="AGB26" s="128"/>
      <c r="AGC26" s="128"/>
      <c r="AGD26" s="128"/>
      <c r="AGE26" s="128"/>
      <c r="AGF26" s="128"/>
      <c r="AGG26" s="128"/>
      <c r="AGH26" s="128"/>
      <c r="AGI26" s="128"/>
      <c r="AGJ26" s="128"/>
      <c r="AGK26" s="128"/>
      <c r="AGL26" s="128"/>
      <c r="AGM26" s="128"/>
      <c r="AGN26" s="128"/>
      <c r="AGO26" s="128"/>
      <c r="AGP26" s="128"/>
      <c r="AGQ26" s="128"/>
      <c r="AGR26" s="128"/>
      <c r="AGS26" s="128"/>
      <c r="AGT26" s="128"/>
      <c r="AGU26" s="128"/>
      <c r="AGV26" s="128"/>
      <c r="AGW26" s="128"/>
      <c r="AGX26" s="128"/>
      <c r="AGY26" s="128"/>
      <c r="AGZ26" s="128"/>
      <c r="AHA26" s="128"/>
      <c r="AHB26" s="128"/>
      <c r="AHC26" s="128"/>
      <c r="AHD26" s="128"/>
      <c r="AHE26" s="128"/>
      <c r="AHF26" s="128"/>
      <c r="AHG26" s="128"/>
      <c r="AHH26" s="128"/>
      <c r="AHI26" s="128"/>
      <c r="AHJ26" s="128"/>
      <c r="AHK26" s="128"/>
      <c r="AHL26" s="128"/>
      <c r="AHM26" s="128"/>
      <c r="AHN26" s="128"/>
      <c r="AHO26" s="128"/>
      <c r="AHP26" s="128"/>
      <c r="AHQ26" s="128"/>
      <c r="AHR26" s="128"/>
      <c r="AHS26" s="128"/>
      <c r="AHT26" s="128"/>
      <c r="AHU26" s="128"/>
      <c r="AHV26" s="128"/>
      <c r="AHW26" s="128"/>
      <c r="AHX26" s="128"/>
      <c r="AHY26" s="128"/>
      <c r="AHZ26" s="128"/>
      <c r="AIA26" s="128"/>
      <c r="AIB26" s="128"/>
      <c r="AIC26" s="128"/>
      <c r="AID26" s="128"/>
      <c r="AIE26" s="128"/>
      <c r="AIF26" s="128"/>
      <c r="AIG26" s="128"/>
      <c r="AIH26" s="128"/>
      <c r="AII26" s="128"/>
      <c r="AIJ26" s="128"/>
      <c r="AIK26" s="128"/>
      <c r="AIL26" s="128"/>
      <c r="AIM26" s="128"/>
      <c r="AIN26" s="128"/>
      <c r="AIO26" s="128"/>
      <c r="AIP26" s="128"/>
      <c r="AIQ26" s="128"/>
      <c r="AIR26" s="128"/>
      <c r="AIS26" s="128"/>
      <c r="AIT26" s="128"/>
      <c r="AIU26" s="128"/>
      <c r="AIV26" s="128"/>
      <c r="AIW26" s="128"/>
      <c r="AIX26" s="128"/>
      <c r="AIY26" s="128"/>
      <c r="AIZ26" s="128"/>
      <c r="AJA26" s="128"/>
      <c r="AJB26" s="128"/>
      <c r="AJC26" s="128"/>
      <c r="AJD26" s="128"/>
      <c r="AJE26" s="128"/>
      <c r="AJF26" s="128"/>
      <c r="AJG26" s="128"/>
      <c r="AJH26" s="128"/>
      <c r="AJI26" s="128"/>
      <c r="AJJ26" s="128"/>
      <c r="AJK26" s="128"/>
      <c r="AJL26" s="128"/>
      <c r="AJM26" s="128"/>
      <c r="AJN26" s="128"/>
      <c r="AJO26" s="128"/>
      <c r="AJP26" s="128"/>
      <c r="AJQ26" s="128"/>
      <c r="AJR26" s="128"/>
      <c r="AJS26" s="128"/>
      <c r="AJT26" s="128"/>
      <c r="AJU26" s="128"/>
      <c r="AJV26" s="128"/>
      <c r="AJW26" s="128"/>
      <c r="AJX26" s="128"/>
      <c r="AJY26" s="128"/>
      <c r="AJZ26" s="128"/>
      <c r="AKA26" s="128"/>
      <c r="AKB26" s="128"/>
      <c r="AKC26" s="128"/>
      <c r="AKD26" s="128"/>
      <c r="AKE26" s="128"/>
      <c r="AKF26" s="128"/>
      <c r="AKG26" s="128"/>
      <c r="AKH26" s="128"/>
      <c r="AKI26" s="128"/>
      <c r="AKJ26" s="128"/>
      <c r="AKK26" s="128"/>
      <c r="AKL26" s="128"/>
      <c r="AKM26" s="128"/>
      <c r="AKN26" s="128"/>
      <c r="AKO26" s="128"/>
      <c r="AKP26" s="128"/>
      <c r="AKQ26" s="128"/>
      <c r="AKR26" s="128"/>
      <c r="AKS26" s="128"/>
      <c r="AKT26" s="128"/>
      <c r="AKU26" s="128"/>
      <c r="AKV26" s="128"/>
      <c r="AKW26" s="128"/>
      <c r="AKX26" s="128"/>
      <c r="AKY26" s="128"/>
      <c r="AKZ26" s="128"/>
      <c r="ALA26" s="128"/>
      <c r="ALB26" s="128"/>
      <c r="ALC26" s="128"/>
      <c r="ALD26" s="128"/>
      <c r="ALE26" s="128"/>
      <c r="ALF26" s="128"/>
      <c r="ALG26" s="128"/>
      <c r="ALH26" s="128"/>
      <c r="ALI26" s="128"/>
      <c r="ALJ26" s="128"/>
      <c r="ALK26" s="128"/>
      <c r="ALL26" s="128"/>
      <c r="ALM26" s="128"/>
      <c r="ALN26" s="128"/>
      <c r="ALO26" s="128"/>
      <c r="ALP26" s="128"/>
      <c r="ALQ26" s="128"/>
      <c r="ALR26"/>
      <c r="ALS26"/>
      <c r="ALT26"/>
    </row>
    <row r="27" spans="1:1008" s="96" customFormat="1" ht="12" customHeight="1">
      <c r="A27" s="136"/>
      <c r="B27" s="136"/>
      <c r="C27" s="136"/>
      <c r="D27" s="136"/>
      <c r="E27" s="136"/>
      <c r="F27" s="136"/>
      <c r="I27" s="225"/>
      <c r="K27" s="173"/>
      <c r="M27" s="274"/>
      <c r="Q27"/>
      <c r="R27" s="179"/>
      <c r="T27" s="159"/>
      <c r="W27"/>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28"/>
      <c r="CK27" s="128"/>
      <c r="CL27" s="128"/>
      <c r="CM27" s="128"/>
      <c r="CN27" s="128"/>
      <c r="CO27" s="128"/>
      <c r="CP27" s="128"/>
      <c r="CQ27" s="128"/>
      <c r="CR27" s="128"/>
      <c r="CS27" s="128"/>
      <c r="CT27" s="128"/>
      <c r="CU27" s="128"/>
      <c r="CV27" s="128"/>
      <c r="CW27" s="128"/>
      <c r="CX27" s="128"/>
      <c r="CY27" s="128"/>
      <c r="CZ27" s="128"/>
      <c r="DA27" s="128"/>
      <c r="DB27" s="128"/>
      <c r="DC27" s="128"/>
      <c r="DD27" s="128"/>
      <c r="DE27" s="128"/>
      <c r="DF27" s="128"/>
      <c r="DG27" s="128"/>
      <c r="DH27" s="128"/>
      <c r="DI27" s="128"/>
      <c r="DJ27" s="128"/>
      <c r="DK27" s="128"/>
      <c r="DL27" s="128"/>
      <c r="DM27" s="128"/>
      <c r="DN27" s="128"/>
      <c r="DO27" s="128"/>
      <c r="DP27" s="128"/>
      <c r="DQ27" s="128"/>
      <c r="DR27" s="128"/>
      <c r="DS27" s="128"/>
      <c r="DT27" s="128"/>
      <c r="DU27" s="128"/>
      <c r="DV27" s="128"/>
      <c r="DW27" s="128"/>
      <c r="DX27" s="128"/>
      <c r="DY27" s="128"/>
      <c r="DZ27" s="128"/>
      <c r="EA27" s="128"/>
      <c r="EB27" s="128"/>
      <c r="EC27" s="128"/>
      <c r="ED27" s="128"/>
      <c r="EE27" s="128"/>
      <c r="EF27" s="128"/>
      <c r="EG27" s="128"/>
      <c r="EH27" s="128"/>
      <c r="EI27" s="128"/>
      <c r="EJ27" s="128"/>
      <c r="EK27" s="128"/>
      <c r="EL27" s="128"/>
      <c r="EM27" s="128"/>
      <c r="EN27" s="128"/>
      <c r="EO27" s="128"/>
      <c r="EP27" s="128"/>
      <c r="EQ27" s="128"/>
      <c r="ER27" s="128"/>
      <c r="ES27" s="128"/>
      <c r="ET27" s="128"/>
      <c r="EU27" s="128"/>
      <c r="EV27" s="128"/>
      <c r="EW27" s="128"/>
      <c r="EX27" s="128"/>
      <c r="EY27" s="128"/>
      <c r="EZ27" s="128"/>
      <c r="FA27" s="128"/>
      <c r="FB27" s="128"/>
      <c r="FC27" s="128"/>
      <c r="FD27" s="128"/>
      <c r="FE27" s="128"/>
      <c r="FF27" s="128"/>
      <c r="FG27" s="128"/>
      <c r="FH27" s="128"/>
      <c r="FI27" s="128"/>
      <c r="FJ27" s="128"/>
      <c r="FK27" s="128"/>
      <c r="FL27" s="128"/>
      <c r="FM27" s="128"/>
      <c r="FN27" s="128"/>
      <c r="FO27" s="128"/>
      <c r="FP27" s="128"/>
      <c r="FQ27" s="128"/>
      <c r="FR27" s="128"/>
      <c r="FS27" s="128"/>
      <c r="FT27" s="128"/>
      <c r="FU27" s="128"/>
      <c r="FV27" s="128"/>
      <c r="FW27" s="128"/>
      <c r="FX27" s="128"/>
      <c r="FY27" s="128"/>
      <c r="FZ27" s="128"/>
      <c r="GA27" s="128"/>
      <c r="GB27" s="128"/>
      <c r="GC27" s="128"/>
      <c r="GD27" s="128"/>
      <c r="GE27" s="128"/>
      <c r="GF27" s="128"/>
      <c r="GG27" s="128"/>
      <c r="GH27" s="128"/>
      <c r="GI27" s="128"/>
      <c r="GJ27" s="128"/>
      <c r="GK27" s="128"/>
      <c r="GL27" s="128"/>
      <c r="GM27" s="128"/>
      <c r="GN27" s="128"/>
      <c r="GO27" s="128"/>
      <c r="GP27" s="128"/>
      <c r="GQ27" s="128"/>
      <c r="GR27" s="128"/>
      <c r="GS27" s="128"/>
      <c r="GT27" s="128"/>
      <c r="GU27" s="128"/>
      <c r="GV27" s="128"/>
      <c r="GW27" s="128"/>
      <c r="GX27" s="128"/>
      <c r="GY27" s="128"/>
      <c r="GZ27" s="128"/>
      <c r="HA27" s="128"/>
      <c r="HB27" s="128"/>
      <c r="HC27" s="128"/>
      <c r="HD27" s="128"/>
      <c r="HE27" s="128"/>
      <c r="HF27" s="128"/>
      <c r="HG27" s="128"/>
      <c r="HH27" s="128"/>
      <c r="HI27" s="128"/>
      <c r="HJ27" s="128"/>
      <c r="HK27" s="128"/>
      <c r="HL27" s="128"/>
      <c r="HM27" s="128"/>
      <c r="HN27" s="128"/>
      <c r="HO27" s="128"/>
      <c r="HP27" s="128"/>
      <c r="HQ27" s="128"/>
      <c r="HR27" s="128"/>
      <c r="HS27" s="128"/>
      <c r="HT27" s="128"/>
      <c r="HU27" s="128"/>
      <c r="HV27" s="128"/>
      <c r="HW27" s="128"/>
      <c r="HX27" s="128"/>
      <c r="HY27" s="128"/>
      <c r="HZ27" s="128"/>
      <c r="IA27" s="128"/>
      <c r="IB27" s="128"/>
      <c r="IC27" s="128"/>
      <c r="ID27" s="128"/>
      <c r="IE27" s="128"/>
      <c r="IF27" s="128"/>
      <c r="IG27" s="128"/>
      <c r="IH27" s="128"/>
      <c r="II27" s="128"/>
      <c r="IJ27" s="128"/>
      <c r="IK27" s="128"/>
      <c r="IL27" s="128"/>
      <c r="IM27" s="128"/>
      <c r="IN27" s="128"/>
      <c r="IO27" s="128"/>
      <c r="IP27" s="128"/>
      <c r="IQ27" s="128"/>
      <c r="IR27" s="128"/>
      <c r="IS27" s="128"/>
      <c r="IT27" s="128"/>
      <c r="IU27" s="128"/>
      <c r="IV27" s="128"/>
      <c r="IW27" s="128"/>
      <c r="IX27" s="128"/>
      <c r="IY27" s="128"/>
      <c r="IZ27" s="128"/>
      <c r="JA27" s="128"/>
      <c r="JB27" s="128"/>
      <c r="JC27" s="128"/>
      <c r="JD27" s="128"/>
      <c r="JE27" s="128"/>
      <c r="JF27" s="128"/>
      <c r="JG27" s="128"/>
      <c r="JH27" s="128"/>
      <c r="JI27" s="128"/>
      <c r="JJ27" s="128"/>
      <c r="JK27" s="128"/>
      <c r="JL27" s="128"/>
      <c r="JM27" s="128"/>
      <c r="JN27" s="128"/>
      <c r="JO27" s="128"/>
      <c r="JP27" s="128"/>
      <c r="JQ27" s="128"/>
      <c r="JR27" s="128"/>
      <c r="JS27" s="128"/>
      <c r="JT27" s="128"/>
      <c r="JU27" s="128"/>
      <c r="JV27" s="128"/>
      <c r="JW27" s="128"/>
      <c r="JX27" s="128"/>
      <c r="JY27" s="128"/>
      <c r="JZ27" s="128"/>
      <c r="KA27" s="128"/>
      <c r="KB27" s="128"/>
      <c r="KC27" s="128"/>
      <c r="KD27" s="128"/>
      <c r="KE27" s="128"/>
      <c r="KF27" s="128"/>
      <c r="KG27" s="128"/>
      <c r="KH27" s="128"/>
      <c r="KI27" s="128"/>
      <c r="KJ27" s="128"/>
      <c r="KK27" s="128"/>
      <c r="KL27" s="128"/>
      <c r="KM27" s="128"/>
      <c r="KN27" s="128"/>
      <c r="KO27" s="128"/>
      <c r="KP27" s="128"/>
      <c r="KQ27" s="128"/>
      <c r="KR27" s="128"/>
      <c r="KS27" s="128"/>
      <c r="KT27" s="128"/>
      <c r="KU27" s="128"/>
      <c r="KV27" s="128"/>
      <c r="KW27" s="128"/>
      <c r="KX27" s="128"/>
      <c r="KY27" s="128"/>
      <c r="KZ27" s="128"/>
      <c r="LA27" s="128"/>
      <c r="LB27" s="128"/>
      <c r="LC27" s="128"/>
      <c r="LD27" s="128"/>
      <c r="LE27" s="128"/>
      <c r="LF27" s="128"/>
      <c r="LG27" s="128"/>
      <c r="LH27" s="128"/>
      <c r="LI27" s="128"/>
      <c r="LJ27" s="128"/>
      <c r="LK27" s="128"/>
      <c r="LL27" s="128"/>
      <c r="LM27" s="128"/>
      <c r="LN27" s="128"/>
      <c r="LO27" s="128"/>
      <c r="LP27" s="128"/>
      <c r="LQ27" s="128"/>
      <c r="LR27" s="128"/>
      <c r="LS27" s="128"/>
      <c r="LT27" s="128"/>
      <c r="LU27" s="128"/>
      <c r="LV27" s="128"/>
      <c r="LW27" s="128"/>
      <c r="LX27" s="128"/>
      <c r="LY27" s="128"/>
      <c r="LZ27" s="128"/>
      <c r="MA27" s="128"/>
      <c r="MB27" s="128"/>
      <c r="MC27" s="128"/>
      <c r="MD27" s="128"/>
      <c r="ME27" s="128"/>
      <c r="MF27" s="128"/>
      <c r="MG27" s="128"/>
      <c r="MH27" s="128"/>
      <c r="MI27" s="128"/>
      <c r="MJ27" s="128"/>
      <c r="MK27" s="128"/>
      <c r="ML27" s="128"/>
      <c r="MM27" s="128"/>
      <c r="MN27" s="128"/>
      <c r="MO27" s="128"/>
      <c r="MP27" s="128"/>
      <c r="MQ27" s="128"/>
      <c r="MR27" s="128"/>
      <c r="MS27" s="128"/>
      <c r="MT27" s="128"/>
      <c r="MU27" s="128"/>
      <c r="MV27" s="128"/>
      <c r="MW27" s="128"/>
      <c r="MX27" s="128"/>
      <c r="MY27" s="128"/>
      <c r="MZ27" s="128"/>
      <c r="NA27" s="128"/>
      <c r="NB27" s="128"/>
      <c r="NC27" s="128"/>
      <c r="ND27" s="128"/>
      <c r="NE27" s="128"/>
      <c r="NF27" s="128"/>
      <c r="NG27" s="128"/>
      <c r="NH27" s="128"/>
      <c r="NI27" s="128"/>
      <c r="NJ27" s="128"/>
      <c r="NK27" s="128"/>
      <c r="NL27" s="128"/>
      <c r="NM27" s="128"/>
      <c r="NN27" s="128"/>
      <c r="NO27" s="128"/>
      <c r="NP27" s="128"/>
      <c r="NQ27" s="128"/>
      <c r="NR27" s="128"/>
      <c r="NS27" s="128"/>
      <c r="NT27" s="128"/>
      <c r="NU27" s="128"/>
      <c r="NV27" s="128"/>
      <c r="NW27" s="128"/>
      <c r="NX27" s="128"/>
      <c r="NY27" s="128"/>
      <c r="NZ27" s="128"/>
      <c r="OA27" s="128"/>
      <c r="OB27" s="128"/>
      <c r="OC27" s="128"/>
      <c r="OD27" s="128"/>
      <c r="OE27" s="128"/>
      <c r="OF27" s="128"/>
      <c r="OG27" s="128"/>
      <c r="OH27" s="128"/>
      <c r="OI27" s="128"/>
      <c r="OJ27" s="128"/>
      <c r="OK27" s="128"/>
      <c r="OL27" s="128"/>
      <c r="OM27" s="128"/>
      <c r="ON27" s="128"/>
      <c r="OO27" s="128"/>
      <c r="OP27" s="128"/>
      <c r="OQ27" s="128"/>
      <c r="OR27" s="128"/>
      <c r="OS27" s="128"/>
      <c r="OT27" s="128"/>
      <c r="OU27" s="128"/>
      <c r="OV27" s="128"/>
      <c r="OW27" s="128"/>
      <c r="OX27" s="128"/>
      <c r="OY27" s="128"/>
      <c r="OZ27" s="128"/>
      <c r="PA27" s="128"/>
      <c r="PB27" s="128"/>
      <c r="PC27" s="128"/>
      <c r="PD27" s="128"/>
      <c r="PE27" s="128"/>
      <c r="PF27" s="128"/>
      <c r="PG27" s="128"/>
      <c r="PH27" s="128"/>
      <c r="PI27" s="128"/>
      <c r="PJ27" s="128"/>
      <c r="PK27" s="128"/>
      <c r="PL27" s="128"/>
      <c r="PM27" s="128"/>
      <c r="PN27" s="128"/>
      <c r="PO27" s="128"/>
      <c r="PP27" s="128"/>
      <c r="PQ27" s="128"/>
      <c r="PR27" s="128"/>
      <c r="PS27" s="128"/>
      <c r="PT27" s="128"/>
      <c r="PU27" s="128"/>
      <c r="PV27" s="128"/>
      <c r="PW27" s="128"/>
      <c r="PX27" s="128"/>
      <c r="PY27" s="128"/>
      <c r="PZ27" s="128"/>
      <c r="QA27" s="128"/>
      <c r="QB27" s="128"/>
      <c r="QC27" s="128"/>
      <c r="QD27" s="128"/>
      <c r="QE27" s="128"/>
      <c r="QF27" s="128"/>
      <c r="QG27" s="128"/>
      <c r="QH27" s="128"/>
      <c r="QI27" s="128"/>
      <c r="QJ27" s="128"/>
      <c r="QK27" s="128"/>
      <c r="QL27" s="128"/>
      <c r="QM27" s="128"/>
      <c r="QN27" s="128"/>
      <c r="QO27" s="128"/>
      <c r="QP27" s="128"/>
      <c r="QQ27" s="128"/>
      <c r="QR27" s="128"/>
      <c r="QS27" s="128"/>
      <c r="QT27" s="128"/>
      <c r="QU27" s="128"/>
      <c r="QV27" s="128"/>
      <c r="QW27" s="128"/>
      <c r="QX27" s="128"/>
      <c r="QY27" s="128"/>
      <c r="QZ27" s="128"/>
      <c r="RA27" s="128"/>
      <c r="RB27" s="128"/>
      <c r="RC27" s="128"/>
      <c r="RD27" s="128"/>
      <c r="RE27" s="128"/>
      <c r="RF27" s="128"/>
      <c r="RG27" s="128"/>
      <c r="RH27" s="128"/>
      <c r="RI27" s="128"/>
      <c r="RJ27" s="128"/>
      <c r="RK27" s="128"/>
      <c r="RL27" s="128"/>
      <c r="RM27" s="128"/>
      <c r="RN27" s="128"/>
      <c r="RO27" s="128"/>
      <c r="RP27" s="128"/>
      <c r="RQ27" s="128"/>
      <c r="RR27" s="128"/>
      <c r="RS27" s="128"/>
      <c r="RT27" s="128"/>
      <c r="RU27" s="128"/>
      <c r="RV27" s="128"/>
      <c r="RW27" s="128"/>
      <c r="RX27" s="128"/>
      <c r="RY27" s="128"/>
      <c r="RZ27" s="128"/>
      <c r="SA27" s="128"/>
      <c r="SB27" s="128"/>
      <c r="SC27" s="128"/>
      <c r="SD27" s="128"/>
      <c r="SE27" s="128"/>
      <c r="SF27" s="128"/>
      <c r="SG27" s="128"/>
      <c r="SH27" s="128"/>
      <c r="SI27" s="128"/>
      <c r="SJ27" s="128"/>
      <c r="SK27" s="128"/>
      <c r="SL27" s="128"/>
      <c r="SM27" s="128"/>
      <c r="SN27" s="128"/>
      <c r="SO27" s="128"/>
      <c r="SP27" s="128"/>
      <c r="SQ27" s="128"/>
      <c r="SR27" s="128"/>
      <c r="SS27" s="128"/>
      <c r="ST27" s="128"/>
      <c r="SU27" s="128"/>
      <c r="SV27" s="128"/>
      <c r="SW27" s="128"/>
      <c r="SX27" s="128"/>
      <c r="SY27" s="128"/>
      <c r="SZ27" s="128"/>
      <c r="TA27" s="128"/>
      <c r="TB27" s="128"/>
      <c r="TC27" s="128"/>
      <c r="TD27" s="128"/>
      <c r="TE27" s="128"/>
      <c r="TF27" s="128"/>
      <c r="TG27" s="128"/>
      <c r="TH27" s="128"/>
      <c r="TI27" s="128"/>
      <c r="TJ27" s="128"/>
      <c r="TK27" s="128"/>
      <c r="TL27" s="128"/>
      <c r="TM27" s="128"/>
      <c r="TN27" s="128"/>
      <c r="TO27" s="128"/>
      <c r="TP27" s="128"/>
      <c r="TQ27" s="128"/>
      <c r="TR27" s="128"/>
      <c r="TS27" s="128"/>
      <c r="TT27" s="128"/>
      <c r="TU27" s="128"/>
      <c r="TV27" s="128"/>
      <c r="TW27" s="128"/>
      <c r="TX27" s="128"/>
      <c r="TY27" s="128"/>
      <c r="TZ27" s="128"/>
      <c r="UA27" s="128"/>
      <c r="UB27" s="128"/>
      <c r="UC27" s="128"/>
      <c r="UD27" s="128"/>
      <c r="UE27" s="128"/>
      <c r="UF27" s="128"/>
      <c r="UG27" s="128"/>
      <c r="UH27" s="128"/>
      <c r="UI27" s="128"/>
      <c r="UJ27" s="128"/>
      <c r="UK27" s="128"/>
      <c r="UL27" s="128"/>
      <c r="UM27" s="128"/>
      <c r="UN27" s="128"/>
      <c r="UO27" s="128"/>
      <c r="UP27" s="128"/>
      <c r="UQ27" s="128"/>
      <c r="UR27" s="128"/>
      <c r="US27" s="128"/>
      <c r="UT27" s="128"/>
      <c r="UU27" s="128"/>
      <c r="UV27" s="128"/>
      <c r="UW27" s="128"/>
      <c r="UX27" s="128"/>
      <c r="UY27" s="128"/>
      <c r="UZ27" s="128"/>
      <c r="VA27" s="128"/>
      <c r="VB27" s="128"/>
      <c r="VC27" s="128"/>
      <c r="VD27" s="128"/>
      <c r="VE27" s="128"/>
      <c r="VF27" s="128"/>
      <c r="VG27" s="128"/>
      <c r="VH27" s="128"/>
      <c r="VI27" s="128"/>
      <c r="VJ27" s="128"/>
      <c r="VK27" s="128"/>
      <c r="VL27" s="128"/>
      <c r="VM27" s="128"/>
      <c r="VN27" s="128"/>
      <c r="VO27" s="128"/>
      <c r="VP27" s="128"/>
      <c r="VQ27" s="128"/>
      <c r="VR27" s="128"/>
      <c r="VS27" s="128"/>
      <c r="VT27" s="128"/>
      <c r="VU27" s="128"/>
      <c r="VV27" s="128"/>
      <c r="VW27" s="128"/>
      <c r="VX27" s="128"/>
      <c r="VY27" s="128"/>
      <c r="VZ27" s="128"/>
      <c r="WA27" s="128"/>
      <c r="WB27" s="128"/>
      <c r="WC27" s="128"/>
      <c r="WD27" s="128"/>
      <c r="WE27" s="128"/>
      <c r="WF27" s="128"/>
      <c r="WG27" s="128"/>
      <c r="WH27" s="128"/>
      <c r="WI27" s="128"/>
      <c r="WJ27" s="128"/>
      <c r="WK27" s="128"/>
      <c r="WL27" s="128"/>
      <c r="WM27" s="128"/>
      <c r="WN27" s="128"/>
      <c r="WO27" s="128"/>
      <c r="WP27" s="128"/>
      <c r="WQ27" s="128"/>
      <c r="WR27" s="128"/>
      <c r="WS27" s="128"/>
      <c r="WT27" s="128"/>
      <c r="WU27" s="128"/>
      <c r="WV27" s="128"/>
      <c r="WW27" s="128"/>
      <c r="WX27" s="128"/>
      <c r="WY27" s="128"/>
      <c r="WZ27" s="128"/>
      <c r="XA27" s="128"/>
      <c r="XB27" s="128"/>
      <c r="XC27" s="128"/>
      <c r="XD27" s="128"/>
      <c r="XE27" s="128"/>
      <c r="XF27" s="128"/>
      <c r="XG27" s="128"/>
      <c r="XH27" s="128"/>
      <c r="XI27" s="128"/>
      <c r="XJ27" s="128"/>
      <c r="XK27" s="128"/>
      <c r="XL27" s="128"/>
      <c r="XM27" s="128"/>
      <c r="XN27" s="128"/>
      <c r="XO27" s="128"/>
      <c r="XP27" s="128"/>
      <c r="XQ27" s="128"/>
      <c r="XR27" s="128"/>
      <c r="XS27" s="128"/>
      <c r="XT27" s="128"/>
      <c r="XU27" s="128"/>
      <c r="XV27" s="128"/>
      <c r="XW27" s="128"/>
      <c r="XX27" s="128"/>
      <c r="XY27" s="128"/>
      <c r="XZ27" s="128"/>
      <c r="YA27" s="128"/>
      <c r="YB27" s="128"/>
      <c r="YC27" s="128"/>
      <c r="YD27" s="128"/>
      <c r="YE27" s="128"/>
      <c r="YF27" s="128"/>
      <c r="YG27" s="128"/>
      <c r="YH27" s="128"/>
      <c r="YI27" s="128"/>
      <c r="YJ27" s="128"/>
      <c r="YK27" s="128"/>
      <c r="YL27" s="128"/>
      <c r="YM27" s="128"/>
      <c r="YN27" s="128"/>
      <c r="YO27" s="128"/>
      <c r="YP27" s="128"/>
      <c r="YQ27" s="128"/>
      <c r="YR27" s="128"/>
      <c r="YS27" s="128"/>
      <c r="YT27" s="128"/>
      <c r="YU27" s="128"/>
      <c r="YV27" s="128"/>
      <c r="YW27" s="128"/>
      <c r="YX27" s="128"/>
      <c r="YY27" s="128"/>
      <c r="YZ27" s="128"/>
      <c r="ZA27" s="128"/>
      <c r="ZB27" s="128"/>
      <c r="ZC27" s="128"/>
      <c r="ZD27" s="128"/>
      <c r="ZE27" s="128"/>
      <c r="ZF27" s="128"/>
      <c r="ZG27" s="128"/>
      <c r="ZH27" s="128"/>
      <c r="ZI27" s="128"/>
      <c r="ZJ27" s="128"/>
      <c r="ZK27" s="128"/>
      <c r="ZL27" s="128"/>
      <c r="ZM27" s="128"/>
      <c r="ZN27" s="128"/>
      <c r="ZO27" s="128"/>
      <c r="ZP27" s="128"/>
      <c r="ZQ27" s="128"/>
      <c r="ZR27" s="128"/>
      <c r="ZS27" s="128"/>
      <c r="ZT27" s="128"/>
      <c r="ZU27" s="128"/>
      <c r="ZV27" s="128"/>
      <c r="ZW27" s="128"/>
      <c r="ZX27" s="128"/>
      <c r="ZY27" s="128"/>
      <c r="ZZ27" s="128"/>
      <c r="AAA27" s="128"/>
      <c r="AAB27" s="128"/>
      <c r="AAC27" s="128"/>
      <c r="AAD27" s="128"/>
      <c r="AAE27" s="128"/>
      <c r="AAF27" s="128"/>
      <c r="AAG27" s="128"/>
      <c r="AAH27" s="128"/>
      <c r="AAI27" s="128"/>
      <c r="AAJ27" s="128"/>
      <c r="AAK27" s="128"/>
      <c r="AAL27" s="128"/>
      <c r="AAM27" s="128"/>
      <c r="AAN27" s="128"/>
      <c r="AAO27" s="128"/>
      <c r="AAP27" s="128"/>
      <c r="AAQ27" s="128"/>
      <c r="AAR27" s="128"/>
      <c r="AAS27" s="128"/>
      <c r="AAT27" s="128"/>
      <c r="AAU27" s="128"/>
      <c r="AAV27" s="128"/>
      <c r="AAW27" s="128"/>
      <c r="AAX27" s="128"/>
      <c r="AAY27" s="128"/>
      <c r="AAZ27" s="128"/>
      <c r="ABA27" s="128"/>
      <c r="ABB27" s="128"/>
      <c r="ABC27" s="128"/>
      <c r="ABD27" s="128"/>
      <c r="ABE27" s="128"/>
      <c r="ABF27" s="128"/>
      <c r="ABG27" s="128"/>
      <c r="ABH27" s="128"/>
      <c r="ABI27" s="128"/>
      <c r="ABJ27" s="128"/>
      <c r="ABK27" s="128"/>
      <c r="ABL27" s="128"/>
      <c r="ABM27" s="128"/>
      <c r="ABN27" s="128"/>
      <c r="ABO27" s="128"/>
      <c r="ABP27" s="128"/>
      <c r="ABQ27" s="128"/>
      <c r="ABR27" s="128"/>
      <c r="ABS27" s="128"/>
      <c r="ABT27" s="128"/>
      <c r="ABU27" s="128"/>
      <c r="ABV27" s="128"/>
      <c r="ABW27" s="128"/>
      <c r="ABX27" s="128"/>
      <c r="ABY27" s="128"/>
      <c r="ABZ27" s="128"/>
      <c r="ACA27" s="128"/>
      <c r="ACB27" s="128"/>
      <c r="ACC27" s="128"/>
      <c r="ACD27" s="128"/>
      <c r="ACE27" s="128"/>
      <c r="ACF27" s="128"/>
      <c r="ACG27" s="128"/>
      <c r="ACH27" s="128"/>
      <c r="ACI27" s="128"/>
      <c r="ACJ27" s="128"/>
      <c r="ACK27" s="128"/>
      <c r="ACL27" s="128"/>
      <c r="ACM27" s="128"/>
      <c r="ACN27" s="128"/>
      <c r="ACO27" s="128"/>
      <c r="ACP27" s="128"/>
      <c r="ACQ27" s="128"/>
      <c r="ACR27" s="128"/>
      <c r="ACS27" s="128"/>
      <c r="ACT27" s="128"/>
      <c r="ACU27" s="128"/>
      <c r="ACV27" s="128"/>
      <c r="ACW27" s="128"/>
      <c r="ACX27" s="128"/>
      <c r="ACY27" s="128"/>
      <c r="ACZ27" s="128"/>
      <c r="ADA27" s="128"/>
      <c r="ADB27" s="128"/>
      <c r="ADC27" s="128"/>
      <c r="ADD27" s="128"/>
      <c r="ADE27" s="128"/>
      <c r="ADF27" s="128"/>
      <c r="ADG27" s="128"/>
      <c r="ADH27" s="128"/>
      <c r="ADI27" s="128"/>
      <c r="ADJ27" s="128"/>
      <c r="ADK27" s="128"/>
      <c r="ADL27" s="128"/>
      <c r="ADM27" s="128"/>
      <c r="ADN27" s="128"/>
      <c r="ADO27" s="128"/>
      <c r="ADP27" s="128"/>
      <c r="ADQ27" s="128"/>
      <c r="ADR27" s="128"/>
      <c r="ADS27" s="128"/>
      <c r="ADT27" s="128"/>
      <c r="ADU27" s="128"/>
      <c r="ADV27" s="128"/>
      <c r="ADW27" s="128"/>
      <c r="ADX27" s="128"/>
      <c r="ADY27" s="128"/>
      <c r="ADZ27" s="128"/>
      <c r="AEA27" s="128"/>
      <c r="AEB27" s="128"/>
      <c r="AEC27" s="128"/>
      <c r="AED27" s="128"/>
      <c r="AEE27" s="128"/>
      <c r="AEF27" s="128"/>
      <c r="AEG27" s="128"/>
      <c r="AEH27" s="128"/>
      <c r="AEI27" s="128"/>
      <c r="AEJ27" s="128"/>
      <c r="AEK27" s="128"/>
      <c r="AEL27" s="128"/>
      <c r="AEM27" s="128"/>
      <c r="AEN27" s="128"/>
      <c r="AEO27" s="128"/>
      <c r="AEP27" s="128"/>
      <c r="AEQ27" s="128"/>
      <c r="AER27" s="128"/>
      <c r="AES27" s="128"/>
      <c r="AET27" s="128"/>
      <c r="AEU27" s="128"/>
      <c r="AEV27" s="128"/>
      <c r="AEW27" s="128"/>
      <c r="AEX27" s="128"/>
      <c r="AEY27" s="128"/>
      <c r="AEZ27" s="128"/>
      <c r="AFA27" s="128"/>
      <c r="AFB27" s="128"/>
      <c r="AFC27" s="128"/>
      <c r="AFD27" s="128"/>
      <c r="AFE27" s="128"/>
      <c r="AFF27" s="128"/>
      <c r="AFG27" s="128"/>
      <c r="AFH27" s="128"/>
      <c r="AFI27" s="128"/>
      <c r="AFJ27" s="128"/>
      <c r="AFK27" s="128"/>
      <c r="AFL27" s="128"/>
      <c r="AFM27" s="128"/>
      <c r="AFN27" s="128"/>
      <c r="AFO27" s="128"/>
      <c r="AFP27" s="128"/>
      <c r="AFQ27" s="128"/>
      <c r="AFR27" s="128"/>
      <c r="AFS27" s="128"/>
      <c r="AFT27" s="128"/>
      <c r="AFU27" s="128"/>
      <c r="AFV27" s="128"/>
      <c r="AFW27" s="128"/>
      <c r="AFX27" s="128"/>
      <c r="AFY27" s="128"/>
      <c r="AFZ27" s="128"/>
      <c r="AGA27" s="128"/>
      <c r="AGB27" s="128"/>
      <c r="AGC27" s="128"/>
      <c r="AGD27" s="128"/>
      <c r="AGE27" s="128"/>
      <c r="AGF27" s="128"/>
      <c r="AGG27" s="128"/>
      <c r="AGH27" s="128"/>
      <c r="AGI27" s="128"/>
      <c r="AGJ27" s="128"/>
      <c r="AGK27" s="128"/>
      <c r="AGL27" s="128"/>
      <c r="AGM27" s="128"/>
      <c r="AGN27" s="128"/>
      <c r="AGO27" s="128"/>
      <c r="AGP27" s="128"/>
      <c r="AGQ27" s="128"/>
      <c r="AGR27" s="128"/>
      <c r="AGS27" s="128"/>
      <c r="AGT27" s="128"/>
      <c r="AGU27" s="128"/>
      <c r="AGV27" s="128"/>
      <c r="AGW27" s="128"/>
      <c r="AGX27" s="128"/>
      <c r="AGY27" s="128"/>
      <c r="AGZ27" s="128"/>
      <c r="AHA27" s="128"/>
      <c r="AHB27" s="128"/>
      <c r="AHC27" s="128"/>
      <c r="AHD27" s="128"/>
      <c r="AHE27" s="128"/>
      <c r="AHF27" s="128"/>
      <c r="AHG27" s="128"/>
      <c r="AHH27" s="128"/>
      <c r="AHI27" s="128"/>
      <c r="AHJ27" s="128"/>
      <c r="AHK27" s="128"/>
      <c r="AHL27" s="128"/>
      <c r="AHM27" s="128"/>
      <c r="AHN27" s="128"/>
      <c r="AHO27" s="128"/>
      <c r="AHP27" s="128"/>
      <c r="AHQ27" s="128"/>
      <c r="AHR27" s="128"/>
      <c r="AHS27" s="128"/>
      <c r="AHT27" s="128"/>
      <c r="AHU27" s="128"/>
      <c r="AHV27" s="128"/>
      <c r="AHW27" s="128"/>
      <c r="AHX27" s="128"/>
      <c r="AHY27" s="128"/>
      <c r="AHZ27" s="128"/>
      <c r="AIA27" s="128"/>
      <c r="AIB27" s="128"/>
      <c r="AIC27" s="128"/>
      <c r="AID27" s="128"/>
      <c r="AIE27" s="128"/>
      <c r="AIF27" s="128"/>
      <c r="AIG27" s="128"/>
      <c r="AIH27" s="128"/>
      <c r="AII27" s="128"/>
      <c r="AIJ27" s="128"/>
      <c r="AIK27" s="128"/>
      <c r="AIL27" s="128"/>
      <c r="AIM27" s="128"/>
      <c r="AIN27" s="128"/>
      <c r="AIO27" s="128"/>
      <c r="AIP27" s="128"/>
      <c r="AIQ27" s="128"/>
      <c r="AIR27" s="128"/>
      <c r="AIS27" s="128"/>
      <c r="AIT27" s="128"/>
      <c r="AIU27" s="128"/>
      <c r="AIV27" s="128"/>
      <c r="AIW27" s="128"/>
      <c r="AIX27" s="128"/>
      <c r="AIY27" s="128"/>
      <c r="AIZ27" s="128"/>
      <c r="AJA27" s="128"/>
      <c r="AJB27" s="128"/>
      <c r="AJC27" s="128"/>
      <c r="AJD27" s="128"/>
      <c r="AJE27" s="128"/>
      <c r="AJF27" s="128"/>
      <c r="AJG27" s="128"/>
      <c r="AJH27" s="128"/>
      <c r="AJI27" s="128"/>
      <c r="AJJ27" s="128"/>
      <c r="AJK27" s="128"/>
      <c r="AJL27" s="128"/>
      <c r="AJM27" s="128"/>
      <c r="AJN27" s="128"/>
      <c r="AJO27" s="128"/>
      <c r="AJP27" s="128"/>
      <c r="AJQ27" s="128"/>
      <c r="AJR27" s="128"/>
      <c r="AJS27" s="128"/>
      <c r="AJT27" s="128"/>
      <c r="AJU27" s="128"/>
      <c r="AJV27" s="128"/>
      <c r="AJW27" s="128"/>
      <c r="AJX27" s="128"/>
      <c r="AJY27" s="128"/>
      <c r="AJZ27" s="128"/>
      <c r="AKA27" s="128"/>
      <c r="AKB27" s="128"/>
      <c r="AKC27" s="128"/>
      <c r="AKD27" s="128"/>
      <c r="AKE27" s="128"/>
      <c r="AKF27" s="128"/>
      <c r="AKG27" s="128"/>
      <c r="AKH27" s="128"/>
      <c r="AKI27" s="128"/>
      <c r="AKJ27" s="128"/>
      <c r="AKK27" s="128"/>
      <c r="AKL27" s="128"/>
      <c r="AKM27" s="128"/>
      <c r="AKN27" s="128"/>
      <c r="AKO27" s="128"/>
      <c r="AKP27" s="128"/>
      <c r="AKQ27" s="128"/>
      <c r="AKR27" s="128"/>
      <c r="AKS27" s="128"/>
      <c r="AKT27" s="128"/>
      <c r="AKU27" s="128"/>
      <c r="AKV27" s="128"/>
      <c r="AKW27" s="128"/>
      <c r="AKX27" s="128"/>
      <c r="AKY27" s="128"/>
      <c r="AKZ27" s="128"/>
      <c r="ALA27" s="128"/>
      <c r="ALB27" s="128"/>
      <c r="ALC27" s="128"/>
      <c r="ALD27" s="128"/>
      <c r="ALE27" s="128"/>
      <c r="ALF27" s="128"/>
      <c r="ALG27" s="128"/>
      <c r="ALH27" s="128"/>
      <c r="ALI27" s="128"/>
      <c r="ALJ27" s="128"/>
      <c r="ALK27" s="128"/>
      <c r="ALL27" s="128"/>
      <c r="ALM27" s="128"/>
      <c r="ALN27" s="128"/>
      <c r="ALO27" s="128"/>
      <c r="ALP27" s="128"/>
      <c r="ALQ27" s="128"/>
      <c r="ALR27"/>
      <c r="ALS27"/>
      <c r="ALT27"/>
    </row>
  </sheetData>
  <mergeCells count="1">
    <mergeCell ref="H1:I2"/>
  </mergeCells>
  <conditionalFormatting sqref="A17:F18 A21:F839">
    <cfRule type="expression" dxfId="1133" priority="181">
      <formula>$U17=1</formula>
    </cfRule>
    <cfRule type="expression" dxfId="1132" priority="180">
      <formula>$V17=1</formula>
    </cfRule>
    <cfRule type="expression" dxfId="1131" priority="179">
      <formula>AND($V17=1,$U17=1)</formula>
    </cfRule>
    <cfRule type="expression" dxfId="1130" priority="178">
      <formula>OR($V17="X",$U17="X")</formula>
    </cfRule>
  </conditionalFormatting>
  <conditionalFormatting sqref="A9:G9 C10:G10 A10:A15 B11:G12">
    <cfRule type="expression" dxfId="1129" priority="183">
      <formula>AND($W9=1,#REF!=1)</formula>
    </cfRule>
    <cfRule type="expression" dxfId="1128" priority="184">
      <formula>AND(NOT(ISBLANK($Q9)),ISBLANK(#REF!),ISBLANK($W9))</formula>
    </cfRule>
    <cfRule type="expression" dxfId="1127" priority="182">
      <formula>#REF!=1</formula>
    </cfRule>
    <cfRule type="expression" dxfId="1126" priority="185">
      <formula>OR($W9="X",#REF!="X")</formula>
    </cfRule>
    <cfRule type="expression" dxfId="1125" priority="139">
      <formula>$W9=1</formula>
    </cfRule>
  </conditionalFormatting>
  <conditionalFormatting sqref="B10">
    <cfRule type="expression" dxfId="1124" priority="11">
      <formula>#REF!=1</formula>
    </cfRule>
    <cfRule type="expression" dxfId="1123" priority="13">
      <formula>AND(NOT(ISBLANK($Q10)),ISBLANK(#REF!),ISBLANK($W10))</formula>
    </cfRule>
    <cfRule type="expression" dxfId="1122" priority="14">
      <formula>OR($W10="X",#REF!="X")</formula>
    </cfRule>
    <cfRule type="expression" dxfId="1121" priority="10">
      <formula>$W10=1</formula>
    </cfRule>
    <cfRule type="expression" dxfId="1120" priority="12">
      <formula>AND($W10=1,#REF!=1)</formula>
    </cfRule>
  </conditionalFormatting>
  <conditionalFormatting sqref="B13:B14">
    <cfRule type="expression" dxfId="1119" priority="5757">
      <formula>AND(NOT(ISBLANK(#REF!)),ISBLANK(#REF!),ISBLANK(#REF!))</formula>
    </cfRule>
    <cfRule type="expression" dxfId="1118" priority="5759">
      <formula>#REF!=1</formula>
    </cfRule>
    <cfRule type="expression" dxfId="1117" priority="5756">
      <formula>#REF!=1</formula>
    </cfRule>
    <cfRule type="expression" dxfId="1116" priority="5755">
      <formula>AND(#REF!=1,#REF!=1)</formula>
    </cfRule>
    <cfRule type="expression" dxfId="1115" priority="5758">
      <formula>OR(#REF!="X",#REF!="X")</formula>
    </cfRule>
  </conditionalFormatting>
  <conditionalFormatting sqref="C9:C11">
    <cfRule type="expression" dxfId="1114" priority="5655">
      <formula>AND($L9="X",$B9&lt;&gt;"")</formula>
    </cfRule>
  </conditionalFormatting>
  <conditionalFormatting sqref="C12">
    <cfRule type="expression" dxfId="1113" priority="1757">
      <formula>AND(NOT(ISBLANK(#REF!)),ISBLANK(#REF!),ISBLANK(#REF!))</formula>
    </cfRule>
    <cfRule type="expression" dxfId="1112" priority="1754">
      <formula>AND(#REF!=1,#REF!=1)</formula>
    </cfRule>
    <cfRule type="expression" dxfId="1111" priority="1755">
      <formula>#REF!=1</formula>
    </cfRule>
    <cfRule type="expression" dxfId="1110" priority="1756">
      <formula>#REF!=1</formula>
    </cfRule>
    <cfRule type="expression" dxfId="1109" priority="1753">
      <formula>OR(#REF!="X",#REF!="X")</formula>
    </cfRule>
  </conditionalFormatting>
  <conditionalFormatting sqref="C13:C14">
    <cfRule type="expression" dxfId="1108" priority="3">
      <formula>AND($AD13=1,$AC13=1)</formula>
    </cfRule>
    <cfRule type="expression" dxfId="1107" priority="2">
      <formula>OR($AD13="X",$AC13="X")</formula>
    </cfRule>
    <cfRule type="expression" dxfId="1106" priority="4">
      <formula>$AD13=1</formula>
    </cfRule>
    <cfRule type="expression" dxfId="1105" priority="7">
      <formula>AND($R13="X",OR($C11&lt;&gt;"",#REF!&lt;&gt;""))</formula>
    </cfRule>
    <cfRule type="expression" dxfId="1104" priority="5">
      <formula>$AC13=1</formula>
    </cfRule>
    <cfRule type="expression" dxfId="1103" priority="6">
      <formula>AND(NOT(ISBLANK($W13)),ISBLANK($AC13),ISBLANK($AD13))</formula>
    </cfRule>
  </conditionalFormatting>
  <conditionalFormatting sqref="D9:D11">
    <cfRule type="expression" dxfId="1102" priority="5674">
      <formula>AND($L9="X",OR($B9&lt;&gt;"",$C9&lt;&gt;""))</formula>
    </cfRule>
  </conditionalFormatting>
  <conditionalFormatting sqref="D12">
    <cfRule type="expression" dxfId="1101" priority="5679">
      <formula>AND($L12="X",OR($B12&lt;&gt;"",#REF!&lt;&gt;""))</formula>
    </cfRule>
  </conditionalFormatting>
  <conditionalFormatting sqref="D13">
    <cfRule type="expression" dxfId="1100" priority="5680">
      <formula>AND($R13="X",OR($C11&lt;&gt;"",#REF!&lt;&gt;""))</formula>
    </cfRule>
  </conditionalFormatting>
  <conditionalFormatting sqref="D14">
    <cfRule type="expression" dxfId="1099" priority="110">
      <formula>AND($R14="X",OR(#REF!&lt;&gt;"",#REF!&lt;&gt;""))</formula>
    </cfRule>
  </conditionalFormatting>
  <conditionalFormatting sqref="D15">
    <cfRule type="expression" dxfId="1098" priority="5681">
      <formula>AND($R15="X",OR($C11&lt;&gt;"",#REF!&lt;&gt;""))</formula>
    </cfRule>
  </conditionalFormatting>
  <conditionalFormatting sqref="D13:G15">
    <cfRule type="expression" dxfId="1097" priority="76">
      <formula>$AD13=1</formula>
    </cfRule>
    <cfRule type="expression" dxfId="1096" priority="75">
      <formula>AND($AD13=1,$AC13=1)</formula>
    </cfRule>
    <cfRule type="expression" dxfId="1095" priority="77">
      <formula>$AC13=1</formula>
    </cfRule>
    <cfRule type="expression" dxfId="1094" priority="78">
      <formula>AND(NOT(ISBLANK($W13)),ISBLANK($AC13),ISBLANK($AD13))</formula>
    </cfRule>
    <cfRule type="expression" dxfId="1093" priority="74">
      <formula>OR($AD13="X",$AC13="X")</formula>
    </cfRule>
  </conditionalFormatting>
  <conditionalFormatting sqref="E9:E11">
    <cfRule type="expression" dxfId="1092" priority="5684">
      <formula>AND($L9="X",OR($B9&lt;&gt;"",$C9&lt;&gt;"",$D9&lt;&gt;""))</formula>
    </cfRule>
  </conditionalFormatting>
  <conditionalFormatting sqref="E12">
    <cfRule type="expression" dxfId="1091" priority="5689">
      <formula>AND($L12="X",OR($B12&lt;&gt;"",#REF!&lt;&gt;"",$D12&lt;&gt;""))</formula>
    </cfRule>
  </conditionalFormatting>
  <conditionalFormatting sqref="E13">
    <cfRule type="expression" dxfId="1090" priority="5690">
      <formula>AND($R13="X",OR($C11&lt;&gt;"",#REF!&lt;&gt;"",$D13&lt;&gt;""))</formula>
    </cfRule>
  </conditionalFormatting>
  <conditionalFormatting sqref="E14">
    <cfRule type="expression" dxfId="1089" priority="5691">
      <formula>AND($R14="X",OR(#REF!&lt;&gt;"",#REF!&lt;&gt;"",$D14&lt;&gt;""))</formula>
    </cfRule>
  </conditionalFormatting>
  <conditionalFormatting sqref="E15">
    <cfRule type="expression" dxfId="1088" priority="5692">
      <formula>AND($R15="X",OR($C11&lt;&gt;"",#REF!&lt;&gt;"",$D15&lt;&gt;""))</formula>
    </cfRule>
  </conditionalFormatting>
  <conditionalFormatting sqref="F1:F2">
    <cfRule type="dataBar" priority="170">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1087" priority="5698">
      <formula>AND($L9="X",OR($B9&lt;&gt;"",$C9&lt;&gt;"",$D9&lt;&gt;"",$E9&lt;&gt;""))</formula>
    </cfRule>
  </conditionalFormatting>
  <conditionalFormatting sqref="F12">
    <cfRule type="expression" dxfId="1086" priority="5703">
      <formula>AND($L12="X",OR($B12&lt;&gt;"",#REF!&lt;&gt;"",$D12&lt;&gt;"",$E12&lt;&gt;""))</formula>
    </cfRule>
  </conditionalFormatting>
  <conditionalFormatting sqref="F13">
    <cfRule type="expression" dxfId="1085" priority="5704">
      <formula>AND($R13="X",OR($C11&lt;&gt;"",#REF!&lt;&gt;"",$D13&lt;&gt;"",$E13&lt;&gt;""))</formula>
    </cfRule>
  </conditionalFormatting>
  <conditionalFormatting sqref="F14">
    <cfRule type="expression" dxfId="1084" priority="5705">
      <formula>AND($R14="X",OR(#REF!&lt;&gt;"",#REF!&lt;&gt;"",$D14&lt;&gt;"",$E14&lt;&gt;""))</formula>
    </cfRule>
  </conditionalFormatting>
  <conditionalFormatting sqref="F15">
    <cfRule type="expression" dxfId="1083" priority="5706">
      <formula>AND($R15="X",OR($C11&lt;&gt;"",#REF!&lt;&gt;"",$D15&lt;&gt;"",$E15&lt;&gt;""))</formula>
    </cfRule>
  </conditionalFormatting>
  <conditionalFormatting sqref="G9:G11">
    <cfRule type="expression" dxfId="1082" priority="5712">
      <formula>AND($L9="X",OR($B9&lt;&gt;"",$C9&lt;&gt;"",$D9&lt;&gt;"",$E9&lt;&gt;"",$F9&lt;&gt;""))</formula>
    </cfRule>
  </conditionalFormatting>
  <conditionalFormatting sqref="G12">
    <cfRule type="expression" dxfId="1081" priority="5717">
      <formula>AND($L12="X",OR($B12&lt;&gt;"",#REF!&lt;&gt;"",$D12&lt;&gt;"",$E12&lt;&gt;"",$F12&lt;&gt;""))</formula>
    </cfRule>
  </conditionalFormatting>
  <conditionalFormatting sqref="G13">
    <cfRule type="expression" dxfId="1080" priority="5718">
      <formula>AND($R13="X",OR($C11&lt;&gt;"",#REF!&lt;&gt;"",$D13&lt;&gt;"",$E13&lt;&gt;"",$F13&lt;&gt;""))</formula>
    </cfRule>
  </conditionalFormatting>
  <conditionalFormatting sqref="G14">
    <cfRule type="expression" dxfId="1079" priority="5719">
      <formula>AND($R14="X",OR(#REF!&lt;&gt;"",#REF!&lt;&gt;"",$D14&lt;&gt;"",$E14&lt;&gt;"",$F14&lt;&gt;""))</formula>
    </cfRule>
  </conditionalFormatting>
  <conditionalFormatting sqref="G15">
    <cfRule type="expression" dxfId="1078" priority="5720">
      <formula>AND($R15="X",OR($C11&lt;&gt;"",#REF!&lt;&gt;"",$D15&lt;&gt;"",$E15&lt;&gt;"",$F15&lt;&gt;""))</formula>
    </cfRule>
  </conditionalFormatting>
  <conditionalFormatting sqref="H17:H18 H21:H839">
    <cfRule type="expression" dxfId="1077" priority="171">
      <formula>$J17="X"</formula>
    </cfRule>
  </conditionalFormatting>
  <conditionalFormatting sqref="I10">
    <cfRule type="expression" dxfId="1076" priority="5760">
      <formula>#REF!="X"</formula>
    </cfRule>
  </conditionalFormatting>
  <conditionalFormatting sqref="I11">
    <cfRule type="expression" dxfId="1075" priority="1">
      <formula>$L11="X"</formula>
    </cfRule>
  </conditionalFormatting>
  <conditionalFormatting sqref="K9:K15">
    <cfRule type="cellIs" dxfId="1074" priority="18" operator="equal">
      <formula>"0..1"</formula>
    </cfRule>
    <cfRule type="cellIs" dxfId="1073" priority="17" operator="equal">
      <formula>"0..n"</formula>
    </cfRule>
    <cfRule type="cellIs" dxfId="1072" priority="16"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ME148"/>
  <sheetViews>
    <sheetView topLeftCell="H6" zoomScaleNormal="100" workbookViewId="0">
      <selection activeCell="T10" sqref="T10"/>
    </sheetView>
  </sheetViews>
  <sheetFormatPr defaultColWidth="9.5" defaultRowHeight="15"/>
  <cols>
    <col min="1" max="1" width="4.625" style="128" customWidth="1"/>
    <col min="2" max="2" width="25.125" style="128" bestFit="1" customWidth="1"/>
    <col min="3" max="3" width="42.125" style="128" bestFit="1" customWidth="1"/>
    <col min="4" max="4" width="35.375" style="128" customWidth="1"/>
    <col min="5" max="5" width="24.625" style="128" bestFit="1" customWidth="1"/>
    <col min="6" max="6" width="11" style="128" bestFit="1" customWidth="1"/>
    <col min="7" max="7" width="10.125" style="96" customWidth="1"/>
    <col min="8" max="8" width="26.125" style="96" customWidth="1"/>
    <col min="9" max="9" width="20.625" style="225" customWidth="1"/>
    <col min="10" max="10" width="17.875" style="159" customWidth="1"/>
    <col min="11" max="11" width="7.625" style="96" hidden="1" customWidth="1"/>
    <col min="12" max="12" width="9.625" style="96" hidden="1" customWidth="1"/>
    <col min="13" max="13" width="6.125" style="96" hidden="1" customWidth="1"/>
    <col min="14" max="14" width="10.625" style="96" hidden="1" customWidth="1"/>
    <col min="15" max="15" width="11.125" style="173" hidden="1" customWidth="1"/>
    <col min="16" max="16" width="10.5" style="96" customWidth="1"/>
    <col min="17" max="17" width="11" style="274" customWidth="1"/>
    <col min="18" max="18" width="18.5" style="96" customWidth="1"/>
    <col min="19" max="19" width="12.625" style="274" customWidth="1"/>
    <col min="20" max="20" width="28.125" style="96" customWidth="1"/>
    <col min="21" max="24" width="8.875" style="96" customWidth="1"/>
    <col min="25" max="25" width="8.125" style="96" customWidth="1"/>
    <col min="26" max="26" width="2.375" hidden="1" customWidth="1"/>
    <col min="27" max="27" width="22.625" style="179" hidden="1" customWidth="1"/>
    <col min="28" max="28" width="24.375" style="96" hidden="1" customWidth="1"/>
    <col min="29" max="29" width="24.5" style="159" hidden="1" customWidth="1"/>
    <col min="30" max="30" width="17.5" style="96" hidden="1" customWidth="1"/>
    <col min="31" max="31" width="9.5" hidden="1" customWidth="1"/>
    <col min="32" max="32" width="8" style="96" hidden="1" customWidth="1"/>
    <col min="33" max="33" width="8.875" style="128" customWidth="1"/>
    <col min="35" max="1015" width="9.5" style="128"/>
    <col min="1016" max="1016" width="9" style="128" customWidth="1"/>
    <col min="1017" max="1018" width="9" customWidth="1"/>
  </cols>
  <sheetData>
    <row r="1" spans="1:1016" ht="13.5" customHeight="1">
      <c r="A1" s="658" t="s">
        <v>2314</v>
      </c>
      <c r="C1" s="129" t="s">
        <v>813</v>
      </c>
      <c r="E1" s="150" t="s">
        <v>814</v>
      </c>
      <c r="F1" s="157"/>
      <c r="G1" s="128"/>
      <c r="AE1" s="96"/>
      <c r="AG1"/>
      <c r="AH1" s="128"/>
      <c r="AMB1"/>
    </row>
    <row r="2" spans="1:1016" ht="13.5" customHeight="1">
      <c r="A2" s="659"/>
      <c r="C2" s="141" t="s">
        <v>818</v>
      </c>
      <c r="D2" s="281"/>
      <c r="E2" s="152" t="s">
        <v>819</v>
      </c>
      <c r="F2" s="157"/>
      <c r="G2" s="128"/>
      <c r="AE2" s="96"/>
      <c r="AG2"/>
      <c r="AH2" s="128"/>
      <c r="AMB2"/>
    </row>
    <row r="3" spans="1:1016" ht="13.5" customHeight="1">
      <c r="C3" s="142" t="s">
        <v>821</v>
      </c>
      <c r="E3" s="151" t="s">
        <v>822</v>
      </c>
      <c r="G3" s="128"/>
      <c r="AE3" s="96"/>
      <c r="AG3"/>
      <c r="AH3" s="128"/>
      <c r="AMB3"/>
    </row>
    <row r="4" spans="1:1016" ht="13.5" customHeight="1">
      <c r="C4" s="143" t="s">
        <v>824</v>
      </c>
      <c r="E4" s="153" t="s">
        <v>825</v>
      </c>
      <c r="G4" s="137"/>
      <c r="AE4" s="96"/>
      <c r="AG4"/>
      <c r="AH4" s="128"/>
      <c r="AMB4"/>
    </row>
    <row r="5" spans="1:1016" s="149" customFormat="1" ht="13.5" customHeight="1">
      <c r="A5" s="128"/>
      <c r="B5" s="128"/>
      <c r="C5" s="145" t="s">
        <v>826</v>
      </c>
      <c r="D5" s="146"/>
      <c r="E5" s="287" t="s">
        <v>911</v>
      </c>
      <c r="F5" s="146"/>
      <c r="G5" s="148"/>
      <c r="H5" s="148"/>
      <c r="I5" s="272"/>
      <c r="J5" s="160"/>
      <c r="K5" s="148"/>
      <c r="L5" s="148"/>
      <c r="M5" s="148"/>
      <c r="N5" s="148"/>
      <c r="O5" s="186"/>
      <c r="P5" s="148"/>
      <c r="Q5" s="276"/>
      <c r="R5" s="148"/>
      <c r="S5" s="276"/>
      <c r="T5" s="148"/>
      <c r="U5" s="148"/>
      <c r="V5" s="148"/>
      <c r="W5" s="148"/>
      <c r="X5" s="148"/>
      <c r="Y5" s="148"/>
      <c r="Z5"/>
      <c r="AA5" s="181"/>
      <c r="AB5" s="148"/>
      <c r="AC5" s="160"/>
      <c r="AD5" s="148"/>
      <c r="AE5" s="148"/>
      <c r="AF5" s="148"/>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7"/>
      <c r="ALZ5" s="147"/>
      <c r="AMA5" s="147"/>
    </row>
    <row r="6" spans="1:1016" ht="13.5" customHeight="1">
      <c r="C6" s="144" t="s">
        <v>827</v>
      </c>
      <c r="D6" s="138"/>
      <c r="F6" s="138"/>
      <c r="AE6" s="96"/>
      <c r="AG6"/>
      <c r="AH6" s="128"/>
      <c r="AMB6"/>
    </row>
    <row r="7" spans="1:1016" ht="13.5" customHeight="1">
      <c r="A7"/>
      <c r="B7"/>
      <c r="C7" s="138"/>
      <c r="D7" s="374"/>
      <c r="E7" s="138"/>
      <c r="F7" s="138"/>
      <c r="K7" s="770" t="s">
        <v>828</v>
      </c>
      <c r="L7" s="770"/>
      <c r="M7" s="770"/>
      <c r="N7" s="770"/>
      <c r="U7" s="674" t="s">
        <v>829</v>
      </c>
      <c r="V7" s="674" t="s">
        <v>829</v>
      </c>
      <c r="W7" s="674" t="s">
        <v>829</v>
      </c>
      <c r="X7" s="674" t="s">
        <v>829</v>
      </c>
      <c r="Y7" s="674" t="s">
        <v>829</v>
      </c>
      <c r="AE7" s="770" t="s">
        <v>830</v>
      </c>
      <c r="AF7" s="770"/>
      <c r="AG7"/>
      <c r="AH7" s="128"/>
      <c r="AMB7"/>
    </row>
    <row r="8" spans="1:1016" s="238" customFormat="1" ht="55.5" customHeight="1">
      <c r="A8" s="233" t="s">
        <v>831</v>
      </c>
      <c r="B8" s="378" t="s">
        <v>832</v>
      </c>
      <c r="C8" s="275" t="s">
        <v>833</v>
      </c>
      <c r="D8" s="275" t="s">
        <v>834</v>
      </c>
      <c r="E8" s="275" t="s">
        <v>835</v>
      </c>
      <c r="F8" s="275" t="s">
        <v>836</v>
      </c>
      <c r="G8" s="275" t="s">
        <v>837</v>
      </c>
      <c r="H8" s="234" t="s">
        <v>9</v>
      </c>
      <c r="I8" s="234" t="s">
        <v>838</v>
      </c>
      <c r="J8" s="234" t="s">
        <v>841</v>
      </c>
      <c r="K8" s="235" t="s">
        <v>842</v>
      </c>
      <c r="L8" s="235" t="s">
        <v>843</v>
      </c>
      <c r="M8" s="235" t="s">
        <v>844</v>
      </c>
      <c r="N8" s="235" t="s">
        <v>845</v>
      </c>
      <c r="O8" s="235" t="s">
        <v>846</v>
      </c>
      <c r="P8" s="234" t="s">
        <v>677</v>
      </c>
      <c r="Q8" s="234" t="s">
        <v>3</v>
      </c>
      <c r="R8" s="234" t="s">
        <v>912</v>
      </c>
      <c r="S8" s="280" t="s">
        <v>913</v>
      </c>
      <c r="T8" s="234" t="s">
        <v>848</v>
      </c>
      <c r="U8" s="229" t="s">
        <v>2315</v>
      </c>
      <c r="V8" s="229" t="s">
        <v>2316</v>
      </c>
      <c r="W8" s="229" t="s">
        <v>2317</v>
      </c>
      <c r="X8" s="229" t="s">
        <v>849</v>
      </c>
      <c r="Y8" s="229" t="s">
        <v>2318</v>
      </c>
      <c r="Z8" s="230" t="s">
        <v>851</v>
      </c>
      <c r="AA8" s="235" t="s">
        <v>852</v>
      </c>
      <c r="AB8" s="235" t="s">
        <v>853</v>
      </c>
      <c r="AC8" s="236" t="s">
        <v>854</v>
      </c>
      <c r="AD8" s="235" t="s">
        <v>855</v>
      </c>
      <c r="AE8" s="235" t="s">
        <v>856</v>
      </c>
      <c r="AF8" s="237" t="s">
        <v>914</v>
      </c>
    </row>
    <row r="9" spans="1:1016" s="224" customFormat="1" ht="13.5" customHeight="1">
      <c r="A9" s="225">
        <f t="shared" ref="A9:A11" si="0">ROW()-8</f>
        <v>1</v>
      </c>
      <c r="B9" s="660" t="s">
        <v>2319</v>
      </c>
      <c r="C9" s="661"/>
      <c r="D9" s="661"/>
      <c r="E9" s="661"/>
      <c r="F9" s="661"/>
      <c r="G9" s="661"/>
      <c r="H9" s="739"/>
      <c r="I9" s="662"/>
      <c r="J9" s="731" t="s">
        <v>1757</v>
      </c>
      <c r="K9" s="740"/>
      <c r="L9" s="740"/>
      <c r="M9" s="740"/>
      <c r="N9" s="740"/>
      <c r="O9" s="741"/>
      <c r="P9" s="740" t="s">
        <v>820</v>
      </c>
      <c r="Q9" s="742" t="s">
        <v>863</v>
      </c>
      <c r="R9" s="663" t="s">
        <v>1757</v>
      </c>
      <c r="S9" s="740"/>
      <c r="T9" s="740"/>
      <c r="U9" s="743" t="s">
        <v>863</v>
      </c>
      <c r="V9" s="740" t="s">
        <v>817</v>
      </c>
      <c r="W9" s="743" t="s">
        <v>863</v>
      </c>
      <c r="X9" s="743"/>
      <c r="Y9" s="743"/>
      <c r="Z9" s="664"/>
      <c r="AA9" s="744"/>
      <c r="AB9" s="740"/>
      <c r="AC9" s="745"/>
      <c r="AD9" s="740"/>
      <c r="AE9" s="742"/>
      <c r="AF9" s="742"/>
    </row>
    <row r="10" spans="1:1016" s="224" customFormat="1" ht="13.5" customHeight="1">
      <c r="A10" s="225">
        <f t="shared" si="0"/>
        <v>2</v>
      </c>
      <c r="B10" s="665"/>
      <c r="C10" s="666" t="s">
        <v>2320</v>
      </c>
      <c r="D10" s="666"/>
      <c r="E10" s="666"/>
      <c r="F10" s="666"/>
      <c r="G10" s="666"/>
      <c r="H10" s="740" t="s">
        <v>2321</v>
      </c>
      <c r="I10" s="731" t="s">
        <v>1366</v>
      </c>
      <c r="J10" s="731" t="s">
        <v>2322</v>
      </c>
      <c r="K10" s="740"/>
      <c r="L10" s="740"/>
      <c r="M10" s="740"/>
      <c r="N10" s="740"/>
      <c r="O10" s="741"/>
      <c r="P10" s="740" t="s">
        <v>820</v>
      </c>
      <c r="Q10" s="742"/>
      <c r="R10" s="740" t="s">
        <v>862</v>
      </c>
      <c r="S10" s="740"/>
      <c r="T10" s="740" t="s">
        <v>2323</v>
      </c>
      <c r="U10" s="743" t="s">
        <v>863</v>
      </c>
      <c r="V10" s="740" t="s">
        <v>817</v>
      </c>
      <c r="W10" s="743" t="s">
        <v>863</v>
      </c>
      <c r="X10" s="743"/>
      <c r="Y10" s="743"/>
      <c r="Z10" s="664"/>
      <c r="AA10" s="744"/>
      <c r="AB10" s="740"/>
      <c r="AC10" s="745"/>
      <c r="AD10" s="740"/>
      <c r="AE10" s="742"/>
      <c r="AF10" s="742"/>
    </row>
    <row r="11" spans="1:1016" s="224" customFormat="1" ht="13.5" customHeight="1">
      <c r="A11" s="225">
        <f t="shared" si="0"/>
        <v>3</v>
      </c>
      <c r="B11" s="665"/>
      <c r="C11" s="666" t="s">
        <v>2324</v>
      </c>
      <c r="D11" s="666"/>
      <c r="E11" s="666"/>
      <c r="F11" s="666"/>
      <c r="G11" s="666"/>
      <c r="H11" s="740" t="s">
        <v>2325</v>
      </c>
      <c r="I11" s="731" t="s">
        <v>2326</v>
      </c>
      <c r="J11" s="731" t="s">
        <v>2327</v>
      </c>
      <c r="K11" s="740"/>
      <c r="L11" s="740"/>
      <c r="M11" s="740"/>
      <c r="N11" s="740"/>
      <c r="O11" s="741"/>
      <c r="P11" s="740" t="s">
        <v>820</v>
      </c>
      <c r="Q11" s="742"/>
      <c r="R11" s="740" t="s">
        <v>862</v>
      </c>
      <c r="S11" s="740"/>
      <c r="T11" s="740"/>
      <c r="U11" s="743" t="s">
        <v>863</v>
      </c>
      <c r="V11" s="740" t="s">
        <v>817</v>
      </c>
      <c r="W11" s="743" t="s">
        <v>863</v>
      </c>
      <c r="X11" s="743"/>
      <c r="Y11" s="743"/>
      <c r="Z11" s="664"/>
      <c r="AA11" s="744"/>
      <c r="AB11" s="740"/>
      <c r="AC11" s="745"/>
      <c r="AD11" s="740"/>
      <c r="AE11" s="742"/>
      <c r="AF11" s="742"/>
    </row>
    <row r="12" spans="1:1016" s="224" customFormat="1" ht="13.5" hidden="1" customHeight="1">
      <c r="A12" s="225">
        <f t="shared" ref="A12:A43" si="1">ROW()-8</f>
        <v>4</v>
      </c>
      <c r="B12" s="665"/>
      <c r="C12" s="699" t="s">
        <v>2328</v>
      </c>
      <c r="D12" s="666"/>
      <c r="E12" s="666"/>
      <c r="F12" s="666"/>
      <c r="G12" s="666"/>
      <c r="H12" s="740"/>
      <c r="I12" s="731"/>
      <c r="J12" s="731" t="s">
        <v>2329</v>
      </c>
      <c r="K12" s="740"/>
      <c r="L12" s="740"/>
      <c r="M12" s="740"/>
      <c r="N12" s="740"/>
      <c r="O12" s="741"/>
      <c r="P12" s="740" t="s">
        <v>820</v>
      </c>
      <c r="Q12" s="742"/>
      <c r="R12" s="740" t="s">
        <v>862</v>
      </c>
      <c r="S12" s="742"/>
      <c r="T12" s="740"/>
      <c r="U12" s="743"/>
      <c r="V12" s="740"/>
      <c r="W12" s="743" t="s">
        <v>863</v>
      </c>
      <c r="X12" s="743"/>
      <c r="Y12" s="743"/>
      <c r="Z12" s="664"/>
      <c r="AA12" s="744"/>
      <c r="AB12" s="740"/>
      <c r="AC12" s="745"/>
      <c r="AD12" s="740"/>
      <c r="AE12" s="742"/>
      <c r="AF12" s="742"/>
    </row>
    <row r="13" spans="1:1016" s="224" customFormat="1" ht="13.5" customHeight="1">
      <c r="A13" s="225">
        <f t="shared" si="1"/>
        <v>5</v>
      </c>
      <c r="B13" s="665"/>
      <c r="C13" s="666" t="s">
        <v>2330</v>
      </c>
      <c r="D13" s="666"/>
      <c r="E13" s="666"/>
      <c r="F13" s="666"/>
      <c r="G13" s="666"/>
      <c r="H13" s="740" t="s">
        <v>2331</v>
      </c>
      <c r="I13" s="731" t="s">
        <v>929</v>
      </c>
      <c r="J13" s="731" t="s">
        <v>2332</v>
      </c>
      <c r="K13" s="740"/>
      <c r="L13" s="740"/>
      <c r="M13" s="740"/>
      <c r="N13" s="740"/>
      <c r="O13" s="741"/>
      <c r="P13" s="740" t="s">
        <v>820</v>
      </c>
      <c r="Q13" s="742"/>
      <c r="R13" s="740" t="s">
        <v>878</v>
      </c>
      <c r="S13" s="742"/>
      <c r="T13" s="740"/>
      <c r="U13" s="743" t="s">
        <v>863</v>
      </c>
      <c r="V13" s="740" t="s">
        <v>817</v>
      </c>
      <c r="W13" s="743"/>
      <c r="X13" s="743"/>
      <c r="Y13" s="743"/>
      <c r="Z13" s="664"/>
      <c r="AA13" s="744"/>
      <c r="AB13" s="740"/>
      <c r="AC13" s="745"/>
      <c r="AD13" s="740"/>
      <c r="AE13" s="742"/>
      <c r="AF13" s="742"/>
    </row>
    <row r="14" spans="1:1016" s="224" customFormat="1" ht="13.5" customHeight="1">
      <c r="A14" s="225">
        <f t="shared" si="1"/>
        <v>6</v>
      </c>
      <c r="B14" s="665"/>
      <c r="C14" s="666" t="s">
        <v>2333</v>
      </c>
      <c r="D14" s="666"/>
      <c r="E14" s="666"/>
      <c r="F14" s="666"/>
      <c r="G14" s="666"/>
      <c r="H14" s="740" t="s">
        <v>2331</v>
      </c>
      <c r="I14" s="731" t="s">
        <v>929</v>
      </c>
      <c r="J14" s="731" t="s">
        <v>2334</v>
      </c>
      <c r="K14" s="740"/>
      <c r="L14" s="740"/>
      <c r="M14" s="740"/>
      <c r="N14" s="740"/>
      <c r="O14" s="741"/>
      <c r="P14" s="740" t="s">
        <v>820</v>
      </c>
      <c r="Q14" s="742"/>
      <c r="R14" s="740" t="s">
        <v>878</v>
      </c>
      <c r="S14" s="742"/>
      <c r="T14" s="740"/>
      <c r="U14" s="743" t="s">
        <v>863</v>
      </c>
      <c r="V14" s="740" t="s">
        <v>817</v>
      </c>
      <c r="W14" s="743"/>
      <c r="X14" s="743"/>
      <c r="Y14" s="743"/>
      <c r="Z14" s="664"/>
      <c r="AA14" s="744"/>
      <c r="AB14" s="740"/>
      <c r="AC14" s="745"/>
      <c r="AD14" s="740"/>
      <c r="AE14" s="742"/>
      <c r="AF14" s="742"/>
    </row>
    <row r="15" spans="1:1016" s="224" customFormat="1" ht="13.5" hidden="1" customHeight="1">
      <c r="A15" s="225">
        <f t="shared" si="1"/>
        <v>7</v>
      </c>
      <c r="B15" s="665"/>
      <c r="C15" s="699" t="s">
        <v>2335</v>
      </c>
      <c r="D15" s="666"/>
      <c r="E15" s="666"/>
      <c r="F15" s="666"/>
      <c r="G15" s="666"/>
      <c r="H15" s="740" t="s">
        <v>2336</v>
      </c>
      <c r="I15" s="746"/>
      <c r="J15" s="731" t="s">
        <v>2337</v>
      </c>
      <c r="K15" s="740"/>
      <c r="L15" s="740"/>
      <c r="M15" s="740"/>
      <c r="N15" s="740"/>
      <c r="O15" s="741"/>
      <c r="P15" s="740" t="s">
        <v>820</v>
      </c>
      <c r="Q15" s="742" t="s">
        <v>863</v>
      </c>
      <c r="R15" s="663" t="s">
        <v>2337</v>
      </c>
      <c r="S15" s="740"/>
      <c r="T15" s="740"/>
      <c r="U15" s="743"/>
      <c r="V15" s="740"/>
      <c r="W15" s="743" t="s">
        <v>863</v>
      </c>
      <c r="X15" s="743"/>
      <c r="Y15" s="743"/>
      <c r="Z15" s="664"/>
      <c r="AA15" s="744"/>
      <c r="AB15" s="740"/>
      <c r="AC15" s="745"/>
      <c r="AD15" s="740"/>
      <c r="AE15" s="742"/>
      <c r="AF15" s="742"/>
    </row>
    <row r="16" spans="1:1016" s="224" customFormat="1" ht="13.5" hidden="1" customHeight="1">
      <c r="A16" s="225">
        <f t="shared" si="1"/>
        <v>8</v>
      </c>
      <c r="B16" s="665"/>
      <c r="C16" s="666"/>
      <c r="D16" s="699" t="s">
        <v>1555</v>
      </c>
      <c r="E16" s="666"/>
      <c r="F16" s="666"/>
      <c r="G16" s="666"/>
      <c r="H16" s="740" t="s">
        <v>2338</v>
      </c>
      <c r="I16" s="731" t="s">
        <v>2339</v>
      </c>
      <c r="J16" s="731" t="s">
        <v>1341</v>
      </c>
      <c r="K16" s="740"/>
      <c r="L16" s="740"/>
      <c r="M16" s="740"/>
      <c r="N16" s="740"/>
      <c r="O16" s="741"/>
      <c r="P16" s="740" t="s">
        <v>817</v>
      </c>
      <c r="Q16" s="742"/>
      <c r="R16" s="740" t="s">
        <v>862</v>
      </c>
      <c r="S16" s="740"/>
      <c r="T16" s="740"/>
      <c r="U16" s="743"/>
      <c r="V16" s="740"/>
      <c r="W16" s="743" t="s">
        <v>863</v>
      </c>
      <c r="X16" s="743"/>
      <c r="Y16" s="743"/>
      <c r="Z16" s="664"/>
      <c r="AA16" s="744"/>
      <c r="AB16" s="740"/>
      <c r="AC16" s="745"/>
      <c r="AD16" s="740"/>
      <c r="AE16" s="742"/>
      <c r="AF16" s="742"/>
    </row>
    <row r="17" spans="1:32" s="224" customFormat="1" ht="13.5" hidden="1" customHeight="1">
      <c r="A17" s="225">
        <f t="shared" si="1"/>
        <v>9</v>
      </c>
      <c r="B17" s="665"/>
      <c r="C17" s="666"/>
      <c r="D17" s="699" t="s">
        <v>1558</v>
      </c>
      <c r="E17" s="666"/>
      <c r="F17" s="666"/>
      <c r="G17" s="666"/>
      <c r="H17" s="740" t="s">
        <v>2340</v>
      </c>
      <c r="I17" s="731" t="s">
        <v>2341</v>
      </c>
      <c r="J17" s="731" t="s">
        <v>1376</v>
      </c>
      <c r="K17" s="740"/>
      <c r="L17" s="740"/>
      <c r="M17" s="740"/>
      <c r="N17" s="740"/>
      <c r="O17" s="741"/>
      <c r="P17" s="740" t="s">
        <v>820</v>
      </c>
      <c r="Q17" s="742"/>
      <c r="R17" s="740" t="s">
        <v>862</v>
      </c>
      <c r="S17" s="742" t="s">
        <v>863</v>
      </c>
      <c r="T17" s="740" t="s">
        <v>1560</v>
      </c>
      <c r="U17" s="743"/>
      <c r="V17" s="740"/>
      <c r="W17" s="743" t="s">
        <v>863</v>
      </c>
      <c r="X17" s="743"/>
      <c r="Y17" s="743"/>
      <c r="Z17" s="664"/>
      <c r="AA17" s="744"/>
      <c r="AB17" s="740"/>
      <c r="AC17" s="745"/>
      <c r="AD17" s="740"/>
      <c r="AE17" s="742"/>
      <c r="AF17" s="742"/>
    </row>
    <row r="18" spans="1:32" s="224" customFormat="1" ht="13.5" hidden="1" customHeight="1">
      <c r="A18" s="225">
        <f t="shared" si="1"/>
        <v>10</v>
      </c>
      <c r="B18" s="665"/>
      <c r="C18" s="699" t="s">
        <v>2342</v>
      </c>
      <c r="D18" s="666"/>
      <c r="E18" s="666"/>
      <c r="F18" s="666"/>
      <c r="G18" s="666"/>
      <c r="H18" s="740" t="s">
        <v>2331</v>
      </c>
      <c r="I18" s="731" t="s">
        <v>929</v>
      </c>
      <c r="J18" s="731" t="s">
        <v>2343</v>
      </c>
      <c r="K18" s="740"/>
      <c r="L18" s="740"/>
      <c r="M18" s="740"/>
      <c r="N18" s="740"/>
      <c r="O18" s="741"/>
      <c r="P18" s="740" t="s">
        <v>892</v>
      </c>
      <c r="Q18" s="742"/>
      <c r="R18" s="740" t="s">
        <v>878</v>
      </c>
      <c r="S18" s="742"/>
      <c r="T18" s="740"/>
      <c r="U18" s="743"/>
      <c r="V18" s="740"/>
      <c r="W18" s="743" t="s">
        <v>863</v>
      </c>
      <c r="X18" s="743"/>
      <c r="Y18" s="743"/>
      <c r="Z18" s="664"/>
      <c r="AA18" s="744"/>
      <c r="AB18" s="740"/>
      <c r="AC18" s="745"/>
      <c r="AD18" s="740"/>
      <c r="AE18" s="742"/>
      <c r="AF18" s="742"/>
    </row>
    <row r="19" spans="1:32" s="224" customFormat="1" ht="13.5" customHeight="1">
      <c r="A19" s="225">
        <f t="shared" si="1"/>
        <v>11</v>
      </c>
      <c r="B19" s="667"/>
      <c r="C19" s="747" t="s">
        <v>2344</v>
      </c>
      <c r="D19" s="747"/>
      <c r="E19" s="666"/>
      <c r="F19" s="666"/>
      <c r="G19" s="666"/>
      <c r="H19" s="747" t="s">
        <v>2345</v>
      </c>
      <c r="I19" s="731"/>
      <c r="J19" s="731" t="s">
        <v>2346</v>
      </c>
      <c r="K19" s="740"/>
      <c r="L19" s="740"/>
      <c r="M19" s="740"/>
      <c r="N19" s="740"/>
      <c r="O19" s="741"/>
      <c r="P19" s="740" t="s">
        <v>820</v>
      </c>
      <c r="Q19" s="742"/>
      <c r="R19" s="740" t="s">
        <v>862</v>
      </c>
      <c r="S19" s="742"/>
      <c r="T19" s="740"/>
      <c r="U19" s="743" t="s">
        <v>863</v>
      </c>
      <c r="V19" s="740" t="s">
        <v>817</v>
      </c>
      <c r="W19" s="740"/>
      <c r="X19" s="743"/>
      <c r="Y19" s="743"/>
      <c r="Z19" s="664"/>
      <c r="AA19" s="744"/>
      <c r="AB19" s="740"/>
      <c r="AC19" s="745"/>
      <c r="AD19" s="740"/>
      <c r="AE19" s="742"/>
      <c r="AF19" s="742"/>
    </row>
    <row r="20" spans="1:32" s="224" customFormat="1" ht="13.5" customHeight="1">
      <c r="A20" s="225">
        <f t="shared" si="1"/>
        <v>12</v>
      </c>
      <c r="B20" s="667"/>
      <c r="C20" s="747" t="s">
        <v>2347</v>
      </c>
      <c r="D20" s="747"/>
      <c r="E20" s="666"/>
      <c r="F20" s="666"/>
      <c r="G20" s="666"/>
      <c r="H20" s="747" t="s">
        <v>2348</v>
      </c>
      <c r="I20" s="731"/>
      <c r="J20" s="731" t="s">
        <v>2349</v>
      </c>
      <c r="K20" s="740"/>
      <c r="L20" s="740"/>
      <c r="M20" s="740"/>
      <c r="N20" s="740"/>
      <c r="O20" s="741"/>
      <c r="P20" s="740" t="s">
        <v>820</v>
      </c>
      <c r="Q20" s="742"/>
      <c r="R20" s="740" t="s">
        <v>862</v>
      </c>
      <c r="S20" s="742"/>
      <c r="T20" s="740"/>
      <c r="U20" s="743" t="s">
        <v>863</v>
      </c>
      <c r="V20" s="740" t="s">
        <v>817</v>
      </c>
      <c r="W20" s="740"/>
      <c r="X20" s="743"/>
      <c r="Y20" s="743"/>
      <c r="Z20" s="664"/>
      <c r="AA20" s="744"/>
      <c r="AB20" s="740"/>
      <c r="AC20" s="745"/>
      <c r="AD20" s="740"/>
      <c r="AE20" s="742"/>
      <c r="AF20" s="742"/>
    </row>
    <row r="21" spans="1:32" s="224" customFormat="1" ht="13.5" customHeight="1">
      <c r="A21" s="225">
        <f t="shared" si="1"/>
        <v>13</v>
      </c>
      <c r="B21" s="667"/>
      <c r="C21" s="666" t="s">
        <v>2350</v>
      </c>
      <c r="D21" s="666"/>
      <c r="E21" s="666"/>
      <c r="F21" s="666"/>
      <c r="G21" s="666"/>
      <c r="H21" s="740" t="s">
        <v>2351</v>
      </c>
      <c r="I21" s="731"/>
      <c r="J21" s="731" t="s">
        <v>2352</v>
      </c>
      <c r="K21" s="740"/>
      <c r="L21" s="740"/>
      <c r="M21" s="740"/>
      <c r="N21" s="740"/>
      <c r="O21" s="741"/>
      <c r="P21" s="740" t="s">
        <v>820</v>
      </c>
      <c r="Q21" s="742"/>
      <c r="R21" s="740" t="s">
        <v>862</v>
      </c>
      <c r="S21" s="742"/>
      <c r="T21" s="740"/>
      <c r="U21" s="743" t="s">
        <v>863</v>
      </c>
      <c r="V21" s="740" t="s">
        <v>817</v>
      </c>
      <c r="W21" s="740"/>
      <c r="X21" s="743"/>
      <c r="Y21" s="743"/>
      <c r="Z21" s="664"/>
      <c r="AA21" s="744"/>
      <c r="AB21" s="740"/>
      <c r="AC21" s="745"/>
      <c r="AD21" s="740"/>
      <c r="AE21" s="742"/>
      <c r="AF21" s="742"/>
    </row>
    <row r="22" spans="1:32" s="224" customFormat="1" ht="13.5" hidden="1" customHeight="1">
      <c r="A22" s="225">
        <f t="shared" si="1"/>
        <v>14</v>
      </c>
      <c r="B22" s="710" t="s">
        <v>1386</v>
      </c>
      <c r="C22" s="700"/>
      <c r="D22" s="668"/>
      <c r="E22" s="668"/>
      <c r="F22" s="668"/>
      <c r="G22" s="668"/>
      <c r="H22" s="739"/>
      <c r="I22" s="748"/>
      <c r="J22" s="262" t="s">
        <v>1388</v>
      </c>
      <c r="K22" s="740"/>
      <c r="L22" s="740"/>
      <c r="M22" s="740"/>
      <c r="N22" s="740"/>
      <c r="O22" s="741"/>
      <c r="P22" s="720" t="s">
        <v>817</v>
      </c>
      <c r="Q22" s="266" t="s">
        <v>863</v>
      </c>
      <c r="R22" s="506" t="s">
        <v>1388</v>
      </c>
      <c r="S22" s="742"/>
      <c r="T22" s="740"/>
      <c r="U22" s="743"/>
      <c r="V22" s="743"/>
      <c r="W22" s="743" t="s">
        <v>863</v>
      </c>
      <c r="X22" s="743"/>
      <c r="Y22" s="743"/>
      <c r="Z22" s="664"/>
      <c r="AA22" s="744"/>
      <c r="AB22" s="740"/>
      <c r="AC22" s="745"/>
      <c r="AD22" s="740"/>
      <c r="AE22" s="742"/>
      <c r="AF22" s="742"/>
    </row>
    <row r="23" spans="1:32" s="224" customFormat="1" ht="13.5" hidden="1" customHeight="1">
      <c r="A23" s="225">
        <f t="shared" si="1"/>
        <v>15</v>
      </c>
      <c r="B23" s="219"/>
      <c r="C23" s="709" t="s">
        <v>2353</v>
      </c>
      <c r="D23" s="666"/>
      <c r="E23" s="666"/>
      <c r="F23" s="666"/>
      <c r="G23" s="666"/>
      <c r="H23" s="740" t="s">
        <v>2354</v>
      </c>
      <c r="I23" s="714" t="s">
        <v>2355</v>
      </c>
      <c r="J23" s="262" t="s">
        <v>2356</v>
      </c>
      <c r="K23" s="740"/>
      <c r="L23" s="740"/>
      <c r="M23" s="740"/>
      <c r="N23" s="740"/>
      <c r="O23" s="741"/>
      <c r="P23" s="720" t="s">
        <v>817</v>
      </c>
      <c r="Q23" s="266"/>
      <c r="R23" s="701" t="s">
        <v>862</v>
      </c>
      <c r="S23" s="742"/>
      <c r="T23" s="740"/>
      <c r="U23" s="743"/>
      <c r="V23" s="743"/>
      <c r="W23" s="743" t="s">
        <v>863</v>
      </c>
      <c r="X23" s="743"/>
      <c r="Y23" s="743"/>
      <c r="Z23" s="664"/>
      <c r="AA23" s="744"/>
      <c r="AB23" s="740"/>
      <c r="AC23" s="745"/>
      <c r="AD23" s="740"/>
      <c r="AE23" s="742"/>
      <c r="AF23" s="742"/>
    </row>
    <row r="24" spans="1:32" s="224" customFormat="1" ht="13.5" hidden="1" customHeight="1">
      <c r="A24" s="225">
        <f t="shared" si="1"/>
        <v>16</v>
      </c>
      <c r="B24" s="219"/>
      <c r="C24" s="709" t="s">
        <v>2357</v>
      </c>
      <c r="D24" s="666"/>
      <c r="E24" s="666"/>
      <c r="F24" s="666"/>
      <c r="G24" s="666"/>
      <c r="H24" s="740" t="s">
        <v>2358</v>
      </c>
      <c r="I24" s="731"/>
      <c r="J24" s="262" t="s">
        <v>2359</v>
      </c>
      <c r="K24" s="740"/>
      <c r="L24" s="740"/>
      <c r="M24" s="740"/>
      <c r="N24" s="740"/>
      <c r="O24" s="741"/>
      <c r="P24" s="720" t="s">
        <v>817</v>
      </c>
      <c r="Q24" s="266"/>
      <c r="R24" s="701" t="s">
        <v>862</v>
      </c>
      <c r="S24" s="742"/>
      <c r="T24" s="740"/>
      <c r="U24" s="743"/>
      <c r="V24" s="743"/>
      <c r="W24" s="743" t="s">
        <v>863</v>
      </c>
      <c r="X24" s="743"/>
      <c r="Y24" s="743"/>
      <c r="Z24" s="664"/>
      <c r="AA24" s="744"/>
      <c r="AB24" s="740"/>
      <c r="AC24" s="745"/>
      <c r="AD24" s="740"/>
      <c r="AE24" s="742"/>
      <c r="AF24" s="742"/>
    </row>
    <row r="25" spans="1:32" s="224" customFormat="1" ht="13.5" hidden="1" customHeight="1">
      <c r="A25" s="225">
        <f t="shared" si="1"/>
        <v>17</v>
      </c>
      <c r="B25" s="219"/>
      <c r="C25" s="709" t="s">
        <v>2360</v>
      </c>
      <c r="D25" s="666"/>
      <c r="E25" s="666"/>
      <c r="F25" s="666"/>
      <c r="G25" s="666"/>
      <c r="H25" s="740" t="s">
        <v>2361</v>
      </c>
      <c r="I25" s="731"/>
      <c r="J25" s="262" t="s">
        <v>2362</v>
      </c>
      <c r="K25" s="740"/>
      <c r="L25" s="740"/>
      <c r="M25" s="740"/>
      <c r="N25" s="740"/>
      <c r="O25" s="741"/>
      <c r="P25" s="261" t="s">
        <v>817</v>
      </c>
      <c r="Q25" s="266"/>
      <c r="R25" s="701" t="s">
        <v>862</v>
      </c>
      <c r="S25" s="742"/>
      <c r="T25" s="740"/>
      <c r="U25" s="743"/>
      <c r="V25" s="743"/>
      <c r="W25" s="743" t="s">
        <v>863</v>
      </c>
      <c r="X25" s="743"/>
      <c r="Y25" s="743"/>
      <c r="Z25" s="664"/>
      <c r="AA25" s="744"/>
      <c r="AB25" s="740"/>
      <c r="AC25" s="745"/>
      <c r="AD25" s="740"/>
      <c r="AE25" s="742"/>
      <c r="AF25" s="742"/>
    </row>
    <row r="26" spans="1:32" s="224" customFormat="1" ht="13.5" hidden="1" customHeight="1">
      <c r="A26" s="225">
        <f t="shared" si="1"/>
        <v>18</v>
      </c>
      <c r="B26" s="219"/>
      <c r="C26" s="709" t="s">
        <v>2363</v>
      </c>
      <c r="D26" s="666"/>
      <c r="E26" s="666"/>
      <c r="F26" s="666"/>
      <c r="G26" s="666"/>
      <c r="H26" s="740" t="s">
        <v>2364</v>
      </c>
      <c r="I26" s="731"/>
      <c r="J26" s="262" t="s">
        <v>1639</v>
      </c>
      <c r="K26" s="740"/>
      <c r="L26" s="740"/>
      <c r="M26" s="740"/>
      <c r="N26" s="740"/>
      <c r="O26" s="741"/>
      <c r="P26" s="261" t="s">
        <v>823</v>
      </c>
      <c r="Q26" s="266"/>
      <c r="R26" s="701" t="s">
        <v>862</v>
      </c>
      <c r="S26" s="742"/>
      <c r="T26" s="740"/>
      <c r="U26" s="743"/>
      <c r="V26" s="743"/>
      <c r="W26" s="743" t="s">
        <v>863</v>
      </c>
      <c r="X26" s="743"/>
      <c r="Y26" s="743"/>
      <c r="Z26" s="664"/>
      <c r="AA26" s="744"/>
      <c r="AB26" s="740"/>
      <c r="AC26" s="745"/>
      <c r="AD26" s="740"/>
      <c r="AE26" s="742"/>
      <c r="AF26" s="742"/>
    </row>
    <row r="27" spans="1:32" s="224" customFormat="1" ht="13.5" customHeight="1">
      <c r="A27" s="225">
        <f t="shared" si="1"/>
        <v>19</v>
      </c>
      <c r="B27" s="665" t="s">
        <v>2365</v>
      </c>
      <c r="C27" s="668"/>
      <c r="D27" s="668"/>
      <c r="E27" s="668"/>
      <c r="F27" s="668"/>
      <c r="G27" s="668"/>
      <c r="H27" s="739"/>
      <c r="I27" s="748"/>
      <c r="J27" s="731" t="s">
        <v>2366</v>
      </c>
      <c r="K27" s="740"/>
      <c r="L27" s="740"/>
      <c r="M27" s="740"/>
      <c r="N27" s="740"/>
      <c r="O27" s="741"/>
      <c r="P27" s="740" t="s">
        <v>820</v>
      </c>
      <c r="Q27" s="742" t="s">
        <v>863</v>
      </c>
      <c r="R27" s="663" t="s">
        <v>2366</v>
      </c>
      <c r="S27" s="742"/>
      <c r="T27" s="740"/>
      <c r="U27" s="743" t="s">
        <v>863</v>
      </c>
      <c r="V27" s="740" t="s">
        <v>817</v>
      </c>
      <c r="W27" s="743"/>
      <c r="X27" s="743"/>
      <c r="Y27" s="743"/>
      <c r="Z27" s="664"/>
      <c r="AA27" s="744"/>
      <c r="AB27" s="740"/>
      <c r="AC27" s="745"/>
      <c r="AD27" s="740"/>
      <c r="AE27" s="742"/>
      <c r="AF27" s="742"/>
    </row>
    <row r="28" spans="1:32" s="224" customFormat="1" ht="13.5" customHeight="1">
      <c r="A28" s="225">
        <f t="shared" si="1"/>
        <v>20</v>
      </c>
      <c r="B28" s="665"/>
      <c r="C28" s="666" t="s">
        <v>2367</v>
      </c>
      <c r="D28" s="668"/>
      <c r="E28" s="668"/>
      <c r="F28" s="668"/>
      <c r="G28" s="668"/>
      <c r="H28" s="739"/>
      <c r="I28" s="748"/>
      <c r="J28" s="740" t="s">
        <v>993</v>
      </c>
      <c r="K28" s="740"/>
      <c r="L28" s="740"/>
      <c r="M28" s="740"/>
      <c r="N28" s="740"/>
      <c r="O28" s="741"/>
      <c r="P28" s="740" t="s">
        <v>820</v>
      </c>
      <c r="Q28" s="742" t="s">
        <v>863</v>
      </c>
      <c r="R28" s="672" t="s">
        <v>981</v>
      </c>
      <c r="S28" s="742"/>
      <c r="T28" s="740"/>
      <c r="U28" s="743" t="s">
        <v>863</v>
      </c>
      <c r="V28" s="740" t="s">
        <v>817</v>
      </c>
      <c r="W28" s="743"/>
      <c r="X28" s="743"/>
      <c r="Y28" s="743"/>
      <c r="Z28" s="664"/>
      <c r="AA28" s="744"/>
      <c r="AB28" s="740"/>
      <c r="AC28" s="745"/>
      <c r="AD28" s="740"/>
      <c r="AE28" s="742"/>
      <c r="AF28" s="742"/>
    </row>
    <row r="29" spans="1:32" s="224" customFormat="1" ht="13.5" customHeight="1">
      <c r="A29" s="225">
        <f t="shared" si="1"/>
        <v>21</v>
      </c>
      <c r="B29" s="669"/>
      <c r="C29" s="666"/>
      <c r="D29" s="666" t="s">
        <v>667</v>
      </c>
      <c r="E29" s="666"/>
      <c r="F29" s="666"/>
      <c r="G29" s="666"/>
      <c r="H29" s="740" t="s">
        <v>2368</v>
      </c>
      <c r="I29" s="731" t="s">
        <v>2369</v>
      </c>
      <c r="J29" s="740" t="s">
        <v>985</v>
      </c>
      <c r="K29" s="740"/>
      <c r="L29" s="740"/>
      <c r="M29" s="740"/>
      <c r="N29" s="740"/>
      <c r="O29" s="741"/>
      <c r="P29" s="740" t="s">
        <v>820</v>
      </c>
      <c r="Q29" s="742"/>
      <c r="R29" s="740" t="s">
        <v>862</v>
      </c>
      <c r="S29" s="742" t="s">
        <v>863</v>
      </c>
      <c r="T29" s="740" t="s">
        <v>996</v>
      </c>
      <c r="U29" s="743" t="s">
        <v>863</v>
      </c>
      <c r="V29" s="740" t="s">
        <v>817</v>
      </c>
      <c r="W29" s="743"/>
      <c r="X29" s="743"/>
      <c r="Y29" s="743"/>
      <c r="Z29" s="664"/>
      <c r="AA29" s="744"/>
      <c r="AB29" s="740"/>
      <c r="AC29" s="745"/>
      <c r="AD29" s="740"/>
      <c r="AE29" s="742"/>
      <c r="AF29" s="742"/>
    </row>
    <row r="30" spans="1:32" s="224" customFormat="1" ht="13.5" customHeight="1">
      <c r="A30" s="225">
        <f t="shared" si="1"/>
        <v>22</v>
      </c>
      <c r="B30" s="669"/>
      <c r="C30" s="666"/>
      <c r="D30" s="666" t="s">
        <v>2370</v>
      </c>
      <c r="E30" s="666"/>
      <c r="F30" s="666"/>
      <c r="G30" s="666"/>
      <c r="H30" s="740" t="s">
        <v>988</v>
      </c>
      <c r="I30" s="731" t="s">
        <v>2371</v>
      </c>
      <c r="J30" s="740" t="s">
        <v>990</v>
      </c>
      <c r="K30" s="740"/>
      <c r="L30" s="740"/>
      <c r="M30" s="740"/>
      <c r="N30" s="740"/>
      <c r="O30" s="741"/>
      <c r="P30" s="740" t="s">
        <v>820</v>
      </c>
      <c r="Q30" s="742"/>
      <c r="R30" s="740" t="s">
        <v>862</v>
      </c>
      <c r="S30" s="742"/>
      <c r="T30" s="740"/>
      <c r="U30" s="743" t="s">
        <v>863</v>
      </c>
      <c r="V30" s="740" t="s">
        <v>817</v>
      </c>
      <c r="W30" s="743"/>
      <c r="X30" s="743"/>
      <c r="Y30" s="743"/>
      <c r="Z30" s="664"/>
      <c r="AA30" s="744"/>
      <c r="AB30" s="740"/>
      <c r="AC30" s="745"/>
      <c r="AD30" s="740"/>
      <c r="AE30" s="742"/>
      <c r="AF30" s="742"/>
    </row>
    <row r="31" spans="1:32" s="224" customFormat="1" ht="13.5" customHeight="1">
      <c r="A31" s="225">
        <f t="shared" si="1"/>
        <v>23</v>
      </c>
      <c r="B31" s="665"/>
      <c r="C31" s="666" t="s">
        <v>2372</v>
      </c>
      <c r="D31" s="666" t="s">
        <v>2373</v>
      </c>
      <c r="E31" s="668"/>
      <c r="F31" s="668"/>
      <c r="G31" s="668"/>
      <c r="H31" s="739"/>
      <c r="I31" s="748"/>
      <c r="J31" s="740" t="s">
        <v>1005</v>
      </c>
      <c r="K31" s="740"/>
      <c r="L31" s="740"/>
      <c r="M31" s="740"/>
      <c r="N31" s="740"/>
      <c r="O31" s="741"/>
      <c r="P31" s="740" t="s">
        <v>820</v>
      </c>
      <c r="Q31" s="742" t="s">
        <v>863</v>
      </c>
      <c r="R31" s="672" t="s">
        <v>981</v>
      </c>
      <c r="S31" s="742" t="s">
        <v>863</v>
      </c>
      <c r="T31" s="740" t="s">
        <v>1006</v>
      </c>
      <c r="U31" s="743" t="s">
        <v>863</v>
      </c>
      <c r="V31" s="740" t="s">
        <v>817</v>
      </c>
      <c r="W31" s="743"/>
      <c r="X31" s="743"/>
      <c r="Y31" s="743"/>
      <c r="Z31" s="664"/>
      <c r="AA31" s="744"/>
      <c r="AB31" s="740"/>
      <c r="AC31" s="745"/>
      <c r="AD31" s="740"/>
      <c r="AE31" s="742"/>
      <c r="AF31" s="742"/>
    </row>
    <row r="32" spans="1:32" s="224" customFormat="1" ht="13.5" customHeight="1">
      <c r="A32" s="225">
        <f t="shared" si="1"/>
        <v>24</v>
      </c>
      <c r="B32" s="667"/>
      <c r="C32" s="666" t="s">
        <v>2374</v>
      </c>
      <c r="D32" s="666"/>
      <c r="E32" s="666"/>
      <c r="F32" s="666"/>
      <c r="G32" s="666"/>
      <c r="H32" s="670" t="s">
        <v>2375</v>
      </c>
      <c r="I32" s="731" t="s">
        <v>2376</v>
      </c>
      <c r="J32" s="731" t="s">
        <v>2377</v>
      </c>
      <c r="K32" s="740"/>
      <c r="L32" s="740"/>
      <c r="M32" s="740"/>
      <c r="N32" s="740"/>
      <c r="O32" s="741"/>
      <c r="P32" s="740" t="s">
        <v>820</v>
      </c>
      <c r="Q32" s="742"/>
      <c r="R32" s="740" t="s">
        <v>862</v>
      </c>
      <c r="S32" s="742" t="s">
        <v>863</v>
      </c>
      <c r="T32" s="740" t="s">
        <v>2173</v>
      </c>
      <c r="U32" s="743" t="s">
        <v>863</v>
      </c>
      <c r="V32" s="740" t="s">
        <v>817</v>
      </c>
      <c r="W32" s="743"/>
      <c r="X32" s="743"/>
      <c r="Y32" s="743"/>
      <c r="Z32" s="664"/>
      <c r="AA32" s="744"/>
      <c r="AB32" s="740"/>
      <c r="AC32" s="745"/>
      <c r="AD32" s="740"/>
      <c r="AE32" s="742"/>
      <c r="AF32" s="742"/>
    </row>
    <row r="33" spans="1:32" s="224" customFormat="1" ht="13.5" customHeight="1">
      <c r="A33" s="225">
        <f t="shared" si="1"/>
        <v>25</v>
      </c>
      <c r="B33" s="669" t="s">
        <v>561</v>
      </c>
      <c r="C33" s="749"/>
      <c r="D33" s="668"/>
      <c r="E33" s="668"/>
      <c r="F33" s="668"/>
      <c r="G33" s="668"/>
      <c r="H33" s="739"/>
      <c r="I33" s="748"/>
      <c r="J33" s="731" t="s">
        <v>1416</v>
      </c>
      <c r="K33" s="740"/>
      <c r="L33" s="740"/>
      <c r="M33" s="740"/>
      <c r="N33" s="740"/>
      <c r="O33" s="741"/>
      <c r="P33" s="740" t="s">
        <v>820</v>
      </c>
      <c r="Q33" s="742" t="s">
        <v>863</v>
      </c>
      <c r="R33" s="663" t="s">
        <v>1416</v>
      </c>
      <c r="S33" s="742"/>
      <c r="T33" s="740"/>
      <c r="U33" s="743" t="s">
        <v>863</v>
      </c>
      <c r="V33" s="740" t="s">
        <v>817</v>
      </c>
      <c r="W33" s="743" t="s">
        <v>863</v>
      </c>
      <c r="X33" s="743"/>
      <c r="Y33" s="743"/>
      <c r="Z33" s="664"/>
      <c r="AA33" s="744"/>
      <c r="AB33" s="740"/>
      <c r="AC33" s="745"/>
      <c r="AD33" s="740"/>
      <c r="AE33" s="742"/>
      <c r="AF33" s="742"/>
    </row>
    <row r="34" spans="1:32" s="224" customFormat="1" ht="13.5" customHeight="1">
      <c r="A34" s="225">
        <f t="shared" si="1"/>
        <v>26</v>
      </c>
      <c r="B34" s="669"/>
      <c r="C34" s="747" t="s">
        <v>2378</v>
      </c>
      <c r="D34" s="666"/>
      <c r="E34" s="666"/>
      <c r="F34" s="666"/>
      <c r="G34" s="666"/>
      <c r="H34" s="740" t="s">
        <v>2379</v>
      </c>
      <c r="I34" s="731" t="s">
        <v>2380</v>
      </c>
      <c r="J34" s="731" t="s">
        <v>2381</v>
      </c>
      <c r="K34" s="740"/>
      <c r="L34" s="740"/>
      <c r="M34" s="740"/>
      <c r="N34" s="740"/>
      <c r="O34" s="741"/>
      <c r="P34" s="740" t="s">
        <v>820</v>
      </c>
      <c r="Q34" s="742"/>
      <c r="R34" s="740" t="s">
        <v>862</v>
      </c>
      <c r="S34" s="742"/>
      <c r="T34" s="740"/>
      <c r="U34" s="743" t="s">
        <v>863</v>
      </c>
      <c r="V34" s="740" t="s">
        <v>817</v>
      </c>
      <c r="W34" s="743" t="s">
        <v>863</v>
      </c>
      <c r="X34" s="743"/>
      <c r="Y34" s="743"/>
      <c r="Z34" s="664"/>
      <c r="AA34" s="744"/>
      <c r="AB34" s="740"/>
      <c r="AC34" s="745"/>
      <c r="AD34" s="740"/>
      <c r="AE34" s="742"/>
      <c r="AF34" s="742"/>
    </row>
    <row r="35" spans="1:32" s="224" customFormat="1" ht="13.5" hidden="1" customHeight="1">
      <c r="A35" s="225">
        <f t="shared" si="1"/>
        <v>27</v>
      </c>
      <c r="B35" s="669"/>
      <c r="C35" s="712" t="s">
        <v>1094</v>
      </c>
      <c r="D35" s="666"/>
      <c r="E35" s="666"/>
      <c r="F35" s="666"/>
      <c r="G35" s="666"/>
      <c r="H35" s="740" t="s">
        <v>2382</v>
      </c>
      <c r="I35" s="731" t="s">
        <v>1157</v>
      </c>
      <c r="J35" s="740" t="s">
        <v>1349</v>
      </c>
      <c r="K35" s="740"/>
      <c r="L35" s="740"/>
      <c r="M35" s="740"/>
      <c r="N35" s="740"/>
      <c r="O35" s="741"/>
      <c r="P35" s="740" t="s">
        <v>820</v>
      </c>
      <c r="Q35" s="742"/>
      <c r="R35" s="740" t="s">
        <v>862</v>
      </c>
      <c r="S35" s="742"/>
      <c r="T35" s="740"/>
      <c r="U35" s="743"/>
      <c r="V35" s="740"/>
      <c r="W35" s="743" t="s">
        <v>863</v>
      </c>
      <c r="X35" s="743"/>
      <c r="Y35" s="743"/>
      <c r="Z35" s="664"/>
      <c r="AA35" s="744"/>
      <c r="AB35" s="740"/>
      <c r="AC35" s="745"/>
      <c r="AD35" s="740"/>
      <c r="AE35" s="742"/>
      <c r="AF35" s="742"/>
    </row>
    <row r="36" spans="1:32" s="224" customFormat="1" ht="13.5" hidden="1" customHeight="1">
      <c r="A36" s="225">
        <f t="shared" si="1"/>
        <v>28</v>
      </c>
      <c r="B36" s="669"/>
      <c r="C36" s="712" t="s">
        <v>1350</v>
      </c>
      <c r="D36" s="666"/>
      <c r="E36" s="666"/>
      <c r="F36" s="666"/>
      <c r="G36" s="666"/>
      <c r="H36" s="740" t="s">
        <v>2383</v>
      </c>
      <c r="I36" s="731" t="s">
        <v>1352</v>
      </c>
      <c r="J36" s="740" t="s">
        <v>1353</v>
      </c>
      <c r="K36" s="740"/>
      <c r="L36" s="740"/>
      <c r="M36" s="740"/>
      <c r="N36" s="740"/>
      <c r="O36" s="741"/>
      <c r="P36" s="740" t="s">
        <v>820</v>
      </c>
      <c r="Q36" s="742"/>
      <c r="R36" s="740" t="s">
        <v>862</v>
      </c>
      <c r="S36" s="742"/>
      <c r="T36" s="740"/>
      <c r="U36" s="743"/>
      <c r="V36" s="740"/>
      <c r="W36" s="743" t="s">
        <v>863</v>
      </c>
      <c r="X36" s="743"/>
      <c r="Y36" s="743"/>
      <c r="Z36" s="664"/>
      <c r="AA36" s="744"/>
      <c r="AB36" s="740"/>
      <c r="AC36" s="745"/>
      <c r="AD36" s="740"/>
      <c r="AE36" s="742"/>
      <c r="AF36" s="742"/>
    </row>
    <row r="37" spans="1:32" s="224" customFormat="1" ht="13.5" customHeight="1">
      <c r="A37" s="225">
        <f t="shared" si="1"/>
        <v>29</v>
      </c>
      <c r="B37" s="669"/>
      <c r="C37" s="666" t="s">
        <v>1495</v>
      </c>
      <c r="D37" s="666"/>
      <c r="E37" s="666"/>
      <c r="F37" s="666"/>
      <c r="G37" s="666"/>
      <c r="H37" s="740" t="s">
        <v>2384</v>
      </c>
      <c r="I37" s="731" t="s">
        <v>2385</v>
      </c>
      <c r="J37" s="740" t="s">
        <v>1497</v>
      </c>
      <c r="K37" s="740"/>
      <c r="L37" s="740"/>
      <c r="M37" s="740"/>
      <c r="N37" s="740"/>
      <c r="O37" s="741"/>
      <c r="P37" s="740" t="s">
        <v>820</v>
      </c>
      <c r="Q37" s="742"/>
      <c r="R37" s="740" t="s">
        <v>862</v>
      </c>
      <c r="S37" s="742"/>
      <c r="T37" s="740"/>
      <c r="U37" s="743" t="s">
        <v>863</v>
      </c>
      <c r="V37" s="740" t="s">
        <v>817</v>
      </c>
      <c r="W37" s="740" t="s">
        <v>817</v>
      </c>
      <c r="X37" s="743"/>
      <c r="Y37" s="743"/>
      <c r="Z37" s="664"/>
      <c r="AA37" s="744"/>
      <c r="AB37" s="740"/>
      <c r="AC37" s="745"/>
      <c r="AD37" s="740"/>
      <c r="AE37" s="742"/>
      <c r="AF37" s="742"/>
    </row>
    <row r="38" spans="1:32" s="224" customFormat="1" ht="13.5" hidden="1" customHeight="1">
      <c r="A38" s="225">
        <f t="shared" si="1"/>
        <v>30</v>
      </c>
      <c r="B38" s="669"/>
      <c r="C38" s="712" t="s">
        <v>1525</v>
      </c>
      <c r="D38" s="666"/>
      <c r="E38" s="666"/>
      <c r="F38" s="666"/>
      <c r="G38" s="666"/>
      <c r="H38" s="740" t="s">
        <v>2386</v>
      </c>
      <c r="I38" s="731" t="s">
        <v>2387</v>
      </c>
      <c r="J38" s="740" t="s">
        <v>1528</v>
      </c>
      <c r="K38" s="740"/>
      <c r="L38" s="740"/>
      <c r="M38" s="740"/>
      <c r="N38" s="740"/>
      <c r="O38" s="741"/>
      <c r="P38" s="740" t="s">
        <v>817</v>
      </c>
      <c r="Q38" s="742"/>
      <c r="R38" s="740" t="s">
        <v>862</v>
      </c>
      <c r="S38" s="742"/>
      <c r="T38" s="740"/>
      <c r="U38" s="743"/>
      <c r="V38" s="740"/>
      <c r="W38" s="743" t="s">
        <v>863</v>
      </c>
      <c r="X38" s="743"/>
      <c r="Y38" s="743"/>
      <c r="Z38" s="664"/>
      <c r="AA38" s="744"/>
      <c r="AB38" s="740"/>
      <c r="AC38" s="745"/>
      <c r="AD38" s="740"/>
      <c r="AE38" s="742"/>
      <c r="AF38" s="742"/>
    </row>
    <row r="39" spans="1:32" s="224" customFormat="1" ht="13.5" customHeight="1">
      <c r="A39" s="225">
        <f t="shared" si="1"/>
        <v>31</v>
      </c>
      <c r="B39" s="669"/>
      <c r="C39" s="666" t="s">
        <v>2388</v>
      </c>
      <c r="D39" s="666"/>
      <c r="E39" s="666"/>
      <c r="F39" s="666"/>
      <c r="G39" s="666"/>
      <c r="H39" s="740" t="s">
        <v>2389</v>
      </c>
      <c r="I39" s="731" t="s">
        <v>698</v>
      </c>
      <c r="J39" s="740" t="s">
        <v>1501</v>
      </c>
      <c r="K39" s="740"/>
      <c r="L39" s="740"/>
      <c r="M39" s="740"/>
      <c r="N39" s="740"/>
      <c r="O39" s="741"/>
      <c r="P39" s="740" t="s">
        <v>820</v>
      </c>
      <c r="Q39" s="742"/>
      <c r="R39" s="740" t="s">
        <v>862</v>
      </c>
      <c r="S39" s="742" t="s">
        <v>863</v>
      </c>
      <c r="T39" s="740" t="s">
        <v>1502</v>
      </c>
      <c r="U39" s="743" t="s">
        <v>863</v>
      </c>
      <c r="V39" s="740" t="s">
        <v>817</v>
      </c>
      <c r="W39" s="740" t="s">
        <v>817</v>
      </c>
      <c r="X39" s="743"/>
      <c r="Y39" s="743"/>
      <c r="Z39" s="664"/>
      <c r="AA39" s="744"/>
      <c r="AB39" s="740"/>
      <c r="AC39" s="745"/>
      <c r="AD39" s="740"/>
      <c r="AE39" s="742"/>
      <c r="AF39" s="742"/>
    </row>
    <row r="40" spans="1:32" s="224" customFormat="1" ht="13.5" hidden="1" customHeight="1">
      <c r="A40" s="225">
        <f t="shared" si="1"/>
        <v>32</v>
      </c>
      <c r="B40" s="667"/>
      <c r="C40" s="712" t="s">
        <v>1427</v>
      </c>
      <c r="D40" s="700"/>
      <c r="E40" s="700"/>
      <c r="F40" s="700"/>
      <c r="G40" s="700"/>
      <c r="H40" s="740" t="s">
        <v>1428</v>
      </c>
      <c r="I40" s="746"/>
      <c r="J40" s="722" t="s">
        <v>1429</v>
      </c>
      <c r="K40" s="720"/>
      <c r="L40" s="720"/>
      <c r="M40" s="720"/>
      <c r="N40" s="720"/>
      <c r="O40" s="723"/>
      <c r="P40" s="720" t="s">
        <v>823</v>
      </c>
      <c r="Q40" s="723" t="s">
        <v>863</v>
      </c>
      <c r="R40" s="375" t="s">
        <v>1429</v>
      </c>
      <c r="S40" s="724"/>
      <c r="T40" s="724"/>
      <c r="U40" s="743"/>
      <c r="V40" s="743"/>
      <c r="W40" s="743" t="s">
        <v>863</v>
      </c>
      <c r="X40" s="743"/>
      <c r="Y40" s="743"/>
      <c r="Z40" s="664"/>
      <c r="AA40" s="744"/>
      <c r="AB40" s="740"/>
      <c r="AC40" s="745"/>
      <c r="AD40" s="740"/>
      <c r="AE40" s="742"/>
      <c r="AF40" s="742"/>
    </row>
    <row r="41" spans="1:32" s="224" customFormat="1" ht="13.5" hidden="1" customHeight="1">
      <c r="A41" s="225">
        <f t="shared" si="1"/>
        <v>33</v>
      </c>
      <c r="B41" s="667"/>
      <c r="C41" s="666"/>
      <c r="D41" s="715" t="s">
        <v>1078</v>
      </c>
      <c r="E41" s="241"/>
      <c r="F41" s="241"/>
      <c r="G41" s="720"/>
      <c r="H41" s="720" t="s">
        <v>1430</v>
      </c>
      <c r="I41" s="728" t="s">
        <v>1431</v>
      </c>
      <c r="J41" s="722" t="s">
        <v>907</v>
      </c>
      <c r="K41" s="720"/>
      <c r="L41" s="720"/>
      <c r="M41" s="720"/>
      <c r="N41" s="720"/>
      <c r="O41" s="723"/>
      <c r="P41" s="720" t="s">
        <v>820</v>
      </c>
      <c r="Q41" s="723"/>
      <c r="R41" s="720" t="s">
        <v>862</v>
      </c>
      <c r="S41" s="724" t="s">
        <v>863</v>
      </c>
      <c r="T41" s="262" t="s">
        <v>1432</v>
      </c>
      <c r="U41" s="743"/>
      <c r="V41" s="743"/>
      <c r="W41" s="743" t="s">
        <v>863</v>
      </c>
      <c r="X41" s="743"/>
      <c r="Y41" s="743"/>
      <c r="Z41" s="664"/>
      <c r="AA41" s="744"/>
      <c r="AB41" s="740"/>
      <c r="AC41" s="745"/>
      <c r="AD41" s="740"/>
      <c r="AE41" s="742"/>
      <c r="AF41" s="742"/>
    </row>
    <row r="42" spans="1:32" s="224" customFormat="1" ht="13.5" hidden="1" customHeight="1">
      <c r="A42" s="225">
        <f t="shared" si="1"/>
        <v>34</v>
      </c>
      <c r="B42" s="667"/>
      <c r="C42" s="241"/>
      <c r="D42" s="715" t="s">
        <v>1084</v>
      </c>
      <c r="E42" s="241"/>
      <c r="F42" s="241"/>
      <c r="G42" s="720"/>
      <c r="H42" s="720" t="s">
        <v>1433</v>
      </c>
      <c r="I42" s="728" t="s">
        <v>1382</v>
      </c>
      <c r="J42" s="722" t="s">
        <v>1087</v>
      </c>
      <c r="K42" s="720"/>
      <c r="L42" s="720"/>
      <c r="M42" s="720"/>
      <c r="N42" s="720"/>
      <c r="O42" s="723"/>
      <c r="P42" s="720" t="s">
        <v>820</v>
      </c>
      <c r="Q42" s="723"/>
      <c r="R42" s="720" t="s">
        <v>862</v>
      </c>
      <c r="S42" s="724"/>
      <c r="T42" s="724"/>
      <c r="U42" s="743"/>
      <c r="V42" s="743"/>
      <c r="W42" s="743" t="s">
        <v>863</v>
      </c>
      <c r="X42" s="743"/>
      <c r="Y42" s="743"/>
      <c r="Z42" s="664"/>
      <c r="AA42" s="744"/>
      <c r="AB42" s="740"/>
      <c r="AC42" s="745"/>
      <c r="AD42" s="740"/>
      <c r="AE42" s="742"/>
      <c r="AF42" s="742"/>
    </row>
    <row r="43" spans="1:32" s="224" customFormat="1" ht="13.5" hidden="1" customHeight="1">
      <c r="A43" s="225">
        <f t="shared" si="1"/>
        <v>35</v>
      </c>
      <c r="B43" s="669"/>
      <c r="C43" s="712" t="s">
        <v>1523</v>
      </c>
      <c r="D43" s="666"/>
      <c r="E43" s="666"/>
      <c r="F43" s="666"/>
      <c r="G43" s="666"/>
      <c r="H43" s="720" t="s">
        <v>1521</v>
      </c>
      <c r="I43" s="722">
        <v>31</v>
      </c>
      <c r="J43" s="722" t="s">
        <v>1522</v>
      </c>
      <c r="K43" s="720"/>
      <c r="L43" s="720"/>
      <c r="M43" s="720"/>
      <c r="N43" s="720"/>
      <c r="O43" s="723"/>
      <c r="P43" s="720" t="s">
        <v>817</v>
      </c>
      <c r="Q43" s="723"/>
      <c r="R43" s="720" t="s">
        <v>1401</v>
      </c>
      <c r="S43" s="742"/>
      <c r="T43" s="740"/>
      <c r="U43" s="743"/>
      <c r="V43" s="740"/>
      <c r="W43" s="743" t="s">
        <v>863</v>
      </c>
      <c r="X43" s="743"/>
      <c r="Y43" s="743"/>
      <c r="Z43" s="664"/>
      <c r="AA43" s="744"/>
      <c r="AB43" s="740"/>
      <c r="AC43" s="745"/>
      <c r="AD43" s="740"/>
      <c r="AE43" s="742"/>
      <c r="AF43" s="742"/>
    </row>
    <row r="44" spans="1:32" s="224" customFormat="1" ht="13.5" hidden="1" customHeight="1">
      <c r="A44" s="225">
        <f t="shared" ref="A44:A75" si="2">ROW()-8</f>
        <v>36</v>
      </c>
      <c r="B44" s="669"/>
      <c r="C44" s="712" t="s">
        <v>1520</v>
      </c>
      <c r="D44" s="666"/>
      <c r="E44" s="666"/>
      <c r="F44" s="666"/>
      <c r="G44" s="666"/>
      <c r="H44" s="720" t="s">
        <v>1524</v>
      </c>
      <c r="I44" s="722">
        <v>109</v>
      </c>
      <c r="J44" s="722" t="s">
        <v>1209</v>
      </c>
      <c r="K44" s="720"/>
      <c r="L44" s="720"/>
      <c r="M44" s="720"/>
      <c r="N44" s="720"/>
      <c r="O44" s="723"/>
      <c r="P44" s="720" t="s">
        <v>817</v>
      </c>
      <c r="Q44" s="723"/>
      <c r="R44" s="720" t="s">
        <v>1401</v>
      </c>
      <c r="S44" s="742"/>
      <c r="T44" s="740"/>
      <c r="U44" s="743"/>
      <c r="V44" s="740"/>
      <c r="W44" s="743" t="s">
        <v>863</v>
      </c>
      <c r="X44" s="743"/>
      <c r="Y44" s="743"/>
      <c r="Z44" s="664"/>
      <c r="AA44" s="744"/>
      <c r="AB44" s="740"/>
      <c r="AC44" s="745"/>
      <c r="AD44" s="740"/>
      <c r="AE44" s="742"/>
      <c r="AF44" s="742"/>
    </row>
    <row r="45" spans="1:32" s="224" customFormat="1" ht="13.5" hidden="1" customHeight="1">
      <c r="A45" s="225">
        <f t="shared" si="2"/>
        <v>37</v>
      </c>
      <c r="B45" s="669"/>
      <c r="C45" s="666" t="s">
        <v>2390</v>
      </c>
      <c r="D45" s="666"/>
      <c r="E45" s="666"/>
      <c r="F45" s="666"/>
      <c r="G45" s="666"/>
      <c r="H45" s="740" t="s">
        <v>2391</v>
      </c>
      <c r="I45" s="731" t="s">
        <v>1319</v>
      </c>
      <c r="J45" s="740" t="s">
        <v>2392</v>
      </c>
      <c r="K45" s="740"/>
      <c r="L45" s="740"/>
      <c r="M45" s="740"/>
      <c r="N45" s="740"/>
      <c r="O45" s="741"/>
      <c r="P45" s="740" t="s">
        <v>817</v>
      </c>
      <c r="Q45" s="742"/>
      <c r="R45" s="740" t="s">
        <v>862</v>
      </c>
      <c r="S45" s="742"/>
      <c r="T45" s="740"/>
      <c r="U45" s="743"/>
      <c r="V45" s="740"/>
      <c r="W45" s="743" t="s">
        <v>863</v>
      </c>
      <c r="X45" s="743"/>
      <c r="Y45" s="743"/>
      <c r="Z45" s="664"/>
      <c r="AA45" s="744"/>
      <c r="AB45" s="740"/>
      <c r="AC45" s="745"/>
      <c r="AD45" s="740"/>
      <c r="AE45" s="742"/>
      <c r="AF45" s="742"/>
    </row>
    <row r="46" spans="1:32" s="224" customFormat="1" ht="13.5" customHeight="1">
      <c r="A46" s="225">
        <f t="shared" si="2"/>
        <v>38</v>
      </c>
      <c r="B46" s="669"/>
      <c r="C46" s="747" t="s">
        <v>2393</v>
      </c>
      <c r="D46" s="668"/>
      <c r="E46" s="668"/>
      <c r="F46" s="668"/>
      <c r="G46" s="668"/>
      <c r="H46" s="739"/>
      <c r="I46" s="748"/>
      <c r="J46" s="731" t="s">
        <v>2394</v>
      </c>
      <c r="K46" s="740"/>
      <c r="L46" s="740"/>
      <c r="M46" s="740"/>
      <c r="N46" s="740"/>
      <c r="O46" s="741"/>
      <c r="P46" s="740" t="s">
        <v>817</v>
      </c>
      <c r="Q46" s="742" t="s">
        <v>863</v>
      </c>
      <c r="R46" s="671" t="s">
        <v>2394</v>
      </c>
      <c r="S46" s="742"/>
      <c r="T46" s="740"/>
      <c r="U46" s="743" t="s">
        <v>863</v>
      </c>
      <c r="V46" s="740" t="s">
        <v>817</v>
      </c>
      <c r="W46" s="743" t="s">
        <v>863</v>
      </c>
      <c r="X46" s="743"/>
      <c r="Y46" s="743"/>
      <c r="Z46" s="664"/>
      <c r="AA46" s="744"/>
      <c r="AB46" s="740"/>
      <c r="AC46" s="745"/>
      <c r="AD46" s="740"/>
      <c r="AE46" s="742"/>
      <c r="AF46" s="742"/>
    </row>
    <row r="47" spans="1:32" s="224" customFormat="1" ht="13.5" customHeight="1">
      <c r="A47" s="225">
        <f t="shared" si="2"/>
        <v>39</v>
      </c>
      <c r="B47" s="669"/>
      <c r="C47" s="747"/>
      <c r="D47" s="666" t="s">
        <v>2395</v>
      </c>
      <c r="E47" s="666"/>
      <c r="F47" s="666"/>
      <c r="G47" s="666"/>
      <c r="H47" s="740" t="s">
        <v>2396</v>
      </c>
      <c r="I47" s="731">
        <v>92300</v>
      </c>
      <c r="J47" s="731" t="s">
        <v>1137</v>
      </c>
      <c r="K47" s="740"/>
      <c r="L47" s="740"/>
      <c r="M47" s="740"/>
      <c r="N47" s="740"/>
      <c r="O47" s="741"/>
      <c r="P47" s="740" t="s">
        <v>820</v>
      </c>
      <c r="Q47" s="742"/>
      <c r="R47" s="740" t="s">
        <v>862</v>
      </c>
      <c r="S47" s="742"/>
      <c r="T47" s="740" t="s">
        <v>1139</v>
      </c>
      <c r="U47" s="743" t="s">
        <v>863</v>
      </c>
      <c r="V47" s="740" t="s">
        <v>817</v>
      </c>
      <c r="W47" s="743" t="s">
        <v>863</v>
      </c>
      <c r="X47" s="743"/>
      <c r="Y47" s="743"/>
      <c r="Z47" s="664"/>
      <c r="AA47" s="744"/>
      <c r="AB47" s="740"/>
      <c r="AC47" s="745"/>
      <c r="AD47" s="740"/>
      <c r="AE47" s="742"/>
      <c r="AF47" s="742"/>
    </row>
    <row r="48" spans="1:32" s="224" customFormat="1" ht="13.5" customHeight="1">
      <c r="A48" s="225">
        <f t="shared" si="2"/>
        <v>40</v>
      </c>
      <c r="B48" s="669"/>
      <c r="C48" s="747"/>
      <c r="D48" s="666" t="s">
        <v>388</v>
      </c>
      <c r="E48" s="666"/>
      <c r="F48" s="666"/>
      <c r="G48" s="666"/>
      <c r="H48" s="740" t="s">
        <v>2221</v>
      </c>
      <c r="I48" s="731" t="s">
        <v>2397</v>
      </c>
      <c r="J48" s="731" t="s">
        <v>1131</v>
      </c>
      <c r="K48" s="740"/>
      <c r="L48" s="740"/>
      <c r="M48" s="740"/>
      <c r="N48" s="740"/>
      <c r="O48" s="741"/>
      <c r="P48" s="740" t="s">
        <v>820</v>
      </c>
      <c r="Q48" s="742"/>
      <c r="R48" s="740" t="s">
        <v>862</v>
      </c>
      <c r="S48" s="742"/>
      <c r="T48" s="740"/>
      <c r="U48" s="743" t="s">
        <v>863</v>
      </c>
      <c r="V48" s="740" t="s">
        <v>817</v>
      </c>
      <c r="W48" s="743" t="s">
        <v>863</v>
      </c>
      <c r="X48" s="743"/>
      <c r="Y48" s="743"/>
      <c r="Z48" s="664"/>
      <c r="AA48" s="744"/>
      <c r="AB48" s="740"/>
      <c r="AC48" s="745"/>
      <c r="AD48" s="740"/>
      <c r="AE48" s="742"/>
      <c r="AF48" s="742"/>
    </row>
    <row r="49" spans="1:32" s="224" customFormat="1" ht="12.75" customHeight="1">
      <c r="A49" s="225">
        <f t="shared" si="2"/>
        <v>41</v>
      </c>
      <c r="B49" s="665" t="s">
        <v>2398</v>
      </c>
      <c r="C49" s="668"/>
      <c r="D49" s="668"/>
      <c r="E49" s="668"/>
      <c r="F49" s="668"/>
      <c r="G49" s="668"/>
      <c r="H49" s="739"/>
      <c r="I49" s="748"/>
      <c r="J49" s="731" t="s">
        <v>2399</v>
      </c>
      <c r="K49" s="740"/>
      <c r="L49" s="740"/>
      <c r="M49" s="740"/>
      <c r="N49" s="740"/>
      <c r="O49" s="741"/>
      <c r="P49" s="740" t="s">
        <v>820</v>
      </c>
      <c r="Q49" s="742" t="s">
        <v>863</v>
      </c>
      <c r="R49" s="663" t="s">
        <v>2399</v>
      </c>
      <c r="S49" s="742"/>
      <c r="T49" s="740"/>
      <c r="U49" s="743" t="s">
        <v>863</v>
      </c>
      <c r="V49" s="740" t="s">
        <v>817</v>
      </c>
      <c r="W49" s="740" t="s">
        <v>817</v>
      </c>
      <c r="X49" s="743"/>
      <c r="Y49" s="743"/>
      <c r="Z49" s="664"/>
      <c r="AA49" s="744"/>
      <c r="AB49" s="740"/>
      <c r="AC49" s="745"/>
      <c r="AD49" s="740"/>
      <c r="AE49" s="742"/>
      <c r="AF49" s="742"/>
    </row>
    <row r="50" spans="1:32" s="224" customFormat="1" ht="13.5" customHeight="1">
      <c r="A50" s="225">
        <f t="shared" si="2"/>
        <v>42</v>
      </c>
      <c r="B50" s="665"/>
      <c r="C50" s="666" t="s">
        <v>2400</v>
      </c>
      <c r="D50" s="702"/>
      <c r="E50" s="702"/>
      <c r="F50" s="702"/>
      <c r="G50" s="702"/>
      <c r="H50" s="739"/>
      <c r="I50" s="748"/>
      <c r="J50" s="731" t="s">
        <v>1061</v>
      </c>
      <c r="K50" s="740"/>
      <c r="L50" s="740"/>
      <c r="M50" s="740"/>
      <c r="N50" s="740"/>
      <c r="O50" s="741"/>
      <c r="P50" s="740" t="s">
        <v>820</v>
      </c>
      <c r="Q50" s="742" t="s">
        <v>863</v>
      </c>
      <c r="R50" s="663" t="s">
        <v>1061</v>
      </c>
      <c r="S50" s="742"/>
      <c r="T50" s="740"/>
      <c r="U50" s="743" t="s">
        <v>863</v>
      </c>
      <c r="V50" s="740" t="s">
        <v>817</v>
      </c>
      <c r="W50" s="740" t="s">
        <v>817</v>
      </c>
      <c r="X50" s="743"/>
      <c r="Y50" s="743"/>
      <c r="Z50" s="664"/>
      <c r="AA50" s="744"/>
      <c r="AB50" s="740"/>
      <c r="AC50" s="745"/>
      <c r="AD50" s="740"/>
      <c r="AE50" s="742"/>
      <c r="AF50" s="742"/>
    </row>
    <row r="51" spans="1:32" s="224" customFormat="1" ht="13.5" customHeight="1">
      <c r="A51" s="225">
        <f t="shared" si="2"/>
        <v>43</v>
      </c>
      <c r="B51" s="665"/>
      <c r="C51" s="666"/>
      <c r="D51" s="666" t="s">
        <v>2401</v>
      </c>
      <c r="E51" s="666"/>
      <c r="F51" s="666"/>
      <c r="G51" s="666"/>
      <c r="H51" s="740" t="s">
        <v>2402</v>
      </c>
      <c r="I51" s="731" t="s">
        <v>2403</v>
      </c>
      <c r="J51" s="731" t="s">
        <v>1018</v>
      </c>
      <c r="K51" s="740"/>
      <c r="L51" s="740"/>
      <c r="M51" s="740"/>
      <c r="N51" s="740"/>
      <c r="O51" s="741"/>
      <c r="P51" s="740" t="s">
        <v>817</v>
      </c>
      <c r="Q51" s="742"/>
      <c r="R51" s="740" t="s">
        <v>862</v>
      </c>
      <c r="S51" s="742" t="s">
        <v>863</v>
      </c>
      <c r="T51" s="740" t="s">
        <v>1002</v>
      </c>
      <c r="U51" s="743" t="s">
        <v>863</v>
      </c>
      <c r="V51" s="740" t="s">
        <v>817</v>
      </c>
      <c r="W51" s="743" t="s">
        <v>863</v>
      </c>
      <c r="X51" s="743"/>
      <c r="Y51" s="743"/>
      <c r="Z51" s="664"/>
      <c r="AA51" s="744"/>
      <c r="AB51" s="740"/>
      <c r="AC51" s="745"/>
      <c r="AD51" s="740"/>
      <c r="AE51" s="742"/>
      <c r="AF51" s="742"/>
    </row>
    <row r="52" spans="1:32" s="224" customFormat="1" ht="13.5" customHeight="1">
      <c r="A52" s="225">
        <f t="shared" si="2"/>
        <v>44</v>
      </c>
      <c r="B52" s="665"/>
      <c r="C52" s="666"/>
      <c r="D52" s="666" t="s">
        <v>2404</v>
      </c>
      <c r="E52" s="666"/>
      <c r="F52" s="666"/>
      <c r="G52" s="666"/>
      <c r="H52" s="740" t="s">
        <v>2405</v>
      </c>
      <c r="I52" s="731"/>
      <c r="J52" s="731" t="s">
        <v>2406</v>
      </c>
      <c r="K52" s="740"/>
      <c r="L52" s="740"/>
      <c r="M52" s="740"/>
      <c r="N52" s="740"/>
      <c r="O52" s="741"/>
      <c r="P52" s="740" t="s">
        <v>817</v>
      </c>
      <c r="Q52" s="742"/>
      <c r="R52" s="740" t="s">
        <v>862</v>
      </c>
      <c r="S52" s="742"/>
      <c r="T52" s="740"/>
      <c r="U52" s="743" t="s">
        <v>863</v>
      </c>
      <c r="V52" s="740" t="s">
        <v>817</v>
      </c>
      <c r="W52" s="743" t="s">
        <v>863</v>
      </c>
      <c r="X52" s="743"/>
      <c r="Y52" s="743"/>
      <c r="Z52" s="664"/>
      <c r="AA52" s="744"/>
      <c r="AB52" s="740"/>
      <c r="AC52" s="745"/>
      <c r="AD52" s="740"/>
      <c r="AE52" s="742"/>
      <c r="AF52" s="742"/>
    </row>
    <row r="53" spans="1:32" s="224" customFormat="1" ht="13.5" customHeight="1">
      <c r="A53" s="225">
        <f t="shared" si="2"/>
        <v>45</v>
      </c>
      <c r="B53" s="665"/>
      <c r="C53" s="666"/>
      <c r="D53" s="666" t="s">
        <v>2407</v>
      </c>
      <c r="E53" s="666"/>
      <c r="F53" s="666"/>
      <c r="G53" s="666"/>
      <c r="H53" s="740" t="s">
        <v>2408</v>
      </c>
      <c r="I53" s="731"/>
      <c r="J53" s="731" t="s">
        <v>2409</v>
      </c>
      <c r="K53" s="740"/>
      <c r="L53" s="740"/>
      <c r="M53" s="740"/>
      <c r="N53" s="740"/>
      <c r="O53" s="741"/>
      <c r="P53" s="740" t="s">
        <v>817</v>
      </c>
      <c r="Q53" s="742"/>
      <c r="R53" s="740" t="s">
        <v>862</v>
      </c>
      <c r="S53" s="742"/>
      <c r="T53" s="740"/>
      <c r="U53" s="743" t="s">
        <v>863</v>
      </c>
      <c r="V53" s="740" t="s">
        <v>817</v>
      </c>
      <c r="W53" s="743" t="s">
        <v>863</v>
      </c>
      <c r="X53" s="743"/>
      <c r="Y53" s="743"/>
      <c r="Z53" s="664"/>
      <c r="AA53" s="744"/>
      <c r="AB53" s="740"/>
      <c r="AC53" s="745"/>
      <c r="AD53" s="740"/>
      <c r="AE53" s="742"/>
      <c r="AF53" s="742"/>
    </row>
    <row r="54" spans="1:32" s="224" customFormat="1" ht="13.5" customHeight="1">
      <c r="A54" s="225">
        <f t="shared" si="2"/>
        <v>46</v>
      </c>
      <c r="B54" s="669"/>
      <c r="C54" s="666"/>
      <c r="D54" s="666" t="s">
        <v>2410</v>
      </c>
      <c r="E54" s="668"/>
      <c r="F54" s="668"/>
      <c r="G54" s="668"/>
      <c r="H54" s="739"/>
      <c r="I54" s="748"/>
      <c r="J54" s="731" t="s">
        <v>1090</v>
      </c>
      <c r="K54" s="740"/>
      <c r="L54" s="740"/>
      <c r="M54" s="740"/>
      <c r="N54" s="740"/>
      <c r="O54" s="741"/>
      <c r="P54" s="740" t="s">
        <v>820</v>
      </c>
      <c r="Q54" s="742" t="s">
        <v>863</v>
      </c>
      <c r="R54" s="663" t="s">
        <v>1090</v>
      </c>
      <c r="S54" s="742"/>
      <c r="T54" s="740"/>
      <c r="U54" s="743" t="s">
        <v>863</v>
      </c>
      <c r="V54" s="740" t="s">
        <v>817</v>
      </c>
      <c r="W54" s="743" t="s">
        <v>863</v>
      </c>
      <c r="X54" s="743"/>
      <c r="Y54" s="743"/>
      <c r="Z54" s="664"/>
      <c r="AA54" s="744"/>
      <c r="AB54" s="740"/>
      <c r="AC54" s="745"/>
      <c r="AD54" s="740"/>
      <c r="AE54" s="742"/>
      <c r="AF54" s="742"/>
    </row>
    <row r="55" spans="1:32" s="224" customFormat="1" ht="13.5" hidden="1" customHeight="1">
      <c r="A55" s="225">
        <f t="shared" si="2"/>
        <v>47</v>
      </c>
      <c r="B55" s="667"/>
      <c r="C55" s="666"/>
      <c r="D55" s="666"/>
      <c r="E55" s="713" t="s">
        <v>1105</v>
      </c>
      <c r="F55" s="703"/>
      <c r="G55" s="666"/>
      <c r="H55" s="261" t="s">
        <v>2411</v>
      </c>
      <c r="I55" s="262" t="s">
        <v>2412</v>
      </c>
      <c r="J55" s="262" t="s">
        <v>1108</v>
      </c>
      <c r="K55" s="740"/>
      <c r="L55" s="740"/>
      <c r="M55" s="740"/>
      <c r="N55" s="740"/>
      <c r="O55" s="741"/>
      <c r="P55" s="720" t="s">
        <v>820</v>
      </c>
      <c r="Q55" s="723"/>
      <c r="R55" s="720" t="s">
        <v>862</v>
      </c>
      <c r="S55" s="724"/>
      <c r="T55" s="720" t="s">
        <v>1109</v>
      </c>
      <c r="U55" s="743"/>
      <c r="V55" s="743"/>
      <c r="W55" s="743" t="s">
        <v>863</v>
      </c>
      <c r="X55" s="743"/>
      <c r="Y55" s="743"/>
      <c r="Z55" s="664"/>
      <c r="AA55" s="744"/>
      <c r="AB55" s="740"/>
      <c r="AC55" s="745"/>
      <c r="AD55" s="740"/>
      <c r="AE55" s="742"/>
      <c r="AF55" s="742"/>
    </row>
    <row r="56" spans="1:32" s="224" customFormat="1" ht="13.5" hidden="1" customHeight="1">
      <c r="A56" s="225">
        <f t="shared" si="2"/>
        <v>48</v>
      </c>
      <c r="B56" s="667"/>
      <c r="C56" s="666"/>
      <c r="D56" s="666"/>
      <c r="E56" s="713" t="s">
        <v>1110</v>
      </c>
      <c r="F56" s="260"/>
      <c r="G56" s="666"/>
      <c r="H56" s="261" t="s">
        <v>2217</v>
      </c>
      <c r="I56" s="262" t="s">
        <v>1112</v>
      </c>
      <c r="J56" s="262" t="s">
        <v>1113</v>
      </c>
      <c r="K56" s="740"/>
      <c r="L56" s="740"/>
      <c r="M56" s="740"/>
      <c r="N56" s="740"/>
      <c r="O56" s="741"/>
      <c r="P56" s="720" t="s">
        <v>817</v>
      </c>
      <c r="Q56" s="723"/>
      <c r="R56" s="720" t="s">
        <v>862</v>
      </c>
      <c r="S56" s="724"/>
      <c r="T56" s="720"/>
      <c r="U56" s="743"/>
      <c r="V56" s="743"/>
      <c r="W56" s="743" t="s">
        <v>863</v>
      </c>
      <c r="X56" s="743"/>
      <c r="Y56" s="743"/>
      <c r="Z56" s="664"/>
      <c r="AA56" s="744"/>
      <c r="AB56" s="740"/>
      <c r="AC56" s="745"/>
      <c r="AD56" s="740"/>
      <c r="AE56" s="742"/>
      <c r="AF56" s="742"/>
    </row>
    <row r="57" spans="1:32" s="224" customFormat="1" ht="13.5" hidden="1" customHeight="1">
      <c r="A57" s="225">
        <f t="shared" si="2"/>
        <v>49</v>
      </c>
      <c r="B57" s="667"/>
      <c r="C57" s="666"/>
      <c r="D57" s="666"/>
      <c r="E57" s="713" t="s">
        <v>1115</v>
      </c>
      <c r="F57" s="704"/>
      <c r="G57" s="702"/>
      <c r="H57" s="705"/>
      <c r="I57" s="706"/>
      <c r="J57" s="262" t="s">
        <v>1117</v>
      </c>
      <c r="K57" s="740"/>
      <c r="L57" s="740"/>
      <c r="M57" s="740"/>
      <c r="N57" s="740"/>
      <c r="O57" s="741"/>
      <c r="P57" s="720" t="s">
        <v>817</v>
      </c>
      <c r="Q57" s="723" t="s">
        <v>863</v>
      </c>
      <c r="R57" s="243" t="s">
        <v>1117</v>
      </c>
      <c r="S57" s="724"/>
      <c r="T57" s="720"/>
      <c r="U57" s="743"/>
      <c r="V57" s="743"/>
      <c r="W57" s="743" t="s">
        <v>863</v>
      </c>
      <c r="X57" s="743"/>
      <c r="Y57" s="743"/>
      <c r="Z57" s="664"/>
      <c r="AA57" s="744"/>
      <c r="AB57" s="740"/>
      <c r="AC57" s="745"/>
      <c r="AD57" s="740"/>
      <c r="AE57" s="742"/>
      <c r="AF57" s="742"/>
    </row>
    <row r="58" spans="1:32" s="224" customFormat="1" ht="13.5" hidden="1" customHeight="1">
      <c r="A58" s="225">
        <f t="shared" si="2"/>
        <v>50</v>
      </c>
      <c r="B58" s="667"/>
      <c r="C58" s="666"/>
      <c r="D58" s="666"/>
      <c r="E58" s="219"/>
      <c r="F58" s="713" t="s">
        <v>1120</v>
      </c>
      <c r="G58" s="666"/>
      <c r="H58" s="720" t="s">
        <v>1121</v>
      </c>
      <c r="I58" s="262" t="s">
        <v>1122</v>
      </c>
      <c r="J58" s="262" t="s">
        <v>1108</v>
      </c>
      <c r="K58" s="740"/>
      <c r="L58" s="740"/>
      <c r="M58" s="740"/>
      <c r="N58" s="740"/>
      <c r="O58" s="741"/>
      <c r="P58" s="720" t="s">
        <v>820</v>
      </c>
      <c r="Q58" s="723"/>
      <c r="R58" s="720" t="s">
        <v>862</v>
      </c>
      <c r="S58" s="724"/>
      <c r="T58" s="720" t="s">
        <v>1123</v>
      </c>
      <c r="U58" s="743"/>
      <c r="V58" s="743"/>
      <c r="W58" s="743" t="s">
        <v>863</v>
      </c>
      <c r="X58" s="743"/>
      <c r="Y58" s="743"/>
      <c r="Z58" s="664"/>
      <c r="AA58" s="744"/>
      <c r="AB58" s="740"/>
      <c r="AC58" s="745"/>
      <c r="AD58" s="740"/>
      <c r="AE58" s="742"/>
      <c r="AF58" s="742"/>
    </row>
    <row r="59" spans="1:32" s="224" customFormat="1" ht="13.5" hidden="1" customHeight="1">
      <c r="A59" s="225">
        <f t="shared" si="2"/>
        <v>51</v>
      </c>
      <c r="B59" s="667"/>
      <c r="C59" s="666"/>
      <c r="D59" s="666"/>
      <c r="E59" s="219"/>
      <c r="F59" s="713" t="s">
        <v>1124</v>
      </c>
      <c r="G59" s="666"/>
      <c r="H59" s="720" t="s">
        <v>1125</v>
      </c>
      <c r="I59" s="731" t="s">
        <v>1126</v>
      </c>
      <c r="J59" s="262" t="s">
        <v>1018</v>
      </c>
      <c r="K59" s="740"/>
      <c r="L59" s="740"/>
      <c r="M59" s="740"/>
      <c r="N59" s="740"/>
      <c r="O59" s="741"/>
      <c r="P59" s="720" t="s">
        <v>817</v>
      </c>
      <c r="Q59" s="723"/>
      <c r="R59" s="720" t="s">
        <v>862</v>
      </c>
      <c r="S59" s="724"/>
      <c r="T59" s="720"/>
      <c r="U59" s="743"/>
      <c r="V59" s="743"/>
      <c r="W59" s="743" t="s">
        <v>863</v>
      </c>
      <c r="X59" s="743"/>
      <c r="Y59" s="743"/>
      <c r="Z59" s="664"/>
      <c r="AA59" s="744"/>
      <c r="AB59" s="740"/>
      <c r="AC59" s="745"/>
      <c r="AD59" s="740"/>
      <c r="AE59" s="742"/>
      <c r="AF59" s="742"/>
    </row>
    <row r="60" spans="1:32" s="224" customFormat="1" ht="13.5" hidden="1" customHeight="1">
      <c r="A60" s="225">
        <f t="shared" si="2"/>
        <v>52</v>
      </c>
      <c r="B60" s="667"/>
      <c r="C60" s="666"/>
      <c r="D60" s="666"/>
      <c r="E60" s="219"/>
      <c r="F60" s="713" t="s">
        <v>1094</v>
      </c>
      <c r="G60" s="666"/>
      <c r="H60" s="720" t="s">
        <v>1127</v>
      </c>
      <c r="I60" s="731" t="s">
        <v>1128</v>
      </c>
      <c r="J60" s="262" t="s">
        <v>870</v>
      </c>
      <c r="K60" s="740"/>
      <c r="L60" s="740"/>
      <c r="M60" s="740"/>
      <c r="N60" s="740"/>
      <c r="O60" s="741"/>
      <c r="P60" s="720" t="s">
        <v>817</v>
      </c>
      <c r="Q60" s="742"/>
      <c r="R60" s="720" t="s">
        <v>862</v>
      </c>
      <c r="S60" s="742"/>
      <c r="T60" s="740"/>
      <c r="U60" s="743"/>
      <c r="V60" s="743"/>
      <c r="W60" s="743" t="s">
        <v>863</v>
      </c>
      <c r="X60" s="743"/>
      <c r="Y60" s="743"/>
      <c r="Z60" s="664"/>
      <c r="AA60" s="744"/>
      <c r="AB60" s="740"/>
      <c r="AC60" s="745"/>
      <c r="AD60" s="740"/>
      <c r="AE60" s="742"/>
      <c r="AF60" s="742"/>
    </row>
    <row r="61" spans="1:32" s="224" customFormat="1" ht="13.5" customHeight="1">
      <c r="A61" s="225">
        <f t="shared" si="2"/>
        <v>53</v>
      </c>
      <c r="B61" s="665"/>
      <c r="C61" s="666"/>
      <c r="D61" s="666"/>
      <c r="E61" s="666" t="s">
        <v>392</v>
      </c>
      <c r="F61" s="666"/>
      <c r="G61" s="666"/>
      <c r="H61" s="740" t="s">
        <v>2413</v>
      </c>
      <c r="I61" s="731">
        <v>92300</v>
      </c>
      <c r="J61" s="731" t="s">
        <v>1137</v>
      </c>
      <c r="K61" s="740"/>
      <c r="L61" s="740"/>
      <c r="M61" s="740"/>
      <c r="N61" s="740"/>
      <c r="O61" s="741"/>
      <c r="P61" s="740" t="s">
        <v>820</v>
      </c>
      <c r="Q61" s="742"/>
      <c r="R61" s="740" t="s">
        <v>862</v>
      </c>
      <c r="S61" s="742"/>
      <c r="T61" s="720" t="s">
        <v>1139</v>
      </c>
      <c r="U61" s="743" t="s">
        <v>863</v>
      </c>
      <c r="V61" s="740" t="s">
        <v>817</v>
      </c>
      <c r="W61" s="743" t="s">
        <v>863</v>
      </c>
      <c r="X61" s="743"/>
      <c r="Y61" s="743"/>
      <c r="Z61" s="664"/>
      <c r="AA61" s="744"/>
      <c r="AB61" s="740"/>
      <c r="AC61" s="745"/>
      <c r="AD61" s="740"/>
      <c r="AE61" s="742"/>
      <c r="AF61" s="742"/>
    </row>
    <row r="62" spans="1:32" s="224" customFormat="1" ht="13.5" customHeight="1">
      <c r="A62" s="225">
        <f t="shared" si="2"/>
        <v>54</v>
      </c>
      <c r="B62" s="665"/>
      <c r="C62" s="666"/>
      <c r="D62" s="666"/>
      <c r="E62" s="666" t="s">
        <v>388</v>
      </c>
      <c r="F62" s="666"/>
      <c r="G62" s="666"/>
      <c r="H62" s="740" t="s">
        <v>2221</v>
      </c>
      <c r="I62" s="731" t="s">
        <v>2397</v>
      </c>
      <c r="J62" s="731" t="s">
        <v>1131</v>
      </c>
      <c r="K62" s="740"/>
      <c r="L62" s="740"/>
      <c r="M62" s="740"/>
      <c r="N62" s="740"/>
      <c r="O62" s="741"/>
      <c r="P62" s="740" t="s">
        <v>820</v>
      </c>
      <c r="Q62" s="742"/>
      <c r="R62" s="740" t="s">
        <v>862</v>
      </c>
      <c r="S62" s="742"/>
      <c r="T62" s="740"/>
      <c r="U62" s="743" t="s">
        <v>863</v>
      </c>
      <c r="V62" s="740" t="s">
        <v>817</v>
      </c>
      <c r="W62" s="743" t="s">
        <v>863</v>
      </c>
      <c r="X62" s="743"/>
      <c r="Y62" s="743"/>
      <c r="Z62" s="664"/>
      <c r="AA62" s="744"/>
      <c r="AB62" s="740"/>
      <c r="AC62" s="745"/>
      <c r="AD62" s="740"/>
      <c r="AE62" s="742"/>
      <c r="AF62" s="742"/>
    </row>
    <row r="63" spans="1:32" s="224" customFormat="1" ht="13.5" customHeight="1">
      <c r="A63" s="225">
        <f t="shared" si="2"/>
        <v>55</v>
      </c>
      <c r="B63" s="669"/>
      <c r="C63" s="666" t="s">
        <v>2414</v>
      </c>
      <c r="D63" s="702"/>
      <c r="E63" s="702"/>
      <c r="F63" s="702"/>
      <c r="G63" s="702"/>
      <c r="H63" s="708"/>
      <c r="I63" s="746"/>
      <c r="J63" s="731" t="s">
        <v>2169</v>
      </c>
      <c r="K63" s="740"/>
      <c r="L63" s="740"/>
      <c r="M63" s="740"/>
      <c r="N63" s="740"/>
      <c r="O63" s="741"/>
      <c r="P63" s="740" t="s">
        <v>820</v>
      </c>
      <c r="Q63" s="742" t="s">
        <v>863</v>
      </c>
      <c r="R63" s="663" t="s">
        <v>2169</v>
      </c>
      <c r="S63" s="742"/>
      <c r="T63" s="740"/>
      <c r="U63" s="743" t="s">
        <v>863</v>
      </c>
      <c r="V63" s="740" t="s">
        <v>817</v>
      </c>
      <c r="W63" s="740"/>
      <c r="X63" s="743"/>
      <c r="Y63" s="743"/>
      <c r="Z63" s="664"/>
      <c r="AA63" s="744"/>
      <c r="AB63" s="740"/>
      <c r="AC63" s="745"/>
      <c r="AD63" s="740"/>
      <c r="AE63" s="742"/>
      <c r="AF63" s="742"/>
    </row>
    <row r="64" spans="1:32" s="224" customFormat="1" ht="13.5" customHeight="1">
      <c r="A64" s="225">
        <f t="shared" si="2"/>
        <v>56</v>
      </c>
      <c r="B64" s="667"/>
      <c r="C64" s="666"/>
      <c r="D64" s="666" t="s">
        <v>2415</v>
      </c>
      <c r="E64" s="666"/>
      <c r="F64" s="666"/>
      <c r="G64" s="666"/>
      <c r="H64" s="740" t="s">
        <v>2416</v>
      </c>
      <c r="I64" s="731" t="s">
        <v>774</v>
      </c>
      <c r="J64" s="731" t="s">
        <v>2417</v>
      </c>
      <c r="K64" s="740"/>
      <c r="L64" s="740"/>
      <c r="M64" s="740"/>
      <c r="N64" s="740"/>
      <c r="O64" s="741"/>
      <c r="P64" s="740" t="s">
        <v>820</v>
      </c>
      <c r="Q64" s="742"/>
      <c r="R64" s="740" t="s">
        <v>1228</v>
      </c>
      <c r="S64" s="742"/>
      <c r="T64" s="740"/>
      <c r="U64" s="743" t="s">
        <v>863</v>
      </c>
      <c r="V64" s="740" t="s">
        <v>817</v>
      </c>
      <c r="W64" s="740"/>
      <c r="X64" s="743"/>
      <c r="Y64" s="743"/>
      <c r="Z64" s="664"/>
      <c r="AA64" s="744"/>
      <c r="AB64" s="740"/>
      <c r="AC64" s="745"/>
      <c r="AD64" s="740"/>
      <c r="AE64" s="742"/>
      <c r="AF64" s="742"/>
    </row>
    <row r="65" spans="1:32" s="224" customFormat="1" ht="13.5" customHeight="1">
      <c r="A65" s="225">
        <f t="shared" si="2"/>
        <v>57</v>
      </c>
      <c r="B65" s="667"/>
      <c r="C65" s="666"/>
      <c r="D65" s="666" t="s">
        <v>2418</v>
      </c>
      <c r="E65" s="666"/>
      <c r="F65" s="666"/>
      <c r="G65" s="666"/>
      <c r="H65" s="740" t="s">
        <v>2419</v>
      </c>
      <c r="I65" s="731" t="s">
        <v>770</v>
      </c>
      <c r="J65" s="731" t="s">
        <v>2420</v>
      </c>
      <c r="K65" s="740"/>
      <c r="L65" s="740"/>
      <c r="M65" s="740"/>
      <c r="N65" s="740"/>
      <c r="O65" s="741"/>
      <c r="P65" s="740" t="s">
        <v>820</v>
      </c>
      <c r="Q65" s="742"/>
      <c r="R65" s="740" t="s">
        <v>1228</v>
      </c>
      <c r="S65" s="742"/>
      <c r="T65" s="740"/>
      <c r="U65" s="743" t="s">
        <v>863</v>
      </c>
      <c r="V65" s="740" t="s">
        <v>817</v>
      </c>
      <c r="W65" s="740"/>
      <c r="X65" s="743"/>
      <c r="Y65" s="743"/>
      <c r="Z65" s="664"/>
      <c r="AA65" s="744"/>
      <c r="AB65" s="740"/>
      <c r="AC65" s="745"/>
      <c r="AD65" s="740"/>
      <c r="AE65" s="742"/>
      <c r="AF65" s="742"/>
    </row>
    <row r="66" spans="1:32" s="224" customFormat="1" ht="13.5" customHeight="1">
      <c r="A66" s="225">
        <f t="shared" si="2"/>
        <v>58</v>
      </c>
      <c r="B66" s="667"/>
      <c r="C66" s="666"/>
      <c r="D66" s="666" t="s">
        <v>2421</v>
      </c>
      <c r="E66" s="666"/>
      <c r="F66" s="666"/>
      <c r="G66" s="666"/>
      <c r="H66" s="740" t="s">
        <v>2422</v>
      </c>
      <c r="I66" s="731" t="s">
        <v>774</v>
      </c>
      <c r="J66" s="731" t="s">
        <v>2423</v>
      </c>
      <c r="K66" s="740"/>
      <c r="L66" s="740"/>
      <c r="M66" s="740"/>
      <c r="N66" s="740"/>
      <c r="O66" s="741"/>
      <c r="P66" s="740" t="s">
        <v>820</v>
      </c>
      <c r="Q66" s="742"/>
      <c r="R66" s="740" t="s">
        <v>1228</v>
      </c>
      <c r="S66" s="742"/>
      <c r="T66" s="740"/>
      <c r="U66" s="743" t="s">
        <v>863</v>
      </c>
      <c r="V66" s="740" t="s">
        <v>817</v>
      </c>
      <c r="W66" s="740"/>
      <c r="X66" s="743"/>
      <c r="Y66" s="743"/>
      <c r="Z66" s="664"/>
      <c r="AA66" s="744"/>
      <c r="AB66" s="740"/>
      <c r="AC66" s="745"/>
      <c r="AD66" s="740"/>
      <c r="AE66" s="742"/>
      <c r="AF66" s="742"/>
    </row>
    <row r="67" spans="1:32" s="224" customFormat="1" ht="13.5" customHeight="1">
      <c r="A67" s="225">
        <f t="shared" si="2"/>
        <v>59</v>
      </c>
      <c r="B67" s="669"/>
      <c r="C67" s="666" t="s">
        <v>2424</v>
      </c>
      <c r="D67" s="668"/>
      <c r="E67" s="668"/>
      <c r="F67" s="668"/>
      <c r="G67" s="668"/>
      <c r="H67" s="739"/>
      <c r="I67" s="748"/>
      <c r="J67" s="731" t="s">
        <v>2425</v>
      </c>
      <c r="K67" s="740"/>
      <c r="L67" s="740"/>
      <c r="M67" s="740"/>
      <c r="N67" s="740"/>
      <c r="O67" s="741"/>
      <c r="P67" s="740" t="s">
        <v>817</v>
      </c>
      <c r="Q67" s="742" t="s">
        <v>863</v>
      </c>
      <c r="R67" s="663" t="s">
        <v>2426</v>
      </c>
      <c r="S67" s="742"/>
      <c r="T67" s="740"/>
      <c r="U67" s="743" t="s">
        <v>863</v>
      </c>
      <c r="V67" s="740" t="s">
        <v>817</v>
      </c>
      <c r="W67" s="740"/>
      <c r="X67" s="743"/>
      <c r="Y67" s="743"/>
      <c r="Z67" s="664"/>
      <c r="AA67" s="744"/>
      <c r="AB67" s="740"/>
      <c r="AC67" s="745"/>
      <c r="AD67" s="740"/>
      <c r="AE67" s="742"/>
      <c r="AF67" s="742"/>
    </row>
    <row r="68" spans="1:32" s="224" customFormat="1" ht="13.5" customHeight="1">
      <c r="A68" s="225">
        <f t="shared" si="2"/>
        <v>60</v>
      </c>
      <c r="B68" s="669"/>
      <c r="C68" s="666"/>
      <c r="D68" s="666" t="s">
        <v>2427</v>
      </c>
      <c r="E68" s="666"/>
      <c r="F68" s="666"/>
      <c r="G68" s="666"/>
      <c r="H68" s="740" t="s">
        <v>2428</v>
      </c>
      <c r="I68" s="731" t="s">
        <v>929</v>
      </c>
      <c r="J68" s="731" t="s">
        <v>2429</v>
      </c>
      <c r="K68" s="740"/>
      <c r="L68" s="740"/>
      <c r="M68" s="740"/>
      <c r="N68" s="740"/>
      <c r="O68" s="741"/>
      <c r="P68" s="740" t="s">
        <v>820</v>
      </c>
      <c r="Q68" s="742"/>
      <c r="R68" s="740" t="s">
        <v>878</v>
      </c>
      <c r="S68" s="742"/>
      <c r="T68" s="740"/>
      <c r="U68" s="743" t="s">
        <v>863</v>
      </c>
      <c r="V68" s="740" t="s">
        <v>817</v>
      </c>
      <c r="W68" s="740"/>
      <c r="X68" s="743"/>
      <c r="Y68" s="743"/>
      <c r="Z68" s="664"/>
      <c r="AA68" s="744"/>
      <c r="AB68" s="740"/>
      <c r="AC68" s="745"/>
      <c r="AD68" s="740"/>
      <c r="AE68" s="742"/>
      <c r="AF68" s="742"/>
    </row>
    <row r="69" spans="1:32" s="224" customFormat="1" ht="13.5" customHeight="1">
      <c r="A69" s="225">
        <f t="shared" si="2"/>
        <v>61</v>
      </c>
      <c r="B69" s="669"/>
      <c r="C69" s="666"/>
      <c r="D69" s="666" t="s">
        <v>2430</v>
      </c>
      <c r="E69" s="666"/>
      <c r="F69" s="666"/>
      <c r="G69" s="666"/>
      <c r="H69" s="740" t="s">
        <v>2431</v>
      </c>
      <c r="I69" s="731" t="s">
        <v>929</v>
      </c>
      <c r="J69" s="731" t="s">
        <v>2432</v>
      </c>
      <c r="K69" s="740"/>
      <c r="L69" s="740"/>
      <c r="M69" s="740"/>
      <c r="N69" s="740"/>
      <c r="O69" s="741"/>
      <c r="P69" s="740" t="s">
        <v>817</v>
      </c>
      <c r="Q69" s="742"/>
      <c r="R69" s="740" t="s">
        <v>878</v>
      </c>
      <c r="S69" s="742"/>
      <c r="T69" s="740"/>
      <c r="U69" s="743" t="s">
        <v>863</v>
      </c>
      <c r="V69" s="740" t="s">
        <v>817</v>
      </c>
      <c r="W69" s="740"/>
      <c r="X69" s="743"/>
      <c r="Y69" s="743"/>
      <c r="Z69" s="664"/>
      <c r="AA69" s="744"/>
      <c r="AB69" s="740"/>
      <c r="AC69" s="745"/>
      <c r="AD69" s="740"/>
      <c r="AE69" s="742"/>
      <c r="AF69" s="742"/>
    </row>
    <row r="70" spans="1:32" s="224" customFormat="1" ht="13.5" customHeight="1">
      <c r="A70" s="225">
        <f t="shared" si="2"/>
        <v>62</v>
      </c>
      <c r="B70" s="669"/>
      <c r="C70" s="666"/>
      <c r="D70" s="666" t="s">
        <v>2433</v>
      </c>
      <c r="E70" s="666"/>
      <c r="F70" s="666"/>
      <c r="G70" s="666"/>
      <c r="H70" s="740" t="s">
        <v>2434</v>
      </c>
      <c r="I70" s="731" t="s">
        <v>929</v>
      </c>
      <c r="J70" s="731" t="s">
        <v>2435</v>
      </c>
      <c r="K70" s="740"/>
      <c r="L70" s="740"/>
      <c r="M70" s="740"/>
      <c r="N70" s="740"/>
      <c r="O70" s="741"/>
      <c r="P70" s="740" t="s">
        <v>817</v>
      </c>
      <c r="Q70" s="742"/>
      <c r="R70" s="740" t="s">
        <v>878</v>
      </c>
      <c r="S70" s="742"/>
      <c r="T70" s="740"/>
      <c r="U70" s="743" t="s">
        <v>863</v>
      </c>
      <c r="V70" s="740" t="s">
        <v>817</v>
      </c>
      <c r="W70" s="740"/>
      <c r="X70" s="743"/>
      <c r="Y70" s="743"/>
      <c r="Z70" s="664"/>
      <c r="AA70" s="744"/>
      <c r="AB70" s="740"/>
      <c r="AC70" s="745"/>
      <c r="AD70" s="740"/>
      <c r="AE70" s="742"/>
      <c r="AF70" s="742"/>
    </row>
    <row r="71" spans="1:32" s="224" customFormat="1" ht="13.5" customHeight="1">
      <c r="A71" s="225">
        <f t="shared" si="2"/>
        <v>63</v>
      </c>
      <c r="B71" s="669"/>
      <c r="C71" s="666"/>
      <c r="D71" s="666" t="s">
        <v>2436</v>
      </c>
      <c r="E71" s="666"/>
      <c r="F71" s="666"/>
      <c r="G71" s="666"/>
      <c r="H71" s="740" t="s">
        <v>2437</v>
      </c>
      <c r="I71" s="731" t="s">
        <v>929</v>
      </c>
      <c r="J71" s="731" t="s">
        <v>2438</v>
      </c>
      <c r="K71" s="740"/>
      <c r="L71" s="740"/>
      <c r="M71" s="740"/>
      <c r="N71" s="740"/>
      <c r="O71" s="741"/>
      <c r="P71" s="740" t="s">
        <v>817</v>
      </c>
      <c r="Q71" s="742"/>
      <c r="R71" s="740" t="s">
        <v>878</v>
      </c>
      <c r="S71" s="742"/>
      <c r="T71" s="740"/>
      <c r="U71" s="743" t="s">
        <v>863</v>
      </c>
      <c r="V71" s="740" t="s">
        <v>817</v>
      </c>
      <c r="W71" s="740"/>
      <c r="X71" s="743"/>
      <c r="Y71" s="743"/>
      <c r="Z71" s="664"/>
      <c r="AA71" s="744"/>
      <c r="AB71" s="740"/>
      <c r="AC71" s="745"/>
      <c r="AD71" s="740"/>
      <c r="AE71" s="742"/>
      <c r="AF71" s="742"/>
    </row>
    <row r="72" spans="1:32" s="224" customFormat="1" ht="13.5" hidden="1" customHeight="1">
      <c r="A72" s="225">
        <f t="shared" si="2"/>
        <v>64</v>
      </c>
      <c r="B72" s="669"/>
      <c r="C72" s="666"/>
      <c r="D72" s="699" t="s">
        <v>2439</v>
      </c>
      <c r="E72" s="666"/>
      <c r="F72" s="666"/>
      <c r="G72" s="666"/>
      <c r="H72" s="740" t="s">
        <v>2440</v>
      </c>
      <c r="I72" s="731" t="s">
        <v>929</v>
      </c>
      <c r="J72" s="731" t="s">
        <v>2441</v>
      </c>
      <c r="K72" s="740"/>
      <c r="L72" s="740"/>
      <c r="M72" s="740"/>
      <c r="N72" s="740"/>
      <c r="O72" s="741"/>
      <c r="P72" s="740" t="s">
        <v>817</v>
      </c>
      <c r="Q72" s="742"/>
      <c r="R72" s="740" t="s">
        <v>878</v>
      </c>
      <c r="S72" s="742"/>
      <c r="T72" s="740"/>
      <c r="U72" s="743"/>
      <c r="V72" s="740"/>
      <c r="W72" s="740"/>
      <c r="X72" s="743"/>
      <c r="Y72" s="743"/>
      <c r="Z72" s="664"/>
      <c r="AA72" s="744"/>
      <c r="AB72" s="740"/>
      <c r="AC72" s="745"/>
      <c r="AD72" s="740"/>
      <c r="AE72" s="742"/>
      <c r="AF72" s="742"/>
    </row>
    <row r="73" spans="1:32" s="224" customFormat="1" ht="13.5" customHeight="1">
      <c r="A73" s="225">
        <f t="shared" si="2"/>
        <v>65</v>
      </c>
      <c r="B73" s="669"/>
      <c r="C73" s="666"/>
      <c r="D73" s="666" t="s">
        <v>2442</v>
      </c>
      <c r="E73" s="666"/>
      <c r="F73" s="666"/>
      <c r="G73" s="666"/>
      <c r="H73" s="740" t="s">
        <v>2443</v>
      </c>
      <c r="I73" s="731" t="s">
        <v>929</v>
      </c>
      <c r="J73" s="731" t="s">
        <v>2444</v>
      </c>
      <c r="K73" s="740"/>
      <c r="L73" s="740"/>
      <c r="M73" s="740"/>
      <c r="N73" s="740"/>
      <c r="O73" s="741"/>
      <c r="P73" s="740" t="s">
        <v>820</v>
      </c>
      <c r="Q73" s="742"/>
      <c r="R73" s="740" t="s">
        <v>878</v>
      </c>
      <c r="S73" s="742"/>
      <c r="T73" s="740"/>
      <c r="U73" s="743" t="s">
        <v>863</v>
      </c>
      <c r="V73" s="740" t="s">
        <v>817</v>
      </c>
      <c r="W73" s="740"/>
      <c r="X73" s="743"/>
      <c r="Y73" s="743"/>
      <c r="Z73" s="664"/>
      <c r="AA73" s="744"/>
      <c r="AB73" s="740"/>
      <c r="AC73" s="745"/>
      <c r="AD73" s="740"/>
      <c r="AE73" s="742"/>
      <c r="AF73" s="742"/>
    </row>
    <row r="74" spans="1:32" s="224" customFormat="1" ht="13.5" customHeight="1">
      <c r="A74" s="225">
        <f t="shared" si="2"/>
        <v>66</v>
      </c>
      <c r="B74" s="669"/>
      <c r="C74" s="666"/>
      <c r="D74" s="666" t="s">
        <v>2445</v>
      </c>
      <c r="E74" s="666"/>
      <c r="F74" s="666"/>
      <c r="G74" s="666"/>
      <c r="H74" s="740" t="s">
        <v>2446</v>
      </c>
      <c r="I74" s="731" t="s">
        <v>929</v>
      </c>
      <c r="J74" s="731" t="s">
        <v>2447</v>
      </c>
      <c r="K74" s="740"/>
      <c r="L74" s="740"/>
      <c r="M74" s="740"/>
      <c r="N74" s="740"/>
      <c r="O74" s="741"/>
      <c r="P74" s="740" t="s">
        <v>820</v>
      </c>
      <c r="Q74" s="742"/>
      <c r="R74" s="740" t="s">
        <v>878</v>
      </c>
      <c r="S74" s="742"/>
      <c r="T74" s="740"/>
      <c r="U74" s="743" t="s">
        <v>863</v>
      </c>
      <c r="V74" s="740" t="s">
        <v>817</v>
      </c>
      <c r="W74" s="740"/>
      <c r="X74" s="743"/>
      <c r="Y74" s="743"/>
      <c r="Z74" s="664"/>
      <c r="AA74" s="744"/>
      <c r="AB74" s="740"/>
      <c r="AC74" s="745"/>
      <c r="AD74" s="740"/>
      <c r="AE74" s="742"/>
      <c r="AF74" s="742"/>
    </row>
    <row r="75" spans="1:32" s="224" customFormat="1" ht="13.5" hidden="1" customHeight="1">
      <c r="A75" s="225">
        <f t="shared" si="2"/>
        <v>67</v>
      </c>
      <c r="B75" s="711" t="s">
        <v>2448</v>
      </c>
      <c r="C75" s="702"/>
      <c r="D75" s="702"/>
      <c r="E75" s="702"/>
      <c r="F75" s="702"/>
      <c r="G75" s="702"/>
      <c r="H75" s="750"/>
      <c r="I75" s="746"/>
      <c r="J75" s="731" t="s">
        <v>2449</v>
      </c>
      <c r="K75" s="740"/>
      <c r="L75" s="740"/>
      <c r="M75" s="740"/>
      <c r="N75" s="740"/>
      <c r="O75" s="741"/>
      <c r="P75" s="740" t="s">
        <v>817</v>
      </c>
      <c r="Q75" s="266" t="s">
        <v>863</v>
      </c>
      <c r="R75" s="506" t="s">
        <v>2449</v>
      </c>
      <c r="S75" s="742"/>
      <c r="T75" s="740"/>
      <c r="U75" s="743"/>
      <c r="V75" s="743"/>
      <c r="W75" s="743" t="s">
        <v>863</v>
      </c>
      <c r="X75" s="743"/>
      <c r="Y75" s="743"/>
      <c r="Z75" s="664"/>
      <c r="AA75" s="744"/>
      <c r="AB75" s="740"/>
      <c r="AC75" s="745"/>
      <c r="AD75" s="740"/>
      <c r="AE75" s="742"/>
      <c r="AF75" s="742"/>
    </row>
    <row r="76" spans="1:32" s="224" customFormat="1" ht="13.5" customHeight="1">
      <c r="A76" s="225">
        <f t="shared" ref="A76:A97" si="3">ROW()-8</f>
        <v>68</v>
      </c>
      <c r="B76" s="669"/>
      <c r="C76" s="666" t="s">
        <v>2450</v>
      </c>
      <c r="D76" s="666"/>
      <c r="E76" s="666"/>
      <c r="F76" s="666"/>
      <c r="G76" s="666"/>
      <c r="H76" s="740" t="s">
        <v>2451</v>
      </c>
      <c r="I76" s="731"/>
      <c r="J76" s="731" t="s">
        <v>2452</v>
      </c>
      <c r="K76" s="740"/>
      <c r="L76" s="740"/>
      <c r="M76" s="740"/>
      <c r="N76" s="740"/>
      <c r="O76" s="741"/>
      <c r="P76" s="740" t="s">
        <v>823</v>
      </c>
      <c r="Q76" s="685"/>
      <c r="R76" s="740" t="s">
        <v>862</v>
      </c>
      <c r="S76" s="742"/>
      <c r="T76" s="740"/>
      <c r="U76" s="743" t="s">
        <v>863</v>
      </c>
      <c r="V76" s="743" t="s">
        <v>863</v>
      </c>
      <c r="W76" s="743" t="s">
        <v>863</v>
      </c>
      <c r="X76" s="743"/>
      <c r="Y76" s="743"/>
      <c r="Z76" s="684"/>
      <c r="AA76" s="744"/>
      <c r="AB76" s="740"/>
      <c r="AC76" s="745"/>
      <c r="AD76" s="740"/>
      <c r="AE76" s="742"/>
      <c r="AF76" s="742"/>
    </row>
    <row r="77" spans="1:32" s="224" customFormat="1" ht="13.5" customHeight="1">
      <c r="A77" s="225">
        <f t="shared" si="3"/>
        <v>69</v>
      </c>
      <c r="B77" s="669"/>
      <c r="C77" s="666" t="s">
        <v>2453</v>
      </c>
      <c r="D77" s="666"/>
      <c r="E77" s="666"/>
      <c r="F77" s="666"/>
      <c r="G77" s="666"/>
      <c r="H77" s="740" t="s">
        <v>2454</v>
      </c>
      <c r="I77" s="731" t="s">
        <v>2455</v>
      </c>
      <c r="J77" s="731" t="s">
        <v>1537</v>
      </c>
      <c r="K77" s="740"/>
      <c r="L77" s="740"/>
      <c r="M77" s="740"/>
      <c r="N77" s="740"/>
      <c r="O77" s="741"/>
      <c r="P77" s="740" t="s">
        <v>820</v>
      </c>
      <c r="Q77" s="742"/>
      <c r="R77" s="740" t="s">
        <v>862</v>
      </c>
      <c r="S77" s="742"/>
      <c r="T77" s="740"/>
      <c r="U77" s="743" t="s">
        <v>863</v>
      </c>
      <c r="V77" s="740" t="s">
        <v>817</v>
      </c>
      <c r="W77" s="740" t="s">
        <v>817</v>
      </c>
      <c r="X77" s="743"/>
      <c r="Y77" s="743"/>
      <c r="Z77" s="664"/>
      <c r="AA77" s="744"/>
      <c r="AB77" s="740"/>
      <c r="AC77" s="745"/>
      <c r="AD77" s="740"/>
      <c r="AE77" s="742"/>
      <c r="AF77" s="742"/>
    </row>
    <row r="78" spans="1:32" s="224" customFormat="1" ht="13.5" customHeight="1">
      <c r="A78" s="225">
        <f t="shared" si="3"/>
        <v>70</v>
      </c>
      <c r="B78" s="669"/>
      <c r="C78" s="666" t="s">
        <v>2456</v>
      </c>
      <c r="D78" s="666"/>
      <c r="E78" s="666"/>
      <c r="F78" s="666"/>
      <c r="G78" s="666"/>
      <c r="H78" s="740" t="s">
        <v>2454</v>
      </c>
      <c r="I78" s="731" t="s">
        <v>2457</v>
      </c>
      <c r="J78" s="731" t="s">
        <v>2458</v>
      </c>
      <c r="K78" s="740"/>
      <c r="L78" s="740"/>
      <c r="M78" s="740"/>
      <c r="N78" s="740"/>
      <c r="O78" s="741"/>
      <c r="P78" s="740" t="s">
        <v>817</v>
      </c>
      <c r="Q78" s="742"/>
      <c r="R78" s="740" t="s">
        <v>862</v>
      </c>
      <c r="S78" s="742"/>
      <c r="T78" s="740"/>
      <c r="U78" s="743" t="s">
        <v>863</v>
      </c>
      <c r="V78" s="740" t="s">
        <v>817</v>
      </c>
      <c r="W78" s="743" t="s">
        <v>863</v>
      </c>
      <c r="X78" s="743"/>
      <c r="Y78" s="743"/>
      <c r="Z78" s="664"/>
      <c r="AA78" s="744"/>
      <c r="AB78" s="740"/>
      <c r="AC78" s="745"/>
      <c r="AD78" s="740"/>
      <c r="AE78" s="742"/>
      <c r="AF78" s="742"/>
    </row>
    <row r="79" spans="1:32" s="224" customFormat="1" ht="13.5" hidden="1" customHeight="1">
      <c r="A79" s="225">
        <f t="shared" si="3"/>
        <v>71</v>
      </c>
      <c r="B79" s="667"/>
      <c r="C79" s="710" t="s">
        <v>2459</v>
      </c>
      <c r="D79" s="700"/>
      <c r="E79" s="702"/>
      <c r="F79" s="702"/>
      <c r="G79" s="702"/>
      <c r="H79" s="750"/>
      <c r="I79" s="746"/>
      <c r="J79" s="262" t="s">
        <v>2460</v>
      </c>
      <c r="K79" s="740"/>
      <c r="L79" s="740"/>
      <c r="M79" s="740"/>
      <c r="N79" s="740"/>
      <c r="O79" s="741"/>
      <c r="P79" s="261" t="s">
        <v>823</v>
      </c>
      <c r="Q79" s="266" t="s">
        <v>863</v>
      </c>
      <c r="R79" s="506" t="s">
        <v>2461</v>
      </c>
      <c r="S79" s="742"/>
      <c r="T79" s="740"/>
      <c r="U79" s="743"/>
      <c r="V79" s="743"/>
      <c r="W79" s="743" t="s">
        <v>863</v>
      </c>
      <c r="X79" s="743"/>
      <c r="Y79" s="743"/>
      <c r="Z79" s="664"/>
      <c r="AA79" s="744"/>
      <c r="AB79" s="740"/>
      <c r="AC79" s="745"/>
      <c r="AD79" s="740"/>
      <c r="AE79" s="742"/>
      <c r="AF79" s="742"/>
    </row>
    <row r="80" spans="1:32" s="224" customFormat="1" ht="13.5" hidden="1" customHeight="1">
      <c r="A80" s="225">
        <f t="shared" si="3"/>
        <v>72</v>
      </c>
      <c r="B80" s="667"/>
      <c r="C80" s="219"/>
      <c r="D80" s="709" t="s">
        <v>2462</v>
      </c>
      <c r="E80" s="666"/>
      <c r="F80" s="666"/>
      <c r="G80" s="666"/>
      <c r="H80" s="261" t="s">
        <v>2463</v>
      </c>
      <c r="I80" s="731"/>
      <c r="J80" s="262" t="s">
        <v>2464</v>
      </c>
      <c r="K80" s="740"/>
      <c r="L80" s="740"/>
      <c r="M80" s="740"/>
      <c r="N80" s="740"/>
      <c r="O80" s="741"/>
      <c r="P80" s="261" t="s">
        <v>823</v>
      </c>
      <c r="Q80" s="266"/>
      <c r="R80" s="261" t="s">
        <v>862</v>
      </c>
      <c r="S80" s="742"/>
      <c r="T80" s="740"/>
      <c r="U80" s="743"/>
      <c r="V80" s="743"/>
      <c r="W80" s="743" t="s">
        <v>863</v>
      </c>
      <c r="X80" s="743"/>
      <c r="Y80" s="743"/>
      <c r="Z80" s="664"/>
      <c r="AA80" s="744"/>
      <c r="AB80" s="740"/>
      <c r="AC80" s="745"/>
      <c r="AD80" s="740"/>
      <c r="AE80" s="742"/>
      <c r="AF80" s="742"/>
    </row>
    <row r="81" spans="1:32" s="224" customFormat="1" ht="13.5" hidden="1" customHeight="1">
      <c r="A81" s="225">
        <f t="shared" si="3"/>
        <v>73</v>
      </c>
      <c r="B81" s="667"/>
      <c r="C81" s="219"/>
      <c r="D81" s="709" t="s">
        <v>2465</v>
      </c>
      <c r="E81" s="666"/>
      <c r="F81" s="666"/>
      <c r="G81" s="666"/>
      <c r="H81" s="261"/>
      <c r="I81" s="731"/>
      <c r="J81" s="262" t="s">
        <v>2466</v>
      </c>
      <c r="K81" s="740"/>
      <c r="L81" s="740"/>
      <c r="M81" s="740"/>
      <c r="N81" s="740"/>
      <c r="O81" s="741"/>
      <c r="P81" s="261" t="s">
        <v>823</v>
      </c>
      <c r="Q81" s="266"/>
      <c r="R81" s="261" t="s">
        <v>862</v>
      </c>
      <c r="S81" s="742"/>
      <c r="T81" s="740"/>
      <c r="U81" s="743"/>
      <c r="V81" s="743"/>
      <c r="W81" s="743" t="s">
        <v>863</v>
      </c>
      <c r="X81" s="743"/>
      <c r="Y81" s="743"/>
      <c r="Z81" s="664"/>
      <c r="AA81" s="744"/>
      <c r="AB81" s="740"/>
      <c r="AC81" s="745"/>
      <c r="AD81" s="740"/>
      <c r="AE81" s="742"/>
      <c r="AF81" s="742"/>
    </row>
    <row r="82" spans="1:32" s="224" customFormat="1" ht="13.5" hidden="1" customHeight="1">
      <c r="A82" s="225">
        <f t="shared" si="3"/>
        <v>74</v>
      </c>
      <c r="B82" s="667"/>
      <c r="C82" s="219"/>
      <c r="D82" s="709" t="s">
        <v>2467</v>
      </c>
      <c r="E82" s="666"/>
      <c r="F82" s="666"/>
      <c r="G82" s="666"/>
      <c r="H82" s="261"/>
      <c r="I82" s="731"/>
      <c r="J82" s="262" t="s">
        <v>2468</v>
      </c>
      <c r="K82" s="740"/>
      <c r="L82" s="740"/>
      <c r="M82" s="740"/>
      <c r="N82" s="740"/>
      <c r="O82" s="741"/>
      <c r="P82" s="261" t="s">
        <v>823</v>
      </c>
      <c r="Q82" s="266"/>
      <c r="R82" s="261" t="s">
        <v>862</v>
      </c>
      <c r="S82" s="742"/>
      <c r="T82" s="740"/>
      <c r="U82" s="743"/>
      <c r="V82" s="743"/>
      <c r="W82" s="743" t="s">
        <v>863</v>
      </c>
      <c r="X82" s="743"/>
      <c r="Y82" s="743"/>
      <c r="Z82" s="664"/>
      <c r="AA82" s="744"/>
      <c r="AB82" s="740"/>
      <c r="AC82" s="745"/>
      <c r="AD82" s="740"/>
      <c r="AE82" s="742"/>
      <c r="AF82" s="742"/>
    </row>
    <row r="83" spans="1:32" s="224" customFormat="1" ht="13.5" hidden="1" customHeight="1">
      <c r="A83" s="225">
        <f t="shared" si="3"/>
        <v>75</v>
      </c>
      <c r="B83" s="667"/>
      <c r="C83" s="219"/>
      <c r="D83" s="709" t="s">
        <v>2469</v>
      </c>
      <c r="E83" s="666"/>
      <c r="F83" s="666"/>
      <c r="G83" s="666"/>
      <c r="H83" s="261" t="s">
        <v>2470</v>
      </c>
      <c r="I83" s="731"/>
      <c r="J83" s="262" t="s">
        <v>2471</v>
      </c>
      <c r="K83" s="740"/>
      <c r="L83" s="740"/>
      <c r="M83" s="740"/>
      <c r="N83" s="740"/>
      <c r="O83" s="741"/>
      <c r="P83" s="261" t="s">
        <v>823</v>
      </c>
      <c r="Q83" s="266"/>
      <c r="R83" s="261" t="s">
        <v>862</v>
      </c>
      <c r="S83" s="742"/>
      <c r="T83" s="740"/>
      <c r="U83" s="743"/>
      <c r="V83" s="743"/>
      <c r="W83" s="743" t="s">
        <v>863</v>
      </c>
      <c r="X83" s="743"/>
      <c r="Y83" s="743"/>
      <c r="Z83" s="664"/>
      <c r="AA83" s="744"/>
      <c r="AB83" s="740"/>
      <c r="AC83" s="745"/>
      <c r="AD83" s="740"/>
      <c r="AE83" s="742"/>
      <c r="AF83" s="742"/>
    </row>
    <row r="84" spans="1:32" s="224" customFormat="1" ht="13.5" hidden="1" customHeight="1">
      <c r="A84" s="225">
        <f t="shared" si="3"/>
        <v>76</v>
      </c>
      <c r="B84" s="667"/>
      <c r="C84" s="219"/>
      <c r="D84" s="709" t="s">
        <v>2472</v>
      </c>
      <c r="E84" s="666"/>
      <c r="F84" s="666"/>
      <c r="G84" s="666"/>
      <c r="H84" s="261"/>
      <c r="I84" s="731"/>
      <c r="J84" s="262" t="s">
        <v>2473</v>
      </c>
      <c r="K84" s="740"/>
      <c r="L84" s="740"/>
      <c r="M84" s="740"/>
      <c r="N84" s="740"/>
      <c r="O84" s="741"/>
      <c r="P84" s="261" t="s">
        <v>823</v>
      </c>
      <c r="Q84" s="266"/>
      <c r="R84" s="261" t="s">
        <v>862</v>
      </c>
      <c r="S84" s="742"/>
      <c r="T84" s="740"/>
      <c r="U84" s="743"/>
      <c r="V84" s="743"/>
      <c r="W84" s="743" t="s">
        <v>863</v>
      </c>
      <c r="X84" s="743"/>
      <c r="Y84" s="743"/>
      <c r="Z84" s="664"/>
      <c r="AA84" s="744"/>
      <c r="AB84" s="740"/>
      <c r="AC84" s="745"/>
      <c r="AD84" s="740"/>
      <c r="AE84" s="742"/>
      <c r="AF84" s="742"/>
    </row>
    <row r="85" spans="1:32" s="224" customFormat="1" ht="13.5" hidden="1" customHeight="1">
      <c r="A85" s="225">
        <f t="shared" si="3"/>
        <v>77</v>
      </c>
      <c r="B85" s="667"/>
      <c r="C85" s="219"/>
      <c r="D85" s="709" t="s">
        <v>2474</v>
      </c>
      <c r="E85" s="666"/>
      <c r="F85" s="666"/>
      <c r="G85" s="666"/>
      <c r="H85" s="261"/>
      <c r="I85" s="731"/>
      <c r="J85" s="262" t="s">
        <v>2475</v>
      </c>
      <c r="K85" s="740"/>
      <c r="L85" s="740"/>
      <c r="M85" s="740"/>
      <c r="N85" s="740"/>
      <c r="O85" s="741"/>
      <c r="P85" s="261" t="s">
        <v>823</v>
      </c>
      <c r="Q85" s="266"/>
      <c r="R85" s="261" t="s">
        <v>862</v>
      </c>
      <c r="S85" s="742"/>
      <c r="T85" s="740"/>
      <c r="U85" s="743"/>
      <c r="V85" s="743"/>
      <c r="W85" s="743" t="s">
        <v>863</v>
      </c>
      <c r="X85" s="743"/>
      <c r="Y85" s="743"/>
      <c r="Z85" s="664"/>
      <c r="AA85" s="744"/>
      <c r="AB85" s="740"/>
      <c r="AC85" s="745"/>
      <c r="AD85" s="740"/>
      <c r="AE85" s="742"/>
      <c r="AF85" s="742"/>
    </row>
    <row r="86" spans="1:32" s="224" customFormat="1" ht="13.5" hidden="1" customHeight="1">
      <c r="A86" s="225">
        <f t="shared" si="3"/>
        <v>78</v>
      </c>
      <c r="B86" s="667"/>
      <c r="C86" s="699" t="s">
        <v>1637</v>
      </c>
      <c r="D86" s="666"/>
      <c r="E86" s="666"/>
      <c r="F86" s="666"/>
      <c r="G86" s="666"/>
      <c r="H86" s="740" t="s">
        <v>2476</v>
      </c>
      <c r="I86" s="731"/>
      <c r="J86" s="731" t="s">
        <v>938</v>
      </c>
      <c r="K86" s="740"/>
      <c r="L86" s="740"/>
      <c r="M86" s="740"/>
      <c r="N86" s="740"/>
      <c r="O86" s="741"/>
      <c r="P86" s="261" t="s">
        <v>823</v>
      </c>
      <c r="Q86" s="742"/>
      <c r="R86" s="740" t="s">
        <v>862</v>
      </c>
      <c r="S86" s="742"/>
      <c r="T86" s="740"/>
      <c r="U86" s="743"/>
      <c r="V86" s="743"/>
      <c r="W86" s="743" t="s">
        <v>863</v>
      </c>
      <c r="X86" s="743"/>
      <c r="Y86" s="743"/>
      <c r="Z86" s="664"/>
      <c r="AA86" s="744"/>
      <c r="AB86" s="740"/>
      <c r="AC86" s="745"/>
      <c r="AD86" s="740"/>
      <c r="AE86" s="742"/>
      <c r="AF86" s="742"/>
    </row>
    <row r="87" spans="1:32" s="224" customFormat="1" ht="13.5" customHeight="1">
      <c r="A87" s="225">
        <f t="shared" si="3"/>
        <v>79</v>
      </c>
      <c r="B87" s="669" t="s">
        <v>2477</v>
      </c>
      <c r="C87" s="749"/>
      <c r="D87" s="749"/>
      <c r="E87" s="668"/>
      <c r="F87" s="668"/>
      <c r="G87" s="668"/>
      <c r="H87" s="739"/>
      <c r="I87" s="748"/>
      <c r="J87" s="731" t="s">
        <v>2478</v>
      </c>
      <c r="K87" s="740"/>
      <c r="L87" s="740"/>
      <c r="M87" s="740"/>
      <c r="N87" s="740"/>
      <c r="O87" s="741"/>
      <c r="P87" s="740" t="s">
        <v>820</v>
      </c>
      <c r="Q87" s="742" t="s">
        <v>863</v>
      </c>
      <c r="R87" s="663" t="s">
        <v>2478</v>
      </c>
      <c r="S87" s="742"/>
      <c r="T87" s="740"/>
      <c r="U87" s="743" t="s">
        <v>863</v>
      </c>
      <c r="V87" s="740" t="s">
        <v>817</v>
      </c>
      <c r="W87" s="740"/>
      <c r="X87" s="743"/>
      <c r="Y87" s="743"/>
      <c r="Z87" s="664"/>
      <c r="AA87" s="744"/>
      <c r="AB87" s="740"/>
      <c r="AC87" s="745"/>
      <c r="AD87" s="740"/>
      <c r="AE87" s="742"/>
      <c r="AF87" s="742"/>
    </row>
    <row r="88" spans="1:32" s="224" customFormat="1" ht="13.5" customHeight="1">
      <c r="A88" s="225">
        <f t="shared" si="3"/>
        <v>80</v>
      </c>
      <c r="B88" s="669"/>
      <c r="C88" s="747" t="s">
        <v>2479</v>
      </c>
      <c r="D88" s="747"/>
      <c r="E88" s="666"/>
      <c r="F88" s="666"/>
      <c r="G88" s="666"/>
      <c r="H88" s="740" t="s">
        <v>2480</v>
      </c>
      <c r="I88" s="731" t="s">
        <v>2481</v>
      </c>
      <c r="J88" s="731" t="s">
        <v>1018</v>
      </c>
      <c r="K88" s="740"/>
      <c r="L88" s="740"/>
      <c r="M88" s="740"/>
      <c r="N88" s="740"/>
      <c r="O88" s="741"/>
      <c r="P88" s="740" t="s">
        <v>820</v>
      </c>
      <c r="Q88" s="742"/>
      <c r="R88" s="740" t="s">
        <v>862</v>
      </c>
      <c r="S88" s="742"/>
      <c r="T88" s="740"/>
      <c r="U88" s="743" t="s">
        <v>863</v>
      </c>
      <c r="V88" s="740" t="s">
        <v>817</v>
      </c>
      <c r="W88" s="740"/>
      <c r="X88" s="743"/>
      <c r="Y88" s="743"/>
      <c r="Z88" s="664"/>
      <c r="AA88" s="744"/>
      <c r="AB88" s="740"/>
      <c r="AC88" s="745"/>
      <c r="AD88" s="740"/>
      <c r="AE88" s="742"/>
      <c r="AF88" s="742"/>
    </row>
    <row r="89" spans="1:32" s="224" customFormat="1" ht="13.5" customHeight="1">
      <c r="A89" s="225">
        <f t="shared" si="3"/>
        <v>81</v>
      </c>
      <c r="B89" s="669"/>
      <c r="C89" s="667" t="s">
        <v>2247</v>
      </c>
      <c r="D89" s="668"/>
      <c r="E89" s="668"/>
      <c r="F89" s="668"/>
      <c r="G89" s="668"/>
      <c r="H89" s="739"/>
      <c r="I89" s="748"/>
      <c r="J89" s="731" t="s">
        <v>2482</v>
      </c>
      <c r="K89" s="740"/>
      <c r="L89" s="740"/>
      <c r="M89" s="740"/>
      <c r="N89" s="740"/>
      <c r="O89" s="741"/>
      <c r="P89" s="740" t="s">
        <v>817</v>
      </c>
      <c r="Q89" s="742" t="s">
        <v>863</v>
      </c>
      <c r="R89" s="663" t="s">
        <v>2482</v>
      </c>
      <c r="S89" s="742"/>
      <c r="T89" s="740"/>
      <c r="U89" s="743" t="s">
        <v>863</v>
      </c>
      <c r="V89" s="740" t="s">
        <v>817</v>
      </c>
      <c r="W89" s="740"/>
      <c r="X89" s="743"/>
      <c r="Y89" s="743"/>
      <c r="Z89" s="664"/>
      <c r="AA89" s="744"/>
      <c r="AB89" s="740"/>
      <c r="AC89" s="745"/>
      <c r="AD89" s="740"/>
      <c r="AE89" s="742"/>
      <c r="AF89" s="742"/>
    </row>
    <row r="90" spans="1:32" s="224" customFormat="1" ht="13.5" customHeight="1">
      <c r="A90" s="225">
        <f t="shared" si="3"/>
        <v>82</v>
      </c>
      <c r="B90" s="669"/>
      <c r="C90" s="666"/>
      <c r="D90" s="666" t="s">
        <v>2483</v>
      </c>
      <c r="E90" s="666"/>
      <c r="F90" s="666"/>
      <c r="G90" s="666"/>
      <c r="H90" s="740" t="s">
        <v>2484</v>
      </c>
      <c r="I90" s="731" t="s">
        <v>1319</v>
      </c>
      <c r="J90" s="731" t="s">
        <v>2485</v>
      </c>
      <c r="K90" s="740"/>
      <c r="L90" s="740"/>
      <c r="M90" s="740"/>
      <c r="N90" s="740"/>
      <c r="O90" s="741"/>
      <c r="P90" s="740" t="s">
        <v>820</v>
      </c>
      <c r="Q90" s="742"/>
      <c r="R90" s="740" t="s">
        <v>862</v>
      </c>
      <c r="S90" s="742" t="s">
        <v>863</v>
      </c>
      <c r="T90" s="720" t="s">
        <v>1252</v>
      </c>
      <c r="U90" s="743" t="s">
        <v>863</v>
      </c>
      <c r="V90" s="740" t="s">
        <v>817</v>
      </c>
      <c r="W90" s="740"/>
      <c r="X90" s="743"/>
      <c r="Y90" s="743"/>
      <c r="Z90" s="664"/>
      <c r="AA90" s="744"/>
      <c r="AB90" s="740"/>
      <c r="AC90" s="745"/>
      <c r="AD90" s="740"/>
      <c r="AE90" s="742"/>
      <c r="AF90" s="742"/>
    </row>
    <row r="91" spans="1:32" s="224" customFormat="1" ht="13.5" customHeight="1">
      <c r="A91" s="225">
        <f t="shared" si="3"/>
        <v>83</v>
      </c>
      <c r="B91" s="669"/>
      <c r="C91" s="666"/>
      <c r="D91" s="666" t="s">
        <v>2486</v>
      </c>
      <c r="E91" s="666"/>
      <c r="F91" s="666"/>
      <c r="G91" s="666"/>
      <c r="H91" s="740" t="s">
        <v>2487</v>
      </c>
      <c r="I91" s="731"/>
      <c r="J91" s="731" t="s">
        <v>2488</v>
      </c>
      <c r="K91" s="740"/>
      <c r="L91" s="740"/>
      <c r="M91" s="740"/>
      <c r="N91" s="740"/>
      <c r="O91" s="741"/>
      <c r="P91" s="740" t="s">
        <v>820</v>
      </c>
      <c r="Q91" s="742"/>
      <c r="R91" s="740" t="s">
        <v>862</v>
      </c>
      <c r="S91" s="742"/>
      <c r="T91" s="740"/>
      <c r="U91" s="743" t="s">
        <v>863</v>
      </c>
      <c r="V91" s="740" t="s">
        <v>817</v>
      </c>
      <c r="W91" s="740"/>
      <c r="X91" s="743"/>
      <c r="Y91" s="743"/>
      <c r="Z91" s="664"/>
      <c r="AA91" s="744"/>
      <c r="AB91" s="740"/>
      <c r="AC91" s="745"/>
      <c r="AD91" s="740"/>
      <c r="AE91" s="742"/>
      <c r="AF91" s="742"/>
    </row>
    <row r="92" spans="1:32" s="224" customFormat="1" ht="13.5" customHeight="1">
      <c r="A92" s="225">
        <f t="shared" si="3"/>
        <v>84</v>
      </c>
      <c r="B92" s="669"/>
      <c r="C92" s="666"/>
      <c r="D92" s="666" t="s">
        <v>2489</v>
      </c>
      <c r="E92" s="666"/>
      <c r="F92" s="666"/>
      <c r="G92" s="666"/>
      <c r="H92" s="740" t="s">
        <v>2490</v>
      </c>
      <c r="I92" s="731"/>
      <c r="J92" s="731" t="s">
        <v>2491</v>
      </c>
      <c r="K92" s="740"/>
      <c r="L92" s="740"/>
      <c r="M92" s="740"/>
      <c r="N92" s="740"/>
      <c r="O92" s="741"/>
      <c r="P92" s="740" t="s">
        <v>820</v>
      </c>
      <c r="Q92" s="742"/>
      <c r="R92" s="740" t="s">
        <v>862</v>
      </c>
      <c r="S92" s="742"/>
      <c r="T92" s="740"/>
      <c r="U92" s="743" t="s">
        <v>863</v>
      </c>
      <c r="V92" s="740" t="s">
        <v>817</v>
      </c>
      <c r="W92" s="740"/>
      <c r="X92" s="743"/>
      <c r="Y92" s="743"/>
      <c r="Z92" s="664"/>
      <c r="AA92" s="744"/>
      <c r="AB92" s="740"/>
      <c r="AC92" s="745"/>
      <c r="AD92" s="740"/>
      <c r="AE92" s="742"/>
      <c r="AF92" s="742"/>
    </row>
    <row r="93" spans="1:32" s="224" customFormat="1" ht="13.5" customHeight="1">
      <c r="A93" s="225">
        <f t="shared" si="3"/>
        <v>85</v>
      </c>
      <c r="B93" s="667"/>
      <c r="C93" s="666"/>
      <c r="D93" s="666" t="s">
        <v>2492</v>
      </c>
      <c r="E93" s="666"/>
      <c r="F93" s="666"/>
      <c r="G93" s="666"/>
      <c r="H93" s="666" t="s">
        <v>2493</v>
      </c>
      <c r="I93" s="731"/>
      <c r="J93" s="731" t="s">
        <v>2494</v>
      </c>
      <c r="K93" s="740"/>
      <c r="L93" s="740"/>
      <c r="M93" s="740"/>
      <c r="N93" s="740"/>
      <c r="O93" s="741"/>
      <c r="P93" s="740" t="s">
        <v>820</v>
      </c>
      <c r="Q93" s="742"/>
      <c r="R93" s="740" t="s">
        <v>862</v>
      </c>
      <c r="S93" s="742"/>
      <c r="T93" s="740"/>
      <c r="U93" s="743" t="s">
        <v>863</v>
      </c>
      <c r="V93" s="740" t="s">
        <v>817</v>
      </c>
      <c r="W93" s="740"/>
      <c r="X93" s="743"/>
      <c r="Y93" s="743"/>
      <c r="Z93" s="664"/>
      <c r="AA93" s="744"/>
      <c r="AB93" s="740"/>
      <c r="AC93" s="745"/>
      <c r="AD93" s="740"/>
      <c r="AE93" s="742"/>
      <c r="AF93" s="742"/>
    </row>
    <row r="94" spans="1:32" s="224" customFormat="1" ht="13.5" customHeight="1">
      <c r="A94" s="225">
        <f t="shared" si="3"/>
        <v>86</v>
      </c>
      <c r="B94" s="667"/>
      <c r="C94" s="667" t="s">
        <v>2495</v>
      </c>
      <c r="D94" s="749"/>
      <c r="E94" s="668"/>
      <c r="F94" s="668"/>
      <c r="G94" s="668"/>
      <c r="H94" s="739"/>
      <c r="I94" s="748"/>
      <c r="J94" s="731" t="s">
        <v>1582</v>
      </c>
      <c r="K94" s="740"/>
      <c r="L94" s="740"/>
      <c r="M94" s="740"/>
      <c r="N94" s="740"/>
      <c r="O94" s="741"/>
      <c r="P94" s="740" t="s">
        <v>817</v>
      </c>
      <c r="Q94" s="742" t="s">
        <v>863</v>
      </c>
      <c r="R94" s="663" t="s">
        <v>1582</v>
      </c>
      <c r="S94" s="742"/>
      <c r="T94" s="740"/>
      <c r="U94" s="743" t="s">
        <v>863</v>
      </c>
      <c r="V94" s="740" t="s">
        <v>817</v>
      </c>
      <c r="W94" s="740"/>
      <c r="X94" s="743"/>
      <c r="Y94" s="743"/>
      <c r="Z94" s="664"/>
      <c r="AA94" s="744"/>
      <c r="AB94" s="740"/>
      <c r="AC94" s="745"/>
      <c r="AD94" s="740"/>
      <c r="AE94" s="742"/>
      <c r="AF94" s="742"/>
    </row>
    <row r="95" spans="1:32" s="224" customFormat="1" ht="13.5" customHeight="1">
      <c r="A95" s="225">
        <f t="shared" si="3"/>
        <v>87</v>
      </c>
      <c r="B95" s="667"/>
      <c r="C95" s="667"/>
      <c r="D95" s="747" t="s">
        <v>2496</v>
      </c>
      <c r="E95" s="666"/>
      <c r="F95" s="666"/>
      <c r="G95" s="666"/>
      <c r="H95" s="740" t="s">
        <v>2497</v>
      </c>
      <c r="I95" s="731" t="s">
        <v>2145</v>
      </c>
      <c r="J95" s="731" t="s">
        <v>2498</v>
      </c>
      <c r="K95" s="740"/>
      <c r="L95" s="740"/>
      <c r="M95" s="740"/>
      <c r="N95" s="740"/>
      <c r="O95" s="741"/>
      <c r="P95" s="740" t="s">
        <v>820</v>
      </c>
      <c r="Q95" s="742"/>
      <c r="R95" s="740" t="s">
        <v>862</v>
      </c>
      <c r="S95" s="742" t="s">
        <v>863</v>
      </c>
      <c r="T95" s="740" t="s">
        <v>1603</v>
      </c>
      <c r="U95" s="743" t="s">
        <v>863</v>
      </c>
      <c r="V95" s="740" t="s">
        <v>817</v>
      </c>
      <c r="W95" s="740"/>
      <c r="X95" s="743"/>
      <c r="Y95" s="743"/>
      <c r="Z95" s="664"/>
      <c r="AA95" s="744"/>
      <c r="AB95" s="740"/>
      <c r="AC95" s="745"/>
      <c r="AD95" s="740"/>
      <c r="AE95" s="742"/>
      <c r="AF95" s="742"/>
    </row>
    <row r="96" spans="1:32" s="224" customFormat="1" ht="13.5" customHeight="1">
      <c r="A96" s="225">
        <f t="shared" si="3"/>
        <v>88</v>
      </c>
      <c r="B96" s="667"/>
      <c r="C96" s="667"/>
      <c r="D96" s="747" t="s">
        <v>2499</v>
      </c>
      <c r="E96" s="666"/>
      <c r="F96" s="666"/>
      <c r="G96" s="666"/>
      <c r="H96" s="740" t="s">
        <v>2500</v>
      </c>
      <c r="I96" s="731" t="s">
        <v>1606</v>
      </c>
      <c r="J96" s="731" t="s">
        <v>1602</v>
      </c>
      <c r="K96" s="740"/>
      <c r="L96" s="740"/>
      <c r="M96" s="740"/>
      <c r="N96" s="740"/>
      <c r="O96" s="741"/>
      <c r="P96" s="740" t="s">
        <v>820</v>
      </c>
      <c r="Q96" s="742"/>
      <c r="R96" s="740" t="s">
        <v>862</v>
      </c>
      <c r="S96" s="742" t="s">
        <v>863</v>
      </c>
      <c r="T96" s="740" t="s">
        <v>1608</v>
      </c>
      <c r="U96" s="743" t="s">
        <v>863</v>
      </c>
      <c r="V96" s="740" t="s">
        <v>817</v>
      </c>
      <c r="W96" s="740"/>
      <c r="X96" s="743"/>
      <c r="Y96" s="743"/>
      <c r="Z96" s="664"/>
      <c r="AA96" s="744"/>
      <c r="AB96" s="740"/>
      <c r="AC96" s="745"/>
      <c r="AD96" s="740"/>
      <c r="AE96" s="742"/>
      <c r="AF96" s="742"/>
    </row>
    <row r="97" spans="1:1019" s="224" customFormat="1" ht="13.5" customHeight="1">
      <c r="A97" s="225">
        <f t="shared" si="3"/>
        <v>89</v>
      </c>
      <c r="B97" s="667"/>
      <c r="C97" s="667"/>
      <c r="D97" s="747" t="s">
        <v>2501</v>
      </c>
      <c r="E97" s="666"/>
      <c r="F97" s="666"/>
      <c r="G97" s="666"/>
      <c r="H97" s="670" t="s">
        <v>2502</v>
      </c>
      <c r="I97" s="731" t="s">
        <v>2376</v>
      </c>
      <c r="J97" s="731" t="s">
        <v>2172</v>
      </c>
      <c r="K97" s="740"/>
      <c r="L97" s="740"/>
      <c r="M97" s="740"/>
      <c r="N97" s="740"/>
      <c r="O97" s="741"/>
      <c r="P97" s="740" t="s">
        <v>820</v>
      </c>
      <c r="Q97" s="742"/>
      <c r="R97" s="740" t="s">
        <v>862</v>
      </c>
      <c r="S97" s="742" t="s">
        <v>863</v>
      </c>
      <c r="T97" s="740" t="s">
        <v>2173</v>
      </c>
      <c r="U97" s="743" t="s">
        <v>863</v>
      </c>
      <c r="V97" s="740" t="s">
        <v>817</v>
      </c>
      <c r="W97" s="740"/>
      <c r="X97" s="743"/>
      <c r="Y97" s="743"/>
      <c r="Z97" s="664"/>
      <c r="AA97" s="744"/>
      <c r="AB97" s="740"/>
      <c r="AC97" s="745"/>
      <c r="AD97" s="740"/>
      <c r="AE97" s="742"/>
      <c r="AF97" s="742"/>
    </row>
    <row r="98" spans="1:1019" s="224" customFormat="1" ht="12" customHeight="1">
      <c r="A98" s="225"/>
      <c r="C98" s="225"/>
      <c r="D98" s="225"/>
      <c r="E98" s="225"/>
      <c r="F98" s="225"/>
      <c r="G98" s="225"/>
      <c r="H98" s="225"/>
      <c r="I98" s="225"/>
      <c r="J98" s="239"/>
      <c r="K98" s="225"/>
      <c r="L98" s="225"/>
      <c r="M98" s="225"/>
      <c r="N98" s="225"/>
      <c r="O98" s="234"/>
      <c r="P98" s="225"/>
      <c r="Q98" s="271"/>
      <c r="R98" s="225"/>
      <c r="S98" s="271"/>
      <c r="T98" s="225"/>
      <c r="U98" s="225"/>
      <c r="V98" s="225"/>
      <c r="W98" s="225"/>
      <c r="X98" s="225"/>
      <c r="Y98" s="225"/>
      <c r="AA98" s="268">
        <f>SUBTOTAL(103,createCase2912[Commentaire Hub Santé])</f>
        <v>0</v>
      </c>
      <c r="AB98" s="225">
        <f>SUBTOTAL(103,createCase2912[Commentaire Philippe Dreyfus])</f>
        <v>0</v>
      </c>
      <c r="AC98" s="239"/>
      <c r="AD98" s="225">
        <f>SUBTOTAL(103,createCase2912[Commentaire Yann Penverne])</f>
        <v>0</v>
      </c>
      <c r="AE98" s="225">
        <f>SUBTOTAL(103,createCase2912[NexSIS])-COUNTIFS(createCase2912[NexSIS],"=X")</f>
        <v>0</v>
      </c>
      <c r="AF98" s="225">
        <f>SUBTOTAL(103,createCase2912[Métier])-COUNTIFS(createCase2912[Métier],"=X")</f>
        <v>0</v>
      </c>
    </row>
    <row r="99" spans="1:1019" s="128" customFormat="1" ht="12" customHeight="1">
      <c r="A99" s="3"/>
      <c r="B99" s="3"/>
      <c r="C99" s="131"/>
      <c r="D99" s="131"/>
      <c r="E99" s="131"/>
      <c r="F99" s="131"/>
      <c r="G99" s="5"/>
      <c r="H99" s="155"/>
      <c r="I99" s="225"/>
      <c r="J99" s="155"/>
      <c r="K99" s="5"/>
      <c r="L99" s="5"/>
      <c r="M99" s="5"/>
      <c r="N99" s="5"/>
      <c r="O99" s="188"/>
      <c r="P99" s="5"/>
      <c r="Q99" s="56"/>
      <c r="R99" s="5"/>
      <c r="S99" s="56"/>
      <c r="T99" s="56"/>
      <c r="U99" s="56"/>
      <c r="V99" s="56"/>
      <c r="W99" s="56"/>
      <c r="X99" s="56"/>
      <c r="Y99" s="56"/>
      <c r="Z99"/>
      <c r="AA99" s="178"/>
      <c r="AB99" s="5"/>
      <c r="AC99" s="159"/>
      <c r="AD99" s="56"/>
      <c r="AF99" s="56"/>
      <c r="AMC99"/>
      <c r="AMD99"/>
      <c r="AME99"/>
    </row>
    <row r="100" spans="1:1019" s="128" customFormat="1" ht="12" customHeight="1">
      <c r="A100" s="129"/>
      <c r="B100" s="129"/>
      <c r="C100" s="129"/>
      <c r="D100" s="129"/>
      <c r="E100" s="129"/>
      <c r="F100" s="129"/>
      <c r="G100" s="96"/>
      <c r="H100" s="96"/>
      <c r="I100" s="225"/>
      <c r="J100" s="159"/>
      <c r="K100" s="96"/>
      <c r="L100" s="96"/>
      <c r="M100" s="96"/>
      <c r="N100" s="96"/>
      <c r="O100" s="173"/>
      <c r="P100" s="96"/>
      <c r="Q100" s="274"/>
      <c r="R100" s="96"/>
      <c r="S100" s="274"/>
      <c r="T100" s="96"/>
      <c r="U100" s="96"/>
      <c r="V100" s="96"/>
      <c r="W100" s="96"/>
      <c r="X100" s="96"/>
      <c r="Y100" s="96"/>
      <c r="Z100"/>
      <c r="AA100" s="179"/>
      <c r="AB100" s="96"/>
      <c r="AC100" s="159"/>
      <c r="AD100" s="96"/>
      <c r="AF100" s="96"/>
      <c r="AMC100"/>
      <c r="AMD100"/>
      <c r="AME100"/>
    </row>
    <row r="101" spans="1:1019" s="128" customFormat="1" ht="12" customHeight="1">
      <c r="I101" s="224"/>
      <c r="O101" s="174"/>
      <c r="Q101" s="274"/>
      <c r="R101" s="96"/>
      <c r="S101" s="274"/>
      <c r="T101" s="96"/>
      <c r="U101" s="96"/>
      <c r="V101" s="96"/>
      <c r="W101" s="96"/>
      <c r="X101" s="96"/>
      <c r="Y101" s="96"/>
      <c r="Z101"/>
      <c r="AA101" s="179"/>
      <c r="AB101" s="96"/>
      <c r="AC101" s="159"/>
      <c r="AD101" s="96"/>
      <c r="AF101" s="96"/>
      <c r="AMC101"/>
      <c r="AMD101"/>
      <c r="AME101"/>
    </row>
    <row r="102" spans="1:1019" s="128" customFormat="1" ht="12" customHeight="1">
      <c r="I102" s="224"/>
      <c r="O102" s="174"/>
      <c r="Q102" s="274"/>
      <c r="R102" s="96"/>
      <c r="S102" s="274"/>
      <c r="T102" s="96"/>
      <c r="U102" s="96"/>
      <c r="V102" s="96"/>
      <c r="W102" s="96"/>
      <c r="X102" s="96"/>
      <c r="Y102" s="96"/>
      <c r="Z102"/>
      <c r="AA102" s="179"/>
      <c r="AB102" s="96"/>
      <c r="AC102" s="159"/>
      <c r="AD102" s="96"/>
      <c r="AF102" s="96"/>
      <c r="AMC102"/>
      <c r="AMD102"/>
      <c r="AME102"/>
    </row>
    <row r="103" spans="1:1019" s="128" customFormat="1" ht="12" customHeight="1">
      <c r="I103" s="224"/>
      <c r="O103" s="174"/>
      <c r="Q103" s="274"/>
      <c r="R103" s="96"/>
      <c r="S103" s="274"/>
      <c r="T103" s="96"/>
      <c r="U103" s="96"/>
      <c r="V103" s="96"/>
      <c r="W103" s="96"/>
      <c r="X103" s="96"/>
      <c r="Y103" s="96"/>
      <c r="Z103"/>
      <c r="AA103" s="179"/>
      <c r="AB103" s="96"/>
      <c r="AC103" s="159"/>
      <c r="AD103" s="96"/>
      <c r="AF103" s="96"/>
      <c r="AMC103"/>
      <c r="AMD103"/>
      <c r="AME103"/>
    </row>
    <row r="104" spans="1:1019" s="128" customFormat="1" ht="12" customHeight="1">
      <c r="I104" s="224"/>
      <c r="O104" s="174"/>
      <c r="Q104" s="274"/>
      <c r="R104" s="96"/>
      <c r="S104" s="274"/>
      <c r="T104" s="96"/>
      <c r="U104" s="96"/>
      <c r="V104" s="96"/>
      <c r="W104" s="96"/>
      <c r="X104" s="96"/>
      <c r="Y104" s="96"/>
      <c r="Z104"/>
      <c r="AA104" s="179"/>
      <c r="AB104" s="96"/>
      <c r="AC104" s="159"/>
      <c r="AD104" s="96"/>
      <c r="AF104" s="96"/>
      <c r="AMC104"/>
      <c r="AMD104"/>
      <c r="AME104"/>
    </row>
    <row r="105" spans="1:1019" ht="12" customHeight="1">
      <c r="G105" s="128"/>
      <c r="H105" s="128"/>
      <c r="I105" s="224"/>
      <c r="J105" s="128"/>
      <c r="K105" s="128"/>
      <c r="L105" s="128"/>
      <c r="M105" s="128"/>
      <c r="N105" s="128"/>
      <c r="O105" s="174"/>
      <c r="P105" s="128"/>
    </row>
    <row r="106" spans="1:1019" s="117" customFormat="1" ht="12" customHeight="1">
      <c r="A106" s="128"/>
      <c r="B106" s="128"/>
      <c r="C106" s="128"/>
      <c r="D106" s="128"/>
      <c r="E106" s="128"/>
      <c r="F106" s="128"/>
      <c r="G106" s="96"/>
      <c r="H106" s="96"/>
      <c r="I106" s="225"/>
      <c r="J106" s="159"/>
      <c r="K106" s="96"/>
      <c r="L106" s="96"/>
      <c r="M106" s="96"/>
      <c r="N106" s="96"/>
      <c r="O106" s="173"/>
      <c r="P106" s="96"/>
      <c r="Q106" s="274"/>
      <c r="R106" s="96"/>
      <c r="S106" s="274"/>
      <c r="T106" s="96"/>
      <c r="U106" s="96"/>
      <c r="V106" s="96"/>
      <c r="W106" s="96"/>
      <c r="X106" s="96"/>
      <c r="Y106" s="96"/>
      <c r="Z106"/>
      <c r="AA106" s="179"/>
      <c r="AB106" s="96"/>
      <c r="AC106" s="161"/>
      <c r="AD106" s="96"/>
      <c r="AF106" s="96"/>
      <c r="AMD106"/>
    </row>
    <row r="107" spans="1:1019" ht="12" customHeight="1">
      <c r="A107" s="117"/>
      <c r="B107" s="117"/>
      <c r="C107" s="117"/>
      <c r="D107" s="117"/>
      <c r="E107" s="117"/>
      <c r="F107" s="117"/>
      <c r="G107" s="117"/>
      <c r="H107" s="117"/>
      <c r="I107" s="249"/>
      <c r="J107" s="117"/>
      <c r="K107" s="117"/>
      <c r="L107" s="117"/>
      <c r="M107" s="117"/>
      <c r="N107" s="117"/>
      <c r="O107" s="189"/>
      <c r="P107" s="117"/>
    </row>
    <row r="108" spans="1:1019" ht="12" customHeight="1">
      <c r="Q108" s="125"/>
      <c r="R108" s="112"/>
      <c r="S108" s="125"/>
      <c r="T108" s="112"/>
      <c r="U108" s="112"/>
      <c r="V108" s="112"/>
      <c r="W108" s="112"/>
      <c r="X108" s="112"/>
      <c r="Y108" s="112"/>
      <c r="AA108" s="180"/>
      <c r="AB108" s="112"/>
      <c r="AD108" s="112"/>
      <c r="AF108" s="112"/>
    </row>
    <row r="120" spans="1:6" ht="12" customHeight="1">
      <c r="A120" s="130"/>
      <c r="B120" s="130"/>
      <c r="C120" s="130"/>
      <c r="D120" s="130"/>
      <c r="E120" s="130"/>
      <c r="F120" s="130"/>
    </row>
    <row r="121" spans="1:6" ht="12" customHeight="1">
      <c r="A121" s="130"/>
      <c r="B121" s="130"/>
      <c r="C121" s="130"/>
      <c r="D121" s="130"/>
      <c r="E121" s="130"/>
      <c r="F121" s="130"/>
    </row>
    <row r="122" spans="1:6" ht="12" customHeight="1">
      <c r="A122" s="130"/>
      <c r="B122" s="130"/>
      <c r="C122" s="130"/>
      <c r="D122" s="130"/>
      <c r="E122" s="130"/>
      <c r="F122" s="130"/>
    </row>
    <row r="123" spans="1:6" ht="12" customHeight="1">
      <c r="A123" s="130"/>
      <c r="B123" s="130"/>
      <c r="C123" s="130"/>
      <c r="D123" s="130"/>
      <c r="E123" s="130"/>
      <c r="F123" s="130"/>
    </row>
    <row r="124" spans="1:6" ht="12" customHeight="1">
      <c r="A124" s="130"/>
      <c r="B124" s="130"/>
      <c r="C124" s="130"/>
      <c r="D124" s="130"/>
      <c r="E124" s="130"/>
      <c r="F124" s="130"/>
    </row>
    <row r="125" spans="1:6" ht="12" customHeight="1">
      <c r="A125" s="130"/>
      <c r="B125" s="130"/>
      <c r="C125" s="130"/>
      <c r="D125" s="130"/>
      <c r="E125" s="130"/>
      <c r="F125" s="130"/>
    </row>
    <row r="126" spans="1:6" ht="12" customHeight="1">
      <c r="A126" s="130"/>
      <c r="B126" s="130"/>
      <c r="C126" s="130"/>
      <c r="D126" s="130"/>
      <c r="E126" s="130"/>
      <c r="F126" s="130"/>
    </row>
    <row r="127" spans="1:6" ht="12" customHeight="1">
      <c r="A127" s="130"/>
      <c r="B127" s="130"/>
      <c r="C127" s="130"/>
      <c r="D127" s="130"/>
      <c r="E127" s="130"/>
      <c r="F127" s="130"/>
    </row>
    <row r="128" spans="1:6" ht="12" customHeight="1">
      <c r="A128" s="129"/>
      <c r="B128" s="129"/>
      <c r="C128" s="129"/>
      <c r="D128" s="129"/>
      <c r="E128" s="129"/>
      <c r="F128" s="129"/>
    </row>
    <row r="129" spans="1:1018" ht="12" customHeight="1">
      <c r="A129" s="129"/>
      <c r="B129" s="129"/>
      <c r="C129" s="129"/>
      <c r="D129" s="129"/>
      <c r="E129" s="129"/>
      <c r="F129" s="129"/>
    </row>
    <row r="130" spans="1:1018" ht="12" customHeight="1">
      <c r="A130" s="129"/>
      <c r="B130" s="129"/>
      <c r="C130" s="129"/>
      <c r="D130" s="129"/>
      <c r="E130" s="129"/>
      <c r="F130" s="129"/>
    </row>
    <row r="131" spans="1:1018" ht="12" customHeight="1">
      <c r="A131" s="129"/>
      <c r="B131" s="129"/>
      <c r="C131" s="129"/>
      <c r="D131" s="129"/>
      <c r="E131" s="129"/>
      <c r="F131" s="129"/>
    </row>
    <row r="132" spans="1:1018" ht="12" customHeight="1">
      <c r="A132" s="129"/>
      <c r="B132" s="129"/>
      <c r="C132" s="129"/>
      <c r="D132" s="129"/>
      <c r="E132" s="129"/>
      <c r="F132" s="129"/>
    </row>
    <row r="133" spans="1:1018" ht="12" customHeight="1">
      <c r="A133" s="129"/>
      <c r="B133" s="129"/>
      <c r="C133" s="129"/>
      <c r="D133" s="129"/>
      <c r="E133" s="129"/>
      <c r="F133" s="129"/>
    </row>
    <row r="134" spans="1:1018" ht="12" customHeight="1">
      <c r="A134" s="129"/>
      <c r="B134" s="129"/>
      <c r="C134" s="129"/>
      <c r="D134" s="129"/>
      <c r="E134" s="129"/>
      <c r="F134" s="129"/>
    </row>
    <row r="135" spans="1:1018" s="117" customFormat="1" ht="12" customHeight="1">
      <c r="A135" s="129"/>
      <c r="B135" s="129"/>
      <c r="C135" s="129"/>
      <c r="D135" s="129"/>
      <c r="E135" s="129"/>
      <c r="F135" s="129"/>
      <c r="G135" s="96"/>
      <c r="H135" s="96"/>
      <c r="I135" s="225"/>
      <c r="J135" s="159"/>
      <c r="K135" s="96"/>
      <c r="L135" s="96"/>
      <c r="M135" s="96"/>
      <c r="N135" s="96"/>
      <c r="O135" s="173"/>
      <c r="P135" s="96"/>
      <c r="Q135" s="274"/>
      <c r="R135" s="96"/>
      <c r="S135" s="274"/>
      <c r="T135" s="96"/>
      <c r="U135" s="96"/>
      <c r="V135" s="96"/>
      <c r="W135" s="96"/>
      <c r="X135" s="96"/>
      <c r="Y135" s="96"/>
      <c r="Z135"/>
      <c r="AA135" s="179"/>
      <c r="AB135" s="96"/>
      <c r="AC135" s="161"/>
      <c r="AD135" s="96"/>
      <c r="AF135" s="96"/>
      <c r="AMD135"/>
    </row>
    <row r="136" spans="1:1018" s="117" customFormat="1" ht="12" customHeight="1">
      <c r="A136" s="130"/>
      <c r="B136" s="130"/>
      <c r="C136" s="130"/>
      <c r="D136" s="130"/>
      <c r="E136" s="130"/>
      <c r="F136" s="130"/>
      <c r="G136" s="96"/>
      <c r="H136" s="96"/>
      <c r="I136" s="225"/>
      <c r="J136" s="159"/>
      <c r="K136" s="96"/>
      <c r="L136" s="96"/>
      <c r="M136" s="96"/>
      <c r="N136" s="96"/>
      <c r="O136" s="173"/>
      <c r="P136" s="96"/>
      <c r="Q136" s="274"/>
      <c r="R136" s="96"/>
      <c r="S136" s="274"/>
      <c r="T136" s="96"/>
      <c r="U136" s="96"/>
      <c r="V136" s="96"/>
      <c r="W136" s="96"/>
      <c r="X136" s="96"/>
      <c r="Y136" s="96"/>
      <c r="Z136"/>
      <c r="AA136" s="179"/>
      <c r="AB136" s="96"/>
      <c r="AC136" s="161"/>
      <c r="AD136" s="96"/>
      <c r="AF136" s="96"/>
      <c r="AMD136"/>
    </row>
    <row r="137" spans="1:1018" s="117" customFormat="1" ht="12" customHeight="1">
      <c r="A137" s="123"/>
      <c r="B137" s="123"/>
      <c r="C137" s="123"/>
      <c r="D137" s="123"/>
      <c r="E137" s="123"/>
      <c r="F137" s="123"/>
      <c r="G137" s="112"/>
      <c r="H137" s="112"/>
      <c r="I137" s="273"/>
      <c r="J137" s="161"/>
      <c r="K137" s="112"/>
      <c r="L137" s="112"/>
      <c r="M137" s="112"/>
      <c r="N137" s="112"/>
      <c r="O137" s="190"/>
      <c r="P137" s="112"/>
      <c r="Q137" s="125"/>
      <c r="R137" s="112"/>
      <c r="S137" s="125"/>
      <c r="T137" s="112"/>
      <c r="U137" s="112"/>
      <c r="V137" s="112"/>
      <c r="W137" s="112"/>
      <c r="X137" s="112"/>
      <c r="Y137" s="112"/>
      <c r="Z137"/>
      <c r="AA137" s="180"/>
      <c r="AB137" s="112"/>
      <c r="AC137" s="161"/>
      <c r="AD137" s="112"/>
      <c r="AF137" s="112"/>
      <c r="AMD137"/>
    </row>
    <row r="138" spans="1:1018" s="117" customFormat="1" ht="12" customHeight="1">
      <c r="A138" s="123"/>
      <c r="B138" s="123"/>
      <c r="C138" s="123"/>
      <c r="D138" s="123"/>
      <c r="E138" s="123"/>
      <c r="F138" s="123"/>
      <c r="G138" s="112"/>
      <c r="H138" s="112"/>
      <c r="I138" s="273"/>
      <c r="J138" s="161"/>
      <c r="K138" s="112"/>
      <c r="L138" s="112"/>
      <c r="M138" s="112"/>
      <c r="N138" s="112"/>
      <c r="O138" s="190"/>
      <c r="P138" s="112"/>
      <c r="Q138" s="125"/>
      <c r="R138" s="112"/>
      <c r="S138" s="125"/>
      <c r="T138" s="112"/>
      <c r="U138" s="112"/>
      <c r="V138" s="112"/>
      <c r="W138" s="112"/>
      <c r="X138" s="112"/>
      <c r="Y138" s="112"/>
      <c r="Z138"/>
      <c r="AA138" s="180"/>
      <c r="AB138" s="112"/>
      <c r="AC138" s="161"/>
      <c r="AD138" s="112"/>
      <c r="AF138" s="112"/>
      <c r="AMD138"/>
    </row>
    <row r="139" spans="1:1018" s="117" customFormat="1" ht="12" customHeight="1">
      <c r="A139" s="123"/>
      <c r="B139" s="123"/>
      <c r="C139" s="123"/>
      <c r="D139" s="123"/>
      <c r="E139" s="123"/>
      <c r="F139" s="123"/>
      <c r="G139" s="112"/>
      <c r="H139" s="112"/>
      <c r="I139" s="273"/>
      <c r="J139" s="161"/>
      <c r="K139" s="112"/>
      <c r="L139" s="112"/>
      <c r="M139" s="112"/>
      <c r="N139" s="112"/>
      <c r="O139" s="190"/>
      <c r="P139" s="112"/>
      <c r="Q139" s="125"/>
      <c r="R139" s="112"/>
      <c r="S139" s="125"/>
      <c r="T139" s="112"/>
      <c r="U139" s="112"/>
      <c r="V139" s="112"/>
      <c r="W139" s="112"/>
      <c r="X139" s="112"/>
      <c r="Y139" s="112"/>
      <c r="Z139"/>
      <c r="AA139" s="180"/>
      <c r="AB139" s="112"/>
      <c r="AC139" s="161"/>
      <c r="AD139" s="112"/>
      <c r="AF139" s="112"/>
      <c r="AMD139"/>
    </row>
    <row r="140" spans="1:1018" s="117" customFormat="1" ht="12" customHeight="1">
      <c r="A140" s="123"/>
      <c r="B140" s="123"/>
      <c r="C140" s="123"/>
      <c r="D140" s="123"/>
      <c r="E140" s="123"/>
      <c r="F140" s="123"/>
      <c r="G140" s="112"/>
      <c r="H140" s="112"/>
      <c r="I140" s="273"/>
      <c r="J140" s="161"/>
      <c r="K140" s="112"/>
      <c r="L140" s="112"/>
      <c r="M140" s="112"/>
      <c r="N140" s="112"/>
      <c r="O140" s="190"/>
      <c r="P140" s="112"/>
      <c r="Q140" s="125"/>
      <c r="R140" s="112"/>
      <c r="S140" s="125"/>
      <c r="T140" s="112"/>
      <c r="U140" s="112"/>
      <c r="V140" s="112"/>
      <c r="W140" s="112"/>
      <c r="X140" s="112"/>
      <c r="Y140" s="112"/>
      <c r="Z140"/>
      <c r="AA140" s="180"/>
      <c r="AB140" s="112"/>
      <c r="AC140" s="161"/>
      <c r="AD140" s="112"/>
      <c r="AF140" s="112"/>
      <c r="AMD140"/>
    </row>
    <row r="141" spans="1:1018" s="117" customFormat="1" ht="12" customHeight="1">
      <c r="A141" s="123"/>
      <c r="B141" s="123"/>
      <c r="C141" s="123"/>
      <c r="D141" s="123"/>
      <c r="E141" s="123"/>
      <c r="F141" s="123"/>
      <c r="G141" s="112"/>
      <c r="H141" s="112"/>
      <c r="I141" s="273"/>
      <c r="J141" s="161"/>
      <c r="K141" s="112"/>
      <c r="L141" s="112"/>
      <c r="M141" s="112"/>
      <c r="N141" s="112"/>
      <c r="O141" s="190"/>
      <c r="P141" s="112"/>
      <c r="Q141" s="125"/>
      <c r="R141" s="112"/>
      <c r="S141" s="125"/>
      <c r="T141" s="112"/>
      <c r="U141" s="112"/>
      <c r="V141" s="112"/>
      <c r="W141" s="112"/>
      <c r="X141" s="112"/>
      <c r="Y141" s="112"/>
      <c r="Z141"/>
      <c r="AA141" s="180"/>
      <c r="AB141" s="112"/>
      <c r="AC141" s="161"/>
      <c r="AD141" s="112"/>
      <c r="AF141" s="112"/>
      <c r="AMD141"/>
    </row>
    <row r="142" spans="1:1018" ht="12" customHeight="1">
      <c r="A142" s="123"/>
      <c r="B142" s="123"/>
      <c r="C142" s="123"/>
      <c r="D142" s="123"/>
      <c r="E142" s="123"/>
      <c r="F142" s="123"/>
      <c r="G142" s="112"/>
      <c r="H142" s="112"/>
      <c r="I142" s="273"/>
      <c r="J142" s="161"/>
      <c r="K142" s="112"/>
      <c r="L142" s="112"/>
      <c r="M142" s="112"/>
      <c r="N142" s="112"/>
      <c r="O142" s="190"/>
      <c r="P142" s="112"/>
      <c r="Q142" s="125"/>
      <c r="R142" s="112"/>
      <c r="S142" s="125"/>
      <c r="T142" s="112"/>
      <c r="U142" s="112"/>
      <c r="V142" s="112"/>
      <c r="W142" s="112"/>
      <c r="X142" s="112"/>
      <c r="Y142" s="112"/>
      <c r="AA142" s="180"/>
      <c r="AB142" s="112"/>
      <c r="AD142" s="112"/>
      <c r="AF142" s="112"/>
    </row>
    <row r="143" spans="1:1018" ht="12" customHeight="1">
      <c r="A143" s="123"/>
      <c r="B143" s="123"/>
      <c r="C143" s="123"/>
      <c r="D143" s="123"/>
      <c r="E143" s="123"/>
      <c r="F143" s="123"/>
      <c r="G143" s="112"/>
      <c r="H143" s="112"/>
      <c r="I143" s="273"/>
      <c r="J143" s="161"/>
      <c r="K143" s="112"/>
      <c r="L143" s="112"/>
      <c r="M143" s="112"/>
      <c r="N143" s="112"/>
      <c r="O143" s="190"/>
      <c r="P143" s="112"/>
      <c r="Q143" s="125"/>
      <c r="R143" s="112"/>
      <c r="S143" s="125"/>
      <c r="T143" s="112"/>
      <c r="U143" s="112"/>
      <c r="V143" s="112"/>
      <c r="W143" s="112"/>
      <c r="X143" s="112"/>
      <c r="Y143" s="112"/>
      <c r="AA143" s="180"/>
      <c r="AB143" s="112"/>
      <c r="AD143" s="112"/>
      <c r="AF143" s="112"/>
    </row>
    <row r="144" spans="1:1018" ht="12" customHeight="1">
      <c r="A144" s="130"/>
      <c r="B144" s="130"/>
      <c r="C144" s="130"/>
      <c r="D144" s="130"/>
      <c r="E144" s="130"/>
      <c r="F144" s="130"/>
    </row>
    <row r="145" spans="1:6" ht="12" customHeight="1">
      <c r="A145" s="130"/>
      <c r="B145" s="130"/>
      <c r="C145" s="130"/>
      <c r="D145" s="130"/>
      <c r="E145" s="130"/>
      <c r="F145" s="130"/>
    </row>
    <row r="146" spans="1:6" ht="12" customHeight="1">
      <c r="A146" s="130"/>
      <c r="B146" s="130"/>
      <c r="C146" s="130"/>
      <c r="D146" s="130"/>
      <c r="E146" s="130"/>
      <c r="F146" s="130"/>
    </row>
    <row r="147" spans="1:6" ht="12" customHeight="1">
      <c r="A147" s="136"/>
      <c r="B147" s="136"/>
      <c r="C147" s="136"/>
      <c r="D147" s="136"/>
      <c r="E147" s="136"/>
      <c r="F147" s="136"/>
    </row>
    <row r="148" spans="1:6" ht="12" customHeight="1">
      <c r="A148" s="136"/>
      <c r="B148" s="136"/>
      <c r="C148" s="136"/>
      <c r="D148" s="136"/>
      <c r="E148" s="136"/>
      <c r="F148" s="136"/>
    </row>
  </sheetData>
  <mergeCells count="2">
    <mergeCell ref="K7:N7"/>
    <mergeCell ref="AE7:AF7"/>
  </mergeCells>
  <phoneticPr fontId="114" type="noConversion"/>
  <conditionalFormatting sqref="A99:F100 A120:F960">
    <cfRule type="expression" dxfId="1022" priority="409">
      <formula>$AD99=1</formula>
    </cfRule>
    <cfRule type="expression" dxfId="1021" priority="408">
      <formula>$AF99=1</formula>
    </cfRule>
    <cfRule type="expression" dxfId="1020" priority="407">
      <formula>AND($AF99=1,$AD99=1)</formula>
    </cfRule>
    <cfRule type="expression" dxfId="1019" priority="406">
      <formula>OR($AF99="X",$AD99="X")</formula>
    </cfRule>
  </conditionalFormatting>
  <conditionalFormatting sqref="C42">
    <cfRule type="expression" dxfId="1018" priority="74">
      <formula>OR($AD42="X",$AC42="X")</formula>
    </cfRule>
    <cfRule type="expression" dxfId="1017" priority="84">
      <formula>AND($Q42="X",OR(#REF!&lt;&gt;"",$B42&lt;&gt;""))</formula>
    </cfRule>
    <cfRule type="expression" dxfId="1016" priority="75">
      <formula>AND($AD42=1,$AC42=1)</formula>
    </cfRule>
    <cfRule type="expression" dxfId="1015" priority="76">
      <formula>$AD42=1</formula>
    </cfRule>
  </conditionalFormatting>
  <conditionalFormatting sqref="D40">
    <cfRule type="expression" dxfId="1014" priority="86">
      <formula>AND($Q40="X",OR($B40&lt;&gt;"",$C40&lt;&gt;"",$D40&lt;&gt;""))</formula>
    </cfRule>
  </conditionalFormatting>
  <conditionalFormatting sqref="D40:D42">
    <cfRule type="expression" dxfId="1013" priority="85">
      <formula>AND($Q40="X",OR($B40&lt;&gt;"",$C40&lt;&gt;""))</formula>
    </cfRule>
  </conditionalFormatting>
  <conditionalFormatting sqref="D40:F41 C42:F42">
    <cfRule type="expression" dxfId="1012" priority="83">
      <formula>AND(NOT(ISBLANK($V40)),ISBLANK($AC40),ISBLANK($AD40))</formula>
    </cfRule>
    <cfRule type="expression" dxfId="1011" priority="82">
      <formula>$AC40=1</formula>
    </cfRule>
  </conditionalFormatting>
  <conditionalFormatting sqref="D40:F42">
    <cfRule type="expression" dxfId="1010" priority="79">
      <formula>OR($AD40="X",$AC40="X")</formula>
    </cfRule>
    <cfRule type="expression" dxfId="1009" priority="81">
      <formula>$AD40=1</formula>
    </cfRule>
    <cfRule type="expression" dxfId="1008" priority="80">
      <formula>AND($AD40=1,$AC40=1)</formula>
    </cfRule>
  </conditionalFormatting>
  <conditionalFormatting sqref="D40:G40">
    <cfRule type="expression" dxfId="1007" priority="94">
      <formula>AND($Q40="X",OR($B40&lt;&gt;"",$C40&lt;&gt;""))</formula>
    </cfRule>
    <cfRule type="expression" dxfId="1006" priority="87">
      <formula>AND($Q40="X",OR($B40&lt;&gt;"",$C40&lt;&gt;"",$D40&lt;&gt;"",$E40&lt;&gt;""))</formula>
    </cfRule>
    <cfRule type="expression" dxfId="1005" priority="88">
      <formula>AND($Q40="X",OR($B40&lt;&gt;"",$C40&lt;&gt;"",$E40&lt;&gt;"",#REF!&lt;&gt;""))</formula>
    </cfRule>
    <cfRule type="expression" dxfId="1004" priority="89">
      <formula>$AC40=1</formula>
    </cfRule>
    <cfRule type="expression" dxfId="1003" priority="90">
      <formula>AND($Q40="X",OR($B40&lt;&gt;"",$C40&lt;&gt;"",$D40&lt;&gt;""))</formula>
    </cfRule>
    <cfRule type="expression" dxfId="1002" priority="73">
      <formula>OR($AD40="X",$AC40="X")</formula>
    </cfRule>
    <cfRule type="expression" dxfId="1001" priority="91">
      <formula>AND($AD40=1,$AC40=1)</formula>
    </cfRule>
    <cfRule type="expression" dxfId="1000" priority="92">
      <formula>$AD40=1</formula>
    </cfRule>
    <cfRule type="expression" dxfId="999" priority="93">
      <formula>AND($Q40="X",$B40&lt;&gt;"")</formula>
    </cfRule>
    <cfRule type="expression" dxfId="998" priority="77">
      <formula>AND($AD40=1,$AC40=1)</formula>
    </cfRule>
    <cfRule type="expression" dxfId="997" priority="78">
      <formula>$AD40=1</formula>
    </cfRule>
  </conditionalFormatting>
  <conditionalFormatting sqref="E40">
    <cfRule type="expression" dxfId="996" priority="95">
      <formula>AND($Q40="X",OR($B40&lt;&gt;"",$C40&lt;&gt;"",$D40&lt;&gt;"",$E40&lt;&gt;""))</formula>
    </cfRule>
  </conditionalFormatting>
  <conditionalFormatting sqref="E40:E42">
    <cfRule type="expression" dxfId="995" priority="96">
      <formula>AND($Q40="X",OR($B40&lt;&gt;"",$C40&lt;&gt;"",$E40&lt;&gt;"",#REF!&lt;&gt;""))</formula>
    </cfRule>
  </conditionalFormatting>
  <conditionalFormatting sqref="E40:G40">
    <cfRule type="expression" dxfId="994" priority="97">
      <formula>AND($Q40="X",OR($B40&lt;&gt;"",$C40&lt;&gt;"",$D40&lt;&gt;""))</formula>
    </cfRule>
    <cfRule type="expression" dxfId="993" priority="98">
      <formula>AND($Q40="X",OR($B40&lt;&gt;"",$C40&lt;&gt;""))</formula>
    </cfRule>
  </conditionalFormatting>
  <conditionalFormatting sqref="F1:F2">
    <cfRule type="dataBar" priority="40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F40:F42">
    <cfRule type="expression" dxfId="992" priority="100">
      <formula>AND($Q40="X",OR($B40&lt;&gt;"",$C40&lt;&gt;"",$E40&lt;&gt;"",#REF!&lt;&gt;"",$F40&lt;&gt;""))</formula>
    </cfRule>
  </conditionalFormatting>
  <conditionalFormatting sqref="F40:G40">
    <cfRule type="expression" dxfId="991" priority="102">
      <formula>AND($Q40="X",OR($B40&lt;&gt;"",$C40&lt;&gt;"",$D40&lt;&gt;"",$E40&lt;&gt;""))</formula>
    </cfRule>
    <cfRule type="expression" dxfId="990" priority="99">
      <formula>AND($Q40="X",OR($B40&lt;&gt;"",$C40&lt;&gt;"",$D40&lt;&gt;"",$E40&lt;&gt;"",$F40&lt;&gt;""))</formula>
    </cfRule>
    <cfRule type="expression" dxfId="989" priority="101">
      <formula>AND($Q40="X",OR($B40&lt;&gt;"",$C40&lt;&gt;"",$E40&lt;&gt;"",#REF!&lt;&gt;""))</formula>
    </cfRule>
  </conditionalFormatting>
  <conditionalFormatting sqref="G40">
    <cfRule type="expression" dxfId="988" priority="63">
      <formula>AND(NOT(ISBLANK($V40)),ISBLANK($AC40),ISBLANK($AD40))</formula>
    </cfRule>
    <cfRule type="expression" dxfId="987" priority="60">
      <formula>AND($AD40=1,$AC40=1)</formula>
    </cfRule>
    <cfRule type="expression" dxfId="986" priority="62">
      <formula>$AC40=1</formula>
    </cfRule>
    <cfRule type="expression" dxfId="985" priority="61">
      <formula>$AD40=1</formula>
    </cfRule>
    <cfRule type="expression" dxfId="984" priority="59">
      <formula>OR($AD40="X",$AC40="X")</formula>
    </cfRule>
    <cfRule type="expression" dxfId="983" priority="64">
      <formula>AND($Q40="X",OR($B40&lt;&gt;"",$C40&lt;&gt;"",$E40&lt;&gt;"",#REF!&lt;&gt;"",$F40&lt;&gt;""))</formula>
    </cfRule>
  </conditionalFormatting>
  <conditionalFormatting sqref="H41:H42">
    <cfRule type="expression" dxfId="982" priority="72">
      <formula>$Q41="X"</formula>
    </cfRule>
  </conditionalFormatting>
  <conditionalFormatting sqref="H99:H100 H120:H960">
    <cfRule type="expression" dxfId="981" priority="405">
      <formula>$P99="X"</formula>
    </cfRule>
  </conditionalFormatting>
  <conditionalFormatting sqref="I41:I44">
    <cfRule type="expression" dxfId="980" priority="22">
      <formula>$Q41="X"</formula>
    </cfRule>
  </conditionalFormatting>
  <conditionalFormatting sqref="S9:S11">
    <cfRule type="cellIs" dxfId="979" priority="277" operator="equal">
      <formula>"0..n"</formula>
    </cfRule>
    <cfRule type="cellIs" dxfId="978" priority="276" operator="equal">
      <formula>"1..1"</formula>
    </cfRule>
    <cfRule type="cellIs" dxfId="977" priority="278" operator="equal">
      <formula>"0..1"</formula>
    </cfRule>
  </conditionalFormatting>
  <conditionalFormatting sqref="S15:S17">
    <cfRule type="cellIs" dxfId="976" priority="26" operator="equal">
      <formula>"1..1"</formula>
    </cfRule>
    <cfRule type="cellIs" dxfId="975" priority="27" operator="equal">
      <formula>"0..n"</formula>
    </cfRule>
    <cfRule type="cellIs" dxfId="974" priority="28" operator="equal">
      <formula>"0..1"</formula>
    </cfRule>
  </conditionalFormatting>
  <conditionalFormatting sqref="S22:S26">
    <cfRule type="cellIs" dxfId="973" priority="275" operator="equal">
      <formula>"0..1"</formula>
    </cfRule>
    <cfRule type="cellIs" dxfId="972" priority="274" operator="equal">
      <formula>"0..n"</formula>
    </cfRule>
    <cfRule type="cellIs" dxfId="971" priority="273" operator="equal">
      <formula>"1..1"</formula>
    </cfRule>
  </conditionalFormatting>
  <conditionalFormatting sqref="V9:V21 P9:P97 O40:O42">
    <cfRule type="cellIs" dxfId="970" priority="69" operator="equal">
      <formula>"1..1"</formula>
    </cfRule>
    <cfRule type="cellIs" dxfId="969" priority="70" operator="equal">
      <formula>"0..n"</formula>
    </cfRule>
    <cfRule type="cellIs" dxfId="968" priority="71" operator="equal">
      <formula>"0..1"</formula>
    </cfRule>
  </conditionalFormatting>
  <conditionalFormatting sqref="V27:V75">
    <cfRule type="cellIs" dxfId="967" priority="132" operator="equal">
      <formula>"0..1"</formula>
    </cfRule>
    <cfRule type="cellIs" dxfId="966" priority="131" operator="equal">
      <formula>"0..n"</formula>
    </cfRule>
    <cfRule type="cellIs" dxfId="965" priority="130" operator="equal">
      <formula>"1..1"</formula>
    </cfRule>
  </conditionalFormatting>
  <conditionalFormatting sqref="V77:V97">
    <cfRule type="cellIs" dxfId="964" priority="163" operator="equal">
      <formula>"1..1"</formula>
    </cfRule>
    <cfRule type="cellIs" dxfId="963" priority="164" operator="equal">
      <formula>"0..n"</formula>
    </cfRule>
    <cfRule type="cellIs" dxfId="962" priority="165" operator="equal">
      <formula>"0..1"</formula>
    </cfRule>
  </conditionalFormatting>
  <conditionalFormatting sqref="W19:W21">
    <cfRule type="cellIs" dxfId="961" priority="152" operator="equal">
      <formula>"0..n"</formula>
    </cfRule>
    <cfRule type="cellIs" dxfId="960" priority="151" operator="equal">
      <formula>"1..1"</formula>
    </cfRule>
    <cfRule type="cellIs" dxfId="959" priority="153" operator="equal">
      <formula>"0..1"</formula>
    </cfRule>
  </conditionalFormatting>
  <conditionalFormatting sqref="W37">
    <cfRule type="cellIs" dxfId="958" priority="13" operator="equal">
      <formula>"1..1"</formula>
    </cfRule>
    <cfRule type="cellIs" dxfId="957" priority="14" operator="equal">
      <formula>"0..n"</formula>
    </cfRule>
    <cfRule type="cellIs" dxfId="956" priority="15" operator="equal">
      <formula>"0..1"</formula>
    </cfRule>
  </conditionalFormatting>
  <conditionalFormatting sqref="W39">
    <cfRule type="cellIs" dxfId="955" priority="16" operator="equal">
      <formula>"1..1"</formula>
    </cfRule>
    <cfRule type="cellIs" dxfId="954" priority="18" operator="equal">
      <formula>"0..1"</formula>
    </cfRule>
    <cfRule type="cellIs" dxfId="953" priority="17" operator="equal">
      <formula>"0..n"</formula>
    </cfRule>
  </conditionalFormatting>
  <conditionalFormatting sqref="W49:W50">
    <cfRule type="cellIs" dxfId="952" priority="111" operator="equal">
      <formula>"0..1"</formula>
    </cfRule>
    <cfRule type="cellIs" dxfId="951" priority="110" operator="equal">
      <formula>"0..n"</formula>
    </cfRule>
    <cfRule type="cellIs" dxfId="950" priority="109" operator="equal">
      <formula>"1..1"</formula>
    </cfRule>
  </conditionalFormatting>
  <conditionalFormatting sqref="W63:W74">
    <cfRule type="cellIs" dxfId="949" priority="113" operator="equal">
      <formula>"0..n"</formula>
    </cfRule>
    <cfRule type="cellIs" dxfId="948" priority="112" operator="equal">
      <formula>"1..1"</formula>
    </cfRule>
    <cfRule type="cellIs" dxfId="947" priority="114" operator="equal">
      <formula>"0..1"</formula>
    </cfRule>
  </conditionalFormatting>
  <conditionalFormatting sqref="W77">
    <cfRule type="cellIs" dxfId="946" priority="122" operator="equal">
      <formula>"0..n"</formula>
    </cfRule>
    <cfRule type="cellIs" dxfId="945" priority="121" operator="equal">
      <formula>"1..1"</formula>
    </cfRule>
    <cfRule type="cellIs" dxfId="944" priority="123" operator="equal">
      <formula>"0..1"</formula>
    </cfRule>
  </conditionalFormatting>
  <conditionalFormatting sqref="W87:W97">
    <cfRule type="cellIs" dxfId="943" priority="120" operator="equal">
      <formula>"0..1"</formula>
    </cfRule>
    <cfRule type="cellIs" dxfId="942" priority="118" operator="equal">
      <formula>"1..1"</formula>
    </cfRule>
    <cfRule type="cellIs" dxfId="941" priority="119" operator="equal">
      <formula>"0..n"</formula>
    </cfRule>
  </conditionalFormatting>
  <hyperlinks>
    <hyperlink ref="I23" r:id="rId1" xr:uid="{EF05007A-77CD-4940-A4F6-E58FF57E52F7}"/>
  </hyperlinks>
  <pageMargins left="0.7" right="0.7" top="0.75" bottom="0.75" header="0.3" footer="0.3"/>
  <pageSetup paperSize="9" orientation="portrait"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dimension ref="A1:AMA143"/>
  <sheetViews>
    <sheetView zoomScaleNormal="100" workbookViewId="0">
      <selection activeCell="B22" sqref="B22"/>
    </sheetView>
  </sheetViews>
  <sheetFormatPr defaultColWidth="9.5" defaultRowHeight="15"/>
  <cols>
    <col min="1" max="1" width="4.625" style="128" customWidth="1"/>
    <col min="2" max="2" width="41.625" style="128" bestFit="1" customWidth="1"/>
    <col min="3" max="3" width="39.625" style="128" bestFit="1" customWidth="1"/>
    <col min="4" max="4" width="34.125" style="128" bestFit="1" customWidth="1"/>
    <col min="5" max="5" width="10.5" style="128" customWidth="1"/>
    <col min="6" max="6" width="11" style="128" customWidth="1"/>
    <col min="7" max="7" width="9.625" style="96" customWidth="1"/>
    <col min="8" max="8" width="62.875" style="96" customWidth="1"/>
    <col min="9" max="9" width="26.5" style="225" bestFit="1" customWidth="1"/>
    <col min="10" max="10" width="17" style="159" bestFit="1" customWidth="1"/>
    <col min="11" max="11" width="7.625" style="96" hidden="1" customWidth="1"/>
    <col min="12" max="12" width="9.625" style="96" hidden="1" customWidth="1"/>
    <col min="13" max="13" width="6.125" style="96" hidden="1" customWidth="1"/>
    <col min="14" max="14" width="10.625" style="96" hidden="1" customWidth="1"/>
    <col min="15" max="15" width="11.125" style="173" hidden="1" customWidth="1"/>
    <col min="16" max="16" width="10.5" style="96" customWidth="1"/>
    <col min="17" max="17" width="6" style="96" customWidth="1"/>
    <col min="18" max="18" width="18.5" style="96" customWidth="1"/>
    <col min="19" max="19" width="12.625" style="274" customWidth="1"/>
    <col min="20" max="20" width="28.125" style="96" customWidth="1"/>
    <col min="21" max="21" width="8.875" style="96" customWidth="1"/>
    <col min="22" max="23" width="8.125" style="96" customWidth="1"/>
    <col min="24" max="24" width="22.625" style="179" hidden="1" customWidth="1"/>
    <col min="25" max="25" width="24.375" style="96" hidden="1" customWidth="1"/>
    <col min="26" max="26" width="24.5" style="159" hidden="1" customWidth="1"/>
    <col min="27" max="27" width="17.5" style="96" hidden="1" customWidth="1"/>
    <col min="28" max="28" width="9.5" hidden="1" customWidth="1"/>
    <col min="29" max="29" width="8" style="96" hidden="1" customWidth="1"/>
    <col min="30" max="30" width="8.875" style="128" customWidth="1"/>
    <col min="32" max="1012" width="9.5" style="128"/>
    <col min="1013" max="1013" width="9" style="128" customWidth="1"/>
    <col min="1014" max="1015" width="9" customWidth="1"/>
  </cols>
  <sheetData>
    <row r="1" spans="1:1013" ht="13.5" customHeight="1">
      <c r="A1" s="269" t="s">
        <v>2503</v>
      </c>
      <c r="C1" s="129" t="s">
        <v>813</v>
      </c>
      <c r="E1" s="150" t="s">
        <v>814</v>
      </c>
      <c r="F1" s="157" t="e">
        <f>createCase215[[#Totals],[Métier]] / createCase215[[#Totals],[ID]]</f>
        <v>#DIV/0!</v>
      </c>
      <c r="G1" s="128"/>
      <c r="AB1" s="96"/>
      <c r="AD1"/>
      <c r="AE1" s="128"/>
      <c r="ALY1"/>
    </row>
    <row r="2" spans="1:1013" ht="13.5" customHeight="1">
      <c r="A2" s="228" t="s">
        <v>2504</v>
      </c>
      <c r="C2" s="141" t="s">
        <v>818</v>
      </c>
      <c r="D2" s="281"/>
      <c r="E2" s="152" t="s">
        <v>819</v>
      </c>
      <c r="F2" s="157" t="e">
        <f>createCase215[[#Totals],[NexSIS]] / createCase215[[#Totals],[ID]]</f>
        <v>#DIV/0!</v>
      </c>
      <c r="G2" s="128"/>
      <c r="AB2" s="96"/>
      <c r="AD2"/>
      <c r="AE2" s="128"/>
      <c r="ALY2"/>
    </row>
    <row r="3" spans="1:1013" ht="13.5" customHeight="1">
      <c r="C3" s="142" t="s">
        <v>821</v>
      </c>
      <c r="E3" s="151" t="s">
        <v>822</v>
      </c>
      <c r="G3" s="128"/>
      <c r="AB3" s="96"/>
      <c r="AD3"/>
      <c r="AE3" s="128"/>
      <c r="ALY3"/>
    </row>
    <row r="4" spans="1:1013" ht="13.5" customHeight="1">
      <c r="C4" s="143" t="s">
        <v>824</v>
      </c>
      <c r="E4" s="153" t="s">
        <v>825</v>
      </c>
      <c r="G4" s="137"/>
      <c r="AB4" s="96"/>
      <c r="AD4"/>
      <c r="AE4" s="128"/>
      <c r="ALY4"/>
    </row>
    <row r="5" spans="1:1013" s="149" customFormat="1" ht="13.5" customHeight="1">
      <c r="A5" s="128"/>
      <c r="B5" s="128"/>
      <c r="C5" s="145" t="s">
        <v>826</v>
      </c>
      <c r="D5" s="146"/>
      <c r="E5" s="287" t="s">
        <v>911</v>
      </c>
      <c r="F5" s="146"/>
      <c r="G5" s="148"/>
      <c r="H5" s="148"/>
      <c r="I5" s="272"/>
      <c r="J5" s="160"/>
      <c r="K5" s="148"/>
      <c r="L5" s="148"/>
      <c r="M5" s="148"/>
      <c r="N5" s="148"/>
      <c r="O5" s="186"/>
      <c r="P5" s="148"/>
      <c r="Q5" s="148"/>
      <c r="R5" s="148"/>
      <c r="S5" s="276"/>
      <c r="T5" s="148"/>
      <c r="U5" s="148"/>
      <c r="V5" s="148"/>
      <c r="W5" s="148"/>
      <c r="X5" s="181"/>
      <c r="Y5" s="148"/>
      <c r="Z5" s="160"/>
      <c r="AA5" s="148"/>
      <c r="AB5" s="148"/>
      <c r="AC5" s="148"/>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row>
    <row r="6" spans="1:1013" ht="13.5" customHeight="1">
      <c r="C6" s="144" t="s">
        <v>827</v>
      </c>
      <c r="D6" s="138"/>
      <c r="F6" s="138"/>
      <c r="AB6" s="96"/>
      <c r="AD6"/>
      <c r="AE6" s="128"/>
      <c r="ALY6"/>
    </row>
    <row r="7" spans="1:1013" ht="13.5" customHeight="1">
      <c r="A7"/>
      <c r="B7"/>
      <c r="C7" s="138"/>
      <c r="D7" s="374"/>
      <c r="E7" s="138"/>
      <c r="F7" s="138"/>
      <c r="K7" s="770" t="s">
        <v>828</v>
      </c>
      <c r="L7" s="770"/>
      <c r="M7" s="770"/>
      <c r="N7" s="770"/>
      <c r="U7" s="771" t="s">
        <v>829</v>
      </c>
      <c r="V7" s="771"/>
      <c r="W7" s="771"/>
      <c r="AB7" s="770" t="s">
        <v>830</v>
      </c>
      <c r="AC7" s="770"/>
      <c r="AD7"/>
      <c r="AE7" s="128"/>
      <c r="ALY7"/>
    </row>
    <row r="8" spans="1:1013" s="238" customFormat="1" ht="55.5" customHeight="1">
      <c r="A8" s="233" t="s">
        <v>831</v>
      </c>
      <c r="B8" s="378" t="s">
        <v>832</v>
      </c>
      <c r="C8" s="275" t="s">
        <v>833</v>
      </c>
      <c r="D8" s="275" t="s">
        <v>834</v>
      </c>
      <c r="E8" s="275" t="s">
        <v>835</v>
      </c>
      <c r="F8" s="275" t="s">
        <v>836</v>
      </c>
      <c r="G8" s="275" t="s">
        <v>837</v>
      </c>
      <c r="H8" s="234" t="s">
        <v>9</v>
      </c>
      <c r="I8" s="234" t="s">
        <v>838</v>
      </c>
      <c r="J8" s="234" t="s">
        <v>841</v>
      </c>
      <c r="K8" s="235" t="s">
        <v>842</v>
      </c>
      <c r="L8" s="235" t="s">
        <v>843</v>
      </c>
      <c r="M8" s="235" t="s">
        <v>844</v>
      </c>
      <c r="N8" s="235" t="s">
        <v>845</v>
      </c>
      <c r="O8" s="235" t="s">
        <v>846</v>
      </c>
      <c r="P8" s="234" t="s">
        <v>677</v>
      </c>
      <c r="Q8" s="234" t="s">
        <v>3</v>
      </c>
      <c r="R8" s="234" t="s">
        <v>912</v>
      </c>
      <c r="S8" s="280" t="s">
        <v>913</v>
      </c>
      <c r="T8" s="234" t="s">
        <v>848</v>
      </c>
      <c r="U8" s="229" t="s">
        <v>849</v>
      </c>
      <c r="V8" s="229" t="s">
        <v>2317</v>
      </c>
      <c r="W8" s="229" t="s">
        <v>2505</v>
      </c>
      <c r="X8" s="235" t="s">
        <v>852</v>
      </c>
      <c r="Y8" s="235" t="s">
        <v>853</v>
      </c>
      <c r="Z8" s="236" t="s">
        <v>854</v>
      </c>
      <c r="AA8" s="235" t="s">
        <v>855</v>
      </c>
      <c r="AB8" s="235" t="s">
        <v>856</v>
      </c>
      <c r="AC8" s="237" t="s">
        <v>914</v>
      </c>
    </row>
    <row r="9" spans="1:1013" s="224" customFormat="1" ht="13.5" customHeight="1">
      <c r="A9" s="225">
        <v>1</v>
      </c>
      <c r="B9" s="699" t="s">
        <v>2320</v>
      </c>
      <c r="C9" s="219"/>
      <c r="D9" s="721"/>
      <c r="E9" s="721"/>
      <c r="F9" s="721"/>
      <c r="G9" s="721"/>
      <c r="H9" s="720" t="s">
        <v>2506</v>
      </c>
      <c r="I9" s="313" t="s">
        <v>1694</v>
      </c>
      <c r="J9" s="722" t="s">
        <v>918</v>
      </c>
      <c r="K9" s="720" t="s">
        <v>946</v>
      </c>
      <c r="L9" s="720" t="s">
        <v>947</v>
      </c>
      <c r="M9" s="720"/>
      <c r="N9" s="720"/>
      <c r="O9" s="723">
        <v>1</v>
      </c>
      <c r="P9" s="720" t="s">
        <v>820</v>
      </c>
      <c r="Q9" s="724"/>
      <c r="R9" s="720" t="s">
        <v>862</v>
      </c>
      <c r="S9" s="724"/>
      <c r="T9" s="720"/>
      <c r="U9" s="725"/>
      <c r="V9" s="725" t="s">
        <v>863</v>
      </c>
      <c r="W9" s="725"/>
      <c r="X9" s="726"/>
      <c r="Y9" s="720"/>
      <c r="Z9" s="727"/>
      <c r="AA9" s="720"/>
      <c r="AB9" s="724"/>
      <c r="AC9" s="724"/>
    </row>
    <row r="10" spans="1:1013" s="224" customFormat="1" ht="13.5" customHeight="1">
      <c r="A10" s="225">
        <v>2</v>
      </c>
      <c r="B10" s="699" t="s">
        <v>2324</v>
      </c>
      <c r="C10" s="219"/>
      <c r="D10" s="221"/>
      <c r="E10" s="221"/>
      <c r="F10" s="221"/>
      <c r="G10" s="221"/>
      <c r="H10" s="720" t="s">
        <v>2507</v>
      </c>
      <c r="I10" s="131" t="s">
        <v>1761</v>
      </c>
      <c r="J10" s="722" t="s">
        <v>924</v>
      </c>
      <c r="K10" s="720" t="s">
        <v>925</v>
      </c>
      <c r="L10" s="720" t="s">
        <v>926</v>
      </c>
      <c r="M10" s="720"/>
      <c r="N10" s="720"/>
      <c r="O10" s="723"/>
      <c r="P10" s="720" t="s">
        <v>817</v>
      </c>
      <c r="Q10" s="724"/>
      <c r="R10" s="720" t="s">
        <v>862</v>
      </c>
      <c r="S10" s="724"/>
      <c r="T10" s="720"/>
      <c r="U10" s="725"/>
      <c r="V10" s="725" t="s">
        <v>863</v>
      </c>
      <c r="W10" s="725"/>
      <c r="X10" s="726"/>
      <c r="Y10" s="720"/>
      <c r="Z10" s="727"/>
      <c r="AA10" s="720"/>
      <c r="AB10" s="724"/>
      <c r="AC10" s="724"/>
    </row>
    <row r="11" spans="1:1013" s="224" customFormat="1" ht="13.5" customHeight="1">
      <c r="A11" s="225">
        <v>3</v>
      </c>
      <c r="B11" s="217" t="s">
        <v>2508</v>
      </c>
      <c r="C11" s="219"/>
      <c r="D11" s="241"/>
      <c r="E11" s="241"/>
      <c r="F11" s="241"/>
      <c r="G11" s="241"/>
      <c r="H11" s="720"/>
      <c r="I11" s="722" t="s">
        <v>929</v>
      </c>
      <c r="J11" s="722" t="s">
        <v>930</v>
      </c>
      <c r="K11" s="720"/>
      <c r="L11" s="720"/>
      <c r="M11" s="720"/>
      <c r="N11" s="720"/>
      <c r="O11" s="723"/>
      <c r="P11" s="720" t="s">
        <v>820</v>
      </c>
      <c r="Q11" s="724"/>
      <c r="R11" s="720" t="s">
        <v>878</v>
      </c>
      <c r="S11" s="724"/>
      <c r="T11" s="720"/>
      <c r="U11" s="725"/>
      <c r="V11" s="725" t="s">
        <v>863</v>
      </c>
      <c r="W11" s="725"/>
      <c r="X11" s="726"/>
      <c r="Y11" s="720"/>
      <c r="Z11" s="727"/>
      <c r="AA11" s="720"/>
      <c r="AB11" s="724"/>
      <c r="AC11" s="724"/>
    </row>
    <row r="12" spans="1:1013" s="224" customFormat="1" ht="13.5" customHeight="1">
      <c r="A12" s="225">
        <v>4</v>
      </c>
      <c r="B12" s="216" t="s">
        <v>1386</v>
      </c>
      <c r="C12" s="503"/>
      <c r="D12" s="502"/>
      <c r="E12" s="502"/>
      <c r="F12" s="502"/>
      <c r="G12" s="502"/>
      <c r="H12" s="751"/>
      <c r="I12" s="752"/>
      <c r="J12" s="722" t="s">
        <v>1388</v>
      </c>
      <c r="K12" s="720"/>
      <c r="L12" s="720"/>
      <c r="M12" s="720"/>
      <c r="N12" s="720"/>
      <c r="O12" s="723"/>
      <c r="P12" s="720" t="s">
        <v>820</v>
      </c>
      <c r="Q12" s="724" t="s">
        <v>863</v>
      </c>
      <c r="R12" s="375" t="s">
        <v>1388</v>
      </c>
      <c r="S12" s="724"/>
      <c r="T12" s="720"/>
      <c r="U12" s="725"/>
      <c r="V12" s="725" t="s">
        <v>863</v>
      </c>
      <c r="W12" s="725"/>
      <c r="X12" s="726"/>
      <c r="Y12" s="720"/>
      <c r="Z12" s="727"/>
      <c r="AA12" s="720"/>
      <c r="AB12" s="724"/>
      <c r="AC12" s="724"/>
    </row>
    <row r="13" spans="1:1013" s="224" customFormat="1" ht="13.5" customHeight="1">
      <c r="A13" s="225">
        <v>5</v>
      </c>
      <c r="B13" s="217"/>
      <c r="C13" s="217" t="s">
        <v>2353</v>
      </c>
      <c r="D13" s="241"/>
      <c r="E13" s="241"/>
      <c r="F13" s="241"/>
      <c r="G13" s="241"/>
      <c r="H13" s="720"/>
      <c r="I13" s="722"/>
      <c r="J13" s="722" t="s">
        <v>2356</v>
      </c>
      <c r="K13" s="720"/>
      <c r="L13" s="720"/>
      <c r="M13" s="720"/>
      <c r="N13" s="720"/>
      <c r="O13" s="723"/>
      <c r="P13" s="720" t="s">
        <v>820</v>
      </c>
      <c r="Q13" s="724"/>
      <c r="R13" s="730" t="s">
        <v>862</v>
      </c>
      <c r="S13" s="724"/>
      <c r="T13" s="720"/>
      <c r="U13" s="725"/>
      <c r="V13" s="725" t="s">
        <v>863</v>
      </c>
      <c r="W13" s="725"/>
      <c r="X13" s="726"/>
      <c r="Y13" s="720"/>
      <c r="Z13" s="727"/>
      <c r="AA13" s="720"/>
      <c r="AB13" s="724"/>
      <c r="AC13" s="724"/>
    </row>
    <row r="14" spans="1:1013" s="224" customFormat="1" ht="13.5" customHeight="1">
      <c r="A14" s="225">
        <v>6</v>
      </c>
      <c r="B14" s="217"/>
      <c r="C14" s="219" t="s">
        <v>2357</v>
      </c>
      <c r="D14" s="241"/>
      <c r="E14" s="241"/>
      <c r="F14" s="241"/>
      <c r="G14" s="241"/>
      <c r="H14" s="720"/>
      <c r="I14" s="722"/>
      <c r="J14" s="722" t="s">
        <v>2359</v>
      </c>
      <c r="K14" s="720"/>
      <c r="L14" s="720"/>
      <c r="M14" s="720"/>
      <c r="N14" s="720"/>
      <c r="O14" s="723"/>
      <c r="P14" s="720" t="s">
        <v>820</v>
      </c>
      <c r="Q14" s="724"/>
      <c r="R14" s="730" t="s">
        <v>862</v>
      </c>
      <c r="S14" s="724"/>
      <c r="T14" s="720"/>
      <c r="U14" s="725"/>
      <c r="V14" s="725" t="s">
        <v>863</v>
      </c>
      <c r="W14" s="725"/>
      <c r="X14" s="726"/>
      <c r="Y14" s="720"/>
      <c r="Z14" s="727"/>
      <c r="AA14" s="720"/>
      <c r="AB14" s="724"/>
      <c r="AC14" s="724"/>
    </row>
    <row r="15" spans="1:1013" s="224" customFormat="1" ht="13.5" customHeight="1">
      <c r="A15" s="225">
        <v>7</v>
      </c>
      <c r="B15" s="217"/>
      <c r="C15" s="219" t="s">
        <v>2360</v>
      </c>
      <c r="D15" s="241"/>
      <c r="E15" s="241"/>
      <c r="F15" s="241"/>
      <c r="G15" s="241"/>
      <c r="H15" s="720"/>
      <c r="I15" s="722"/>
      <c r="J15" s="722" t="s">
        <v>2362</v>
      </c>
      <c r="K15" s="720"/>
      <c r="L15" s="720"/>
      <c r="M15" s="720"/>
      <c r="N15" s="720"/>
      <c r="O15" s="723"/>
      <c r="P15" s="720" t="s">
        <v>817</v>
      </c>
      <c r="Q15" s="724"/>
      <c r="R15" s="730" t="s">
        <v>862</v>
      </c>
      <c r="S15" s="724"/>
      <c r="T15" s="720"/>
      <c r="U15" s="725"/>
      <c r="V15" s="725" t="s">
        <v>863</v>
      </c>
      <c r="W15" s="725"/>
      <c r="X15" s="726"/>
      <c r="Y15" s="720"/>
      <c r="Z15" s="727"/>
      <c r="AA15" s="720"/>
      <c r="AB15" s="724"/>
      <c r="AC15" s="724"/>
    </row>
    <row r="16" spans="1:1013" s="224" customFormat="1" ht="13.5" customHeight="1">
      <c r="A16" s="225">
        <v>8</v>
      </c>
      <c r="B16" s="217"/>
      <c r="C16" s="219" t="s">
        <v>2363</v>
      </c>
      <c r="D16" s="241"/>
      <c r="E16" s="241"/>
      <c r="F16" s="241"/>
      <c r="G16" s="241"/>
      <c r="H16" s="720"/>
      <c r="I16" s="722"/>
      <c r="J16" s="722" t="s">
        <v>1639</v>
      </c>
      <c r="K16" s="720"/>
      <c r="L16" s="720"/>
      <c r="M16" s="720"/>
      <c r="N16" s="720"/>
      <c r="O16" s="723"/>
      <c r="P16" s="720" t="s">
        <v>823</v>
      </c>
      <c r="Q16" s="724"/>
      <c r="R16" s="730" t="s">
        <v>862</v>
      </c>
      <c r="S16" s="724"/>
      <c r="T16" s="720"/>
      <c r="U16" s="725"/>
      <c r="V16" s="725" t="s">
        <v>863</v>
      </c>
      <c r="W16" s="725"/>
      <c r="X16" s="726"/>
      <c r="Y16" s="720"/>
      <c r="Z16" s="727"/>
      <c r="AA16" s="720"/>
      <c r="AB16" s="724"/>
      <c r="AC16" s="724"/>
    </row>
    <row r="17" spans="1:29" s="224" customFormat="1" ht="13.5" customHeight="1">
      <c r="A17" s="225">
        <v>9</v>
      </c>
      <c r="B17" s="216" t="s">
        <v>2509</v>
      </c>
      <c r="C17" s="503"/>
      <c r="D17" s="753"/>
      <c r="E17" s="753"/>
      <c r="F17" s="753"/>
      <c r="G17" s="753"/>
      <c r="H17" s="751"/>
      <c r="I17" s="751"/>
      <c r="J17" s="722" t="s">
        <v>1416</v>
      </c>
      <c r="K17" s="720"/>
      <c r="L17" s="720"/>
      <c r="M17" s="720"/>
      <c r="N17" s="720"/>
      <c r="O17" s="723"/>
      <c r="P17" s="720" t="s">
        <v>820</v>
      </c>
      <c r="Q17" s="724" t="s">
        <v>863</v>
      </c>
      <c r="R17" s="375" t="s">
        <v>1416</v>
      </c>
      <c r="S17" s="724"/>
      <c r="T17" s="720"/>
      <c r="U17" s="725"/>
      <c r="V17" s="725" t="s">
        <v>863</v>
      </c>
      <c r="W17" s="725"/>
      <c r="X17" s="726"/>
      <c r="Y17" s="720"/>
      <c r="Z17" s="727"/>
      <c r="AA17" s="720"/>
      <c r="AB17" s="724"/>
      <c r="AC17" s="724"/>
    </row>
    <row r="18" spans="1:29" s="224" customFormat="1" ht="13.5" customHeight="1">
      <c r="A18" s="225">
        <v>10</v>
      </c>
      <c r="B18" s="217"/>
      <c r="C18" s="219" t="s">
        <v>1417</v>
      </c>
      <c r="D18" s="241"/>
      <c r="E18" s="241"/>
      <c r="F18" s="241"/>
      <c r="G18" s="241"/>
      <c r="H18" s="720" t="s">
        <v>2510</v>
      </c>
      <c r="I18" s="720" t="s">
        <v>2511</v>
      </c>
      <c r="J18" s="722" t="s">
        <v>2512</v>
      </c>
      <c r="K18" s="720"/>
      <c r="L18" s="720"/>
      <c r="M18" s="720"/>
      <c r="N18" s="720"/>
      <c r="O18" s="723"/>
      <c r="P18" s="720" t="s">
        <v>820</v>
      </c>
      <c r="Q18" s="724"/>
      <c r="R18" s="722" t="s">
        <v>862</v>
      </c>
      <c r="S18" s="724"/>
      <c r="T18" s="720"/>
      <c r="U18" s="725"/>
      <c r="V18" s="725" t="s">
        <v>863</v>
      </c>
      <c r="W18" s="725"/>
      <c r="X18" s="726"/>
      <c r="Y18" s="720"/>
      <c r="Z18" s="727"/>
      <c r="AA18" s="720"/>
      <c r="AB18" s="724"/>
      <c r="AC18" s="724"/>
    </row>
    <row r="19" spans="1:29" s="224" customFormat="1" ht="13.5" customHeight="1">
      <c r="A19" s="225">
        <v>11</v>
      </c>
      <c r="B19" s="217"/>
      <c r="C19" s="219" t="s">
        <v>2513</v>
      </c>
      <c r="D19" s="241"/>
      <c r="E19" s="241"/>
      <c r="F19" s="241"/>
      <c r="G19" s="241"/>
      <c r="H19" s="720"/>
      <c r="I19" s="720" t="s">
        <v>2514</v>
      </c>
      <c r="J19" s="722" t="s">
        <v>2515</v>
      </c>
      <c r="K19" s="720"/>
      <c r="L19" s="720"/>
      <c r="M19" s="720"/>
      <c r="N19" s="720"/>
      <c r="O19" s="723"/>
      <c r="P19" s="720" t="s">
        <v>817</v>
      </c>
      <c r="Q19" s="724"/>
      <c r="R19" s="730" t="s">
        <v>862</v>
      </c>
      <c r="S19" s="724"/>
      <c r="T19" s="720"/>
      <c r="U19" s="725"/>
      <c r="V19" s="725" t="s">
        <v>863</v>
      </c>
      <c r="W19" s="725"/>
      <c r="X19" s="726"/>
      <c r="Y19" s="720"/>
      <c r="Z19" s="727"/>
      <c r="AA19" s="720"/>
      <c r="AB19" s="724"/>
      <c r="AC19" s="724"/>
    </row>
    <row r="20" spans="1:29" s="224" customFormat="1" ht="13.5" customHeight="1">
      <c r="A20" s="225">
        <v>12</v>
      </c>
      <c r="B20" s="251"/>
      <c r="C20" s="219" t="s">
        <v>1094</v>
      </c>
      <c r="D20" s="221"/>
      <c r="E20" s="221"/>
      <c r="F20" s="221"/>
      <c r="G20" s="221"/>
      <c r="H20" s="720" t="s">
        <v>2382</v>
      </c>
      <c r="I20" s="720" t="s">
        <v>1157</v>
      </c>
      <c r="J20" s="722" t="s">
        <v>1349</v>
      </c>
      <c r="K20" s="720"/>
      <c r="L20" s="720"/>
      <c r="M20" s="720"/>
      <c r="N20" s="720"/>
      <c r="O20" s="723"/>
      <c r="P20" s="720" t="s">
        <v>817</v>
      </c>
      <c r="Q20" s="724"/>
      <c r="R20" s="720" t="s">
        <v>862</v>
      </c>
      <c r="S20" s="724"/>
      <c r="T20" s="720"/>
      <c r="U20" s="725"/>
      <c r="V20" s="725" t="s">
        <v>863</v>
      </c>
      <c r="W20" s="725"/>
      <c r="X20" s="726"/>
      <c r="Y20" s="720"/>
      <c r="Z20" s="727"/>
      <c r="AA20" s="720"/>
      <c r="AB20" s="724"/>
      <c r="AC20" s="724"/>
    </row>
    <row r="21" spans="1:29" s="224" customFormat="1" ht="13.5" customHeight="1">
      <c r="A21" s="225">
        <v>13</v>
      </c>
      <c r="B21" s="217"/>
      <c r="C21" s="219" t="s">
        <v>1350</v>
      </c>
      <c r="D21" s="241"/>
      <c r="E21" s="241"/>
      <c r="F21" s="241"/>
      <c r="G21" s="241"/>
      <c r="H21" s="720" t="s">
        <v>2383</v>
      </c>
      <c r="I21" s="722" t="s">
        <v>1352</v>
      </c>
      <c r="J21" s="722" t="s">
        <v>1353</v>
      </c>
      <c r="K21" s="720"/>
      <c r="L21" s="720"/>
      <c r="M21" s="720"/>
      <c r="N21" s="720"/>
      <c r="O21" s="723"/>
      <c r="P21" s="720" t="s">
        <v>817</v>
      </c>
      <c r="Q21" s="724"/>
      <c r="R21" s="720" t="s">
        <v>862</v>
      </c>
      <c r="S21" s="724"/>
      <c r="T21" s="720"/>
      <c r="U21" s="725"/>
      <c r="V21" s="725" t="s">
        <v>863</v>
      </c>
      <c r="W21" s="725"/>
      <c r="X21" s="726"/>
      <c r="Y21" s="720"/>
      <c r="Z21" s="727"/>
      <c r="AA21" s="720"/>
      <c r="AB21" s="724"/>
      <c r="AC21" s="724"/>
    </row>
    <row r="22" spans="1:29" s="224" customFormat="1" ht="13.5" customHeight="1">
      <c r="A22" s="225">
        <v>14</v>
      </c>
      <c r="B22" s="217"/>
      <c r="C22" s="219" t="s">
        <v>1495</v>
      </c>
      <c r="D22" s="241"/>
      <c r="E22" s="241"/>
      <c r="F22" s="241"/>
      <c r="G22" s="241"/>
      <c r="H22" s="720" t="s">
        <v>2384</v>
      </c>
      <c r="I22" s="720"/>
      <c r="J22" s="722" t="s">
        <v>1497</v>
      </c>
      <c r="K22" s="720"/>
      <c r="L22" s="720"/>
      <c r="M22" s="720"/>
      <c r="N22" s="720"/>
      <c r="O22" s="723"/>
      <c r="P22" s="720" t="s">
        <v>817</v>
      </c>
      <c r="Q22" s="724"/>
      <c r="R22" s="720" t="s">
        <v>1498</v>
      </c>
      <c r="S22" s="724"/>
      <c r="T22" s="720"/>
      <c r="U22" s="725"/>
      <c r="V22" s="725" t="s">
        <v>863</v>
      </c>
      <c r="W22" s="725"/>
      <c r="X22" s="726"/>
      <c r="Y22" s="720"/>
      <c r="Z22" s="727"/>
      <c r="AA22" s="720"/>
      <c r="AB22" s="724"/>
      <c r="AC22" s="724"/>
    </row>
    <row r="23" spans="1:29" s="224" customFormat="1" ht="13.5" customHeight="1">
      <c r="A23" s="225">
        <v>15</v>
      </c>
      <c r="B23" s="217"/>
      <c r="C23" s="219" t="s">
        <v>2516</v>
      </c>
      <c r="D23" s="241"/>
      <c r="E23" s="241"/>
      <c r="F23" s="241"/>
      <c r="G23" s="241"/>
      <c r="H23" s="720" t="s">
        <v>2386</v>
      </c>
      <c r="I23" s="722">
        <v>69</v>
      </c>
      <c r="J23" s="722" t="s">
        <v>1528</v>
      </c>
      <c r="K23" s="720"/>
      <c r="L23" s="720"/>
      <c r="M23" s="720"/>
      <c r="N23" s="720"/>
      <c r="O23" s="723"/>
      <c r="P23" s="720" t="s">
        <v>817</v>
      </c>
      <c r="Q23" s="724"/>
      <c r="R23" s="730" t="s">
        <v>862</v>
      </c>
      <c r="S23" s="724"/>
      <c r="T23" s="720"/>
      <c r="U23" s="725"/>
      <c r="V23" s="725" t="s">
        <v>863</v>
      </c>
      <c r="W23" s="725"/>
      <c r="X23" s="726"/>
      <c r="Y23" s="720"/>
      <c r="Z23" s="727"/>
      <c r="AA23" s="720"/>
      <c r="AB23" s="724"/>
      <c r="AC23" s="724"/>
    </row>
    <row r="24" spans="1:29" s="224" customFormat="1" ht="13.5" customHeight="1">
      <c r="A24" s="225">
        <v>16</v>
      </c>
      <c r="B24" s="217"/>
      <c r="C24" s="219" t="s">
        <v>2388</v>
      </c>
      <c r="D24" s="241"/>
      <c r="E24" s="241"/>
      <c r="F24" s="241"/>
      <c r="G24" s="241"/>
      <c r="H24" s="720"/>
      <c r="I24" s="722" t="s">
        <v>698</v>
      </c>
      <c r="J24" s="722" t="s">
        <v>1501</v>
      </c>
      <c r="K24" s="720"/>
      <c r="L24" s="720"/>
      <c r="M24" s="720"/>
      <c r="N24" s="720"/>
      <c r="O24" s="723"/>
      <c r="P24" s="720" t="s">
        <v>817</v>
      </c>
      <c r="Q24" s="724"/>
      <c r="R24" s="730" t="s">
        <v>862</v>
      </c>
      <c r="S24" s="724"/>
      <c r="T24" s="720"/>
      <c r="U24" s="725"/>
      <c r="V24" s="725" t="s">
        <v>863</v>
      </c>
      <c r="W24" s="725"/>
      <c r="X24" s="726"/>
      <c r="Y24" s="720"/>
      <c r="Z24" s="727"/>
      <c r="AA24" s="720"/>
      <c r="AB24" s="724"/>
      <c r="AC24" s="724"/>
    </row>
    <row r="25" spans="1:29" s="224" customFormat="1" ht="13.5" customHeight="1">
      <c r="A25" s="225">
        <v>17</v>
      </c>
      <c r="B25" s="217"/>
      <c r="C25" s="219" t="s">
        <v>2390</v>
      </c>
      <c r="D25" s="241"/>
      <c r="E25" s="241"/>
      <c r="F25" s="241"/>
      <c r="G25" s="241"/>
      <c r="H25" s="720" t="s">
        <v>2391</v>
      </c>
      <c r="I25" s="722" t="s">
        <v>1319</v>
      </c>
      <c r="J25" s="722" t="s">
        <v>2392</v>
      </c>
      <c r="K25" s="720"/>
      <c r="L25" s="720"/>
      <c r="M25" s="720"/>
      <c r="N25" s="720"/>
      <c r="O25" s="723"/>
      <c r="P25" s="720" t="s">
        <v>817</v>
      </c>
      <c r="Q25" s="724"/>
      <c r="R25" s="730" t="s">
        <v>862</v>
      </c>
      <c r="S25" s="724"/>
      <c r="T25" s="720"/>
      <c r="U25" s="725" t="s">
        <v>863</v>
      </c>
      <c r="V25" s="725"/>
      <c r="W25" s="725"/>
      <c r="X25" s="726"/>
      <c r="Y25" s="720"/>
      <c r="Z25" s="727"/>
      <c r="AA25" s="720"/>
      <c r="AB25" s="724"/>
      <c r="AC25" s="724"/>
    </row>
    <row r="26" spans="1:29" s="224" customFormat="1" ht="13.5" customHeight="1">
      <c r="A26" s="225">
        <v>18</v>
      </c>
      <c r="B26" s="216"/>
      <c r="C26" s="698" t="s">
        <v>2393</v>
      </c>
      <c r="D26" s="502"/>
      <c r="E26" s="502"/>
      <c r="F26" s="502"/>
      <c r="G26" s="502"/>
      <c r="H26" s="751"/>
      <c r="I26" s="752"/>
      <c r="J26" s="722" t="s">
        <v>2394</v>
      </c>
      <c r="K26" s="720"/>
      <c r="L26" s="720"/>
      <c r="M26" s="720"/>
      <c r="N26" s="720"/>
      <c r="O26" s="723"/>
      <c r="P26" s="720" t="s">
        <v>817</v>
      </c>
      <c r="Q26" s="724" t="s">
        <v>863</v>
      </c>
      <c r="R26" s="375" t="s">
        <v>2394</v>
      </c>
      <c r="S26" s="724"/>
      <c r="T26" s="720"/>
      <c r="U26" s="725"/>
      <c r="V26" s="725" t="s">
        <v>863</v>
      </c>
      <c r="W26" s="725"/>
      <c r="X26" s="726"/>
      <c r="Y26" s="720"/>
      <c r="Z26" s="727"/>
      <c r="AA26" s="720"/>
      <c r="AB26" s="724"/>
      <c r="AC26" s="724"/>
    </row>
    <row r="27" spans="1:29" s="224" customFormat="1" ht="13.5" customHeight="1">
      <c r="A27" s="225">
        <v>19</v>
      </c>
      <c r="B27" s="216"/>
      <c r="C27" s="721"/>
      <c r="D27" s="505" t="s">
        <v>2395</v>
      </c>
      <c r="E27" s="241"/>
      <c r="F27" s="241"/>
      <c r="G27" s="241"/>
      <c r="H27" s="720" t="s">
        <v>2396</v>
      </c>
      <c r="I27" s="722">
        <v>92300</v>
      </c>
      <c r="J27" s="722" t="s">
        <v>1131</v>
      </c>
      <c r="K27" s="720"/>
      <c r="L27" s="720"/>
      <c r="M27" s="720"/>
      <c r="N27" s="720"/>
      <c r="O27" s="723"/>
      <c r="P27" s="720" t="s">
        <v>820</v>
      </c>
      <c r="Q27" s="724"/>
      <c r="R27" s="720" t="s">
        <v>862</v>
      </c>
      <c r="S27" s="724"/>
      <c r="T27" s="720"/>
      <c r="U27" s="725"/>
      <c r="V27" s="725" t="s">
        <v>863</v>
      </c>
      <c r="W27" s="725"/>
      <c r="X27" s="726"/>
      <c r="Y27" s="720"/>
      <c r="Z27" s="727"/>
      <c r="AA27" s="720"/>
      <c r="AB27" s="724"/>
      <c r="AC27" s="724"/>
    </row>
    <row r="28" spans="1:29" s="224" customFormat="1" ht="13.5" customHeight="1">
      <c r="A28" s="225">
        <v>20</v>
      </c>
      <c r="B28" s="216"/>
      <c r="C28" s="721"/>
      <c r="D28" s="505" t="s">
        <v>388</v>
      </c>
      <c r="E28" s="241"/>
      <c r="F28" s="241"/>
      <c r="G28" s="241"/>
      <c r="H28" s="720" t="s">
        <v>2221</v>
      </c>
      <c r="I28" s="722" t="s">
        <v>2397</v>
      </c>
      <c r="J28" s="722" t="s">
        <v>2517</v>
      </c>
      <c r="K28" s="720"/>
      <c r="L28" s="720"/>
      <c r="M28" s="720"/>
      <c r="N28" s="720"/>
      <c r="O28" s="723"/>
      <c r="P28" s="720" t="s">
        <v>820</v>
      </c>
      <c r="Q28" s="724"/>
      <c r="R28" s="720" t="s">
        <v>862</v>
      </c>
      <c r="S28" s="724"/>
      <c r="T28" s="720"/>
      <c r="U28" s="725"/>
      <c r="V28" s="725" t="s">
        <v>863</v>
      </c>
      <c r="W28" s="725"/>
      <c r="X28" s="726"/>
      <c r="Y28" s="720"/>
      <c r="Z28" s="727"/>
      <c r="AA28" s="720"/>
      <c r="AB28" s="724"/>
      <c r="AC28" s="724"/>
    </row>
    <row r="29" spans="1:29" ht="15" customHeight="1">
      <c r="A29" s="225">
        <v>21</v>
      </c>
      <c r="B29" s="242" t="s">
        <v>2400</v>
      </c>
      <c r="C29" s="502"/>
      <c r="D29" s="502"/>
      <c r="E29" s="502"/>
      <c r="F29" s="502"/>
      <c r="G29" s="502"/>
      <c r="H29" s="751"/>
      <c r="I29" s="752"/>
      <c r="J29" s="722" t="s">
        <v>1061</v>
      </c>
      <c r="K29" s="720"/>
      <c r="L29" s="720"/>
      <c r="M29" s="720"/>
      <c r="N29" s="720"/>
      <c r="O29" s="723"/>
      <c r="P29" s="720" t="s">
        <v>820</v>
      </c>
      <c r="Q29" s="724" t="s">
        <v>863</v>
      </c>
      <c r="R29" s="243" t="s">
        <v>1061</v>
      </c>
      <c r="S29" s="724"/>
      <c r="T29" s="720"/>
      <c r="U29" s="725"/>
      <c r="V29" s="725" t="s">
        <v>863</v>
      </c>
      <c r="W29" s="725"/>
      <c r="X29" s="726"/>
      <c r="Y29" s="720"/>
      <c r="Z29" s="727"/>
      <c r="AA29" s="720"/>
      <c r="AB29" s="724"/>
      <c r="AC29" s="724"/>
    </row>
    <row r="30" spans="1:29" ht="15" customHeight="1">
      <c r="A30" s="225">
        <v>22</v>
      </c>
      <c r="B30" s="217"/>
      <c r="C30" s="216" t="s">
        <v>1089</v>
      </c>
      <c r="D30" s="502"/>
      <c r="E30" s="502"/>
      <c r="F30" s="502"/>
      <c r="G30" s="502"/>
      <c r="H30" s="751"/>
      <c r="I30" s="752"/>
      <c r="J30" s="722" t="s">
        <v>1090</v>
      </c>
      <c r="K30" s="720"/>
      <c r="L30" s="720"/>
      <c r="M30" s="720"/>
      <c r="N30" s="720"/>
      <c r="O30" s="723"/>
      <c r="P30" s="720" t="s">
        <v>817</v>
      </c>
      <c r="Q30" s="724" t="s">
        <v>863</v>
      </c>
      <c r="R30" s="243" t="s">
        <v>1090</v>
      </c>
      <c r="S30" s="724"/>
      <c r="T30" s="720"/>
      <c r="U30" s="725"/>
      <c r="V30" s="725" t="s">
        <v>863</v>
      </c>
      <c r="W30" s="725"/>
      <c r="X30" s="726"/>
      <c r="Y30" s="720"/>
      <c r="Z30" s="727"/>
      <c r="AA30" s="720"/>
      <c r="AB30" s="724"/>
      <c r="AC30" s="724"/>
    </row>
    <row r="31" spans="1:29" ht="15" customHeight="1">
      <c r="A31" s="225">
        <v>23</v>
      </c>
      <c r="B31" s="241"/>
      <c r="C31" s="217"/>
      <c r="D31" s="721" t="s">
        <v>1105</v>
      </c>
      <c r="E31" s="251"/>
      <c r="F31" s="241"/>
      <c r="G31" s="720"/>
      <c r="H31" s="720" t="s">
        <v>2411</v>
      </c>
      <c r="I31" s="722" t="s">
        <v>1107</v>
      </c>
      <c r="J31" s="722" t="s">
        <v>1108</v>
      </c>
      <c r="K31" s="720"/>
      <c r="L31" s="720"/>
      <c r="M31" s="720"/>
      <c r="N31" s="720"/>
      <c r="O31" s="723"/>
      <c r="P31" s="720" t="s">
        <v>820</v>
      </c>
      <c r="Q31" s="724"/>
      <c r="R31" s="720" t="s">
        <v>862</v>
      </c>
      <c r="S31" s="724"/>
      <c r="T31" s="720" t="s">
        <v>1109</v>
      </c>
      <c r="U31" s="725"/>
      <c r="V31" s="725" t="s">
        <v>863</v>
      </c>
      <c r="W31" s="725"/>
      <c r="X31" s="726"/>
      <c r="Y31" s="720"/>
      <c r="Z31" s="727"/>
      <c r="AA31" s="720"/>
      <c r="AB31" s="724"/>
      <c r="AC31" s="724"/>
    </row>
    <row r="32" spans="1:29" ht="15" customHeight="1">
      <c r="A32" s="225">
        <v>24</v>
      </c>
      <c r="B32" s="241"/>
      <c r="C32" s="222"/>
      <c r="D32" s="721" t="s">
        <v>1110</v>
      </c>
      <c r="E32" s="221"/>
      <c r="F32" s="241"/>
      <c r="G32" s="720"/>
      <c r="H32" s="720" t="s">
        <v>2217</v>
      </c>
      <c r="I32" s="722" t="s">
        <v>1112</v>
      </c>
      <c r="J32" s="722" t="s">
        <v>1113</v>
      </c>
      <c r="K32" s="720" t="s">
        <v>1114</v>
      </c>
      <c r="L32" s="720" t="s">
        <v>254</v>
      </c>
      <c r="M32" s="720"/>
      <c r="N32" s="720"/>
      <c r="O32" s="723"/>
      <c r="P32" s="720" t="s">
        <v>817</v>
      </c>
      <c r="Q32" s="724"/>
      <c r="R32" s="720" t="s">
        <v>862</v>
      </c>
      <c r="S32" s="724"/>
      <c r="T32" s="720"/>
      <c r="U32" s="725"/>
      <c r="V32" s="725" t="s">
        <v>863</v>
      </c>
      <c r="W32" s="725"/>
      <c r="X32" s="726"/>
      <c r="Y32" s="720"/>
      <c r="Z32" s="727"/>
      <c r="AA32" s="720"/>
      <c r="AB32" s="724"/>
      <c r="AC32" s="724"/>
    </row>
    <row r="33" spans="1:29" ht="15" customHeight="1">
      <c r="A33" s="225">
        <v>25</v>
      </c>
      <c r="B33" s="217"/>
      <c r="C33" s="222"/>
      <c r="D33" s="240" t="s">
        <v>1115</v>
      </c>
      <c r="E33" s="504"/>
      <c r="F33" s="502"/>
      <c r="G33" s="502"/>
      <c r="H33" s="751"/>
      <c r="I33" s="752"/>
      <c r="J33" s="722" t="s">
        <v>1117</v>
      </c>
      <c r="K33" s="720" t="s">
        <v>1118</v>
      </c>
      <c r="L33" s="720" t="s">
        <v>1119</v>
      </c>
      <c r="M33" s="720"/>
      <c r="N33" s="720"/>
      <c r="O33" s="723"/>
      <c r="P33" s="720" t="s">
        <v>817</v>
      </c>
      <c r="Q33" s="724" t="s">
        <v>863</v>
      </c>
      <c r="R33" s="243" t="s">
        <v>1117</v>
      </c>
      <c r="S33" s="724"/>
      <c r="T33" s="720"/>
      <c r="U33" s="725"/>
      <c r="V33" s="725" t="s">
        <v>863</v>
      </c>
      <c r="W33" s="725"/>
      <c r="X33" s="726"/>
      <c r="Y33" s="720"/>
      <c r="Z33" s="727"/>
      <c r="AA33" s="720"/>
      <c r="AB33" s="724"/>
      <c r="AC33" s="724"/>
    </row>
    <row r="34" spans="1:29" ht="15" customHeight="1">
      <c r="A34" s="225">
        <v>26</v>
      </c>
      <c r="B34" s="217"/>
      <c r="C34" s="222"/>
      <c r="D34" s="241"/>
      <c r="E34" s="241" t="s">
        <v>1120</v>
      </c>
      <c r="F34" s="241"/>
      <c r="G34" s="241"/>
      <c r="H34" s="720" t="s">
        <v>2218</v>
      </c>
      <c r="I34" s="722" t="s">
        <v>1122</v>
      </c>
      <c r="J34" s="722" t="s">
        <v>1108</v>
      </c>
      <c r="K34" s="720"/>
      <c r="L34" s="720"/>
      <c r="M34" s="720"/>
      <c r="N34" s="720"/>
      <c r="O34" s="723"/>
      <c r="P34" s="720" t="s">
        <v>820</v>
      </c>
      <c r="Q34" s="724"/>
      <c r="R34" s="720" t="s">
        <v>862</v>
      </c>
      <c r="S34" s="724"/>
      <c r="T34" s="720" t="s">
        <v>1123</v>
      </c>
      <c r="U34" s="725"/>
      <c r="V34" s="725" t="s">
        <v>863</v>
      </c>
      <c r="W34" s="725"/>
      <c r="X34" s="726"/>
      <c r="Y34" s="720"/>
      <c r="Z34" s="727"/>
      <c r="AA34" s="720"/>
      <c r="AB34" s="724"/>
      <c r="AC34" s="724"/>
    </row>
    <row r="35" spans="1:29" ht="15" customHeight="1">
      <c r="A35" s="225">
        <v>27</v>
      </c>
      <c r="B35" s="217"/>
      <c r="C35" s="217"/>
      <c r="D35" s="241"/>
      <c r="E35" s="241" t="s">
        <v>1124</v>
      </c>
      <c r="F35" s="241"/>
      <c r="G35" s="241"/>
      <c r="H35" s="720"/>
      <c r="I35" s="722" t="s">
        <v>1126</v>
      </c>
      <c r="J35" s="722" t="s">
        <v>1018</v>
      </c>
      <c r="K35" s="720"/>
      <c r="L35" s="720"/>
      <c r="M35" s="720"/>
      <c r="N35" s="720"/>
      <c r="O35" s="723"/>
      <c r="P35" s="720" t="s">
        <v>817</v>
      </c>
      <c r="Q35" s="724"/>
      <c r="R35" s="720" t="s">
        <v>862</v>
      </c>
      <c r="S35" s="724"/>
      <c r="T35" s="720"/>
      <c r="U35" s="725"/>
      <c r="V35" s="725" t="s">
        <v>863</v>
      </c>
      <c r="W35" s="725"/>
      <c r="X35" s="726"/>
      <c r="Y35" s="720"/>
      <c r="Z35" s="727"/>
      <c r="AA35" s="720"/>
      <c r="AB35" s="724"/>
      <c r="AC35" s="724"/>
    </row>
    <row r="36" spans="1:29" ht="15" customHeight="1">
      <c r="A36" s="225">
        <v>28</v>
      </c>
      <c r="B36" s="217"/>
      <c r="C36" s="217"/>
      <c r="D36" s="241"/>
      <c r="E36" s="241" t="s">
        <v>1094</v>
      </c>
      <c r="F36" s="241"/>
      <c r="G36" s="241"/>
      <c r="H36" s="720"/>
      <c r="I36" s="722" t="s">
        <v>1128</v>
      </c>
      <c r="J36" s="722" t="s">
        <v>870</v>
      </c>
      <c r="K36" s="720"/>
      <c r="L36" s="720"/>
      <c r="M36" s="720"/>
      <c r="N36" s="720"/>
      <c r="O36" s="723"/>
      <c r="P36" s="720" t="s">
        <v>817</v>
      </c>
      <c r="Q36" s="724"/>
      <c r="R36" s="720" t="s">
        <v>862</v>
      </c>
      <c r="S36" s="724"/>
      <c r="T36" s="720"/>
      <c r="U36" s="725"/>
      <c r="V36" s="725" t="s">
        <v>863</v>
      </c>
      <c r="W36" s="725"/>
      <c r="X36" s="726"/>
      <c r="Y36" s="720"/>
      <c r="Z36" s="727"/>
      <c r="AA36" s="720"/>
      <c r="AB36" s="724"/>
      <c r="AC36" s="724"/>
    </row>
    <row r="37" spans="1:29" ht="15" customHeight="1">
      <c r="A37" s="225">
        <v>29</v>
      </c>
      <c r="B37" s="217"/>
      <c r="C37" s="216" t="s">
        <v>1129</v>
      </c>
      <c r="D37" s="504"/>
      <c r="E37" s="504"/>
      <c r="F37" s="502"/>
      <c r="G37" s="502"/>
      <c r="H37" s="751"/>
      <c r="I37" s="752"/>
      <c r="J37" s="722" t="s">
        <v>1131</v>
      </c>
      <c r="K37" s="720"/>
      <c r="L37" s="720"/>
      <c r="M37" s="720"/>
      <c r="N37" s="720"/>
      <c r="O37" s="723"/>
      <c r="P37" s="720" t="s">
        <v>817</v>
      </c>
      <c r="Q37" s="724" t="s">
        <v>863</v>
      </c>
      <c r="R37" s="243" t="s">
        <v>1131</v>
      </c>
      <c r="S37" s="724"/>
      <c r="T37" s="720"/>
      <c r="U37" s="725"/>
      <c r="V37" s="725" t="s">
        <v>863</v>
      </c>
      <c r="W37" s="725"/>
      <c r="X37" s="726"/>
      <c r="Y37" s="720"/>
      <c r="Z37" s="727"/>
      <c r="AA37" s="720"/>
      <c r="AB37" s="724"/>
      <c r="AC37" s="724"/>
    </row>
    <row r="38" spans="1:29" ht="15" customHeight="1">
      <c r="A38" s="225">
        <v>30</v>
      </c>
      <c r="B38" s="217"/>
      <c r="C38" s="217"/>
      <c r="D38" s="241" t="s">
        <v>388</v>
      </c>
      <c r="E38" s="217"/>
      <c r="F38" s="241"/>
      <c r="G38" s="241"/>
      <c r="H38" s="720" t="s">
        <v>2221</v>
      </c>
      <c r="I38" s="722" t="s">
        <v>1133</v>
      </c>
      <c r="J38" s="722" t="s">
        <v>870</v>
      </c>
      <c r="K38" s="720" t="s">
        <v>1134</v>
      </c>
      <c r="L38" s="720" t="s">
        <v>388</v>
      </c>
      <c r="M38" s="720"/>
      <c r="N38" s="720"/>
      <c r="O38" s="250"/>
      <c r="P38" s="720" t="s">
        <v>817</v>
      </c>
      <c r="Q38" s="724"/>
      <c r="R38" s="720" t="s">
        <v>862</v>
      </c>
      <c r="S38" s="724"/>
      <c r="T38" s="720"/>
      <c r="U38" s="725"/>
      <c r="V38" s="725" t="s">
        <v>863</v>
      </c>
      <c r="W38" s="725"/>
      <c r="X38" s="726"/>
      <c r="Y38" s="720"/>
      <c r="Z38" s="727"/>
      <c r="AA38" s="720"/>
      <c r="AB38" s="724"/>
      <c r="AC38" s="724"/>
    </row>
    <row r="39" spans="1:29" ht="15" customHeight="1">
      <c r="A39" s="225">
        <v>31</v>
      </c>
      <c r="B39" s="217"/>
      <c r="C39" s="217"/>
      <c r="D39" s="241" t="s">
        <v>392</v>
      </c>
      <c r="E39" s="217"/>
      <c r="F39" s="241"/>
      <c r="G39" s="241"/>
      <c r="H39" s="720" t="s">
        <v>2222</v>
      </c>
      <c r="I39" s="722">
        <v>59350</v>
      </c>
      <c r="J39" s="722" t="s">
        <v>1137</v>
      </c>
      <c r="K39" s="720" t="s">
        <v>1138</v>
      </c>
      <c r="L39" s="720" t="s">
        <v>392</v>
      </c>
      <c r="M39" s="720"/>
      <c r="N39" s="720"/>
      <c r="O39" s="250"/>
      <c r="P39" s="720" t="s">
        <v>817</v>
      </c>
      <c r="Q39" s="724"/>
      <c r="R39" s="720" t="s">
        <v>862</v>
      </c>
      <c r="S39" s="724"/>
      <c r="T39" s="720" t="s">
        <v>1139</v>
      </c>
      <c r="U39" s="725"/>
      <c r="V39" s="725" t="s">
        <v>863</v>
      </c>
      <c r="W39" s="725"/>
      <c r="X39" s="726"/>
      <c r="Y39" s="720"/>
      <c r="Z39" s="727"/>
      <c r="AA39" s="720"/>
      <c r="AB39" s="724"/>
      <c r="AC39" s="724"/>
    </row>
    <row r="40" spans="1:29" ht="15" customHeight="1">
      <c r="A40" s="225">
        <v>32</v>
      </c>
      <c r="B40" s="217"/>
      <c r="C40" s="217"/>
      <c r="D40" s="241" t="s">
        <v>1140</v>
      </c>
      <c r="E40" s="241"/>
      <c r="F40" s="241"/>
      <c r="G40" s="241"/>
      <c r="H40" s="261" t="s">
        <v>2518</v>
      </c>
      <c r="I40" s="722" t="s">
        <v>1142</v>
      </c>
      <c r="J40" s="722" t="s">
        <v>1143</v>
      </c>
      <c r="K40" s="720"/>
      <c r="L40" s="720"/>
      <c r="M40" s="720"/>
      <c r="N40" s="720"/>
      <c r="O40" s="723"/>
      <c r="P40" s="720" t="s">
        <v>817</v>
      </c>
      <c r="Q40" s="724"/>
      <c r="R40" s="720" t="s">
        <v>862</v>
      </c>
      <c r="S40" s="278"/>
      <c r="T40" s="720"/>
      <c r="U40" s="720"/>
      <c r="V40" s="725" t="s">
        <v>863</v>
      </c>
      <c r="W40" s="720"/>
      <c r="X40" s="726"/>
      <c r="Y40" s="720"/>
      <c r="Z40" s="727"/>
      <c r="AA40" s="720"/>
      <c r="AB40" s="724"/>
      <c r="AC40" s="724"/>
    </row>
    <row r="41" spans="1:29" ht="15" customHeight="1">
      <c r="A41" s="225">
        <v>33</v>
      </c>
      <c r="B41" s="216" t="s">
        <v>2448</v>
      </c>
      <c r="C41" s="503"/>
      <c r="D41" s="502"/>
      <c r="E41" s="502"/>
      <c r="F41" s="502"/>
      <c r="G41" s="502"/>
      <c r="H41" s="751"/>
      <c r="I41" s="752"/>
      <c r="J41" s="722" t="s">
        <v>2449</v>
      </c>
      <c r="K41" s="720"/>
      <c r="L41" s="720"/>
      <c r="M41" s="720"/>
      <c r="N41" s="720"/>
      <c r="O41" s="723"/>
      <c r="P41" s="720" t="s">
        <v>820</v>
      </c>
      <c r="Q41" s="724" t="s">
        <v>863</v>
      </c>
      <c r="R41" s="375" t="s">
        <v>2449</v>
      </c>
      <c r="S41" s="724"/>
      <c r="T41" s="720"/>
      <c r="U41" s="725" t="s">
        <v>2519</v>
      </c>
      <c r="V41" s="725" t="s">
        <v>863</v>
      </c>
      <c r="W41" s="725"/>
      <c r="X41" s="726"/>
      <c r="Y41" s="720"/>
      <c r="Z41" s="727"/>
      <c r="AA41" s="720"/>
      <c r="AB41" s="724"/>
      <c r="AC41" s="724"/>
    </row>
    <row r="42" spans="1:29" ht="15" customHeight="1">
      <c r="A42" s="225">
        <v>34</v>
      </c>
      <c r="B42" s="217"/>
      <c r="C42" s="260" t="s">
        <v>2520</v>
      </c>
      <c r="D42" s="503"/>
      <c r="E42" s="502"/>
      <c r="F42" s="502"/>
      <c r="G42" s="502"/>
      <c r="H42" s="751"/>
      <c r="I42" s="752"/>
      <c r="J42" s="722" t="s">
        <v>2521</v>
      </c>
      <c r="K42" s="720"/>
      <c r="L42" s="720"/>
      <c r="M42" s="720"/>
      <c r="N42" s="720"/>
      <c r="O42" s="723"/>
      <c r="P42" s="720" t="s">
        <v>817</v>
      </c>
      <c r="Q42" s="724" t="s">
        <v>863</v>
      </c>
      <c r="R42" s="375" t="s">
        <v>2522</v>
      </c>
      <c r="S42" s="724"/>
      <c r="T42" s="720"/>
      <c r="U42" s="725" t="s">
        <v>2519</v>
      </c>
      <c r="V42" s="725" t="s">
        <v>863</v>
      </c>
      <c r="W42" s="725"/>
      <c r="X42" s="726"/>
      <c r="Y42" s="720"/>
      <c r="Z42" s="727"/>
      <c r="AA42" s="720"/>
      <c r="AB42" s="724"/>
      <c r="AC42" s="724"/>
    </row>
    <row r="43" spans="1:29" ht="15" customHeight="1">
      <c r="A43" s="225">
        <v>35</v>
      </c>
      <c r="B43" s="217"/>
      <c r="C43" s="219"/>
      <c r="D43" s="219" t="s">
        <v>1571</v>
      </c>
      <c r="E43" s="241"/>
      <c r="F43" s="241"/>
      <c r="G43" s="241"/>
      <c r="H43" s="720" t="s">
        <v>2523</v>
      </c>
      <c r="I43" s="722"/>
      <c r="J43" s="722" t="s">
        <v>1573</v>
      </c>
      <c r="K43" s="720"/>
      <c r="L43" s="720"/>
      <c r="M43" s="720"/>
      <c r="N43" s="720"/>
      <c r="O43" s="723"/>
      <c r="P43" s="720" t="s">
        <v>817</v>
      </c>
      <c r="Q43" s="724"/>
      <c r="R43" s="720" t="s">
        <v>862</v>
      </c>
      <c r="S43" s="724"/>
      <c r="T43" s="720"/>
      <c r="U43" s="725" t="s">
        <v>2519</v>
      </c>
      <c r="V43" s="725" t="s">
        <v>863</v>
      </c>
      <c r="W43" s="725"/>
      <c r="X43" s="726"/>
      <c r="Y43" s="720"/>
      <c r="Z43" s="727"/>
      <c r="AA43" s="720"/>
      <c r="AB43" s="724"/>
      <c r="AC43" s="724"/>
    </row>
    <row r="44" spans="1:29" ht="15" customHeight="1">
      <c r="A44" s="225">
        <v>36</v>
      </c>
      <c r="B44" s="217"/>
      <c r="C44" s="219"/>
      <c r="D44" s="219" t="s">
        <v>1574</v>
      </c>
      <c r="E44" s="241"/>
      <c r="F44" s="241"/>
      <c r="G44" s="241"/>
      <c r="H44" s="720" t="s">
        <v>1575</v>
      </c>
      <c r="I44" s="722"/>
      <c r="J44" s="722" t="s">
        <v>1576</v>
      </c>
      <c r="K44" s="720"/>
      <c r="L44" s="720"/>
      <c r="M44" s="720"/>
      <c r="N44" s="720"/>
      <c r="O44" s="723"/>
      <c r="P44" s="720" t="s">
        <v>817</v>
      </c>
      <c r="Q44" s="724"/>
      <c r="R44" s="720" t="s">
        <v>862</v>
      </c>
      <c r="S44" s="724"/>
      <c r="T44" s="720"/>
      <c r="U44" s="725" t="s">
        <v>2519</v>
      </c>
      <c r="V44" s="725" t="s">
        <v>863</v>
      </c>
      <c r="W44" s="725"/>
      <c r="X44" s="726"/>
      <c r="Y44" s="720"/>
      <c r="Z44" s="727"/>
      <c r="AA44" s="720"/>
      <c r="AB44" s="724"/>
      <c r="AC44" s="724"/>
    </row>
    <row r="45" spans="1:29" ht="15" customHeight="1">
      <c r="A45" s="225">
        <v>37</v>
      </c>
      <c r="B45" s="217"/>
      <c r="C45" s="219"/>
      <c r="D45" s="219" t="s">
        <v>1577</v>
      </c>
      <c r="E45" s="241"/>
      <c r="F45" s="241"/>
      <c r="G45" s="241"/>
      <c r="H45" s="720" t="s">
        <v>1578</v>
      </c>
      <c r="I45" s="722"/>
      <c r="J45" s="722" t="s">
        <v>1579</v>
      </c>
      <c r="K45" s="720"/>
      <c r="L45" s="720"/>
      <c r="M45" s="720"/>
      <c r="N45" s="720"/>
      <c r="O45" s="723"/>
      <c r="P45" s="720" t="s">
        <v>817</v>
      </c>
      <c r="Q45" s="724"/>
      <c r="R45" s="720" t="s">
        <v>862</v>
      </c>
      <c r="S45" s="724"/>
      <c r="T45" s="720"/>
      <c r="U45" s="725" t="s">
        <v>2519</v>
      </c>
      <c r="V45" s="725" t="s">
        <v>863</v>
      </c>
      <c r="W45" s="725"/>
      <c r="X45" s="726"/>
      <c r="Y45" s="720"/>
      <c r="Z45" s="727"/>
      <c r="AA45" s="720"/>
      <c r="AB45" s="724"/>
      <c r="AC45" s="724"/>
    </row>
    <row r="46" spans="1:29" ht="15" customHeight="1">
      <c r="A46" s="225">
        <v>38</v>
      </c>
      <c r="B46" s="217"/>
      <c r="C46" s="219"/>
      <c r="D46" s="241" t="s">
        <v>2524</v>
      </c>
      <c r="E46" s="241"/>
      <c r="F46" s="241"/>
      <c r="G46" s="241"/>
      <c r="H46" s="720" t="s">
        <v>2525</v>
      </c>
      <c r="I46" s="722"/>
      <c r="J46" s="722" t="s">
        <v>2526</v>
      </c>
      <c r="K46" s="720"/>
      <c r="L46" s="720"/>
      <c r="M46" s="720"/>
      <c r="N46" s="720"/>
      <c r="O46" s="723"/>
      <c r="P46" s="720" t="s">
        <v>817</v>
      </c>
      <c r="Q46" s="724"/>
      <c r="R46" s="720" t="s">
        <v>862</v>
      </c>
      <c r="S46" s="724"/>
      <c r="T46" s="720"/>
      <c r="U46" s="725" t="s">
        <v>2519</v>
      </c>
      <c r="V46" s="725" t="s">
        <v>863</v>
      </c>
      <c r="W46" s="725"/>
      <c r="X46" s="726"/>
      <c r="Y46" s="720"/>
      <c r="Z46" s="727"/>
      <c r="AA46" s="720"/>
      <c r="AB46" s="724"/>
      <c r="AC46" s="724"/>
    </row>
    <row r="47" spans="1:29" ht="15" customHeight="1">
      <c r="A47" s="225">
        <v>39</v>
      </c>
      <c r="B47" s="217"/>
      <c r="C47" s="260" t="s">
        <v>2527</v>
      </c>
      <c r="D47" s="502"/>
      <c r="E47" s="502"/>
      <c r="F47" s="502"/>
      <c r="G47" s="502"/>
      <c r="H47" s="751"/>
      <c r="I47" s="752"/>
      <c r="J47" s="722" t="s">
        <v>2461</v>
      </c>
      <c r="K47" s="720"/>
      <c r="L47" s="720"/>
      <c r="M47" s="720"/>
      <c r="N47" s="720"/>
      <c r="O47" s="723"/>
      <c r="P47" s="720" t="s">
        <v>817</v>
      </c>
      <c r="Q47" s="724"/>
      <c r="R47" s="375" t="s">
        <v>2461</v>
      </c>
      <c r="S47" s="724"/>
      <c r="T47" s="720"/>
      <c r="U47" s="725" t="s">
        <v>863</v>
      </c>
      <c r="V47" s="725" t="s">
        <v>863</v>
      </c>
      <c r="W47" s="725"/>
      <c r="X47" s="726"/>
      <c r="Y47" s="720"/>
      <c r="Z47" s="727"/>
      <c r="AA47" s="720"/>
      <c r="AB47" s="724"/>
      <c r="AC47" s="724"/>
    </row>
    <row r="48" spans="1:29" ht="15" customHeight="1">
      <c r="A48" s="225">
        <v>40</v>
      </c>
      <c r="B48" s="217"/>
      <c r="C48" s="219"/>
      <c r="D48" s="219" t="s">
        <v>2462</v>
      </c>
      <c r="E48" s="241"/>
      <c r="F48" s="241"/>
      <c r="G48" s="241"/>
      <c r="H48" s="720" t="s">
        <v>2463</v>
      </c>
      <c r="I48" s="722"/>
      <c r="J48" s="722" t="s">
        <v>2464</v>
      </c>
      <c r="K48" s="720"/>
      <c r="L48" s="720"/>
      <c r="M48" s="720"/>
      <c r="N48" s="720"/>
      <c r="O48" s="723"/>
      <c r="P48" s="720" t="s">
        <v>817</v>
      </c>
      <c r="Q48" s="724"/>
      <c r="R48" s="720" t="s">
        <v>862</v>
      </c>
      <c r="S48" s="724"/>
      <c r="T48" s="720"/>
      <c r="U48" s="725" t="s">
        <v>863</v>
      </c>
      <c r="V48" s="725" t="s">
        <v>863</v>
      </c>
      <c r="W48" s="725"/>
      <c r="X48" s="726"/>
      <c r="Y48" s="720"/>
      <c r="Z48" s="727"/>
      <c r="AA48" s="720"/>
      <c r="AB48" s="724"/>
      <c r="AC48" s="724"/>
    </row>
    <row r="49" spans="1:29" ht="15" customHeight="1">
      <c r="A49" s="225">
        <v>41</v>
      </c>
      <c r="B49" s="217"/>
      <c r="C49" s="219"/>
      <c r="D49" s="219" t="s">
        <v>2528</v>
      </c>
      <c r="E49" s="241"/>
      <c r="F49" s="241"/>
      <c r="G49" s="241"/>
      <c r="H49" s="720" t="s">
        <v>2529</v>
      </c>
      <c r="I49" s="722"/>
      <c r="J49" s="722" t="s">
        <v>2530</v>
      </c>
      <c r="K49" s="720"/>
      <c r="L49" s="720"/>
      <c r="M49" s="720"/>
      <c r="N49" s="720"/>
      <c r="O49" s="723"/>
      <c r="P49" s="720" t="s">
        <v>817</v>
      </c>
      <c r="Q49" s="724"/>
      <c r="R49" s="720" t="s">
        <v>1228</v>
      </c>
      <c r="S49" s="724"/>
      <c r="T49" s="720"/>
      <c r="U49" s="725" t="s">
        <v>863</v>
      </c>
      <c r="V49" s="725" t="s">
        <v>863</v>
      </c>
      <c r="W49" s="725"/>
      <c r="X49" s="726"/>
      <c r="Y49" s="720"/>
      <c r="Z49" s="727"/>
      <c r="AA49" s="720"/>
      <c r="AB49" s="724"/>
      <c r="AC49" s="724"/>
    </row>
    <row r="50" spans="1:29" ht="15" customHeight="1">
      <c r="A50" s="225">
        <v>42</v>
      </c>
      <c r="B50" s="217"/>
      <c r="C50" s="219"/>
      <c r="D50" s="219" t="s">
        <v>2465</v>
      </c>
      <c r="E50" s="241"/>
      <c r="F50" s="241"/>
      <c r="G50" s="241"/>
      <c r="H50" s="720"/>
      <c r="I50" s="722"/>
      <c r="J50" s="722" t="s">
        <v>2466</v>
      </c>
      <c r="K50" s="720"/>
      <c r="L50" s="720"/>
      <c r="M50" s="720"/>
      <c r="N50" s="720"/>
      <c r="O50" s="723"/>
      <c r="P50" s="720" t="s">
        <v>817</v>
      </c>
      <c r="Q50" s="724"/>
      <c r="R50" s="720" t="s">
        <v>862</v>
      </c>
      <c r="S50" s="724"/>
      <c r="T50" s="720"/>
      <c r="U50" s="725" t="s">
        <v>863</v>
      </c>
      <c r="V50" s="725" t="s">
        <v>863</v>
      </c>
      <c r="W50" s="725"/>
      <c r="X50" s="726"/>
      <c r="Y50" s="720"/>
      <c r="Z50" s="727"/>
      <c r="AA50" s="720"/>
      <c r="AB50" s="724"/>
      <c r="AC50" s="724"/>
    </row>
    <row r="51" spans="1:29" ht="15" customHeight="1">
      <c r="A51" s="225">
        <v>43</v>
      </c>
      <c r="B51" s="217"/>
      <c r="C51" s="219"/>
      <c r="D51" s="219" t="s">
        <v>2467</v>
      </c>
      <c r="E51" s="241"/>
      <c r="F51" s="241"/>
      <c r="G51" s="241"/>
      <c r="H51" s="720"/>
      <c r="I51" s="722"/>
      <c r="J51" s="722" t="s">
        <v>2468</v>
      </c>
      <c r="K51" s="720"/>
      <c r="L51" s="720"/>
      <c r="M51" s="720"/>
      <c r="N51" s="720"/>
      <c r="O51" s="723"/>
      <c r="P51" s="720" t="s">
        <v>817</v>
      </c>
      <c r="Q51" s="724"/>
      <c r="R51" s="720" t="s">
        <v>862</v>
      </c>
      <c r="S51" s="724"/>
      <c r="T51" s="720"/>
      <c r="U51" s="725" t="s">
        <v>863</v>
      </c>
      <c r="V51" s="725" t="s">
        <v>863</v>
      </c>
      <c r="W51" s="725"/>
      <c r="X51" s="726"/>
      <c r="Y51" s="720"/>
      <c r="Z51" s="727"/>
      <c r="AA51" s="720"/>
      <c r="AB51" s="724"/>
      <c r="AC51" s="724"/>
    </row>
    <row r="52" spans="1:29" ht="15" customHeight="1">
      <c r="A52" s="225">
        <v>44</v>
      </c>
      <c r="B52" s="217"/>
      <c r="C52" s="219"/>
      <c r="D52" s="219" t="s">
        <v>2469</v>
      </c>
      <c r="E52" s="241"/>
      <c r="F52" s="241"/>
      <c r="G52" s="241"/>
      <c r="H52" s="720" t="s">
        <v>2470</v>
      </c>
      <c r="I52" s="722"/>
      <c r="J52" s="722" t="s">
        <v>2471</v>
      </c>
      <c r="K52" s="720"/>
      <c r="L52" s="720"/>
      <c r="M52" s="720"/>
      <c r="N52" s="720"/>
      <c r="O52" s="723"/>
      <c r="P52" s="720" t="s">
        <v>817</v>
      </c>
      <c r="Q52" s="724"/>
      <c r="R52" s="720" t="s">
        <v>862</v>
      </c>
      <c r="S52" s="724"/>
      <c r="T52" s="720"/>
      <c r="U52" s="725" t="s">
        <v>863</v>
      </c>
      <c r="V52" s="725" t="s">
        <v>863</v>
      </c>
      <c r="W52" s="725"/>
      <c r="X52" s="726"/>
      <c r="Y52" s="720"/>
      <c r="Z52" s="727"/>
      <c r="AA52" s="720"/>
      <c r="AB52" s="724"/>
      <c r="AC52" s="724"/>
    </row>
    <row r="53" spans="1:29" ht="15" customHeight="1">
      <c r="A53" s="225">
        <v>45</v>
      </c>
      <c r="B53" s="217"/>
      <c r="C53" s="219"/>
      <c r="D53" s="219" t="s">
        <v>2531</v>
      </c>
      <c r="E53" s="241"/>
      <c r="F53" s="241"/>
      <c r="G53" s="241"/>
      <c r="H53" s="720"/>
      <c r="I53" s="722"/>
      <c r="J53" s="722" t="s">
        <v>2532</v>
      </c>
      <c r="K53" s="720"/>
      <c r="L53" s="720"/>
      <c r="M53" s="720"/>
      <c r="N53" s="720"/>
      <c r="O53" s="723"/>
      <c r="P53" s="720" t="s">
        <v>817</v>
      </c>
      <c r="Q53" s="724"/>
      <c r="R53" s="720" t="s">
        <v>862</v>
      </c>
      <c r="S53" s="724"/>
      <c r="T53" s="720"/>
      <c r="U53" s="725" t="s">
        <v>863</v>
      </c>
      <c r="V53" s="725" t="s">
        <v>863</v>
      </c>
      <c r="W53" s="725"/>
      <c r="X53" s="726"/>
      <c r="Y53" s="720"/>
      <c r="Z53" s="727"/>
      <c r="AA53" s="720"/>
      <c r="AB53" s="724"/>
      <c r="AC53" s="724"/>
    </row>
    <row r="54" spans="1:29" ht="15" customHeight="1">
      <c r="A54" s="225">
        <v>46</v>
      </c>
      <c r="B54" s="217"/>
      <c r="C54" s="219"/>
      <c r="D54" s="219" t="s">
        <v>2533</v>
      </c>
      <c r="E54" s="241"/>
      <c r="F54" s="241"/>
      <c r="G54" s="241"/>
      <c r="H54" s="720"/>
      <c r="I54" s="722"/>
      <c r="J54" s="722" t="s">
        <v>2534</v>
      </c>
      <c r="K54" s="720"/>
      <c r="L54" s="720"/>
      <c r="M54" s="720"/>
      <c r="N54" s="720"/>
      <c r="O54" s="723"/>
      <c r="P54" s="720" t="s">
        <v>817</v>
      </c>
      <c r="Q54" s="724"/>
      <c r="R54" s="720" t="s">
        <v>1228</v>
      </c>
      <c r="S54" s="724"/>
      <c r="T54" s="720"/>
      <c r="U54" s="725" t="s">
        <v>863</v>
      </c>
      <c r="V54" s="725" t="s">
        <v>863</v>
      </c>
      <c r="W54" s="725"/>
      <c r="X54" s="726"/>
      <c r="Y54" s="720"/>
      <c r="Z54" s="727"/>
      <c r="AA54" s="720"/>
      <c r="AB54" s="724"/>
      <c r="AC54" s="724"/>
    </row>
    <row r="55" spans="1:29" ht="15" customHeight="1">
      <c r="A55" s="225">
        <v>47</v>
      </c>
      <c r="B55" s="217"/>
      <c r="C55" s="219"/>
      <c r="D55" s="219" t="s">
        <v>2472</v>
      </c>
      <c r="E55" s="241"/>
      <c r="F55" s="241"/>
      <c r="G55" s="241"/>
      <c r="H55" s="720"/>
      <c r="I55" s="722"/>
      <c r="J55" s="722" t="s">
        <v>2473</v>
      </c>
      <c r="K55" s="720"/>
      <c r="L55" s="720"/>
      <c r="M55" s="720"/>
      <c r="N55" s="720"/>
      <c r="O55" s="723"/>
      <c r="P55" s="720" t="s">
        <v>817</v>
      </c>
      <c r="Q55" s="724"/>
      <c r="R55" s="720" t="s">
        <v>862</v>
      </c>
      <c r="S55" s="724"/>
      <c r="T55" s="720"/>
      <c r="U55" s="725" t="s">
        <v>863</v>
      </c>
      <c r="V55" s="725" t="s">
        <v>863</v>
      </c>
      <c r="W55" s="725"/>
      <c r="X55" s="726"/>
      <c r="Y55" s="720"/>
      <c r="Z55" s="727"/>
      <c r="AA55" s="720"/>
      <c r="AB55" s="724"/>
      <c r="AC55" s="724"/>
    </row>
    <row r="56" spans="1:29" ht="15" customHeight="1">
      <c r="A56" s="225">
        <v>48</v>
      </c>
      <c r="B56" s="217"/>
      <c r="C56" s="219"/>
      <c r="D56" s="219" t="s">
        <v>2474</v>
      </c>
      <c r="E56" s="241"/>
      <c r="F56" s="241"/>
      <c r="G56" s="241"/>
      <c r="H56" s="720"/>
      <c r="I56" s="722"/>
      <c r="J56" s="722" t="s">
        <v>2475</v>
      </c>
      <c r="K56" s="720"/>
      <c r="L56" s="720"/>
      <c r="M56" s="720"/>
      <c r="N56" s="720"/>
      <c r="O56" s="723"/>
      <c r="P56" s="720" t="s">
        <v>817</v>
      </c>
      <c r="Q56" s="724"/>
      <c r="R56" s="720" t="s">
        <v>862</v>
      </c>
      <c r="S56" s="724"/>
      <c r="T56" s="720"/>
      <c r="U56" s="725" t="s">
        <v>863</v>
      </c>
      <c r="V56" s="725" t="s">
        <v>863</v>
      </c>
      <c r="W56" s="725"/>
      <c r="X56" s="726"/>
      <c r="Y56" s="720"/>
      <c r="Z56" s="727"/>
      <c r="AA56" s="720"/>
      <c r="AB56" s="724"/>
      <c r="AC56" s="724"/>
    </row>
    <row r="57" spans="1:29" ht="15" customHeight="1">
      <c r="A57" s="225">
        <v>49</v>
      </c>
      <c r="B57" s="217"/>
      <c r="C57" s="260" t="s">
        <v>2535</v>
      </c>
      <c r="D57" s="502"/>
      <c r="E57" s="502"/>
      <c r="F57" s="502"/>
      <c r="G57" s="502"/>
      <c r="H57" s="751"/>
      <c r="I57" s="752"/>
      <c r="J57" s="722" t="s">
        <v>2536</v>
      </c>
      <c r="K57" s="720"/>
      <c r="L57" s="720"/>
      <c r="M57" s="720"/>
      <c r="N57" s="720"/>
      <c r="O57" s="723"/>
      <c r="P57" s="720" t="s">
        <v>817</v>
      </c>
      <c r="Q57" s="724"/>
      <c r="R57" s="375" t="s">
        <v>2536</v>
      </c>
      <c r="S57" s="724"/>
      <c r="T57" s="720"/>
      <c r="U57" s="725"/>
      <c r="V57" s="725" t="s">
        <v>863</v>
      </c>
      <c r="W57" s="725"/>
      <c r="X57" s="726"/>
      <c r="Y57" s="720"/>
      <c r="Z57" s="727"/>
      <c r="AA57" s="720"/>
      <c r="AB57" s="724"/>
      <c r="AC57" s="724"/>
    </row>
    <row r="58" spans="1:29" ht="15" customHeight="1">
      <c r="A58" s="225">
        <v>50</v>
      </c>
      <c r="B58" s="217"/>
      <c r="C58" s="219"/>
      <c r="D58" s="219" t="s">
        <v>2537</v>
      </c>
      <c r="E58" s="241"/>
      <c r="F58" s="241"/>
      <c r="G58" s="241"/>
      <c r="H58" s="720"/>
      <c r="I58" s="722"/>
      <c r="J58" s="722" t="s">
        <v>2538</v>
      </c>
      <c r="K58" s="720"/>
      <c r="L58" s="720"/>
      <c r="M58" s="720"/>
      <c r="N58" s="720"/>
      <c r="O58" s="723"/>
      <c r="P58" s="720" t="s">
        <v>817</v>
      </c>
      <c r="Q58" s="724"/>
      <c r="R58" s="720" t="s">
        <v>1228</v>
      </c>
      <c r="S58" s="724"/>
      <c r="T58" s="720"/>
      <c r="U58" s="725"/>
      <c r="V58" s="725" t="s">
        <v>863</v>
      </c>
      <c r="W58" s="725"/>
      <c r="X58" s="726"/>
      <c r="Y58" s="720"/>
      <c r="Z58" s="727"/>
      <c r="AA58" s="720"/>
      <c r="AB58" s="724"/>
      <c r="AC58" s="724"/>
    </row>
    <row r="59" spans="1:29" ht="15" customHeight="1">
      <c r="A59" s="225">
        <v>51</v>
      </c>
      <c r="B59" s="217"/>
      <c r="C59" s="219"/>
      <c r="D59" s="219" t="s">
        <v>2539</v>
      </c>
      <c r="E59" s="241"/>
      <c r="F59" s="241"/>
      <c r="G59" s="241"/>
      <c r="H59" s="720" t="s">
        <v>2540</v>
      </c>
      <c r="I59" s="722"/>
      <c r="J59" s="722" t="s">
        <v>2541</v>
      </c>
      <c r="K59" s="720"/>
      <c r="L59" s="720"/>
      <c r="M59" s="720"/>
      <c r="N59" s="720"/>
      <c r="O59" s="723"/>
      <c r="P59" s="720" t="s">
        <v>817</v>
      </c>
      <c r="Q59" s="724"/>
      <c r="R59" s="720" t="s">
        <v>862</v>
      </c>
      <c r="S59" s="724"/>
      <c r="T59" s="720"/>
      <c r="U59" s="725"/>
      <c r="V59" s="725" t="s">
        <v>863</v>
      </c>
      <c r="W59" s="725"/>
      <c r="X59" s="726"/>
      <c r="Y59" s="720"/>
      <c r="Z59" s="727"/>
      <c r="AA59" s="720"/>
      <c r="AB59" s="724"/>
      <c r="AC59" s="724"/>
    </row>
    <row r="60" spans="1:29" ht="15" customHeight="1">
      <c r="A60" s="225">
        <v>52</v>
      </c>
      <c r="B60" s="217"/>
      <c r="C60" s="219"/>
      <c r="D60" s="219" t="s">
        <v>2542</v>
      </c>
      <c r="E60" s="241"/>
      <c r="F60" s="241"/>
      <c r="G60" s="241"/>
      <c r="H60" s="720" t="s">
        <v>2543</v>
      </c>
      <c r="I60" s="722"/>
      <c r="J60" s="722" t="s">
        <v>2544</v>
      </c>
      <c r="K60" s="720"/>
      <c r="L60" s="720"/>
      <c r="M60" s="720"/>
      <c r="N60" s="720"/>
      <c r="O60" s="723"/>
      <c r="P60" s="720" t="s">
        <v>817</v>
      </c>
      <c r="Q60" s="724"/>
      <c r="R60" s="720" t="s">
        <v>862</v>
      </c>
      <c r="S60" s="724"/>
      <c r="T60" s="720"/>
      <c r="U60" s="725"/>
      <c r="V60" s="725" t="s">
        <v>863</v>
      </c>
      <c r="W60" s="725"/>
      <c r="X60" s="726"/>
      <c r="Y60" s="720"/>
      <c r="Z60" s="727"/>
      <c r="AA60" s="720"/>
      <c r="AB60" s="724"/>
      <c r="AC60" s="724"/>
    </row>
    <row r="61" spans="1:29" ht="15" customHeight="1">
      <c r="A61" s="225">
        <v>53</v>
      </c>
      <c r="B61" s="217"/>
      <c r="C61" s="219"/>
      <c r="D61" s="505" t="s">
        <v>2545</v>
      </c>
      <c r="E61" s="241"/>
      <c r="F61" s="241"/>
      <c r="G61" s="241"/>
      <c r="H61" s="720"/>
      <c r="I61" s="722"/>
      <c r="J61" s="722" t="s">
        <v>2546</v>
      </c>
      <c r="K61" s="720"/>
      <c r="L61" s="720"/>
      <c r="M61" s="720"/>
      <c r="N61" s="720"/>
      <c r="O61" s="723"/>
      <c r="P61" s="720" t="s">
        <v>817</v>
      </c>
      <c r="Q61" s="724"/>
      <c r="R61" s="720" t="s">
        <v>1228</v>
      </c>
      <c r="S61" s="724"/>
      <c r="T61" s="720"/>
      <c r="U61" s="725"/>
      <c r="V61" s="725" t="s">
        <v>863</v>
      </c>
      <c r="W61" s="725"/>
      <c r="X61" s="726"/>
      <c r="Y61" s="720"/>
      <c r="Z61" s="727"/>
      <c r="AA61" s="720"/>
      <c r="AB61" s="724"/>
      <c r="AC61" s="724"/>
    </row>
    <row r="62" spans="1:29" ht="15" customHeight="1">
      <c r="A62" s="225">
        <v>54</v>
      </c>
      <c r="B62" s="217"/>
      <c r="C62" s="219"/>
      <c r="D62" s="505" t="s">
        <v>2547</v>
      </c>
      <c r="E62" s="241"/>
      <c r="F62" s="241"/>
      <c r="G62" s="241"/>
      <c r="H62" s="720"/>
      <c r="I62" s="722"/>
      <c r="J62" s="722" t="s">
        <v>2548</v>
      </c>
      <c r="K62" s="720"/>
      <c r="L62" s="720"/>
      <c r="M62" s="720"/>
      <c r="N62" s="720"/>
      <c r="O62" s="723"/>
      <c r="P62" s="720" t="s">
        <v>817</v>
      </c>
      <c r="Q62" s="724"/>
      <c r="R62" s="720" t="s">
        <v>1228</v>
      </c>
      <c r="S62" s="724"/>
      <c r="T62" s="720"/>
      <c r="U62" s="725"/>
      <c r="V62" s="725" t="s">
        <v>863</v>
      </c>
      <c r="W62" s="725"/>
      <c r="X62" s="726"/>
      <c r="Y62" s="720"/>
      <c r="Z62" s="727"/>
      <c r="AA62" s="720"/>
      <c r="AB62" s="724"/>
      <c r="AC62" s="724"/>
    </row>
    <row r="63" spans="1:29" ht="15" customHeight="1">
      <c r="A63" s="225">
        <v>55</v>
      </c>
      <c r="B63" s="217"/>
      <c r="C63" s="219"/>
      <c r="D63" s="505" t="s">
        <v>2549</v>
      </c>
      <c r="E63" s="241"/>
      <c r="F63" s="241"/>
      <c r="G63" s="241"/>
      <c r="H63" s="720"/>
      <c r="I63" s="722"/>
      <c r="J63" s="722" t="s">
        <v>2550</v>
      </c>
      <c r="K63" s="720"/>
      <c r="L63" s="720"/>
      <c r="M63" s="720"/>
      <c r="N63" s="720"/>
      <c r="O63" s="723"/>
      <c r="P63" s="720" t="s">
        <v>817</v>
      </c>
      <c r="Q63" s="724"/>
      <c r="R63" s="720" t="s">
        <v>1228</v>
      </c>
      <c r="S63" s="724"/>
      <c r="T63" s="720"/>
      <c r="U63" s="725"/>
      <c r="V63" s="725" t="s">
        <v>863</v>
      </c>
      <c r="W63" s="725"/>
      <c r="X63" s="726"/>
      <c r="Y63" s="720"/>
      <c r="Z63" s="727"/>
      <c r="AA63" s="720"/>
      <c r="AB63" s="724"/>
      <c r="AC63" s="724"/>
    </row>
    <row r="64" spans="1:29" ht="15" customHeight="1">
      <c r="A64" s="225">
        <v>56</v>
      </c>
      <c r="B64" s="217"/>
      <c r="C64" s="219"/>
      <c r="D64" s="505" t="s">
        <v>2551</v>
      </c>
      <c r="E64" s="241"/>
      <c r="F64" s="241"/>
      <c r="G64" s="241"/>
      <c r="H64" s="720"/>
      <c r="I64" s="722"/>
      <c r="J64" s="722" t="s">
        <v>2552</v>
      </c>
      <c r="K64" s="720"/>
      <c r="L64" s="720"/>
      <c r="M64" s="720"/>
      <c r="N64" s="720"/>
      <c r="O64" s="723"/>
      <c r="P64" s="720" t="s">
        <v>817</v>
      </c>
      <c r="Q64" s="724"/>
      <c r="R64" s="720" t="s">
        <v>1228</v>
      </c>
      <c r="S64" s="724"/>
      <c r="T64" s="720"/>
      <c r="U64" s="725"/>
      <c r="V64" s="725" t="s">
        <v>863</v>
      </c>
      <c r="W64" s="725"/>
      <c r="X64" s="726"/>
      <c r="Y64" s="720"/>
      <c r="Z64" s="727"/>
      <c r="AA64" s="720"/>
      <c r="AB64" s="724"/>
      <c r="AC64" s="724"/>
    </row>
    <row r="65" spans="1:29" ht="15" customHeight="1">
      <c r="A65" s="225">
        <v>57</v>
      </c>
      <c r="B65" s="217"/>
      <c r="C65" s="219"/>
      <c r="D65" s="241"/>
      <c r="E65" s="241"/>
      <c r="F65" s="241"/>
      <c r="G65" s="241"/>
      <c r="H65" s="720"/>
      <c r="I65" s="722"/>
      <c r="J65" s="722"/>
      <c r="K65" s="720"/>
      <c r="L65" s="720"/>
      <c r="M65" s="720"/>
      <c r="N65" s="720"/>
      <c r="O65" s="723"/>
      <c r="P65" s="720"/>
      <c r="Q65" s="724"/>
      <c r="R65" s="720"/>
      <c r="S65" s="724"/>
      <c r="T65" s="720"/>
      <c r="U65" s="725"/>
      <c r="V65" s="725" t="s">
        <v>863</v>
      </c>
      <c r="W65" s="725"/>
      <c r="X65" s="726"/>
      <c r="Y65" s="720"/>
      <c r="Z65" s="727"/>
      <c r="AA65" s="720"/>
      <c r="AB65" s="724"/>
      <c r="AC65" s="724"/>
    </row>
    <row r="66" spans="1:29" ht="15" customHeight="1">
      <c r="A66" s="225">
        <v>58</v>
      </c>
      <c r="B66" s="217"/>
      <c r="C66" s="219"/>
      <c r="D66" s="505" t="s">
        <v>2553</v>
      </c>
      <c r="E66" s="241"/>
      <c r="F66" s="241"/>
      <c r="G66" s="241"/>
      <c r="H66" s="720"/>
      <c r="I66" s="722"/>
      <c r="J66" s="722" t="s">
        <v>2554</v>
      </c>
      <c r="K66" s="720"/>
      <c r="L66" s="720"/>
      <c r="M66" s="720"/>
      <c r="N66" s="720"/>
      <c r="O66" s="723"/>
      <c r="P66" s="720" t="s">
        <v>817</v>
      </c>
      <c r="Q66" s="724"/>
      <c r="R66" s="720" t="s">
        <v>1228</v>
      </c>
      <c r="S66" s="724"/>
      <c r="T66" s="720"/>
      <c r="U66" s="725"/>
      <c r="V66" s="725" t="s">
        <v>863</v>
      </c>
      <c r="W66" s="725"/>
      <c r="X66" s="726"/>
      <c r="Y66" s="720"/>
      <c r="Z66" s="727"/>
      <c r="AA66" s="720"/>
      <c r="AB66" s="724"/>
      <c r="AC66" s="724"/>
    </row>
    <row r="67" spans="1:29" ht="15" customHeight="1">
      <c r="A67" s="225">
        <v>59</v>
      </c>
      <c r="B67" s="217"/>
      <c r="C67" s="219"/>
      <c r="D67" s="505" t="s">
        <v>2555</v>
      </c>
      <c r="E67" s="241"/>
      <c r="F67" s="241"/>
      <c r="G67" s="241"/>
      <c r="H67" s="720"/>
      <c r="I67" s="722"/>
      <c r="J67" s="722" t="s">
        <v>2556</v>
      </c>
      <c r="K67" s="720"/>
      <c r="L67" s="720"/>
      <c r="M67" s="720"/>
      <c r="N67" s="720"/>
      <c r="O67" s="723"/>
      <c r="P67" s="720" t="s">
        <v>817</v>
      </c>
      <c r="Q67" s="724"/>
      <c r="R67" s="720" t="s">
        <v>1228</v>
      </c>
      <c r="S67" s="724"/>
      <c r="T67" s="720"/>
      <c r="U67" s="725"/>
      <c r="V67" s="725" t="s">
        <v>863</v>
      </c>
      <c r="W67" s="725"/>
      <c r="X67" s="726"/>
      <c r="Y67" s="720"/>
      <c r="Z67" s="727"/>
      <c r="AA67" s="720"/>
      <c r="AB67" s="724"/>
      <c r="AC67" s="724"/>
    </row>
    <row r="68" spans="1:29" ht="15" customHeight="1">
      <c r="A68" s="225">
        <v>60</v>
      </c>
      <c r="B68" s="217"/>
      <c r="C68" s="219"/>
      <c r="D68" s="505" t="s">
        <v>2557</v>
      </c>
      <c r="E68" s="241"/>
      <c r="F68" s="241"/>
      <c r="G68" s="241"/>
      <c r="H68" s="720"/>
      <c r="I68" s="722"/>
      <c r="J68" s="722" t="s">
        <v>2558</v>
      </c>
      <c r="K68" s="720"/>
      <c r="L68" s="720"/>
      <c r="M68" s="720"/>
      <c r="N68" s="720"/>
      <c r="O68" s="723"/>
      <c r="P68" s="720" t="s">
        <v>817</v>
      </c>
      <c r="Q68" s="724"/>
      <c r="R68" s="720" t="s">
        <v>1228</v>
      </c>
      <c r="S68" s="724"/>
      <c r="T68" s="720"/>
      <c r="U68" s="725"/>
      <c r="V68" s="725" t="s">
        <v>863</v>
      </c>
      <c r="W68" s="725"/>
      <c r="X68" s="726"/>
      <c r="Y68" s="720"/>
      <c r="Z68" s="727"/>
      <c r="AA68" s="720"/>
      <c r="AB68" s="724"/>
      <c r="AC68" s="724"/>
    </row>
    <row r="69" spans="1:29" ht="15" customHeight="1">
      <c r="A69" s="225">
        <v>61</v>
      </c>
      <c r="B69" s="216" t="s">
        <v>2559</v>
      </c>
      <c r="C69" s="503"/>
      <c r="D69" s="502"/>
      <c r="E69" s="502"/>
      <c r="F69" s="502"/>
      <c r="G69" s="502"/>
      <c r="H69" s="751"/>
      <c r="I69" s="752"/>
      <c r="J69" s="722" t="s">
        <v>1916</v>
      </c>
      <c r="K69" s="720"/>
      <c r="L69" s="720"/>
      <c r="M69" s="720"/>
      <c r="N69" s="720"/>
      <c r="O69" s="723"/>
      <c r="P69" s="720" t="s">
        <v>817</v>
      </c>
      <c r="Q69" s="724"/>
      <c r="R69" s="720"/>
      <c r="S69" s="724"/>
      <c r="T69" s="720"/>
      <c r="U69" s="725"/>
      <c r="V69" s="725" t="s">
        <v>863</v>
      </c>
      <c r="W69" s="725"/>
      <c r="X69" s="726"/>
      <c r="Y69" s="720"/>
      <c r="Z69" s="727"/>
      <c r="AA69" s="720"/>
      <c r="AB69" s="724"/>
      <c r="AC69" s="724"/>
    </row>
    <row r="70" spans="1:29" ht="15" customHeight="1">
      <c r="A70" s="225">
        <v>62</v>
      </c>
      <c r="B70" s="217"/>
      <c r="C70" s="219" t="s">
        <v>2560</v>
      </c>
      <c r="D70" s="241"/>
      <c r="E70" s="241"/>
      <c r="F70" s="241"/>
      <c r="G70" s="241"/>
      <c r="H70" s="720" t="s">
        <v>2561</v>
      </c>
      <c r="I70" s="722"/>
      <c r="J70" s="722" t="s">
        <v>2562</v>
      </c>
      <c r="K70" s="720"/>
      <c r="L70" s="720"/>
      <c r="M70" s="720"/>
      <c r="N70" s="720"/>
      <c r="O70" s="723"/>
      <c r="P70" s="720" t="s">
        <v>817</v>
      </c>
      <c r="Q70" s="724"/>
      <c r="R70" s="720"/>
      <c r="S70" s="724"/>
      <c r="T70" s="720"/>
      <c r="U70" s="725"/>
      <c r="V70" s="725" t="s">
        <v>863</v>
      </c>
      <c r="W70" s="725"/>
      <c r="X70" s="726"/>
      <c r="Y70" s="720"/>
      <c r="Z70" s="727"/>
      <c r="AA70" s="720"/>
      <c r="AB70" s="724"/>
      <c r="AC70" s="724"/>
    </row>
    <row r="71" spans="1:29" ht="15" customHeight="1">
      <c r="A71" s="225">
        <v>63</v>
      </c>
      <c r="B71" s="217"/>
      <c r="C71" s="219" t="s">
        <v>2563</v>
      </c>
      <c r="D71" s="241"/>
      <c r="E71" s="241"/>
      <c r="F71" s="241"/>
      <c r="G71" s="241"/>
      <c r="H71" s="720" t="s">
        <v>2564</v>
      </c>
      <c r="I71" s="722"/>
      <c r="J71" s="722" t="s">
        <v>2468</v>
      </c>
      <c r="K71" s="720"/>
      <c r="L71" s="720"/>
      <c r="M71" s="720"/>
      <c r="N71" s="720"/>
      <c r="O71" s="723"/>
      <c r="P71" s="720" t="s">
        <v>817</v>
      </c>
      <c r="Q71" s="724"/>
      <c r="R71" s="720"/>
      <c r="S71" s="724"/>
      <c r="T71" s="720"/>
      <c r="U71" s="725"/>
      <c r="V71" s="725" t="s">
        <v>863</v>
      </c>
      <c r="W71" s="725"/>
      <c r="X71" s="726"/>
      <c r="Y71" s="720"/>
      <c r="Z71" s="727"/>
      <c r="AA71" s="720"/>
      <c r="AB71" s="724"/>
      <c r="AC71" s="724"/>
    </row>
    <row r="72" spans="1:29" ht="15" customHeight="1">
      <c r="A72" s="225">
        <v>64</v>
      </c>
      <c r="B72" s="217"/>
      <c r="C72" s="219" t="s">
        <v>2565</v>
      </c>
      <c r="D72" s="241"/>
      <c r="E72" s="241"/>
      <c r="F72" s="241"/>
      <c r="G72" s="241"/>
      <c r="H72" s="720"/>
      <c r="I72" s="722"/>
      <c r="J72" s="722" t="s">
        <v>2566</v>
      </c>
      <c r="K72" s="720"/>
      <c r="L72" s="720"/>
      <c r="M72" s="720"/>
      <c r="N72" s="720"/>
      <c r="O72" s="723"/>
      <c r="P72" s="720" t="s">
        <v>817</v>
      </c>
      <c r="Q72" s="724"/>
      <c r="R72" s="720" t="s">
        <v>1228</v>
      </c>
      <c r="S72" s="724"/>
      <c r="T72" s="720"/>
      <c r="U72" s="725"/>
      <c r="V72" s="725" t="s">
        <v>863</v>
      </c>
      <c r="W72" s="725"/>
      <c r="X72" s="726"/>
      <c r="Y72" s="720"/>
      <c r="Z72" s="727"/>
      <c r="AA72" s="720"/>
      <c r="AB72" s="724"/>
      <c r="AC72" s="724"/>
    </row>
    <row r="73" spans="1:29" ht="15" customHeight="1">
      <c r="A73" s="225">
        <v>65</v>
      </c>
      <c r="B73" s="217"/>
      <c r="C73" s="219" t="s">
        <v>2567</v>
      </c>
      <c r="D73" s="241"/>
      <c r="E73" s="241"/>
      <c r="F73" s="241"/>
      <c r="G73" s="241"/>
      <c r="H73" s="720"/>
      <c r="I73" s="722"/>
      <c r="J73" s="722"/>
      <c r="K73" s="720"/>
      <c r="L73" s="720"/>
      <c r="M73" s="720"/>
      <c r="N73" s="720"/>
      <c r="O73" s="723"/>
      <c r="P73" s="720" t="s">
        <v>817</v>
      </c>
      <c r="Q73" s="724"/>
      <c r="R73" s="720" t="s">
        <v>1228</v>
      </c>
      <c r="S73" s="724"/>
      <c r="T73" s="720"/>
      <c r="U73" s="725"/>
      <c r="V73" s="725" t="s">
        <v>863</v>
      </c>
      <c r="W73" s="725"/>
      <c r="X73" s="726"/>
      <c r="Y73" s="720"/>
      <c r="Z73" s="727"/>
      <c r="AA73" s="720"/>
      <c r="AB73" s="724"/>
      <c r="AC73" s="724"/>
    </row>
    <row r="74" spans="1:29" ht="15" customHeight="1">
      <c r="A74" s="225">
        <v>66</v>
      </c>
      <c r="B74" s="217"/>
      <c r="C74" s="219" t="s">
        <v>2568</v>
      </c>
      <c r="D74" s="241"/>
      <c r="E74" s="241"/>
      <c r="F74" s="241"/>
      <c r="G74" s="241"/>
      <c r="H74" s="720"/>
      <c r="I74" s="722"/>
      <c r="J74" s="722" t="s">
        <v>2569</v>
      </c>
      <c r="K74" s="720"/>
      <c r="L74" s="720"/>
      <c r="M74" s="720"/>
      <c r="N74" s="720"/>
      <c r="O74" s="723"/>
      <c r="P74" s="720" t="s">
        <v>817</v>
      </c>
      <c r="Q74" s="724"/>
      <c r="R74" s="720" t="s">
        <v>1228</v>
      </c>
      <c r="S74" s="724"/>
      <c r="T74" s="720"/>
      <c r="U74" s="725"/>
      <c r="V74" s="725" t="s">
        <v>863</v>
      </c>
      <c r="W74" s="725"/>
      <c r="X74" s="726"/>
      <c r="Y74" s="720"/>
      <c r="Z74" s="727"/>
      <c r="AA74" s="720"/>
      <c r="AB74" s="724"/>
      <c r="AC74" s="724"/>
    </row>
    <row r="75" spans="1:29" ht="15" customHeight="1">
      <c r="A75" s="225">
        <v>67</v>
      </c>
      <c r="B75" s="217"/>
      <c r="C75" s="219" t="s">
        <v>2570</v>
      </c>
      <c r="D75" s="241"/>
      <c r="E75" s="241"/>
      <c r="F75" s="241"/>
      <c r="G75" s="241"/>
      <c r="H75" s="720"/>
      <c r="I75" s="722"/>
      <c r="J75" s="722" t="s">
        <v>2571</v>
      </c>
      <c r="K75" s="720"/>
      <c r="L75" s="720"/>
      <c r="M75" s="720"/>
      <c r="N75" s="720"/>
      <c r="O75" s="723"/>
      <c r="P75" s="720" t="s">
        <v>817</v>
      </c>
      <c r="Q75" s="724"/>
      <c r="R75" s="720" t="s">
        <v>1228</v>
      </c>
      <c r="S75" s="724"/>
      <c r="T75" s="720"/>
      <c r="U75" s="725"/>
      <c r="V75" s="725" t="s">
        <v>863</v>
      </c>
      <c r="W75" s="725"/>
      <c r="X75" s="726"/>
      <c r="Y75" s="720"/>
      <c r="Z75" s="727"/>
      <c r="AA75" s="720"/>
      <c r="AB75" s="724"/>
      <c r="AC75" s="724"/>
    </row>
    <row r="76" spans="1:29" ht="15" customHeight="1">
      <c r="A76" s="225">
        <v>68</v>
      </c>
      <c r="B76" s="217"/>
      <c r="C76" s="501" t="s">
        <v>2572</v>
      </c>
      <c r="D76" s="241"/>
      <c r="E76" s="241"/>
      <c r="F76" s="241"/>
      <c r="G76" s="241"/>
      <c r="H76" s="720" t="s">
        <v>2573</v>
      </c>
      <c r="I76" s="722"/>
      <c r="J76" s="722"/>
      <c r="K76" s="720"/>
      <c r="L76" s="720"/>
      <c r="M76" s="720"/>
      <c r="N76" s="720"/>
      <c r="O76" s="723"/>
      <c r="P76" s="720" t="s">
        <v>817</v>
      </c>
      <c r="Q76" s="724"/>
      <c r="R76" s="720" t="s">
        <v>1228</v>
      </c>
      <c r="S76" s="724"/>
      <c r="T76" s="720"/>
      <c r="U76" s="725"/>
      <c r="V76" s="725" t="s">
        <v>863</v>
      </c>
      <c r="W76" s="725"/>
      <c r="X76" s="726"/>
      <c r="Y76" s="720"/>
      <c r="Z76" s="727"/>
      <c r="AA76" s="720"/>
      <c r="AB76" s="724"/>
      <c r="AC76" s="724"/>
    </row>
    <row r="77" spans="1:29" ht="15" customHeight="1">
      <c r="A77" s="225">
        <v>69</v>
      </c>
      <c r="B77" s="217"/>
      <c r="C77" s="501" t="s">
        <v>2574</v>
      </c>
      <c r="D77" s="241"/>
      <c r="E77" s="241"/>
      <c r="F77" s="241"/>
      <c r="G77" s="241"/>
      <c r="H77" s="720" t="s">
        <v>2575</v>
      </c>
      <c r="I77" s="722"/>
      <c r="J77" s="722"/>
      <c r="K77" s="720"/>
      <c r="L77" s="720"/>
      <c r="M77" s="720"/>
      <c r="N77" s="720"/>
      <c r="O77" s="723"/>
      <c r="P77" s="720" t="s">
        <v>817</v>
      </c>
      <c r="Q77" s="724"/>
      <c r="R77" s="720" t="s">
        <v>1228</v>
      </c>
      <c r="S77" s="724"/>
      <c r="T77" s="720"/>
      <c r="U77" s="725"/>
      <c r="V77" s="725" t="s">
        <v>863</v>
      </c>
      <c r="W77" s="725"/>
      <c r="X77" s="726"/>
      <c r="Y77" s="720"/>
      <c r="Z77" s="727"/>
      <c r="AA77" s="720"/>
      <c r="AB77" s="724"/>
      <c r="AC77" s="724"/>
    </row>
    <row r="78" spans="1:29" ht="15" customHeight="1">
      <c r="A78" s="225">
        <v>70</v>
      </c>
      <c r="B78" s="217"/>
      <c r="C78" s="501" t="s">
        <v>2576</v>
      </c>
      <c r="D78" s="241"/>
      <c r="E78" s="241"/>
      <c r="F78" s="241"/>
      <c r="G78" s="241"/>
      <c r="H78" s="261" t="s">
        <v>2577</v>
      </c>
      <c r="I78" s="722"/>
      <c r="J78" s="722"/>
      <c r="K78" s="720"/>
      <c r="L78" s="720"/>
      <c r="M78" s="720"/>
      <c r="N78" s="720"/>
      <c r="O78" s="723"/>
      <c r="P78" s="720" t="s">
        <v>817</v>
      </c>
      <c r="Q78" s="724"/>
      <c r="R78" s="720" t="s">
        <v>1228</v>
      </c>
      <c r="S78" s="724"/>
      <c r="T78" s="720"/>
      <c r="U78" s="725"/>
      <c r="V78" s="725" t="s">
        <v>863</v>
      </c>
      <c r="W78" s="725"/>
      <c r="X78" s="726"/>
      <c r="Y78" s="720"/>
      <c r="Z78" s="727"/>
      <c r="AA78" s="720"/>
      <c r="AB78" s="724"/>
      <c r="AC78" s="724"/>
    </row>
    <row r="79" spans="1:29" ht="15" customHeight="1">
      <c r="A79" s="225">
        <v>71</v>
      </c>
      <c r="B79" s="217"/>
      <c r="C79" s="501" t="s">
        <v>2578</v>
      </c>
      <c r="D79" s="241"/>
      <c r="E79" s="241"/>
      <c r="F79" s="241"/>
      <c r="G79" s="241"/>
      <c r="H79" s="720" t="s">
        <v>2579</v>
      </c>
      <c r="I79" s="722"/>
      <c r="J79" s="722"/>
      <c r="K79" s="720"/>
      <c r="L79" s="720"/>
      <c r="M79" s="720"/>
      <c r="N79" s="720"/>
      <c r="O79" s="723"/>
      <c r="P79" s="720" t="s">
        <v>817</v>
      </c>
      <c r="Q79" s="724"/>
      <c r="R79" s="720" t="s">
        <v>1228</v>
      </c>
      <c r="S79" s="724"/>
      <c r="T79" s="720"/>
      <c r="U79" s="725"/>
      <c r="V79" s="725" t="s">
        <v>863</v>
      </c>
      <c r="W79" s="725"/>
      <c r="X79" s="726"/>
      <c r="Y79" s="720"/>
      <c r="Z79" s="727"/>
      <c r="AA79" s="720"/>
      <c r="AB79" s="724"/>
      <c r="AC79" s="724"/>
    </row>
    <row r="80" spans="1:29" ht="15" customHeight="1">
      <c r="A80" s="225">
        <v>72</v>
      </c>
      <c r="B80" s="217"/>
      <c r="C80" s="501" t="s">
        <v>2580</v>
      </c>
      <c r="D80" s="241"/>
      <c r="E80" s="241"/>
      <c r="F80" s="241"/>
      <c r="G80" s="241"/>
      <c r="H80" s="261" t="s">
        <v>2581</v>
      </c>
      <c r="I80" s="722"/>
      <c r="J80" s="722"/>
      <c r="K80" s="720"/>
      <c r="L80" s="720"/>
      <c r="M80" s="720"/>
      <c r="N80" s="720"/>
      <c r="O80" s="723"/>
      <c r="P80" s="720" t="s">
        <v>817</v>
      </c>
      <c r="Q80" s="724"/>
      <c r="R80" s="720" t="s">
        <v>1228</v>
      </c>
      <c r="S80" s="724"/>
      <c r="T80" s="720"/>
      <c r="U80" s="725"/>
      <c r="V80" s="725" t="s">
        <v>863</v>
      </c>
      <c r="W80" s="725"/>
      <c r="X80" s="726"/>
      <c r="Y80" s="720"/>
      <c r="Z80" s="727"/>
      <c r="AA80" s="720"/>
      <c r="AB80" s="724"/>
      <c r="AC80" s="724"/>
    </row>
    <row r="81" spans="1:29" ht="15" customHeight="1">
      <c r="A81" s="225">
        <v>73</v>
      </c>
      <c r="B81" s="217"/>
      <c r="C81" s="501" t="s">
        <v>2582</v>
      </c>
      <c r="D81" s="241"/>
      <c r="E81" s="241"/>
      <c r="F81" s="241"/>
      <c r="G81" s="241"/>
      <c r="H81" s="720" t="s">
        <v>2583</v>
      </c>
      <c r="I81" s="722"/>
      <c r="J81" s="722"/>
      <c r="K81" s="720"/>
      <c r="L81" s="720"/>
      <c r="M81" s="720"/>
      <c r="N81" s="720"/>
      <c r="O81" s="723"/>
      <c r="P81" s="720" t="s">
        <v>817</v>
      </c>
      <c r="Q81" s="724"/>
      <c r="R81" s="720" t="s">
        <v>1228</v>
      </c>
      <c r="S81" s="724"/>
      <c r="T81" s="720"/>
      <c r="U81" s="725"/>
      <c r="V81" s="725" t="s">
        <v>863</v>
      </c>
      <c r="W81" s="725"/>
      <c r="X81" s="726"/>
      <c r="Y81" s="720"/>
      <c r="Z81" s="727"/>
      <c r="AA81" s="720"/>
      <c r="AB81" s="724"/>
      <c r="AC81" s="724"/>
    </row>
    <row r="82" spans="1:29" ht="15" customHeight="1">
      <c r="A82" s="225">
        <v>74</v>
      </c>
      <c r="B82" s="217"/>
      <c r="C82" s="501" t="s">
        <v>2584</v>
      </c>
      <c r="D82" s="241"/>
      <c r="E82" s="241"/>
      <c r="F82" s="241"/>
      <c r="G82" s="241"/>
      <c r="H82" s="720" t="s">
        <v>2585</v>
      </c>
      <c r="I82" s="722"/>
      <c r="J82" s="722"/>
      <c r="K82" s="720"/>
      <c r="L82" s="720"/>
      <c r="M82" s="720"/>
      <c r="N82" s="720"/>
      <c r="O82" s="723"/>
      <c r="P82" s="720" t="s">
        <v>817</v>
      </c>
      <c r="Q82" s="724"/>
      <c r="R82" s="720" t="s">
        <v>1228</v>
      </c>
      <c r="S82" s="724"/>
      <c r="T82" s="720"/>
      <c r="U82" s="725"/>
      <c r="V82" s="725" t="s">
        <v>863</v>
      </c>
      <c r="W82" s="725"/>
      <c r="X82" s="726"/>
      <c r="Y82" s="720"/>
      <c r="Z82" s="727"/>
      <c r="AA82" s="720"/>
      <c r="AB82" s="724"/>
      <c r="AC82" s="724"/>
    </row>
    <row r="83" spans="1:29" ht="15" customHeight="1">
      <c r="A83" s="225">
        <v>75</v>
      </c>
      <c r="B83" s="216" t="s">
        <v>2586</v>
      </c>
      <c r="C83" s="503"/>
      <c r="D83" s="502"/>
      <c r="E83" s="502"/>
      <c r="F83" s="502"/>
      <c r="G83" s="502"/>
      <c r="H83" s="751"/>
      <c r="I83" s="752"/>
      <c r="J83" s="722" t="s">
        <v>2478</v>
      </c>
      <c r="K83" s="720"/>
      <c r="L83" s="720"/>
      <c r="M83" s="720"/>
      <c r="N83" s="720"/>
      <c r="O83" s="723"/>
      <c r="P83" s="720"/>
      <c r="Q83" s="724"/>
      <c r="R83" s="720"/>
      <c r="S83" s="724"/>
      <c r="T83" s="720"/>
      <c r="U83" s="725"/>
      <c r="V83" s="725"/>
      <c r="W83" s="754"/>
      <c r="X83" s="726"/>
      <c r="Y83" s="720"/>
      <c r="Z83" s="727"/>
      <c r="AA83" s="720"/>
      <c r="AB83" s="724"/>
      <c r="AC83" s="724"/>
    </row>
    <row r="84" spans="1:29" ht="15" customHeight="1">
      <c r="A84" s="225">
        <v>76</v>
      </c>
      <c r="B84" s="216"/>
      <c r="C84" s="216" t="s">
        <v>2587</v>
      </c>
      <c r="D84" s="503"/>
      <c r="E84" s="502"/>
      <c r="F84" s="502"/>
      <c r="G84" s="502"/>
      <c r="H84" s="751"/>
      <c r="I84" s="752"/>
      <c r="J84" s="722" t="s">
        <v>2588</v>
      </c>
      <c r="K84" s="720"/>
      <c r="L84" s="720"/>
      <c r="M84" s="720"/>
      <c r="N84" s="720"/>
      <c r="O84" s="723"/>
      <c r="P84" s="720" t="s">
        <v>817</v>
      </c>
      <c r="Q84" s="724" t="s">
        <v>863</v>
      </c>
      <c r="R84" s="722" t="s">
        <v>2589</v>
      </c>
      <c r="S84" s="724"/>
      <c r="T84" s="720"/>
      <c r="U84" s="725"/>
      <c r="V84" s="725"/>
      <c r="W84" s="754"/>
      <c r="X84" s="726"/>
      <c r="Y84" s="720"/>
      <c r="Z84" s="727"/>
      <c r="AA84" s="720"/>
      <c r="AB84" s="724"/>
      <c r="AC84" s="724"/>
    </row>
    <row r="85" spans="1:29" ht="15" customHeight="1">
      <c r="A85" s="225">
        <v>77</v>
      </c>
      <c r="B85" s="217"/>
      <c r="C85" s="219"/>
      <c r="D85" s="241" t="s">
        <v>1613</v>
      </c>
      <c r="E85" s="241"/>
      <c r="F85" s="241"/>
      <c r="G85" s="241"/>
      <c r="H85" s="720" t="s">
        <v>2590</v>
      </c>
      <c r="I85" s="722"/>
      <c r="J85" s="722" t="s">
        <v>1018</v>
      </c>
      <c r="K85" s="720"/>
      <c r="L85" s="720"/>
      <c r="M85" s="720"/>
      <c r="N85" s="720"/>
      <c r="O85" s="723"/>
      <c r="P85" s="720"/>
      <c r="Q85" s="724"/>
      <c r="R85" s="720"/>
      <c r="S85" s="724"/>
      <c r="T85" s="720"/>
      <c r="U85" s="725"/>
      <c r="V85" s="725"/>
      <c r="W85" s="754"/>
      <c r="X85" s="726"/>
      <c r="Y85" s="720"/>
      <c r="Z85" s="727"/>
      <c r="AA85" s="720"/>
      <c r="AB85" s="724"/>
      <c r="AC85" s="724"/>
    </row>
    <row r="86" spans="1:29" ht="15" customHeight="1">
      <c r="A86" s="225">
        <v>78</v>
      </c>
      <c r="B86" s="217"/>
      <c r="C86" s="217"/>
      <c r="D86" s="219" t="s">
        <v>2591</v>
      </c>
      <c r="E86" s="241"/>
      <c r="F86" s="241"/>
      <c r="G86" s="241"/>
      <c r="H86" s="720"/>
      <c r="I86" s="722"/>
      <c r="J86" s="722" t="s">
        <v>2172</v>
      </c>
      <c r="K86" s="720"/>
      <c r="L86" s="720"/>
      <c r="M86" s="720"/>
      <c r="N86" s="720"/>
      <c r="O86" s="723"/>
      <c r="P86" s="720" t="s">
        <v>817</v>
      </c>
      <c r="Q86" s="724"/>
      <c r="R86" s="720"/>
      <c r="S86" s="724"/>
      <c r="T86" s="720"/>
      <c r="U86" s="725"/>
      <c r="V86" s="725"/>
      <c r="W86" s="754"/>
      <c r="X86" s="726"/>
      <c r="Y86" s="720"/>
      <c r="Z86" s="727"/>
      <c r="AA86" s="720"/>
      <c r="AB86" s="724"/>
      <c r="AC86" s="724"/>
    </row>
    <row r="87" spans="1:29" ht="15" customHeight="1">
      <c r="A87" s="225">
        <v>79</v>
      </c>
      <c r="B87" s="217"/>
      <c r="C87" s="217"/>
      <c r="D87" s="219" t="s">
        <v>2592</v>
      </c>
      <c r="E87" s="241"/>
      <c r="F87" s="241"/>
      <c r="G87" s="241"/>
      <c r="H87" s="720"/>
      <c r="I87" s="722"/>
      <c r="J87" s="722" t="s">
        <v>2482</v>
      </c>
      <c r="K87" s="720"/>
      <c r="L87" s="720"/>
      <c r="M87" s="720"/>
      <c r="N87" s="720"/>
      <c r="O87" s="723"/>
      <c r="P87" s="720" t="s">
        <v>817</v>
      </c>
      <c r="Q87" s="724" t="s">
        <v>863</v>
      </c>
      <c r="R87" s="375" t="s">
        <v>2482</v>
      </c>
      <c r="S87" s="724"/>
      <c r="T87" s="720"/>
      <c r="U87" s="725"/>
      <c r="V87" s="725"/>
      <c r="W87" s="754"/>
      <c r="X87" s="726"/>
      <c r="Y87" s="720"/>
      <c r="Z87" s="727"/>
      <c r="AA87" s="720"/>
      <c r="AB87" s="724"/>
      <c r="AC87" s="724"/>
    </row>
    <row r="88" spans="1:29" ht="15" customHeight="1">
      <c r="A88" s="225">
        <v>80</v>
      </c>
      <c r="B88" s="217"/>
      <c r="C88" s="217"/>
      <c r="D88" s="219"/>
      <c r="E88" s="219" t="s">
        <v>2593</v>
      </c>
      <c r="F88" s="241"/>
      <c r="G88" s="241"/>
      <c r="H88" s="720"/>
      <c r="I88" s="722"/>
      <c r="J88" s="722" t="s">
        <v>2498</v>
      </c>
      <c r="K88" s="720"/>
      <c r="L88" s="720"/>
      <c r="M88" s="720"/>
      <c r="N88" s="720"/>
      <c r="O88" s="723"/>
      <c r="P88" s="720" t="s">
        <v>817</v>
      </c>
      <c r="Q88" s="724"/>
      <c r="R88" s="720"/>
      <c r="S88" s="724"/>
      <c r="T88" s="720"/>
      <c r="U88" s="725"/>
      <c r="V88" s="725"/>
      <c r="W88" s="754"/>
      <c r="X88" s="726"/>
      <c r="Y88" s="720"/>
      <c r="Z88" s="727"/>
      <c r="AA88" s="720"/>
      <c r="AB88" s="724"/>
      <c r="AC88" s="724"/>
    </row>
    <row r="89" spans="1:29" ht="15" customHeight="1">
      <c r="A89" s="225">
        <v>81</v>
      </c>
      <c r="B89" s="217"/>
      <c r="C89" s="217"/>
      <c r="D89" s="219"/>
      <c r="E89" s="219" t="s">
        <v>1604</v>
      </c>
      <c r="F89" s="241"/>
      <c r="G89" s="241"/>
      <c r="H89" s="720"/>
      <c r="I89" s="722"/>
      <c r="J89" s="722" t="s">
        <v>1602</v>
      </c>
      <c r="K89" s="720"/>
      <c r="L89" s="720"/>
      <c r="M89" s="720"/>
      <c r="N89" s="720"/>
      <c r="O89" s="723"/>
      <c r="P89" s="720" t="s">
        <v>817</v>
      </c>
      <c r="Q89" s="724"/>
      <c r="R89" s="720"/>
      <c r="S89" s="724"/>
      <c r="T89" s="720"/>
      <c r="U89" s="725"/>
      <c r="V89" s="725"/>
      <c r="W89" s="754"/>
      <c r="X89" s="726"/>
      <c r="Y89" s="720"/>
      <c r="Z89" s="727"/>
      <c r="AA89" s="720"/>
      <c r="AB89" s="724"/>
      <c r="AC89" s="724"/>
    </row>
    <row r="90" spans="1:29" ht="15" customHeight="1">
      <c r="A90" s="225">
        <v>82</v>
      </c>
      <c r="B90" s="217"/>
      <c r="C90" s="219"/>
      <c r="D90" s="241"/>
      <c r="E90" s="219" t="s">
        <v>2594</v>
      </c>
      <c r="F90" s="241"/>
      <c r="G90" s="241"/>
      <c r="H90" s="720"/>
      <c r="I90" s="722"/>
      <c r="J90" s="722" t="s">
        <v>2126</v>
      </c>
      <c r="K90" s="720"/>
      <c r="L90" s="720"/>
      <c r="M90" s="720"/>
      <c r="N90" s="720"/>
      <c r="O90" s="723"/>
      <c r="P90" s="720" t="s">
        <v>817</v>
      </c>
      <c r="Q90" s="724"/>
      <c r="R90" s="720"/>
      <c r="S90" s="724"/>
      <c r="T90" s="720"/>
      <c r="U90" s="725"/>
      <c r="V90" s="725"/>
      <c r="W90" s="754"/>
      <c r="X90" s="726"/>
      <c r="Y90" s="720"/>
      <c r="Z90" s="727"/>
      <c r="AA90" s="720"/>
      <c r="AB90" s="724"/>
      <c r="AC90" s="724"/>
    </row>
    <row r="91" spans="1:29" ht="15" customHeight="1">
      <c r="A91" s="225">
        <v>80</v>
      </c>
      <c r="B91" s="217"/>
      <c r="C91" s="217" t="s">
        <v>2595</v>
      </c>
      <c r="D91" s="217"/>
      <c r="E91" s="241"/>
      <c r="F91" s="241"/>
      <c r="G91" s="241"/>
      <c r="H91" s="720"/>
      <c r="I91" s="722"/>
      <c r="J91" s="722" t="s">
        <v>2596</v>
      </c>
      <c r="K91" s="720"/>
      <c r="L91" s="720"/>
      <c r="M91" s="720"/>
      <c r="N91" s="720"/>
      <c r="O91" s="723"/>
      <c r="P91" s="720" t="s">
        <v>817</v>
      </c>
      <c r="Q91" s="724"/>
      <c r="R91" s="720" t="s">
        <v>878</v>
      </c>
      <c r="S91" s="724"/>
      <c r="T91" s="720"/>
      <c r="U91" s="725"/>
      <c r="V91" s="725" t="s">
        <v>863</v>
      </c>
      <c r="W91" s="725"/>
      <c r="X91" s="726"/>
      <c r="Y91" s="720"/>
      <c r="Z91" s="727"/>
      <c r="AA91" s="720"/>
      <c r="AB91" s="724"/>
      <c r="AC91" s="724"/>
    </row>
    <row r="92" spans="1:29" ht="15" customHeight="1">
      <c r="A92" s="225">
        <v>81</v>
      </c>
      <c r="B92" s="217"/>
      <c r="C92" s="217" t="s">
        <v>2597</v>
      </c>
      <c r="D92" s="217"/>
      <c r="E92" s="241"/>
      <c r="F92" s="241"/>
      <c r="G92" s="241"/>
      <c r="H92" s="720"/>
      <c r="I92" s="722"/>
      <c r="J92" s="722" t="s">
        <v>2598</v>
      </c>
      <c r="K92" s="720"/>
      <c r="L92" s="720"/>
      <c r="M92" s="720"/>
      <c r="N92" s="720"/>
      <c r="O92" s="723"/>
      <c r="P92" s="720" t="s">
        <v>817</v>
      </c>
      <c r="Q92" s="724"/>
      <c r="R92" s="720" t="s">
        <v>878</v>
      </c>
      <c r="S92" s="724"/>
      <c r="T92" s="720"/>
      <c r="U92" s="725"/>
      <c r="V92" s="725" t="s">
        <v>863</v>
      </c>
      <c r="W92" s="725"/>
      <c r="X92" s="726"/>
      <c r="Y92" s="720"/>
      <c r="Z92" s="727"/>
      <c r="AA92" s="720"/>
      <c r="AB92" s="724"/>
      <c r="AC92" s="724"/>
    </row>
    <row r="93" spans="1:29" ht="16.5" customHeight="1">
      <c r="A93" s="225"/>
      <c r="B93" s="224"/>
      <c r="C93" s="225"/>
      <c r="D93" s="225"/>
      <c r="E93" s="225"/>
      <c r="F93" s="225"/>
      <c r="G93" s="225"/>
      <c r="H93" s="225"/>
      <c r="J93" s="239"/>
      <c r="K93" s="225"/>
      <c r="L93" s="225"/>
      <c r="M93" s="225"/>
      <c r="N93" s="225"/>
      <c r="O93" s="234"/>
      <c r="P93" s="225"/>
      <c r="Q93" s="225"/>
      <c r="R93" s="225"/>
      <c r="S93" s="271"/>
      <c r="T93" s="225"/>
      <c r="U93" s="225"/>
      <c r="V93" s="225"/>
      <c r="W93" s="225"/>
      <c r="X93" s="268"/>
      <c r="Y93" s="225"/>
      <c r="Z93" s="239"/>
      <c r="AA93" s="225"/>
      <c r="AB93" s="225"/>
      <c r="AC93" s="225"/>
    </row>
    <row r="94" spans="1:29" ht="12" customHeight="1">
      <c r="A94" s="3"/>
      <c r="B94" s="3"/>
      <c r="C94" s="131"/>
      <c r="D94" s="131"/>
      <c r="E94" s="131"/>
      <c r="F94" s="131"/>
      <c r="G94" s="5"/>
      <c r="H94" s="155"/>
      <c r="J94" s="155"/>
      <c r="K94" s="5"/>
      <c r="L94" s="5"/>
      <c r="M94" s="5"/>
      <c r="N94" s="5"/>
      <c r="O94" s="188"/>
      <c r="P94" s="5"/>
      <c r="Q94" s="5"/>
      <c r="R94" s="5"/>
      <c r="S94" s="56"/>
      <c r="T94" s="56"/>
      <c r="U94" s="56"/>
      <c r="V94" s="56"/>
      <c r="W94" s="56"/>
      <c r="X94" s="178"/>
      <c r="Y94" s="5"/>
      <c r="AA94" s="56"/>
      <c r="AB94" s="128"/>
      <c r="AC94" s="56"/>
    </row>
    <row r="95" spans="1:29" ht="12" customHeight="1">
      <c r="A95" s="129"/>
      <c r="B95" s="129"/>
      <c r="C95" s="129"/>
      <c r="D95" s="129"/>
      <c r="E95" s="129"/>
      <c r="F95" s="129"/>
      <c r="AB95" s="128"/>
    </row>
    <row r="96" spans="1:29" ht="12" customHeight="1">
      <c r="G96" s="128"/>
      <c r="H96" s="128"/>
      <c r="I96" s="224"/>
      <c r="J96" s="128"/>
      <c r="K96" s="128"/>
      <c r="L96" s="128"/>
      <c r="M96" s="128"/>
      <c r="N96" s="128"/>
      <c r="O96" s="174"/>
      <c r="P96" s="128"/>
      <c r="AB96" s="128"/>
    </row>
    <row r="97" spans="1:1015" ht="12" customHeight="1">
      <c r="G97" s="128"/>
      <c r="H97" s="128"/>
      <c r="I97" s="224"/>
      <c r="J97" s="128"/>
      <c r="K97" s="128"/>
      <c r="L97" s="128"/>
      <c r="M97" s="128"/>
      <c r="N97" s="128"/>
      <c r="O97" s="174"/>
      <c r="P97" s="128"/>
      <c r="AB97" s="128"/>
    </row>
    <row r="98" spans="1:1015" ht="12" customHeight="1">
      <c r="G98" s="128"/>
      <c r="H98" s="128"/>
      <c r="I98" s="224"/>
      <c r="J98" s="128"/>
      <c r="K98" s="128"/>
      <c r="L98" s="128"/>
      <c r="M98" s="128"/>
      <c r="N98" s="128"/>
      <c r="O98" s="174"/>
      <c r="P98" s="128"/>
      <c r="AB98" s="128"/>
    </row>
    <row r="99" spans="1:1015" ht="12" customHeight="1">
      <c r="G99" s="128"/>
      <c r="H99" s="128"/>
      <c r="I99" s="224"/>
      <c r="J99" s="128"/>
      <c r="K99" s="128"/>
      <c r="L99" s="128"/>
      <c r="M99" s="128"/>
      <c r="N99" s="128"/>
      <c r="O99" s="174"/>
      <c r="P99" s="128"/>
      <c r="AB99" s="128"/>
    </row>
    <row r="100" spans="1:1015" ht="12" customHeight="1">
      <c r="G100" s="128"/>
      <c r="H100" s="128"/>
      <c r="I100" s="224"/>
      <c r="J100" s="128"/>
      <c r="K100" s="128"/>
      <c r="L100" s="128"/>
      <c r="M100" s="128"/>
      <c r="N100" s="128"/>
      <c r="O100" s="174"/>
      <c r="P100" s="128"/>
    </row>
    <row r="101" spans="1:1015" ht="12" customHeight="1">
      <c r="Z101" s="161"/>
      <c r="AB101" s="117"/>
    </row>
    <row r="102" spans="1:1015" ht="12" customHeight="1">
      <c r="A102" s="117"/>
      <c r="B102" s="117"/>
      <c r="C102" s="117"/>
      <c r="D102" s="117"/>
      <c r="E102" s="117"/>
      <c r="F102" s="117"/>
      <c r="G102" s="117"/>
      <c r="H102" s="117"/>
      <c r="I102" s="249"/>
      <c r="J102" s="117"/>
      <c r="K102" s="117"/>
      <c r="L102" s="117"/>
      <c r="M102" s="117"/>
      <c r="N102" s="117"/>
      <c r="O102" s="189"/>
      <c r="P102" s="117"/>
    </row>
    <row r="103" spans="1:1015" ht="12" customHeight="1">
      <c r="Q103" s="112"/>
      <c r="R103" s="112"/>
      <c r="S103" s="125"/>
      <c r="T103" s="112"/>
      <c r="U103" s="112"/>
      <c r="V103" s="112"/>
      <c r="W103" s="112"/>
      <c r="X103" s="180"/>
      <c r="Y103" s="112"/>
      <c r="AA103" s="112"/>
      <c r="AC103" s="112"/>
    </row>
    <row r="104" spans="1:1015" ht="12" customHeight="1"/>
    <row r="105" spans="1:1015" ht="12" customHeight="1"/>
    <row r="106" spans="1:1015" ht="12" customHeight="1"/>
    <row r="107" spans="1:1015" ht="12" customHeight="1"/>
    <row r="108" spans="1:1015" s="117" customFormat="1" ht="12" customHeight="1">
      <c r="A108" s="128"/>
      <c r="B108" s="128"/>
      <c r="C108" s="128"/>
      <c r="D108" s="128"/>
      <c r="E108" s="128"/>
      <c r="F108" s="128"/>
      <c r="G108" s="96"/>
      <c r="H108" s="96"/>
      <c r="I108" s="225"/>
      <c r="J108" s="159"/>
      <c r="K108" s="96"/>
      <c r="L108" s="96"/>
      <c r="M108" s="96"/>
      <c r="N108" s="96"/>
      <c r="O108" s="173"/>
      <c r="P108" s="96"/>
      <c r="Q108" s="96"/>
      <c r="R108" s="96"/>
      <c r="S108" s="274"/>
      <c r="T108" s="96"/>
      <c r="U108" s="96"/>
      <c r="V108" s="96"/>
      <c r="W108" s="96"/>
      <c r="X108" s="179"/>
      <c r="Y108" s="96"/>
      <c r="Z108" s="159"/>
      <c r="AA108" s="96"/>
      <c r="AB108"/>
      <c r="AC108" s="96"/>
      <c r="AMA108"/>
    </row>
    <row r="109" spans="1:1015" s="117" customFormat="1" ht="12" customHeight="1">
      <c r="A109" s="128"/>
      <c r="B109" s="128"/>
      <c r="C109" s="128"/>
      <c r="D109" s="128"/>
      <c r="E109" s="128"/>
      <c r="F109" s="128"/>
      <c r="G109" s="96"/>
      <c r="H109" s="96"/>
      <c r="I109" s="225"/>
      <c r="J109" s="159"/>
      <c r="K109" s="96"/>
      <c r="L109" s="96"/>
      <c r="M109" s="96"/>
      <c r="N109" s="96"/>
      <c r="O109" s="173"/>
      <c r="P109" s="96"/>
      <c r="Q109" s="96"/>
      <c r="R109" s="96"/>
      <c r="S109" s="274"/>
      <c r="T109" s="96"/>
      <c r="U109" s="96"/>
      <c r="V109" s="96"/>
      <c r="W109" s="96"/>
      <c r="X109" s="179"/>
      <c r="Y109" s="96"/>
      <c r="Z109" s="159"/>
      <c r="AA109" s="96"/>
      <c r="AB109"/>
      <c r="AC109" s="96"/>
      <c r="AMA109"/>
    </row>
    <row r="110" spans="1:1015" s="117" customFormat="1" ht="12" customHeight="1">
      <c r="A110" s="128"/>
      <c r="B110" s="128"/>
      <c r="C110" s="128"/>
      <c r="D110" s="128"/>
      <c r="E110" s="128"/>
      <c r="F110" s="128"/>
      <c r="G110" s="96"/>
      <c r="H110" s="96"/>
      <c r="I110" s="225"/>
      <c r="J110" s="159"/>
      <c r="K110" s="96"/>
      <c r="L110" s="96"/>
      <c r="M110" s="96"/>
      <c r="N110" s="96"/>
      <c r="O110" s="173"/>
      <c r="P110" s="96"/>
      <c r="Q110" s="96"/>
      <c r="R110" s="96"/>
      <c r="S110" s="274"/>
      <c r="T110" s="96"/>
      <c r="U110" s="96"/>
      <c r="V110" s="96"/>
      <c r="W110" s="96"/>
      <c r="X110" s="179"/>
      <c r="Y110" s="96"/>
      <c r="Z110" s="159"/>
      <c r="AA110" s="96"/>
      <c r="AB110"/>
      <c r="AC110" s="96"/>
      <c r="AMA110"/>
    </row>
    <row r="111" spans="1:1015" s="117" customFormat="1" ht="12" customHeight="1">
      <c r="A111" s="128"/>
      <c r="B111" s="128"/>
      <c r="C111" s="128"/>
      <c r="D111" s="128"/>
      <c r="E111" s="128"/>
      <c r="F111" s="128"/>
      <c r="G111" s="96"/>
      <c r="H111" s="96"/>
      <c r="I111" s="225"/>
      <c r="J111" s="159"/>
      <c r="K111" s="96"/>
      <c r="L111" s="96"/>
      <c r="M111" s="96"/>
      <c r="N111" s="96"/>
      <c r="O111" s="173"/>
      <c r="P111" s="96"/>
      <c r="Q111" s="96"/>
      <c r="R111" s="96"/>
      <c r="S111" s="274"/>
      <c r="T111" s="96"/>
      <c r="U111" s="96"/>
      <c r="V111" s="96"/>
      <c r="W111" s="96"/>
      <c r="X111" s="179"/>
      <c r="Y111" s="96"/>
      <c r="Z111" s="159"/>
      <c r="AA111" s="96"/>
      <c r="AB111"/>
      <c r="AC111" s="96"/>
      <c r="AMA111"/>
    </row>
    <row r="112" spans="1:1015" s="117" customFormat="1" ht="12" customHeight="1">
      <c r="A112" s="128"/>
      <c r="B112" s="128"/>
      <c r="C112" s="128"/>
      <c r="D112" s="128"/>
      <c r="E112" s="128"/>
      <c r="F112" s="128"/>
      <c r="G112" s="96"/>
      <c r="H112" s="96"/>
      <c r="I112" s="225"/>
      <c r="J112" s="159"/>
      <c r="K112" s="96"/>
      <c r="L112" s="96"/>
      <c r="M112" s="96"/>
      <c r="N112" s="96"/>
      <c r="O112" s="173"/>
      <c r="P112" s="96"/>
      <c r="Q112" s="96"/>
      <c r="R112" s="96"/>
      <c r="S112" s="274"/>
      <c r="T112" s="96"/>
      <c r="U112" s="96"/>
      <c r="V112" s="96"/>
      <c r="W112" s="96"/>
      <c r="X112" s="179"/>
      <c r="Y112" s="96"/>
      <c r="Z112" s="159"/>
      <c r="AA112" s="96"/>
      <c r="AB112"/>
      <c r="AC112" s="96"/>
      <c r="AMA112"/>
    </row>
    <row r="113" spans="1:1015" s="117" customFormat="1" ht="12" customHeight="1">
      <c r="A113" s="128"/>
      <c r="B113" s="128"/>
      <c r="C113" s="128"/>
      <c r="D113" s="128"/>
      <c r="E113" s="128"/>
      <c r="F113" s="128"/>
      <c r="G113" s="96"/>
      <c r="H113" s="96"/>
      <c r="I113" s="225"/>
      <c r="J113" s="159"/>
      <c r="K113" s="96"/>
      <c r="L113" s="96"/>
      <c r="M113" s="96"/>
      <c r="N113" s="96"/>
      <c r="O113" s="173"/>
      <c r="P113" s="96"/>
      <c r="Q113" s="96"/>
      <c r="R113" s="96"/>
      <c r="S113" s="274"/>
      <c r="T113" s="96"/>
      <c r="U113" s="96"/>
      <c r="V113" s="96"/>
      <c r="W113" s="96"/>
      <c r="X113" s="179"/>
      <c r="Y113" s="96"/>
      <c r="Z113" s="159"/>
      <c r="AA113" s="96"/>
      <c r="AB113"/>
      <c r="AC113" s="96"/>
      <c r="AMA113"/>
    </row>
    <row r="114" spans="1:1015" s="117" customFormat="1" ht="12" customHeight="1">
      <c r="A114" s="128"/>
      <c r="B114" s="128"/>
      <c r="C114" s="128"/>
      <c r="D114" s="128"/>
      <c r="E114" s="128"/>
      <c r="F114" s="128"/>
      <c r="G114" s="96"/>
      <c r="H114" s="96"/>
      <c r="I114" s="225"/>
      <c r="J114" s="159"/>
      <c r="K114" s="96"/>
      <c r="L114" s="96"/>
      <c r="M114" s="96"/>
      <c r="N114" s="96"/>
      <c r="O114" s="173"/>
      <c r="P114" s="96"/>
      <c r="Q114" s="96"/>
      <c r="R114" s="96"/>
      <c r="S114" s="274"/>
      <c r="T114" s="96"/>
      <c r="U114" s="96"/>
      <c r="V114" s="96"/>
      <c r="W114" s="96"/>
      <c r="X114" s="179"/>
      <c r="Y114" s="96"/>
      <c r="Z114" s="159"/>
      <c r="AA114" s="96"/>
      <c r="AB114"/>
      <c r="AC114" s="96"/>
      <c r="AMA114"/>
    </row>
    <row r="115" spans="1:1015" ht="12" customHeight="1">
      <c r="A115" s="130"/>
      <c r="B115" s="130"/>
      <c r="C115" s="130"/>
      <c r="D115" s="130"/>
      <c r="E115" s="130"/>
      <c r="F115" s="130"/>
    </row>
    <row r="116" spans="1:1015" ht="12" customHeight="1">
      <c r="A116" s="130"/>
      <c r="B116" s="130"/>
      <c r="C116" s="130"/>
      <c r="D116" s="130"/>
      <c r="E116" s="130"/>
      <c r="F116" s="130"/>
    </row>
    <row r="117" spans="1:1015" ht="12" customHeight="1">
      <c r="A117" s="130"/>
      <c r="B117" s="130"/>
      <c r="C117" s="130"/>
      <c r="D117" s="130"/>
      <c r="E117" s="130"/>
      <c r="F117" s="130"/>
    </row>
    <row r="118" spans="1:1015" ht="12" customHeight="1">
      <c r="A118" s="130"/>
      <c r="B118" s="130"/>
      <c r="C118" s="130"/>
      <c r="D118" s="130"/>
      <c r="E118" s="130"/>
      <c r="F118" s="130"/>
    </row>
    <row r="119" spans="1:1015" ht="12" customHeight="1">
      <c r="A119" s="130"/>
      <c r="B119" s="130"/>
      <c r="C119" s="130"/>
      <c r="D119" s="130"/>
      <c r="E119" s="130"/>
      <c r="F119" s="130"/>
    </row>
    <row r="120" spans="1:1015" ht="12" customHeight="1">
      <c r="A120" s="130"/>
      <c r="B120" s="130"/>
      <c r="C120" s="130"/>
      <c r="D120" s="130"/>
      <c r="E120" s="130"/>
      <c r="F120" s="130"/>
    </row>
    <row r="121" spans="1:1015" ht="12" customHeight="1">
      <c r="A121" s="130"/>
      <c r="B121" s="130"/>
      <c r="C121" s="130"/>
      <c r="D121" s="130"/>
      <c r="E121" s="130"/>
      <c r="F121" s="130"/>
    </row>
    <row r="122" spans="1:1015">
      <c r="A122" s="130"/>
      <c r="B122" s="130"/>
      <c r="C122" s="130"/>
      <c r="D122" s="130"/>
      <c r="E122" s="130"/>
      <c r="F122" s="130"/>
    </row>
    <row r="123" spans="1:1015">
      <c r="A123" s="129"/>
      <c r="B123" s="129"/>
      <c r="C123" s="129"/>
      <c r="D123" s="129"/>
      <c r="E123" s="129"/>
      <c r="F123" s="129"/>
    </row>
    <row r="124" spans="1:1015">
      <c r="A124" s="129"/>
      <c r="B124" s="129"/>
      <c r="C124" s="129"/>
      <c r="D124" s="129"/>
      <c r="E124" s="129"/>
      <c r="F124" s="129"/>
    </row>
    <row r="125" spans="1:1015">
      <c r="A125" s="129"/>
      <c r="B125" s="129"/>
      <c r="C125" s="129"/>
      <c r="D125" s="129"/>
      <c r="E125" s="129"/>
      <c r="F125" s="129"/>
    </row>
    <row r="126" spans="1:1015">
      <c r="A126" s="129"/>
      <c r="B126" s="129"/>
      <c r="C126" s="129"/>
      <c r="D126" s="129"/>
      <c r="E126" s="129"/>
      <c r="F126" s="129"/>
    </row>
    <row r="127" spans="1:1015">
      <c r="A127" s="129"/>
      <c r="B127" s="129"/>
      <c r="C127" s="129"/>
      <c r="D127" s="129"/>
      <c r="E127" s="129"/>
      <c r="F127" s="129"/>
    </row>
    <row r="128" spans="1:1015">
      <c r="A128" s="129"/>
      <c r="B128" s="129"/>
      <c r="C128" s="129"/>
      <c r="D128" s="129"/>
      <c r="E128" s="129"/>
      <c r="F128" s="129"/>
    </row>
    <row r="129" spans="1:29">
      <c r="A129" s="129"/>
      <c r="B129" s="129"/>
      <c r="C129" s="129"/>
      <c r="D129" s="129"/>
      <c r="E129" s="129"/>
      <c r="F129" s="129"/>
    </row>
    <row r="130" spans="1:29">
      <c r="A130" s="129"/>
      <c r="B130" s="129"/>
      <c r="C130" s="129"/>
      <c r="D130" s="129"/>
      <c r="E130" s="129"/>
      <c r="F130" s="129"/>
      <c r="Z130" s="161"/>
      <c r="AB130" s="117"/>
    </row>
    <row r="131" spans="1:29">
      <c r="A131" s="130"/>
      <c r="B131" s="130"/>
      <c r="C131" s="130"/>
      <c r="D131" s="130"/>
      <c r="E131" s="130"/>
      <c r="F131" s="130"/>
      <c r="Z131" s="161"/>
      <c r="AB131" s="117"/>
    </row>
    <row r="132" spans="1:29">
      <c r="A132" s="123"/>
      <c r="B132" s="123"/>
      <c r="C132" s="123"/>
      <c r="D132" s="123"/>
      <c r="E132" s="123"/>
      <c r="F132" s="123"/>
      <c r="G132" s="112"/>
      <c r="H132" s="112"/>
      <c r="I132" s="273"/>
      <c r="J132" s="161"/>
      <c r="K132" s="112"/>
      <c r="L132" s="112"/>
      <c r="M132" s="112"/>
      <c r="N132" s="112"/>
      <c r="O132" s="190"/>
      <c r="P132" s="112"/>
      <c r="Q132" s="112"/>
      <c r="R132" s="112"/>
      <c r="S132" s="125"/>
      <c r="T132" s="112"/>
      <c r="U132" s="112"/>
      <c r="V132" s="112"/>
      <c r="W132" s="112"/>
      <c r="X132" s="180"/>
      <c r="Y132" s="112"/>
      <c r="Z132" s="161"/>
      <c r="AA132" s="112"/>
      <c r="AB132" s="117"/>
      <c r="AC132" s="112"/>
    </row>
    <row r="133" spans="1:29">
      <c r="A133" s="123"/>
      <c r="B133" s="123"/>
      <c r="C133" s="123"/>
      <c r="D133" s="123"/>
      <c r="E133" s="123"/>
      <c r="F133" s="123"/>
      <c r="G133" s="112"/>
      <c r="H133" s="112"/>
      <c r="I133" s="273"/>
      <c r="J133" s="161"/>
      <c r="K133" s="112"/>
      <c r="L133" s="112"/>
      <c r="M133" s="112"/>
      <c r="N133" s="112"/>
      <c r="O133" s="190"/>
      <c r="P133" s="112"/>
      <c r="Q133" s="112"/>
      <c r="R133" s="112"/>
      <c r="S133" s="125"/>
      <c r="T133" s="112"/>
      <c r="U133" s="112"/>
      <c r="V133" s="112"/>
      <c r="W133" s="112"/>
      <c r="X133" s="180"/>
      <c r="Y133" s="112"/>
      <c r="Z133" s="161"/>
      <c r="AA133" s="112"/>
      <c r="AB133" s="117"/>
      <c r="AC133" s="112"/>
    </row>
    <row r="134" spans="1:29">
      <c r="A134" s="123"/>
      <c r="B134" s="123"/>
      <c r="C134" s="123"/>
      <c r="D134" s="123"/>
      <c r="E134" s="123"/>
      <c r="F134" s="123"/>
      <c r="G134" s="112"/>
      <c r="H134" s="112"/>
      <c r="I134" s="273"/>
      <c r="J134" s="161"/>
      <c r="K134" s="112"/>
      <c r="L134" s="112"/>
      <c r="M134" s="112"/>
      <c r="N134" s="112"/>
      <c r="O134" s="190"/>
      <c r="P134" s="112"/>
      <c r="Q134" s="112"/>
      <c r="R134" s="112"/>
      <c r="S134" s="125"/>
      <c r="T134" s="112"/>
      <c r="U134" s="112"/>
      <c r="V134" s="112"/>
      <c r="W134" s="112"/>
      <c r="X134" s="180"/>
      <c r="Y134" s="112"/>
      <c r="Z134" s="161"/>
      <c r="AA134" s="112"/>
      <c r="AB134" s="117"/>
      <c r="AC134" s="112"/>
    </row>
    <row r="135" spans="1:29">
      <c r="A135" s="123"/>
      <c r="B135" s="123"/>
      <c r="C135" s="123"/>
      <c r="D135" s="123"/>
      <c r="E135" s="123"/>
      <c r="F135" s="123"/>
      <c r="G135" s="112"/>
      <c r="H135" s="112"/>
      <c r="I135" s="273"/>
      <c r="J135" s="161"/>
      <c r="K135" s="112"/>
      <c r="L135" s="112"/>
      <c r="M135" s="112"/>
      <c r="N135" s="112"/>
      <c r="O135" s="190"/>
      <c r="P135" s="112"/>
      <c r="Q135" s="112"/>
      <c r="R135" s="112"/>
      <c r="S135" s="125"/>
      <c r="T135" s="112"/>
      <c r="U135" s="112"/>
      <c r="V135" s="112"/>
      <c r="W135" s="112"/>
      <c r="X135" s="180"/>
      <c r="Y135" s="112"/>
      <c r="Z135" s="161"/>
      <c r="AA135" s="112"/>
      <c r="AB135" s="117"/>
      <c r="AC135" s="112"/>
    </row>
    <row r="136" spans="1:29">
      <c r="A136" s="123"/>
      <c r="B136" s="123"/>
      <c r="C136" s="123"/>
      <c r="D136" s="123"/>
      <c r="E136" s="123"/>
      <c r="F136" s="123"/>
      <c r="G136" s="112"/>
      <c r="H136" s="112"/>
      <c r="I136" s="273"/>
      <c r="J136" s="161"/>
      <c r="K136" s="112"/>
      <c r="L136" s="112"/>
      <c r="M136" s="112"/>
      <c r="N136" s="112"/>
      <c r="O136" s="190"/>
      <c r="P136" s="112"/>
      <c r="Q136" s="112"/>
      <c r="R136" s="112"/>
      <c r="S136" s="125"/>
      <c r="T136" s="112"/>
      <c r="U136" s="112"/>
      <c r="V136" s="112"/>
      <c r="W136" s="112"/>
      <c r="X136" s="180"/>
      <c r="Y136" s="112"/>
      <c r="Z136" s="161"/>
      <c r="AA136" s="112"/>
      <c r="AB136" s="117"/>
      <c r="AC136" s="112"/>
    </row>
    <row r="137" spans="1:29">
      <c r="A137" s="123"/>
      <c r="B137" s="123"/>
      <c r="C137" s="123"/>
      <c r="D137" s="123"/>
      <c r="E137" s="123"/>
      <c r="F137" s="123"/>
      <c r="G137" s="112"/>
      <c r="H137" s="112"/>
      <c r="I137" s="273"/>
      <c r="J137" s="161"/>
      <c r="K137" s="112"/>
      <c r="L137" s="112"/>
      <c r="M137" s="112"/>
      <c r="N137" s="112"/>
      <c r="O137" s="190"/>
      <c r="P137" s="112"/>
      <c r="Q137" s="112"/>
      <c r="R137" s="112"/>
      <c r="S137" s="125"/>
      <c r="T137" s="112"/>
      <c r="U137" s="112"/>
      <c r="V137" s="112"/>
      <c r="W137" s="112"/>
      <c r="X137" s="180"/>
      <c r="Y137" s="112"/>
      <c r="AA137" s="112"/>
      <c r="AC137" s="112"/>
    </row>
    <row r="138" spans="1:29">
      <c r="A138" s="123"/>
      <c r="B138" s="123"/>
      <c r="C138" s="123"/>
      <c r="D138" s="123"/>
      <c r="E138" s="123"/>
      <c r="F138" s="123"/>
      <c r="G138" s="112"/>
      <c r="H138" s="112"/>
      <c r="I138" s="273"/>
      <c r="J138" s="161"/>
      <c r="K138" s="112"/>
      <c r="L138" s="112"/>
      <c r="M138" s="112"/>
      <c r="N138" s="112"/>
      <c r="O138" s="190"/>
      <c r="P138" s="112"/>
      <c r="Q138" s="112"/>
      <c r="R138" s="112"/>
      <c r="S138" s="125"/>
      <c r="T138" s="112"/>
      <c r="U138" s="112"/>
      <c r="V138" s="112"/>
      <c r="W138" s="112"/>
      <c r="X138" s="180"/>
      <c r="Y138" s="112"/>
      <c r="AA138" s="112"/>
      <c r="AC138" s="112"/>
    </row>
    <row r="139" spans="1:29">
      <c r="A139" s="130"/>
      <c r="B139" s="130"/>
      <c r="C139" s="130"/>
      <c r="D139" s="130"/>
      <c r="E139" s="130"/>
      <c r="F139" s="130"/>
    </row>
    <row r="140" spans="1:29">
      <c r="A140" s="130"/>
      <c r="B140" s="130"/>
      <c r="C140" s="130"/>
      <c r="D140" s="130"/>
      <c r="E140" s="130"/>
      <c r="F140" s="130"/>
    </row>
    <row r="141" spans="1:29">
      <c r="A141" s="130"/>
      <c r="B141" s="130"/>
      <c r="C141" s="130"/>
      <c r="D141" s="130"/>
      <c r="E141" s="130"/>
      <c r="F141" s="130"/>
    </row>
    <row r="142" spans="1:29">
      <c r="A142" s="136"/>
      <c r="B142" s="136"/>
      <c r="C142" s="136"/>
      <c r="D142" s="136"/>
      <c r="E142" s="136"/>
      <c r="F142" s="136"/>
    </row>
    <row r="143" spans="1:29">
      <c r="A143" s="136"/>
      <c r="B143" s="136"/>
      <c r="C143" s="136"/>
      <c r="D143" s="136"/>
      <c r="E143" s="136"/>
      <c r="F143" s="136"/>
    </row>
  </sheetData>
  <mergeCells count="3">
    <mergeCell ref="K7:N7"/>
    <mergeCell ref="AB7:AC7"/>
    <mergeCell ref="U7:W7"/>
  </mergeCells>
  <conditionalFormatting sqref="A94:F95 A115:F955">
    <cfRule type="expression" dxfId="873" priority="272">
      <formula>$AA94=1</formula>
    </cfRule>
    <cfRule type="expression" dxfId="872" priority="271">
      <formula>$AC94=1</formula>
    </cfRule>
    <cfRule type="expression" dxfId="871" priority="270">
      <formula>AND($AC94=1,$AA94=1)</formula>
    </cfRule>
    <cfRule type="expression" dxfId="870" priority="269">
      <formula>OR($AC94="X",$AA94="X")</formula>
    </cfRule>
  </conditionalFormatting>
  <conditionalFormatting sqref="F1:F2">
    <cfRule type="dataBar" priority="267">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4:H95 H115:H955">
    <cfRule type="expression" dxfId="869" priority="268">
      <formula>$P94="X"</formula>
    </cfRule>
  </conditionalFormatting>
  <conditionalFormatting sqref="P9:P92">
    <cfRule type="cellIs" dxfId="868" priority="3" operator="equal">
      <formula>"0..1"</formula>
    </cfRule>
    <cfRule type="cellIs" dxfId="867" priority="2" operator="equal">
      <formula>"0..n"</formula>
    </cfRule>
    <cfRule type="cellIs" dxfId="866" priority="1"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dimension ref="A1:AMB115"/>
  <sheetViews>
    <sheetView topLeftCell="A7" zoomScaleNormal="100" workbookViewId="0">
      <selection activeCell="F32" sqref="F32"/>
    </sheetView>
  </sheetViews>
  <sheetFormatPr defaultColWidth="9.5" defaultRowHeight="15"/>
  <cols>
    <col min="1" max="1" width="4.625" style="128" customWidth="1"/>
    <col min="2" max="2" width="27.125" style="128" customWidth="1"/>
    <col min="3" max="3" width="29.375" style="128" customWidth="1"/>
    <col min="4" max="4" width="27.375" style="128" customWidth="1"/>
    <col min="5" max="5" width="24.625" style="128" bestFit="1" customWidth="1"/>
    <col min="6" max="6" width="20.5" style="128" bestFit="1" customWidth="1"/>
    <col min="7" max="7" width="17.5" style="96" bestFit="1" customWidth="1"/>
    <col min="8" max="9" width="17.5" style="96" customWidth="1"/>
    <col min="10" max="10" width="53.125" style="96" customWidth="1"/>
    <col min="11" max="11" width="33.5" style="225" customWidth="1"/>
    <col min="12" max="12" width="17.875" style="159" customWidth="1"/>
    <col min="13" max="14" width="4.875" style="96" hidden="1" customWidth="1"/>
    <col min="15" max="16" width="6.125" style="96" hidden="1" customWidth="1"/>
    <col min="17" max="17" width="6.625" style="173" hidden="1" customWidth="1"/>
    <col min="18" max="18" width="10.5" style="96" customWidth="1"/>
    <col min="19" max="19" width="6" style="96" customWidth="1"/>
    <col min="20" max="20" width="18.5" style="96" customWidth="1"/>
    <col min="21" max="21" width="12.625" style="274" customWidth="1"/>
    <col min="22" max="22" width="28.125" style="96" customWidth="1"/>
    <col min="23" max="23" width="8.875" style="96" customWidth="1"/>
    <col min="24" max="24" width="8.125" style="96" customWidth="1"/>
    <col min="25" max="25" width="2.375" hidden="1" customWidth="1"/>
    <col min="26" max="26" width="22.625" style="179" hidden="1" customWidth="1"/>
    <col min="27" max="27" width="24.375" style="96" hidden="1" customWidth="1"/>
    <col min="28" max="28" width="24.5" style="159" hidden="1" customWidth="1"/>
    <col min="29" max="29" width="17.5" style="96" hidden="1" customWidth="1"/>
    <col min="30" max="30" width="0" hidden="1" customWidth="1"/>
    <col min="31" max="31" width="8" style="96" hidden="1" customWidth="1"/>
    <col min="32" max="1012" width="9.5" style="128"/>
    <col min="1013" max="1013" width="9" style="128" customWidth="1"/>
    <col min="1014" max="1015" width="9" customWidth="1"/>
  </cols>
  <sheetData>
    <row r="1" spans="1:1013" ht="13.5" customHeight="1">
      <c r="A1" s="228" t="s">
        <v>2599</v>
      </c>
      <c r="C1" s="129" t="s">
        <v>813</v>
      </c>
      <c r="E1" s="150" t="s">
        <v>814</v>
      </c>
      <c r="G1" s="128"/>
      <c r="H1" s="128"/>
      <c r="I1" s="128"/>
      <c r="J1" s="128"/>
      <c r="K1" s="128"/>
      <c r="P1" s="769" t="s">
        <v>816</v>
      </c>
      <c r="Q1" s="769"/>
      <c r="AD1" s="96"/>
      <c r="ALY1"/>
    </row>
    <row r="2" spans="1:1013" ht="13.5" customHeight="1">
      <c r="C2" s="141" t="s">
        <v>818</v>
      </c>
      <c r="D2" s="281"/>
      <c r="E2" s="152" t="s">
        <v>819</v>
      </c>
      <c r="G2" s="128"/>
      <c r="H2" s="128"/>
      <c r="I2" s="128"/>
      <c r="J2" s="128"/>
      <c r="K2" s="128"/>
      <c r="AD2" s="96"/>
      <c r="ALY2"/>
    </row>
    <row r="3" spans="1:1013" ht="13.5" customHeight="1">
      <c r="C3" s="142" t="s">
        <v>821</v>
      </c>
      <c r="E3" s="151" t="s">
        <v>822</v>
      </c>
      <c r="G3" s="128"/>
      <c r="H3" s="128"/>
      <c r="I3" s="128"/>
      <c r="J3" s="128"/>
      <c r="K3" s="128"/>
      <c r="AD3" s="96"/>
      <c r="ALY3"/>
    </row>
    <row r="4" spans="1:1013" ht="13.5" customHeight="1">
      <c r="C4" s="143" t="s">
        <v>824</v>
      </c>
      <c r="E4" s="153" t="s">
        <v>825</v>
      </c>
      <c r="G4" s="128"/>
      <c r="H4" s="128"/>
      <c r="I4" s="128"/>
      <c r="J4" s="128"/>
      <c r="K4" s="128"/>
      <c r="AD4" s="96"/>
      <c r="ALY4"/>
    </row>
    <row r="5" spans="1:1013" s="149" customFormat="1" ht="13.5" customHeight="1">
      <c r="A5" s="128"/>
      <c r="B5" s="128"/>
      <c r="C5" s="145" t="s">
        <v>826</v>
      </c>
      <c r="D5" s="146"/>
      <c r="E5" s="287" t="s">
        <v>911</v>
      </c>
      <c r="F5" s="128"/>
      <c r="G5" s="128"/>
      <c r="H5" s="128"/>
      <c r="I5" s="128"/>
      <c r="J5" s="128"/>
      <c r="K5" s="128"/>
      <c r="L5" s="160"/>
      <c r="M5" s="148"/>
      <c r="N5" s="148"/>
      <c r="O5" s="148"/>
      <c r="P5" s="148"/>
      <c r="Q5" s="186"/>
      <c r="R5" s="148"/>
      <c r="S5" s="148"/>
      <c r="T5" s="148"/>
      <c r="U5" s="276"/>
      <c r="V5" s="148"/>
      <c r="W5" s="148"/>
      <c r="X5" s="148"/>
      <c r="Y5"/>
      <c r="Z5" s="181"/>
      <c r="AA5" s="148"/>
      <c r="AB5" s="160"/>
      <c r="AC5" s="148"/>
      <c r="AD5" s="148"/>
      <c r="AE5" s="148"/>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row>
    <row r="6" spans="1:1013" ht="13.5" customHeight="1">
      <c r="C6" s="144" t="s">
        <v>827</v>
      </c>
      <c r="D6" s="138"/>
      <c r="G6" s="128"/>
      <c r="H6" s="128"/>
      <c r="I6" s="128"/>
      <c r="J6" s="128"/>
      <c r="K6" s="128"/>
      <c r="AD6" s="96"/>
      <c r="ALY6"/>
    </row>
    <row r="7" spans="1:1013" ht="13.5" customHeight="1">
      <c r="A7"/>
      <c r="B7"/>
      <c r="C7" s="138"/>
      <c r="D7" s="374"/>
      <c r="E7" s="138"/>
      <c r="F7" s="138"/>
      <c r="M7" s="770" t="s">
        <v>828</v>
      </c>
      <c r="N7" s="770"/>
      <c r="O7" s="770"/>
      <c r="P7" s="770"/>
      <c r="W7" s="771" t="s">
        <v>829</v>
      </c>
      <c r="X7" s="771"/>
      <c r="AD7" s="770" t="s">
        <v>830</v>
      </c>
      <c r="AE7" s="770"/>
      <c r="ALY7"/>
    </row>
    <row r="8" spans="1:1013" s="238" customFormat="1" ht="55.5" customHeight="1">
      <c r="A8" s="233" t="s">
        <v>831</v>
      </c>
      <c r="B8" s="378" t="s">
        <v>832</v>
      </c>
      <c r="C8" s="275" t="s">
        <v>833</v>
      </c>
      <c r="D8" s="275" t="s">
        <v>834</v>
      </c>
      <c r="E8" s="275" t="s">
        <v>835</v>
      </c>
      <c r="F8" s="275" t="s">
        <v>836</v>
      </c>
      <c r="G8" s="275" t="s">
        <v>837</v>
      </c>
      <c r="H8" s="275" t="s">
        <v>2600</v>
      </c>
      <c r="I8" s="275" t="s">
        <v>2601</v>
      </c>
      <c r="J8" s="234" t="s">
        <v>9</v>
      </c>
      <c r="K8" s="234" t="s">
        <v>838</v>
      </c>
      <c r="L8" s="234" t="s">
        <v>841</v>
      </c>
      <c r="M8" s="235" t="s">
        <v>842</v>
      </c>
      <c r="N8" s="235" t="s">
        <v>843</v>
      </c>
      <c r="O8" s="235" t="s">
        <v>844</v>
      </c>
      <c r="P8" s="235" t="s">
        <v>845</v>
      </c>
      <c r="Q8" s="235" t="s">
        <v>846</v>
      </c>
      <c r="R8" s="234" t="s">
        <v>677</v>
      </c>
      <c r="S8" s="234" t="s">
        <v>3</v>
      </c>
      <c r="T8" s="234" t="s">
        <v>912</v>
      </c>
      <c r="U8" s="280" t="s">
        <v>913</v>
      </c>
      <c r="V8" s="234" t="s">
        <v>848</v>
      </c>
      <c r="W8" s="229" t="s">
        <v>2317</v>
      </c>
      <c r="X8" s="229" t="s">
        <v>2602</v>
      </c>
      <c r="Y8" s="230" t="s">
        <v>851</v>
      </c>
      <c r="Z8" s="235" t="s">
        <v>852</v>
      </c>
      <c r="AA8" s="235" t="s">
        <v>853</v>
      </c>
      <c r="AB8" s="236" t="s">
        <v>854</v>
      </c>
      <c r="AC8" s="235" t="s">
        <v>855</v>
      </c>
      <c r="AD8" s="235" t="s">
        <v>856</v>
      </c>
      <c r="AE8" s="237" t="s">
        <v>914</v>
      </c>
    </row>
    <row r="9" spans="1:1013" s="224" customFormat="1" ht="13.5" customHeight="1">
      <c r="A9" s="225">
        <v>1</v>
      </c>
      <c r="B9" s="216" t="s">
        <v>2603</v>
      </c>
      <c r="C9" s="262"/>
      <c r="D9" s="262"/>
      <c r="E9" s="262"/>
      <c r="F9" s="262"/>
      <c r="G9" s="262"/>
      <c r="H9" s="262"/>
      <c r="I9" s="262"/>
      <c r="J9" s="267" t="s">
        <v>2604</v>
      </c>
      <c r="K9" s="722"/>
      <c r="L9" s="722" t="s">
        <v>1582</v>
      </c>
      <c r="M9" s="720"/>
      <c r="N9" s="720"/>
      <c r="O9" s="720"/>
      <c r="P9" s="720"/>
      <c r="Q9" s="723"/>
      <c r="R9" s="720" t="s">
        <v>823</v>
      </c>
      <c r="S9" s="720" t="s">
        <v>863</v>
      </c>
      <c r="T9" s="243" t="s">
        <v>1582</v>
      </c>
      <c r="U9" s="724"/>
      <c r="V9" s="720"/>
      <c r="W9" s="725" t="s">
        <v>863</v>
      </c>
      <c r="X9" s="258"/>
      <c r="Y9" s="232"/>
      <c r="Z9" s="264"/>
      <c r="AA9" s="261"/>
      <c r="AB9" s="727"/>
      <c r="AC9" s="720"/>
      <c r="AD9" s="724"/>
      <c r="AE9" s="724"/>
    </row>
    <row r="10" spans="1:1013" s="224" customFormat="1" ht="13.5" customHeight="1">
      <c r="A10" s="225">
        <v>2</v>
      </c>
      <c r="B10" s="217"/>
      <c r="C10" s="217" t="s">
        <v>1417</v>
      </c>
      <c r="D10" s="241"/>
      <c r="E10" s="241"/>
      <c r="F10" s="241"/>
      <c r="G10" s="241"/>
      <c r="H10" s="241"/>
      <c r="I10" s="241"/>
      <c r="J10" s="720" t="s">
        <v>2605</v>
      </c>
      <c r="K10" s="722"/>
      <c r="L10" s="722" t="s">
        <v>1267</v>
      </c>
      <c r="M10" s="720"/>
      <c r="N10" s="720"/>
      <c r="O10" s="720"/>
      <c r="P10" s="720"/>
      <c r="Q10" s="723"/>
      <c r="R10" s="720" t="s">
        <v>817</v>
      </c>
      <c r="S10" s="720"/>
      <c r="T10" s="720" t="s">
        <v>862</v>
      </c>
      <c r="U10" s="724"/>
      <c r="V10" s="720"/>
      <c r="W10" s="725" t="s">
        <v>863</v>
      </c>
      <c r="X10" s="258"/>
      <c r="Y10" s="232"/>
      <c r="Z10" s="726"/>
      <c r="AA10" s="261"/>
      <c r="AB10" s="727"/>
      <c r="AC10" s="720"/>
      <c r="AD10" s="724"/>
      <c r="AE10" s="724"/>
    </row>
    <row r="11" spans="1:1013" s="158" customFormat="1" ht="13.5" customHeight="1">
      <c r="A11" s="225">
        <v>3</v>
      </c>
      <c r="B11" s="217"/>
      <c r="C11" s="241" t="s">
        <v>2606</v>
      </c>
      <c r="D11" s="241"/>
      <c r="E11" s="241"/>
      <c r="F11" s="241"/>
      <c r="G11" s="241"/>
      <c r="H11" s="241"/>
      <c r="I11" s="241"/>
      <c r="J11" s="720" t="s">
        <v>2607</v>
      </c>
      <c r="K11" s="722" t="s">
        <v>929</v>
      </c>
      <c r="L11" s="722" t="s">
        <v>930</v>
      </c>
      <c r="M11" s="720"/>
      <c r="N11" s="720"/>
      <c r="O11" s="720"/>
      <c r="P11" s="720"/>
      <c r="Q11" s="723"/>
      <c r="R11" s="720" t="s">
        <v>820</v>
      </c>
      <c r="S11" s="720"/>
      <c r="T11" s="720" t="s">
        <v>878</v>
      </c>
      <c r="U11" s="266"/>
      <c r="V11" s="720"/>
      <c r="W11" s="725" t="s">
        <v>863</v>
      </c>
      <c r="X11" s="725"/>
      <c r="Y11" s="232"/>
      <c r="Z11" s="726"/>
      <c r="AA11" s="261"/>
      <c r="AB11" s="727"/>
      <c r="AC11" s="720"/>
      <c r="AD11" s="724"/>
      <c r="AE11" s="724"/>
    </row>
    <row r="12" spans="1:1013" s="158" customFormat="1" ht="13.5" customHeight="1">
      <c r="A12" s="225">
        <v>4</v>
      </c>
      <c r="B12" s="217"/>
      <c r="C12" s="241" t="s">
        <v>2479</v>
      </c>
      <c r="D12" s="241"/>
      <c r="E12" s="241"/>
      <c r="F12" s="241"/>
      <c r="G12" s="241"/>
      <c r="H12" s="241"/>
      <c r="I12" s="241"/>
      <c r="J12" s="264" t="s">
        <v>2608</v>
      </c>
      <c r="K12" s="262" t="s">
        <v>1622</v>
      </c>
      <c r="L12" s="722" t="s">
        <v>2478</v>
      </c>
      <c r="M12" s="720"/>
      <c r="N12" s="720"/>
      <c r="O12" s="720"/>
      <c r="P12" s="720"/>
      <c r="Q12" s="723"/>
      <c r="R12" s="720" t="s">
        <v>817</v>
      </c>
      <c r="S12" s="720"/>
      <c r="T12" s="720" t="s">
        <v>862</v>
      </c>
      <c r="U12" s="266" t="s">
        <v>863</v>
      </c>
      <c r="V12" s="370"/>
      <c r="W12" s="263" t="s">
        <v>863</v>
      </c>
      <c r="X12" s="258"/>
      <c r="Y12" s="232"/>
      <c r="Z12" s="261"/>
      <c r="AA12" s="384"/>
      <c r="AB12" s="265"/>
      <c r="AC12" s="261"/>
      <c r="AD12" s="724"/>
      <c r="AE12" s="724"/>
    </row>
    <row r="13" spans="1:1013" s="158" customFormat="1" ht="13.5" customHeight="1">
      <c r="A13" s="225">
        <v>5</v>
      </c>
      <c r="B13" s="217"/>
      <c r="C13" s="241" t="s">
        <v>2495</v>
      </c>
      <c r="D13" s="241"/>
      <c r="E13" s="241"/>
      <c r="F13" s="241"/>
      <c r="G13" s="241"/>
      <c r="H13" s="241"/>
      <c r="I13" s="241"/>
      <c r="J13" s="734"/>
      <c r="K13" s="722"/>
      <c r="L13" s="722"/>
      <c r="M13" s="720"/>
      <c r="N13" s="720"/>
      <c r="O13" s="720"/>
      <c r="P13" s="720"/>
      <c r="Q13" s="723"/>
      <c r="R13" s="720"/>
      <c r="S13" s="720"/>
      <c r="T13" s="720"/>
      <c r="U13" s="724"/>
      <c r="V13" s="720"/>
      <c r="W13" s="725"/>
      <c r="X13" s="725"/>
      <c r="Y13" s="232"/>
      <c r="Z13" s="726"/>
      <c r="AA13" s="720"/>
      <c r="AB13" s="727"/>
      <c r="AC13" s="261"/>
      <c r="AD13" s="724"/>
      <c r="AE13" s="724"/>
    </row>
    <row r="14" spans="1:1013" s="158" customFormat="1" ht="13.5" customHeight="1">
      <c r="A14" s="225">
        <v>6</v>
      </c>
      <c r="B14" s="217"/>
      <c r="C14" s="241"/>
      <c r="D14" s="241" t="s">
        <v>2609</v>
      </c>
      <c r="E14" s="241"/>
      <c r="F14" s="241"/>
      <c r="G14" s="241"/>
      <c r="H14" s="241"/>
      <c r="I14" s="241"/>
      <c r="J14" s="267" t="s">
        <v>2610</v>
      </c>
      <c r="K14" s="262" t="s">
        <v>2611</v>
      </c>
      <c r="L14" s="722" t="s">
        <v>2612</v>
      </c>
      <c r="M14" s="720"/>
      <c r="N14" s="720"/>
      <c r="O14" s="720"/>
      <c r="P14" s="720"/>
      <c r="Q14" s="723"/>
      <c r="R14" s="733" t="s">
        <v>823</v>
      </c>
      <c r="S14" s="720"/>
      <c r="T14" s="720" t="s">
        <v>862</v>
      </c>
      <c r="U14" s="266" t="s">
        <v>863</v>
      </c>
      <c r="V14" s="370"/>
      <c r="W14" s="263" t="s">
        <v>863</v>
      </c>
      <c r="X14" s="258"/>
      <c r="Y14" s="232"/>
      <c r="Z14" s="384"/>
      <c r="AA14" s="384"/>
      <c r="AB14" s="259"/>
      <c r="AC14" s="261"/>
      <c r="AD14" s="724"/>
      <c r="AE14" s="724"/>
    </row>
    <row r="15" spans="1:1013" s="158" customFormat="1" ht="13.5" customHeight="1">
      <c r="A15" s="225">
        <v>7</v>
      </c>
      <c r="B15" s="217"/>
      <c r="C15" s="241"/>
      <c r="D15" s="241" t="s">
        <v>1604</v>
      </c>
      <c r="E15" s="241"/>
      <c r="F15" s="241"/>
      <c r="G15" s="241"/>
      <c r="H15" s="241"/>
      <c r="I15" s="241"/>
      <c r="J15" s="734"/>
      <c r="K15" s="722" t="s">
        <v>2613</v>
      </c>
      <c r="L15" s="722" t="s">
        <v>2028</v>
      </c>
      <c r="M15" s="720"/>
      <c r="N15" s="720"/>
      <c r="O15" s="720"/>
      <c r="P15" s="720"/>
      <c r="Q15" s="723"/>
      <c r="R15" s="261" t="s">
        <v>817</v>
      </c>
      <c r="S15" s="720"/>
      <c r="T15" s="720" t="s">
        <v>862</v>
      </c>
      <c r="U15" s="724" t="s">
        <v>863</v>
      </c>
      <c r="V15" s="720"/>
      <c r="W15" s="725" t="s">
        <v>863</v>
      </c>
      <c r="X15" s="725"/>
      <c r="Y15" s="232"/>
      <c r="Z15" s="384"/>
      <c r="AA15" s="720"/>
      <c r="AB15" s="727"/>
      <c r="AC15" s="720"/>
      <c r="AD15" s="724"/>
      <c r="AE15" s="724"/>
    </row>
    <row r="16" spans="1:1013" s="248" customFormat="1" ht="13.5" customHeight="1">
      <c r="A16" s="225">
        <v>8</v>
      </c>
      <c r="B16" s="218"/>
      <c r="C16" s="219"/>
      <c r="D16" s="219" t="s">
        <v>2594</v>
      </c>
      <c r="E16" s="218"/>
      <c r="F16" s="218"/>
      <c r="G16" s="218"/>
      <c r="H16" s="218"/>
      <c r="I16" s="218"/>
      <c r="J16" s="267" t="s">
        <v>2614</v>
      </c>
      <c r="K16" s="491"/>
      <c r="L16" s="262" t="s">
        <v>2615</v>
      </c>
      <c r="M16" s="261"/>
      <c r="N16" s="261"/>
      <c r="O16" s="261"/>
      <c r="P16" s="261"/>
      <c r="Q16" s="263"/>
      <c r="R16" s="261" t="s">
        <v>817</v>
      </c>
      <c r="S16" s="261"/>
      <c r="T16" s="261" t="s">
        <v>862</v>
      </c>
      <c r="U16" s="370"/>
      <c r="V16" s="253"/>
      <c r="W16" s="258" t="s">
        <v>863</v>
      </c>
      <c r="X16" s="258"/>
      <c r="Y16" s="492"/>
      <c r="Z16" s="384"/>
      <c r="AA16" s="253"/>
      <c r="AB16" s="245"/>
      <c r="AC16" s="253"/>
      <c r="AD16" s="370"/>
      <c r="AE16" s="370"/>
    </row>
    <row r="17" spans="1:31" s="158" customFormat="1" ht="13.5" customHeight="1">
      <c r="A17" s="225">
        <v>9</v>
      </c>
      <c r="B17" s="217"/>
      <c r="C17" s="241"/>
      <c r="D17" s="241" t="s">
        <v>2616</v>
      </c>
      <c r="E17" s="241"/>
      <c r="F17" s="241"/>
      <c r="G17" s="241"/>
      <c r="H17" s="241"/>
      <c r="I17" s="241"/>
      <c r="J17" s="267" t="s">
        <v>2617</v>
      </c>
      <c r="K17" s="262" t="s">
        <v>2618</v>
      </c>
      <c r="L17" s="722" t="s">
        <v>2172</v>
      </c>
      <c r="M17" s="720"/>
      <c r="N17" s="720"/>
      <c r="O17" s="720"/>
      <c r="P17" s="720"/>
      <c r="Q17" s="723"/>
      <c r="R17" s="720" t="s">
        <v>817</v>
      </c>
      <c r="S17" s="720"/>
      <c r="T17" s="720" t="s">
        <v>862</v>
      </c>
      <c r="U17" s="266"/>
      <c r="V17" s="373"/>
      <c r="W17" s="263" t="s">
        <v>863</v>
      </c>
      <c r="X17" s="258"/>
      <c r="Y17" s="232"/>
      <c r="Z17" s="720"/>
      <c r="AA17" s="384"/>
      <c r="AB17" s="265"/>
      <c r="AC17" s="261"/>
      <c r="AD17" s="724"/>
      <c r="AE17" s="724"/>
    </row>
    <row r="18" spans="1:31" s="158" customFormat="1" ht="13.5" customHeight="1">
      <c r="A18" s="225">
        <v>10</v>
      </c>
      <c r="B18" s="242"/>
      <c r="C18" s="241"/>
      <c r="D18" s="241" t="s">
        <v>2247</v>
      </c>
      <c r="E18" s="262"/>
      <c r="F18" s="262"/>
      <c r="G18" s="262"/>
      <c r="H18" s="262"/>
      <c r="I18" s="262"/>
      <c r="J18" s="262"/>
      <c r="K18" s="262"/>
      <c r="L18" s="722" t="s">
        <v>2482</v>
      </c>
      <c r="M18" s="720"/>
      <c r="N18" s="720"/>
      <c r="O18" s="720"/>
      <c r="P18" s="720"/>
      <c r="Q18" s="723"/>
      <c r="R18" s="733" t="s">
        <v>817</v>
      </c>
      <c r="S18" s="720" t="s">
        <v>863</v>
      </c>
      <c r="T18" s="375" t="s">
        <v>2482</v>
      </c>
      <c r="U18" s="266"/>
      <c r="V18" s="261"/>
      <c r="W18" s="263" t="s">
        <v>863</v>
      </c>
      <c r="X18" s="258"/>
      <c r="Y18" s="232"/>
      <c r="Z18" s="264"/>
      <c r="AA18" s="261"/>
      <c r="AB18" s="259"/>
      <c r="AC18" s="261"/>
      <c r="AD18" s="724"/>
      <c r="AE18" s="724"/>
    </row>
    <row r="19" spans="1:31" s="158" customFormat="1" ht="13.5" customHeight="1">
      <c r="A19" s="225">
        <v>11</v>
      </c>
      <c r="B19" s="241"/>
      <c r="C19" s="241"/>
      <c r="D19" s="241"/>
      <c r="E19" s="241" t="s">
        <v>2619</v>
      </c>
      <c r="F19" s="241"/>
      <c r="G19" s="241"/>
      <c r="H19" s="241"/>
      <c r="I19" s="241"/>
      <c r="J19" s="267" t="s">
        <v>2620</v>
      </c>
      <c r="K19" s="262"/>
      <c r="L19" s="722" t="s">
        <v>1018</v>
      </c>
      <c r="M19" s="720"/>
      <c r="N19" s="720"/>
      <c r="O19" s="720"/>
      <c r="P19" s="720"/>
      <c r="Q19" s="723"/>
      <c r="R19" s="733" t="s">
        <v>817</v>
      </c>
      <c r="S19" s="720"/>
      <c r="T19" s="720" t="s">
        <v>862</v>
      </c>
      <c r="U19" s="266" t="s">
        <v>863</v>
      </c>
      <c r="V19" s="261" t="s">
        <v>2621</v>
      </c>
      <c r="W19" s="263" t="s">
        <v>863</v>
      </c>
      <c r="X19" s="258"/>
      <c r="Y19" s="232"/>
      <c r="Z19" s="264"/>
      <c r="AA19" s="261"/>
      <c r="AB19" s="259"/>
      <c r="AC19" s="261"/>
      <c r="AD19" s="724"/>
      <c r="AE19" s="724"/>
    </row>
    <row r="20" spans="1:31" s="158" customFormat="1" ht="13.5" customHeight="1">
      <c r="A20" s="225">
        <v>12</v>
      </c>
      <c r="B20" s="241"/>
      <c r="C20" s="242"/>
      <c r="D20" s="241"/>
      <c r="E20" s="242" t="s">
        <v>1618</v>
      </c>
      <c r="F20" s="502"/>
      <c r="G20" s="502"/>
      <c r="H20" s="502"/>
      <c r="I20" s="502"/>
      <c r="J20" s="707"/>
      <c r="K20" s="262"/>
      <c r="L20" s="722" t="s">
        <v>2250</v>
      </c>
      <c r="M20" s="720"/>
      <c r="N20" s="720"/>
      <c r="O20" s="720"/>
      <c r="P20" s="720"/>
      <c r="Q20" s="723"/>
      <c r="R20" s="733" t="s">
        <v>817</v>
      </c>
      <c r="S20" s="720" t="s">
        <v>863</v>
      </c>
      <c r="T20" s="720" t="s">
        <v>1061</v>
      </c>
      <c r="U20" s="266"/>
      <c r="V20" s="261"/>
      <c r="W20" s="263" t="s">
        <v>863</v>
      </c>
      <c r="X20" s="258"/>
      <c r="Y20" s="232"/>
      <c r="Z20" s="264"/>
      <c r="AA20" s="261"/>
      <c r="AB20" s="259"/>
      <c r="AC20" s="261"/>
      <c r="AD20" s="724"/>
      <c r="AE20" s="724"/>
    </row>
    <row r="21" spans="1:31" s="224" customFormat="1" ht="13.5" customHeight="1">
      <c r="A21" s="225">
        <v>14</v>
      </c>
      <c r="B21" s="217"/>
      <c r="C21" s="217"/>
      <c r="D21" s="217"/>
      <c r="E21" s="217"/>
      <c r="F21" s="217" t="s">
        <v>1062</v>
      </c>
      <c r="G21" s="217"/>
      <c r="H21" s="217"/>
      <c r="I21" s="217"/>
      <c r="J21" s="720" t="s">
        <v>1063</v>
      </c>
      <c r="K21" s="722" t="s">
        <v>1064</v>
      </c>
      <c r="L21" s="720" t="s">
        <v>1065</v>
      </c>
      <c r="M21" s="720"/>
      <c r="N21" s="720"/>
      <c r="O21" s="720"/>
      <c r="P21" s="720"/>
      <c r="Q21" s="723"/>
      <c r="R21" s="720" t="s">
        <v>820</v>
      </c>
      <c r="S21" s="720"/>
      <c r="T21" s="720" t="s">
        <v>862</v>
      </c>
      <c r="U21" s="724"/>
      <c r="V21" s="720"/>
      <c r="W21" s="725" t="s">
        <v>863</v>
      </c>
      <c r="X21" s="725"/>
      <c r="Y21" s="232"/>
      <c r="Z21" s="726"/>
      <c r="AA21" s="720"/>
      <c r="AB21" s="727"/>
      <c r="AC21" s="720"/>
      <c r="AD21" s="724">
        <v>1</v>
      </c>
      <c r="AE21" s="724">
        <v>1</v>
      </c>
    </row>
    <row r="22" spans="1:31" s="248" customFormat="1" ht="13.5" customHeight="1">
      <c r="A22" s="225">
        <v>15</v>
      </c>
      <c r="B22" s="217"/>
      <c r="C22" s="219"/>
      <c r="D22" s="217"/>
      <c r="E22" s="219"/>
      <c r="F22" s="219" t="s">
        <v>1066</v>
      </c>
      <c r="G22" s="219"/>
      <c r="H22" s="220"/>
      <c r="I22" s="220"/>
      <c r="J22" s="720" t="s">
        <v>2622</v>
      </c>
      <c r="K22" s="722" t="s">
        <v>1068</v>
      </c>
      <c r="L22" s="720" t="s">
        <v>1069</v>
      </c>
      <c r="M22" s="720"/>
      <c r="N22" s="720"/>
      <c r="O22" s="720"/>
      <c r="P22" s="720"/>
      <c r="Q22" s="250"/>
      <c r="R22" s="720" t="s">
        <v>817</v>
      </c>
      <c r="S22" s="720"/>
      <c r="T22" s="720" t="s">
        <v>862</v>
      </c>
      <c r="U22" s="724"/>
      <c r="V22" s="720"/>
      <c r="W22" s="258" t="s">
        <v>863</v>
      </c>
      <c r="X22" s="725"/>
      <c r="Y22" s="232"/>
      <c r="Z22" s="726"/>
      <c r="AA22" s="720"/>
      <c r="AB22" s="727"/>
      <c r="AC22" s="720"/>
      <c r="AD22" s="724">
        <v>1</v>
      </c>
      <c r="AE22" s="724"/>
    </row>
    <row r="23" spans="1:31" s="224" customFormat="1" ht="13.5" customHeight="1">
      <c r="A23" s="225">
        <v>16</v>
      </c>
      <c r="B23" s="217"/>
      <c r="C23" s="217"/>
      <c r="D23" s="217"/>
      <c r="E23" s="217"/>
      <c r="F23" s="217" t="s">
        <v>1070</v>
      </c>
      <c r="G23" s="217"/>
      <c r="H23" s="217"/>
      <c r="I23" s="217"/>
      <c r="J23" s="261" t="s">
        <v>2214</v>
      </c>
      <c r="K23" s="722" t="s">
        <v>1072</v>
      </c>
      <c r="L23" s="720" t="s">
        <v>870</v>
      </c>
      <c r="M23" s="720" t="s">
        <v>1073</v>
      </c>
      <c r="N23" s="720" t="s">
        <v>1074</v>
      </c>
      <c r="O23" s="720"/>
      <c r="P23" s="720"/>
      <c r="Q23" s="250"/>
      <c r="R23" s="720" t="s">
        <v>817</v>
      </c>
      <c r="S23" s="720"/>
      <c r="T23" s="720" t="s">
        <v>862</v>
      </c>
      <c r="U23" s="724"/>
      <c r="V23" s="720"/>
      <c r="W23" s="258" t="s">
        <v>863</v>
      </c>
      <c r="X23" s="725"/>
      <c r="Y23" s="232"/>
      <c r="Z23" s="726"/>
      <c r="AA23" s="720"/>
      <c r="AB23" s="727"/>
      <c r="AC23" s="720"/>
      <c r="AD23" s="724">
        <v>1</v>
      </c>
      <c r="AE23" s="724">
        <v>1</v>
      </c>
    </row>
    <row r="24" spans="1:31" s="224" customFormat="1" ht="13.5" customHeight="1">
      <c r="A24" s="225">
        <v>17</v>
      </c>
      <c r="B24" s="217"/>
      <c r="C24" s="241"/>
      <c r="D24" s="217"/>
      <c r="E24" s="241"/>
      <c r="F24" s="241" t="s">
        <v>1075</v>
      </c>
      <c r="G24" s="221"/>
      <c r="H24" s="221"/>
      <c r="I24" s="221"/>
      <c r="J24" s="720" t="s">
        <v>2215</v>
      </c>
      <c r="K24" s="728"/>
      <c r="L24" s="262" t="s">
        <v>1077</v>
      </c>
      <c r="M24" s="720"/>
      <c r="N24" s="720"/>
      <c r="O24" s="720"/>
      <c r="P24" s="720"/>
      <c r="Q24" s="723"/>
      <c r="R24" s="720" t="s">
        <v>823</v>
      </c>
      <c r="S24" s="720" t="s">
        <v>863</v>
      </c>
      <c r="T24" s="506" t="s">
        <v>1077</v>
      </c>
      <c r="U24" s="724"/>
      <c r="V24" s="724"/>
      <c r="W24" s="258" t="s">
        <v>863</v>
      </c>
      <c r="X24" s="258"/>
      <c r="Y24" s="232"/>
      <c r="Z24" s="726"/>
      <c r="AA24" s="720"/>
      <c r="AB24" s="727"/>
      <c r="AC24" s="720"/>
      <c r="AD24" s="724"/>
      <c r="AE24" s="724">
        <v>1</v>
      </c>
    </row>
    <row r="25" spans="1:31" s="224" customFormat="1" ht="13.5" customHeight="1">
      <c r="A25" s="225">
        <v>18</v>
      </c>
      <c r="B25" s="217"/>
      <c r="C25" s="241"/>
      <c r="D25" s="217"/>
      <c r="E25" s="241"/>
      <c r="F25" s="241"/>
      <c r="G25" s="241" t="s">
        <v>1078</v>
      </c>
      <c r="H25" s="241"/>
      <c r="I25" s="241"/>
      <c r="J25" s="720" t="s">
        <v>1430</v>
      </c>
      <c r="K25" s="728" t="s">
        <v>1080</v>
      </c>
      <c r="L25" s="722" t="s">
        <v>907</v>
      </c>
      <c r="M25" s="720"/>
      <c r="N25" s="720"/>
      <c r="O25" s="720"/>
      <c r="P25" s="720"/>
      <c r="Q25" s="723"/>
      <c r="R25" s="720" t="s">
        <v>820</v>
      </c>
      <c r="S25" s="720"/>
      <c r="T25" s="720" t="s">
        <v>862</v>
      </c>
      <c r="U25" s="724" t="s">
        <v>863</v>
      </c>
      <c r="V25" s="722" t="s">
        <v>2623</v>
      </c>
      <c r="W25" s="258" t="s">
        <v>863</v>
      </c>
      <c r="X25" s="258"/>
      <c r="Y25" s="232"/>
      <c r="Z25" s="264" t="s">
        <v>1082</v>
      </c>
      <c r="AA25" s="720" t="s">
        <v>1083</v>
      </c>
      <c r="AB25" s="245"/>
      <c r="AC25" s="720"/>
      <c r="AD25" s="724"/>
      <c r="AE25" s="724">
        <v>1</v>
      </c>
    </row>
    <row r="26" spans="1:31" s="224" customFormat="1" ht="13.5" customHeight="1">
      <c r="A26" s="225">
        <v>19</v>
      </c>
      <c r="B26" s="217"/>
      <c r="C26" s="241"/>
      <c r="D26" s="217"/>
      <c r="E26" s="241"/>
      <c r="F26" s="241"/>
      <c r="G26" s="241" t="s">
        <v>1084</v>
      </c>
      <c r="H26" s="241"/>
      <c r="I26" s="241"/>
      <c r="J26" s="720" t="s">
        <v>1433</v>
      </c>
      <c r="K26" s="728" t="s">
        <v>1086</v>
      </c>
      <c r="L26" s="722" t="s">
        <v>1087</v>
      </c>
      <c r="M26" s="720"/>
      <c r="N26" s="720"/>
      <c r="O26" s="720"/>
      <c r="P26" s="720"/>
      <c r="Q26" s="723"/>
      <c r="R26" s="720" t="s">
        <v>820</v>
      </c>
      <c r="S26" s="720"/>
      <c r="T26" s="720" t="s">
        <v>862</v>
      </c>
      <c r="U26" s="724"/>
      <c r="V26" s="724"/>
      <c r="W26" s="258" t="s">
        <v>863</v>
      </c>
      <c r="X26" s="258"/>
      <c r="Y26" s="232"/>
      <c r="Z26" s="726"/>
      <c r="AA26" s="720"/>
      <c r="AB26" s="245"/>
      <c r="AC26" s="720"/>
      <c r="AD26" s="724"/>
      <c r="AE26" s="724">
        <v>1</v>
      </c>
    </row>
    <row r="27" spans="1:31" s="224" customFormat="1" ht="13.5" customHeight="1">
      <c r="A27" s="225">
        <v>20</v>
      </c>
      <c r="B27" s="217"/>
      <c r="C27" s="217"/>
      <c r="D27" s="217"/>
      <c r="E27" s="217"/>
      <c r="F27" s="217" t="s">
        <v>1089</v>
      </c>
      <c r="G27" s="221"/>
      <c r="H27" s="221"/>
      <c r="I27" s="221"/>
      <c r="J27" s="720"/>
      <c r="K27" s="722"/>
      <c r="L27" s="722" t="s">
        <v>1090</v>
      </c>
      <c r="M27" s="720"/>
      <c r="N27" s="720"/>
      <c r="O27" s="720"/>
      <c r="P27" s="720"/>
      <c r="Q27" s="723"/>
      <c r="R27" s="720" t="s">
        <v>817</v>
      </c>
      <c r="S27" s="720" t="s">
        <v>863</v>
      </c>
      <c r="T27" s="243" t="s">
        <v>1090</v>
      </c>
      <c r="U27" s="724"/>
      <c r="V27" s="720"/>
      <c r="W27" s="258" t="s">
        <v>863</v>
      </c>
      <c r="X27" s="725"/>
      <c r="Y27" s="232"/>
      <c r="Z27" s="726"/>
      <c r="AA27" s="720"/>
      <c r="AB27" s="727"/>
      <c r="AC27" s="720"/>
      <c r="AD27" s="724">
        <v>1</v>
      </c>
      <c r="AE27" s="724">
        <v>1</v>
      </c>
    </row>
    <row r="28" spans="1:31" s="224" customFormat="1" ht="13.5" customHeight="1">
      <c r="A28" s="225">
        <v>21</v>
      </c>
      <c r="B28" s="217"/>
      <c r="C28" s="217"/>
      <c r="D28" s="217"/>
      <c r="E28" s="217"/>
      <c r="F28" s="217"/>
      <c r="G28" s="721" t="s">
        <v>1105</v>
      </c>
      <c r="H28" s="251"/>
      <c r="I28" s="239"/>
      <c r="J28" s="720" t="s">
        <v>2411</v>
      </c>
      <c r="K28" s="722" t="s">
        <v>1107</v>
      </c>
      <c r="L28" s="722" t="s">
        <v>1108</v>
      </c>
      <c r="M28" s="720"/>
      <c r="N28" s="720"/>
      <c r="O28" s="720"/>
      <c r="P28" s="720"/>
      <c r="Q28" s="723"/>
      <c r="R28" s="720" t="s">
        <v>820</v>
      </c>
      <c r="S28" s="720"/>
      <c r="T28" s="720" t="s">
        <v>862</v>
      </c>
      <c r="U28" s="724"/>
      <c r="V28" s="720" t="s">
        <v>1109</v>
      </c>
      <c r="W28" s="725" t="s">
        <v>863</v>
      </c>
      <c r="X28" s="725"/>
      <c r="Y28" s="232"/>
      <c r="Z28" s="726"/>
      <c r="AA28" s="720"/>
      <c r="AB28" s="727"/>
      <c r="AC28" s="720"/>
      <c r="AD28" s="724">
        <v>1</v>
      </c>
      <c r="AE28" s="724">
        <v>1</v>
      </c>
    </row>
    <row r="29" spans="1:31" s="252" customFormat="1" ht="13.5" customHeight="1">
      <c r="A29" s="225">
        <v>22</v>
      </c>
      <c r="B29" s="217"/>
      <c r="C29" s="222"/>
      <c r="D29" s="217"/>
      <c r="E29" s="222"/>
      <c r="F29" s="222"/>
      <c r="G29" s="721" t="s">
        <v>1110</v>
      </c>
      <c r="H29" s="221"/>
      <c r="I29" s="221"/>
      <c r="J29" s="720" t="s">
        <v>2217</v>
      </c>
      <c r="K29" s="722" t="s">
        <v>1112</v>
      </c>
      <c r="L29" s="722" t="s">
        <v>1113</v>
      </c>
      <c r="M29" s="720" t="s">
        <v>1114</v>
      </c>
      <c r="N29" s="720" t="s">
        <v>254</v>
      </c>
      <c r="O29" s="720"/>
      <c r="P29" s="720"/>
      <c r="Q29" s="723"/>
      <c r="R29" s="720" t="s">
        <v>817</v>
      </c>
      <c r="S29" s="720"/>
      <c r="T29" s="720" t="s">
        <v>862</v>
      </c>
      <c r="U29" s="724"/>
      <c r="V29" s="720"/>
      <c r="W29" s="725" t="s">
        <v>863</v>
      </c>
      <c r="X29" s="725"/>
      <c r="Y29" s="232"/>
      <c r="Z29" s="726"/>
      <c r="AA29" s="720"/>
      <c r="AB29" s="727"/>
      <c r="AC29" s="720"/>
      <c r="AD29" s="724">
        <v>1</v>
      </c>
      <c r="AE29" s="724">
        <v>1</v>
      </c>
    </row>
    <row r="30" spans="1:31" s="252" customFormat="1" ht="13.5" customHeight="1">
      <c r="A30" s="225">
        <v>23</v>
      </c>
      <c r="B30" s="217"/>
      <c r="C30" s="222"/>
      <c r="D30" s="217"/>
      <c r="E30" s="222"/>
      <c r="F30" s="222"/>
      <c r="G30" s="721" t="s">
        <v>1115</v>
      </c>
      <c r="H30" s="221"/>
      <c r="I30" s="221"/>
      <c r="J30" s="720"/>
      <c r="K30" s="722"/>
      <c r="L30" s="722" t="s">
        <v>1117</v>
      </c>
      <c r="M30" s="720" t="s">
        <v>1118</v>
      </c>
      <c r="N30" s="720" t="s">
        <v>1119</v>
      </c>
      <c r="O30" s="720"/>
      <c r="P30" s="720"/>
      <c r="Q30" s="723"/>
      <c r="R30" s="720" t="s">
        <v>817</v>
      </c>
      <c r="S30" s="720" t="s">
        <v>863</v>
      </c>
      <c r="T30" s="243" t="s">
        <v>1117</v>
      </c>
      <c r="U30" s="724"/>
      <c r="V30" s="720"/>
      <c r="W30" s="725" t="s">
        <v>863</v>
      </c>
      <c r="X30" s="725"/>
      <c r="Y30" s="232"/>
      <c r="Z30" s="726"/>
      <c r="AA30" s="720"/>
      <c r="AB30" s="727"/>
      <c r="AC30" s="720"/>
      <c r="AD30" s="724">
        <v>1</v>
      </c>
      <c r="AE30" s="724">
        <v>1</v>
      </c>
    </row>
    <row r="31" spans="1:31" s="252" customFormat="1" ht="13.5" customHeight="1">
      <c r="A31" s="225">
        <v>24</v>
      </c>
      <c r="B31" s="217"/>
      <c r="C31" s="222"/>
      <c r="D31" s="217"/>
      <c r="E31" s="222"/>
      <c r="F31" s="222"/>
      <c r="G31" s="241"/>
      <c r="H31" s="241" t="s">
        <v>1120</v>
      </c>
      <c r="I31" s="241"/>
      <c r="J31" s="720" t="s">
        <v>2218</v>
      </c>
      <c r="K31" s="722" t="s">
        <v>1122</v>
      </c>
      <c r="L31" s="722" t="s">
        <v>1108</v>
      </c>
      <c r="M31" s="720"/>
      <c r="N31" s="720"/>
      <c r="O31" s="720"/>
      <c r="P31" s="720"/>
      <c r="Q31" s="723"/>
      <c r="R31" s="720" t="s">
        <v>820</v>
      </c>
      <c r="S31" s="720"/>
      <c r="T31" s="720" t="s">
        <v>862</v>
      </c>
      <c r="U31" s="724"/>
      <c r="V31" s="720" t="s">
        <v>1123</v>
      </c>
      <c r="W31" s="725" t="s">
        <v>863</v>
      </c>
      <c r="X31" s="725"/>
      <c r="Y31" s="232"/>
      <c r="Z31" s="726"/>
      <c r="AA31" s="720"/>
      <c r="AB31" s="727"/>
      <c r="AC31" s="720"/>
      <c r="AD31" s="724">
        <v>1</v>
      </c>
      <c r="AE31" s="724">
        <v>1</v>
      </c>
    </row>
    <row r="32" spans="1:31" s="224" customFormat="1" ht="13.5" customHeight="1">
      <c r="A32" s="225">
        <v>25</v>
      </c>
      <c r="B32" s="217"/>
      <c r="C32" s="217"/>
      <c r="D32" s="217"/>
      <c r="E32" s="217"/>
      <c r="F32" s="217"/>
      <c r="G32" s="241"/>
      <c r="H32" s="241" t="s">
        <v>1124</v>
      </c>
      <c r="I32" s="241"/>
      <c r="J32" s="720"/>
      <c r="K32" s="722" t="s">
        <v>1126</v>
      </c>
      <c r="L32" s="722" t="s">
        <v>1018</v>
      </c>
      <c r="M32" s="720"/>
      <c r="N32" s="720"/>
      <c r="O32" s="720"/>
      <c r="P32" s="720"/>
      <c r="Q32" s="723"/>
      <c r="R32" s="720" t="s">
        <v>817</v>
      </c>
      <c r="S32" s="720"/>
      <c r="T32" s="720" t="s">
        <v>862</v>
      </c>
      <c r="U32" s="724"/>
      <c r="V32" s="720"/>
      <c r="W32" s="725" t="s">
        <v>863</v>
      </c>
      <c r="X32" s="725"/>
      <c r="Y32" s="232"/>
      <c r="Z32" s="726"/>
      <c r="AA32" s="720"/>
      <c r="AB32" s="727"/>
      <c r="AC32" s="720"/>
      <c r="AD32" s="724">
        <v>1</v>
      </c>
      <c r="AE32" s="724">
        <v>1</v>
      </c>
    </row>
    <row r="33" spans="1:1016" s="224" customFormat="1" ht="13.5" customHeight="1">
      <c r="A33" s="225">
        <v>26</v>
      </c>
      <c r="B33" s="217"/>
      <c r="C33" s="217"/>
      <c r="D33" s="217"/>
      <c r="E33" s="217"/>
      <c r="F33" s="217"/>
      <c r="G33" s="241"/>
      <c r="H33" s="241" t="s">
        <v>1094</v>
      </c>
      <c r="I33" s="241"/>
      <c r="J33" s="720"/>
      <c r="K33" s="722" t="s">
        <v>1128</v>
      </c>
      <c r="L33" s="722" t="s">
        <v>870</v>
      </c>
      <c r="M33" s="720"/>
      <c r="N33" s="720"/>
      <c r="O33" s="720"/>
      <c r="P33" s="720"/>
      <c r="Q33" s="723"/>
      <c r="R33" s="720" t="s">
        <v>817</v>
      </c>
      <c r="S33" s="720"/>
      <c r="T33" s="720" t="s">
        <v>862</v>
      </c>
      <c r="U33" s="724"/>
      <c r="V33" s="720"/>
      <c r="W33" s="725" t="s">
        <v>863</v>
      </c>
      <c r="X33" s="725"/>
      <c r="Y33" s="232"/>
      <c r="Z33" s="726"/>
      <c r="AA33" s="720"/>
      <c r="AB33" s="727"/>
      <c r="AC33" s="720"/>
      <c r="AD33" s="724">
        <v>1</v>
      </c>
      <c r="AE33" s="724">
        <v>1</v>
      </c>
    </row>
    <row r="34" spans="1:1016" s="224" customFormat="1" ht="13.5" customHeight="1">
      <c r="A34" s="225">
        <v>27</v>
      </c>
      <c r="B34" s="217"/>
      <c r="C34" s="217"/>
      <c r="D34" s="217"/>
      <c r="E34" s="217"/>
      <c r="F34" s="217" t="s">
        <v>1129</v>
      </c>
      <c r="G34" s="221"/>
      <c r="H34" s="221"/>
      <c r="I34" s="221"/>
      <c r="J34" s="720"/>
      <c r="K34" s="722"/>
      <c r="L34" s="722" t="s">
        <v>1131</v>
      </c>
      <c r="M34" s="720"/>
      <c r="N34" s="720"/>
      <c r="O34" s="720"/>
      <c r="P34" s="720"/>
      <c r="Q34" s="723"/>
      <c r="R34" s="720" t="s">
        <v>817</v>
      </c>
      <c r="S34" s="720" t="s">
        <v>863</v>
      </c>
      <c r="T34" s="243" t="s">
        <v>1131</v>
      </c>
      <c r="U34" s="724"/>
      <c r="V34" s="720"/>
      <c r="W34" s="725" t="s">
        <v>863</v>
      </c>
      <c r="X34" s="725"/>
      <c r="Y34" s="232"/>
      <c r="Z34" s="726"/>
      <c r="AA34" s="720"/>
      <c r="AB34" s="727"/>
      <c r="AC34" s="720"/>
      <c r="AD34" s="724"/>
      <c r="AE34" s="724">
        <v>1</v>
      </c>
    </row>
    <row r="35" spans="1:1016" s="231" customFormat="1" ht="13.5" customHeight="1">
      <c r="A35" s="225">
        <v>28</v>
      </c>
      <c r="B35" s="217"/>
      <c r="C35" s="217"/>
      <c r="D35" s="217"/>
      <c r="E35" s="217"/>
      <c r="F35" s="217"/>
      <c r="G35" s="241" t="s">
        <v>388</v>
      </c>
      <c r="H35" s="217"/>
      <c r="I35" s="217"/>
      <c r="J35" s="720" t="s">
        <v>2221</v>
      </c>
      <c r="K35" s="722" t="s">
        <v>1133</v>
      </c>
      <c r="L35" s="722" t="s">
        <v>870</v>
      </c>
      <c r="M35" s="720" t="s">
        <v>1134</v>
      </c>
      <c r="N35" s="720" t="s">
        <v>388</v>
      </c>
      <c r="O35" s="720"/>
      <c r="P35" s="720"/>
      <c r="Q35" s="250"/>
      <c r="R35" s="720" t="s">
        <v>817</v>
      </c>
      <c r="S35" s="720"/>
      <c r="T35" s="720" t="s">
        <v>862</v>
      </c>
      <c r="U35" s="724"/>
      <c r="V35" s="720"/>
      <c r="W35" s="725" t="s">
        <v>863</v>
      </c>
      <c r="X35" s="725"/>
      <c r="Y35" s="232"/>
      <c r="Z35" s="726"/>
      <c r="AA35" s="253"/>
      <c r="AB35" s="245" t="s">
        <v>1135</v>
      </c>
      <c r="AC35" s="720"/>
      <c r="AD35" s="724">
        <v>1</v>
      </c>
      <c r="AE35" s="724">
        <v>1</v>
      </c>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29"/>
      <c r="BC35" s="729"/>
      <c r="BD35" s="729"/>
      <c r="BE35" s="729"/>
      <c r="BF35" s="729"/>
      <c r="BG35" s="729"/>
      <c r="BH35" s="729"/>
      <c r="BI35" s="729"/>
      <c r="BJ35" s="729"/>
      <c r="BK35" s="729"/>
      <c r="BL35" s="729"/>
      <c r="BM35" s="729"/>
      <c r="BN35" s="729"/>
      <c r="BO35" s="729"/>
      <c r="BP35" s="729"/>
      <c r="BQ35" s="729"/>
      <c r="BR35" s="729"/>
      <c r="BS35" s="729"/>
      <c r="BT35" s="729"/>
      <c r="BU35" s="729"/>
      <c r="BV35" s="729"/>
      <c r="BW35" s="729"/>
      <c r="BX35" s="729"/>
      <c r="BY35" s="729"/>
      <c r="BZ35" s="729"/>
      <c r="CA35" s="729"/>
      <c r="CB35" s="729"/>
      <c r="CC35" s="729"/>
      <c r="CD35" s="729"/>
      <c r="CE35" s="729"/>
      <c r="CF35" s="729"/>
      <c r="CG35" s="729"/>
      <c r="CH35" s="729"/>
      <c r="CI35" s="729"/>
      <c r="CJ35" s="729"/>
      <c r="CK35" s="729"/>
      <c r="CL35" s="729"/>
      <c r="CM35" s="729"/>
      <c r="CN35" s="729"/>
      <c r="CO35" s="729"/>
      <c r="CP35" s="729"/>
      <c r="CQ35" s="729"/>
      <c r="CR35" s="729"/>
      <c r="CS35" s="729"/>
      <c r="CT35" s="729"/>
      <c r="CU35" s="729"/>
      <c r="CV35" s="729"/>
      <c r="CW35" s="729"/>
      <c r="CX35" s="729"/>
      <c r="CY35" s="729"/>
      <c r="CZ35" s="729"/>
      <c r="DA35" s="729"/>
      <c r="DB35" s="729"/>
      <c r="DC35" s="729"/>
      <c r="DD35" s="729"/>
      <c r="DE35" s="729"/>
      <c r="DF35" s="729"/>
      <c r="DG35" s="729"/>
      <c r="DH35" s="729"/>
      <c r="DI35" s="729"/>
      <c r="DJ35" s="729"/>
      <c r="DK35" s="729"/>
      <c r="DL35" s="729"/>
      <c r="DM35" s="729"/>
      <c r="DN35" s="729"/>
      <c r="DO35" s="729"/>
      <c r="DP35" s="729"/>
      <c r="DQ35" s="729"/>
      <c r="DR35" s="729"/>
      <c r="DS35" s="729"/>
      <c r="DT35" s="729"/>
      <c r="DU35" s="729"/>
      <c r="DV35" s="729"/>
      <c r="DW35" s="729"/>
      <c r="DX35" s="729"/>
      <c r="DY35" s="729"/>
      <c r="DZ35" s="729"/>
      <c r="EA35" s="729"/>
      <c r="EB35" s="729"/>
      <c r="EC35" s="729"/>
      <c r="ED35" s="729"/>
      <c r="EE35" s="729"/>
      <c r="EF35" s="729"/>
      <c r="EG35" s="729"/>
      <c r="EH35" s="729"/>
      <c r="EI35" s="729"/>
      <c r="EJ35" s="729"/>
      <c r="EK35" s="729"/>
      <c r="EL35" s="729"/>
      <c r="EM35" s="729"/>
      <c r="EN35" s="729"/>
      <c r="EO35" s="729"/>
      <c r="EP35" s="729"/>
      <c r="EQ35" s="729"/>
      <c r="ER35" s="729"/>
      <c r="ES35" s="729"/>
      <c r="ET35" s="729"/>
      <c r="EU35" s="729"/>
      <c r="EV35" s="729"/>
      <c r="EW35" s="729"/>
      <c r="EX35" s="729"/>
      <c r="EY35" s="729"/>
      <c r="EZ35" s="729"/>
      <c r="FA35" s="729"/>
      <c r="FB35" s="729"/>
      <c r="FC35" s="729"/>
      <c r="FD35" s="729"/>
      <c r="FE35" s="729"/>
      <c r="FF35" s="729"/>
      <c r="FG35" s="729"/>
      <c r="FH35" s="729"/>
      <c r="FI35" s="729"/>
      <c r="FJ35" s="729"/>
      <c r="FK35" s="729"/>
      <c r="FL35" s="729"/>
      <c r="FM35" s="729"/>
      <c r="FN35" s="729"/>
      <c r="FO35" s="729"/>
      <c r="FP35" s="729"/>
      <c r="FQ35" s="729"/>
      <c r="FR35" s="729"/>
      <c r="FS35" s="729"/>
      <c r="FT35" s="729"/>
      <c r="FU35" s="729"/>
      <c r="FV35" s="729"/>
      <c r="FW35" s="729"/>
      <c r="FX35" s="729"/>
      <c r="FY35" s="729"/>
      <c r="FZ35" s="729"/>
      <c r="GA35" s="729"/>
      <c r="GB35" s="729"/>
      <c r="GC35" s="729"/>
      <c r="GD35" s="729"/>
      <c r="GE35" s="729"/>
      <c r="GF35" s="729"/>
      <c r="GG35" s="729"/>
      <c r="GH35" s="729"/>
      <c r="GI35" s="729"/>
      <c r="GJ35" s="729"/>
      <c r="GK35" s="729"/>
      <c r="GL35" s="729"/>
      <c r="GM35" s="729"/>
      <c r="GN35" s="729"/>
      <c r="GO35" s="729"/>
      <c r="GP35" s="729"/>
      <c r="GQ35" s="729"/>
      <c r="GR35" s="729"/>
      <c r="GS35" s="729"/>
      <c r="GT35" s="729"/>
      <c r="GU35" s="729"/>
      <c r="GV35" s="729"/>
      <c r="GW35" s="729"/>
      <c r="GX35" s="729"/>
      <c r="GY35" s="729"/>
      <c r="GZ35" s="729"/>
      <c r="HA35" s="729"/>
      <c r="HB35" s="729"/>
      <c r="HC35" s="729"/>
      <c r="HD35" s="729"/>
      <c r="HE35" s="729"/>
      <c r="HF35" s="729"/>
      <c r="HG35" s="729"/>
      <c r="HH35" s="729"/>
      <c r="HI35" s="729"/>
      <c r="HJ35" s="729"/>
      <c r="HK35" s="729"/>
      <c r="HL35" s="729"/>
      <c r="HM35" s="729"/>
      <c r="HN35" s="729"/>
      <c r="HO35" s="729"/>
      <c r="HP35" s="729"/>
      <c r="HQ35" s="729"/>
      <c r="HR35" s="729"/>
      <c r="HS35" s="729"/>
      <c r="HT35" s="729"/>
      <c r="HU35" s="729"/>
      <c r="HV35" s="729"/>
      <c r="HW35" s="729"/>
      <c r="HX35" s="729"/>
      <c r="HY35" s="729"/>
      <c r="HZ35" s="729"/>
      <c r="IA35" s="729"/>
      <c r="IB35" s="729"/>
      <c r="IC35" s="729"/>
      <c r="ID35" s="729"/>
      <c r="IE35" s="729"/>
      <c r="IF35" s="729"/>
      <c r="IG35" s="729"/>
      <c r="IH35" s="729"/>
      <c r="II35" s="729"/>
      <c r="IJ35" s="729"/>
      <c r="IK35" s="729"/>
      <c r="IL35" s="729"/>
      <c r="IM35" s="729"/>
      <c r="IN35" s="729"/>
      <c r="IO35" s="729"/>
      <c r="IP35" s="729"/>
      <c r="IQ35" s="729"/>
      <c r="IR35" s="729"/>
      <c r="IS35" s="729"/>
      <c r="IT35" s="729"/>
      <c r="IU35" s="729"/>
      <c r="IV35" s="729"/>
      <c r="IW35" s="729"/>
      <c r="IX35" s="729"/>
      <c r="IY35" s="729"/>
      <c r="IZ35" s="729"/>
      <c r="JA35" s="729"/>
      <c r="JB35" s="729"/>
      <c r="JC35" s="729"/>
      <c r="JD35" s="729"/>
      <c r="JE35" s="729"/>
      <c r="JF35" s="729"/>
      <c r="JG35" s="729"/>
      <c r="JH35" s="729"/>
      <c r="JI35" s="729"/>
      <c r="JJ35" s="729"/>
      <c r="JK35" s="729"/>
      <c r="JL35" s="729"/>
      <c r="JM35" s="729"/>
      <c r="JN35" s="729"/>
      <c r="JO35" s="729"/>
      <c r="JP35" s="729"/>
      <c r="JQ35" s="729"/>
      <c r="JR35" s="729"/>
      <c r="JS35" s="729"/>
      <c r="JT35" s="729"/>
      <c r="JU35" s="729"/>
      <c r="JV35" s="729"/>
      <c r="JW35" s="729"/>
      <c r="JX35" s="729"/>
      <c r="JY35" s="729"/>
      <c r="JZ35" s="729"/>
      <c r="KA35" s="729"/>
      <c r="KB35" s="729"/>
      <c r="KC35" s="729"/>
      <c r="KD35" s="729"/>
      <c r="KE35" s="729"/>
      <c r="KF35" s="729"/>
      <c r="KG35" s="729"/>
      <c r="KH35" s="729"/>
      <c r="KI35" s="729"/>
      <c r="KJ35" s="729"/>
      <c r="KK35" s="729"/>
      <c r="KL35" s="729"/>
      <c r="KM35" s="729"/>
      <c r="KN35" s="729"/>
      <c r="KO35" s="729"/>
      <c r="KP35" s="729"/>
      <c r="KQ35" s="729"/>
      <c r="KR35" s="729"/>
      <c r="KS35" s="729"/>
      <c r="KT35" s="729"/>
      <c r="KU35" s="729"/>
      <c r="KV35" s="729"/>
      <c r="KW35" s="729"/>
      <c r="KX35" s="729"/>
      <c r="KY35" s="729"/>
      <c r="KZ35" s="729"/>
      <c r="LA35" s="729"/>
      <c r="LB35" s="729"/>
      <c r="LC35" s="729"/>
      <c r="LD35" s="729"/>
      <c r="LE35" s="729"/>
      <c r="LF35" s="729"/>
      <c r="LG35" s="729"/>
      <c r="LH35" s="729"/>
      <c r="LI35" s="729"/>
      <c r="LJ35" s="729"/>
      <c r="LK35" s="729"/>
      <c r="LL35" s="729"/>
      <c r="LM35" s="729"/>
      <c r="LN35" s="729"/>
      <c r="LO35" s="729"/>
      <c r="LP35" s="729"/>
      <c r="LQ35" s="729"/>
      <c r="LR35" s="729"/>
      <c r="LS35" s="729"/>
      <c r="LT35" s="729"/>
      <c r="LU35" s="729"/>
      <c r="LV35" s="729"/>
      <c r="LW35" s="729"/>
      <c r="LX35" s="729"/>
      <c r="LY35" s="729"/>
      <c r="LZ35" s="729"/>
      <c r="MA35" s="729"/>
      <c r="MB35" s="729"/>
      <c r="MC35" s="729"/>
      <c r="MD35" s="729"/>
      <c r="ME35" s="729"/>
      <c r="MF35" s="729"/>
      <c r="MG35" s="729"/>
      <c r="MH35" s="729"/>
      <c r="MI35" s="729"/>
      <c r="MJ35" s="729"/>
      <c r="MK35" s="729"/>
      <c r="ML35" s="729"/>
      <c r="MM35" s="729"/>
      <c r="MN35" s="729"/>
      <c r="MO35" s="729"/>
      <c r="MP35" s="729"/>
      <c r="MQ35" s="729"/>
      <c r="MR35" s="729"/>
      <c r="MS35" s="729"/>
      <c r="MT35" s="729"/>
      <c r="MU35" s="729"/>
      <c r="MV35" s="729"/>
      <c r="MW35" s="729"/>
      <c r="MX35" s="729"/>
      <c r="MY35" s="729"/>
      <c r="MZ35" s="729"/>
      <c r="NA35" s="729"/>
      <c r="NB35" s="729"/>
      <c r="NC35" s="729"/>
      <c r="ND35" s="729"/>
      <c r="NE35" s="729"/>
      <c r="NF35" s="729"/>
      <c r="NG35" s="729"/>
      <c r="NH35" s="729"/>
      <c r="NI35" s="729"/>
      <c r="NJ35" s="729"/>
      <c r="NK35" s="729"/>
      <c r="NL35" s="729"/>
      <c r="NM35" s="729"/>
      <c r="NN35" s="729"/>
      <c r="NO35" s="729"/>
      <c r="NP35" s="729"/>
      <c r="NQ35" s="729"/>
      <c r="NR35" s="729"/>
      <c r="NS35" s="729"/>
      <c r="NT35" s="729"/>
      <c r="NU35" s="729"/>
      <c r="NV35" s="729"/>
      <c r="NW35" s="729"/>
      <c r="NX35" s="729"/>
      <c r="NY35" s="729"/>
      <c r="NZ35" s="729"/>
      <c r="OA35" s="729"/>
      <c r="OB35" s="729"/>
      <c r="OC35" s="729"/>
      <c r="OD35" s="729"/>
      <c r="OE35" s="729"/>
      <c r="OF35" s="729"/>
      <c r="OG35" s="729"/>
      <c r="OH35" s="729"/>
      <c r="OI35" s="729"/>
      <c r="OJ35" s="729"/>
      <c r="OK35" s="729"/>
      <c r="OL35" s="729"/>
      <c r="OM35" s="729"/>
      <c r="ON35" s="729"/>
      <c r="OO35" s="729"/>
      <c r="OP35" s="729"/>
      <c r="OQ35" s="729"/>
      <c r="OR35" s="729"/>
      <c r="OS35" s="729"/>
      <c r="OT35" s="729"/>
      <c r="OU35" s="729"/>
      <c r="OV35" s="729"/>
      <c r="OW35" s="729"/>
      <c r="OX35" s="729"/>
      <c r="OY35" s="729"/>
      <c r="OZ35" s="729"/>
      <c r="PA35" s="729"/>
      <c r="PB35" s="729"/>
      <c r="PC35" s="729"/>
      <c r="PD35" s="729"/>
      <c r="PE35" s="729"/>
      <c r="PF35" s="729"/>
      <c r="PG35" s="729"/>
      <c r="PH35" s="729"/>
      <c r="PI35" s="729"/>
      <c r="PJ35" s="729"/>
      <c r="PK35" s="729"/>
      <c r="PL35" s="729"/>
      <c r="PM35" s="729"/>
      <c r="PN35" s="729"/>
      <c r="PO35" s="729"/>
      <c r="PP35" s="729"/>
      <c r="PQ35" s="729"/>
      <c r="PR35" s="729"/>
      <c r="PS35" s="729"/>
      <c r="PT35" s="729"/>
      <c r="PU35" s="729"/>
      <c r="PV35" s="729"/>
      <c r="PW35" s="729"/>
      <c r="PX35" s="729"/>
      <c r="PY35" s="729"/>
      <c r="PZ35" s="729"/>
      <c r="QA35" s="729"/>
      <c r="QB35" s="729"/>
      <c r="QC35" s="729"/>
      <c r="QD35" s="729"/>
      <c r="QE35" s="729"/>
      <c r="QF35" s="729"/>
      <c r="QG35" s="729"/>
      <c r="QH35" s="729"/>
      <c r="QI35" s="729"/>
      <c r="QJ35" s="729"/>
      <c r="QK35" s="729"/>
      <c r="QL35" s="729"/>
      <c r="QM35" s="729"/>
      <c r="QN35" s="729"/>
      <c r="QO35" s="729"/>
      <c r="QP35" s="729"/>
      <c r="QQ35" s="729"/>
      <c r="QR35" s="729"/>
      <c r="QS35" s="729"/>
      <c r="QT35" s="729"/>
      <c r="QU35" s="729"/>
      <c r="QV35" s="729"/>
      <c r="QW35" s="729"/>
      <c r="QX35" s="729"/>
      <c r="QY35" s="729"/>
      <c r="QZ35" s="729"/>
      <c r="RA35" s="729"/>
      <c r="RB35" s="729"/>
      <c r="RC35" s="729"/>
      <c r="RD35" s="729"/>
      <c r="RE35" s="729"/>
      <c r="RF35" s="729"/>
      <c r="RG35" s="729"/>
      <c r="RH35" s="729"/>
      <c r="RI35" s="729"/>
      <c r="RJ35" s="729"/>
      <c r="RK35" s="729"/>
      <c r="RL35" s="729"/>
      <c r="RM35" s="729"/>
      <c r="RN35" s="729"/>
      <c r="RO35" s="729"/>
      <c r="RP35" s="729"/>
      <c r="RQ35" s="729"/>
      <c r="RR35" s="729"/>
      <c r="RS35" s="729"/>
      <c r="RT35" s="729"/>
      <c r="RU35" s="729"/>
      <c r="RV35" s="729"/>
      <c r="RW35" s="729"/>
      <c r="RX35" s="729"/>
      <c r="RY35" s="729"/>
      <c r="RZ35" s="729"/>
      <c r="SA35" s="729"/>
      <c r="SB35" s="729"/>
      <c r="SC35" s="729"/>
      <c r="SD35" s="729"/>
      <c r="SE35" s="729"/>
      <c r="SF35" s="729"/>
      <c r="SG35" s="729"/>
      <c r="SH35" s="729"/>
      <c r="SI35" s="729"/>
      <c r="SJ35" s="729"/>
      <c r="SK35" s="729"/>
      <c r="SL35" s="729"/>
      <c r="SM35" s="729"/>
      <c r="SN35" s="729"/>
      <c r="SO35" s="729"/>
      <c r="SP35" s="729"/>
      <c r="SQ35" s="729"/>
      <c r="SR35" s="729"/>
      <c r="SS35" s="729"/>
      <c r="ST35" s="729"/>
      <c r="SU35" s="729"/>
      <c r="SV35" s="729"/>
      <c r="SW35" s="729"/>
      <c r="SX35" s="729"/>
      <c r="SY35" s="729"/>
      <c r="SZ35" s="729"/>
      <c r="TA35" s="729"/>
      <c r="TB35" s="729"/>
      <c r="TC35" s="729"/>
      <c r="TD35" s="729"/>
      <c r="TE35" s="729"/>
      <c r="TF35" s="729"/>
      <c r="TG35" s="729"/>
      <c r="TH35" s="729"/>
      <c r="TI35" s="729"/>
      <c r="TJ35" s="729"/>
      <c r="TK35" s="729"/>
      <c r="TL35" s="729"/>
      <c r="TM35" s="729"/>
      <c r="TN35" s="729"/>
      <c r="TO35" s="729"/>
      <c r="TP35" s="729"/>
      <c r="TQ35" s="729"/>
      <c r="TR35" s="729"/>
      <c r="TS35" s="729"/>
      <c r="TT35" s="729"/>
      <c r="TU35" s="729"/>
      <c r="TV35" s="729"/>
      <c r="TW35" s="729"/>
      <c r="TX35" s="729"/>
      <c r="TY35" s="729"/>
      <c r="TZ35" s="729"/>
      <c r="UA35" s="729"/>
      <c r="UB35" s="729"/>
      <c r="UC35" s="729"/>
      <c r="UD35" s="729"/>
      <c r="UE35" s="729"/>
      <c r="UF35" s="729"/>
      <c r="UG35" s="729"/>
      <c r="UH35" s="729"/>
      <c r="UI35" s="729"/>
      <c r="UJ35" s="729"/>
      <c r="UK35" s="729"/>
      <c r="UL35" s="729"/>
      <c r="UM35" s="729"/>
      <c r="UN35" s="729"/>
      <c r="UO35" s="729"/>
      <c r="UP35" s="729"/>
      <c r="UQ35" s="729"/>
      <c r="UR35" s="729"/>
      <c r="US35" s="729"/>
      <c r="UT35" s="729"/>
      <c r="UU35" s="729"/>
      <c r="UV35" s="729"/>
      <c r="UW35" s="729"/>
      <c r="UX35" s="729"/>
      <c r="UY35" s="729"/>
      <c r="UZ35" s="729"/>
      <c r="VA35" s="729"/>
      <c r="VB35" s="729"/>
      <c r="VC35" s="729"/>
      <c r="VD35" s="729"/>
      <c r="VE35" s="729"/>
      <c r="VF35" s="729"/>
      <c r="VG35" s="729"/>
      <c r="VH35" s="729"/>
      <c r="VI35" s="729"/>
      <c r="VJ35" s="729"/>
      <c r="VK35" s="729"/>
      <c r="VL35" s="729"/>
      <c r="VM35" s="729"/>
      <c r="VN35" s="729"/>
      <c r="VO35" s="729"/>
      <c r="VP35" s="729"/>
      <c r="VQ35" s="729"/>
      <c r="VR35" s="729"/>
      <c r="VS35" s="729"/>
      <c r="VT35" s="729"/>
      <c r="VU35" s="729"/>
      <c r="VV35" s="729"/>
      <c r="VW35" s="729"/>
      <c r="VX35" s="729"/>
      <c r="VY35" s="729"/>
      <c r="VZ35" s="729"/>
      <c r="WA35" s="729"/>
      <c r="WB35" s="729"/>
      <c r="WC35" s="729"/>
      <c r="WD35" s="729"/>
      <c r="WE35" s="729"/>
      <c r="WF35" s="729"/>
      <c r="WG35" s="729"/>
      <c r="WH35" s="729"/>
      <c r="WI35" s="729"/>
      <c r="WJ35" s="729"/>
      <c r="WK35" s="729"/>
      <c r="WL35" s="729"/>
      <c r="WM35" s="729"/>
      <c r="WN35" s="729"/>
      <c r="WO35" s="729"/>
      <c r="WP35" s="729"/>
      <c r="WQ35" s="729"/>
      <c r="WR35" s="729"/>
      <c r="WS35" s="729"/>
      <c r="WT35" s="729"/>
      <c r="WU35" s="729"/>
      <c r="WV35" s="729"/>
      <c r="WW35" s="729"/>
      <c r="WX35" s="729"/>
      <c r="WY35" s="729"/>
      <c r="WZ35" s="729"/>
      <c r="XA35" s="729"/>
      <c r="XB35" s="729"/>
      <c r="XC35" s="729"/>
      <c r="XD35" s="729"/>
      <c r="XE35" s="729"/>
      <c r="XF35" s="729"/>
      <c r="XG35" s="729"/>
      <c r="XH35" s="729"/>
      <c r="XI35" s="729"/>
      <c r="XJ35" s="729"/>
      <c r="XK35" s="729"/>
      <c r="XL35" s="729"/>
      <c r="XM35" s="729"/>
      <c r="XN35" s="729"/>
      <c r="XO35" s="729"/>
      <c r="XP35" s="729"/>
      <c r="XQ35" s="729"/>
      <c r="XR35" s="729"/>
      <c r="XS35" s="729"/>
      <c r="XT35" s="729"/>
      <c r="XU35" s="729"/>
      <c r="XV35" s="729"/>
      <c r="XW35" s="729"/>
      <c r="XX35" s="729"/>
      <c r="XY35" s="729"/>
      <c r="XZ35" s="729"/>
      <c r="YA35" s="729"/>
      <c r="YB35" s="729"/>
      <c r="YC35" s="729"/>
      <c r="YD35" s="729"/>
      <c r="YE35" s="729"/>
      <c r="YF35" s="729"/>
      <c r="YG35" s="729"/>
      <c r="YH35" s="729"/>
      <c r="YI35" s="729"/>
      <c r="YJ35" s="729"/>
      <c r="YK35" s="729"/>
      <c r="YL35" s="729"/>
      <c r="YM35" s="729"/>
      <c r="YN35" s="729"/>
      <c r="YO35" s="729"/>
      <c r="YP35" s="729"/>
      <c r="YQ35" s="729"/>
      <c r="YR35" s="729"/>
      <c r="YS35" s="729"/>
      <c r="YT35" s="729"/>
      <c r="YU35" s="729"/>
      <c r="YV35" s="729"/>
      <c r="YW35" s="729"/>
      <c r="YX35" s="729"/>
      <c r="YY35" s="729"/>
      <c r="YZ35" s="729"/>
      <c r="ZA35" s="729"/>
      <c r="ZB35" s="729"/>
      <c r="ZC35" s="729"/>
      <c r="ZD35" s="729"/>
      <c r="ZE35" s="729"/>
      <c r="ZF35" s="729"/>
      <c r="ZG35" s="729"/>
      <c r="ZH35" s="729"/>
      <c r="ZI35" s="729"/>
      <c r="ZJ35" s="729"/>
      <c r="ZK35" s="729"/>
      <c r="ZL35" s="729"/>
      <c r="ZM35" s="729"/>
      <c r="ZN35" s="729"/>
      <c r="ZO35" s="729"/>
      <c r="ZP35" s="729"/>
      <c r="ZQ35" s="729"/>
      <c r="ZR35" s="729"/>
      <c r="ZS35" s="729"/>
      <c r="ZT35" s="729"/>
      <c r="ZU35" s="729"/>
      <c r="ZV35" s="729"/>
      <c r="ZW35" s="729"/>
      <c r="ZX35" s="729"/>
      <c r="ZY35" s="729"/>
      <c r="ZZ35" s="729"/>
      <c r="AAA35" s="729"/>
      <c r="AAB35" s="729"/>
      <c r="AAC35" s="729"/>
      <c r="AAD35" s="729"/>
      <c r="AAE35" s="729"/>
      <c r="AAF35" s="729"/>
      <c r="AAG35" s="729"/>
      <c r="AAH35" s="729"/>
      <c r="AAI35" s="729"/>
      <c r="AAJ35" s="729"/>
      <c r="AAK35" s="729"/>
      <c r="AAL35" s="729"/>
      <c r="AAM35" s="729"/>
      <c r="AAN35" s="729"/>
      <c r="AAO35" s="729"/>
      <c r="AAP35" s="729"/>
      <c r="AAQ35" s="729"/>
      <c r="AAR35" s="729"/>
      <c r="AAS35" s="729"/>
      <c r="AAT35" s="729"/>
      <c r="AAU35" s="729"/>
      <c r="AAV35" s="729"/>
      <c r="AAW35" s="729"/>
      <c r="AAX35" s="729"/>
      <c r="AAY35" s="729"/>
      <c r="AAZ35" s="729"/>
      <c r="ABA35" s="729"/>
      <c r="ABB35" s="729"/>
      <c r="ABC35" s="729"/>
      <c r="ABD35" s="729"/>
      <c r="ABE35" s="729"/>
      <c r="ABF35" s="729"/>
      <c r="ABG35" s="729"/>
      <c r="ABH35" s="729"/>
      <c r="ABI35" s="729"/>
      <c r="ABJ35" s="729"/>
      <c r="ABK35" s="729"/>
      <c r="ABL35" s="729"/>
      <c r="ABM35" s="729"/>
      <c r="ABN35" s="729"/>
      <c r="ABO35" s="729"/>
      <c r="ABP35" s="729"/>
      <c r="ABQ35" s="729"/>
      <c r="ABR35" s="729"/>
      <c r="ABS35" s="729"/>
      <c r="ABT35" s="729"/>
      <c r="ABU35" s="729"/>
      <c r="ABV35" s="729"/>
      <c r="ABW35" s="729"/>
      <c r="ABX35" s="729"/>
      <c r="ABY35" s="729"/>
      <c r="ABZ35" s="729"/>
      <c r="ACA35" s="729"/>
      <c r="ACB35" s="729"/>
      <c r="ACC35" s="729"/>
      <c r="ACD35" s="729"/>
      <c r="ACE35" s="729"/>
      <c r="ACF35" s="729"/>
      <c r="ACG35" s="729"/>
      <c r="ACH35" s="729"/>
      <c r="ACI35" s="729"/>
      <c r="ACJ35" s="729"/>
      <c r="ACK35" s="729"/>
      <c r="ACL35" s="729"/>
      <c r="ACM35" s="729"/>
      <c r="ACN35" s="729"/>
      <c r="ACO35" s="729"/>
      <c r="ACP35" s="729"/>
      <c r="ACQ35" s="729"/>
      <c r="ACR35" s="729"/>
      <c r="ACS35" s="729"/>
      <c r="ACT35" s="729"/>
      <c r="ACU35" s="729"/>
      <c r="ACV35" s="729"/>
      <c r="ACW35" s="729"/>
      <c r="ACX35" s="729"/>
      <c r="ACY35" s="729"/>
      <c r="ACZ35" s="729"/>
      <c r="ADA35" s="729"/>
      <c r="ADB35" s="729"/>
      <c r="ADC35" s="729"/>
      <c r="ADD35" s="729"/>
      <c r="ADE35" s="729"/>
      <c r="ADF35" s="729"/>
      <c r="ADG35" s="729"/>
      <c r="ADH35" s="729"/>
      <c r="ADI35" s="729"/>
      <c r="ADJ35" s="729"/>
      <c r="ADK35" s="729"/>
      <c r="ADL35" s="729"/>
      <c r="ADM35" s="729"/>
      <c r="ADN35" s="729"/>
      <c r="ADO35" s="729"/>
      <c r="ADP35" s="729"/>
      <c r="ADQ35" s="729"/>
      <c r="ADR35" s="729"/>
      <c r="ADS35" s="729"/>
      <c r="ADT35" s="729"/>
      <c r="ADU35" s="729"/>
      <c r="ADV35" s="729"/>
      <c r="ADW35" s="729"/>
      <c r="ADX35" s="729"/>
      <c r="ADY35" s="729"/>
      <c r="ADZ35" s="729"/>
      <c r="AEA35" s="729"/>
      <c r="AEB35" s="729"/>
      <c r="AEC35" s="729"/>
      <c r="AED35" s="729"/>
      <c r="AEE35" s="729"/>
      <c r="AEF35" s="729"/>
      <c r="AEG35" s="729"/>
      <c r="AEH35" s="729"/>
      <c r="AEI35" s="729"/>
      <c r="AEJ35" s="729"/>
      <c r="AEK35" s="729"/>
      <c r="AEL35" s="729"/>
      <c r="AEM35" s="729"/>
      <c r="AEN35" s="729"/>
      <c r="AEO35" s="729"/>
      <c r="AEP35" s="729"/>
      <c r="AEQ35" s="729"/>
      <c r="AER35" s="729"/>
      <c r="AES35" s="729"/>
      <c r="AET35" s="729"/>
      <c r="AEU35" s="729"/>
      <c r="AEV35" s="729"/>
      <c r="AEW35" s="729"/>
      <c r="AEX35" s="729"/>
      <c r="AEY35" s="729"/>
      <c r="AEZ35" s="729"/>
      <c r="AFA35" s="729"/>
      <c r="AFB35" s="729"/>
      <c r="AFC35" s="729"/>
      <c r="AFD35" s="729"/>
      <c r="AFE35" s="729"/>
      <c r="AFF35" s="729"/>
      <c r="AFG35" s="729"/>
      <c r="AFH35" s="729"/>
      <c r="AFI35" s="729"/>
      <c r="AFJ35" s="729"/>
      <c r="AFK35" s="729"/>
      <c r="AFL35" s="729"/>
      <c r="AFM35" s="729"/>
      <c r="AFN35" s="729"/>
      <c r="AFO35" s="729"/>
      <c r="AFP35" s="729"/>
      <c r="AFQ35" s="729"/>
      <c r="AFR35" s="729"/>
      <c r="AFS35" s="729"/>
      <c r="AFT35" s="729"/>
      <c r="AFU35" s="729"/>
      <c r="AFV35" s="729"/>
      <c r="AFW35" s="729"/>
      <c r="AFX35" s="729"/>
      <c r="AFY35" s="729"/>
      <c r="AFZ35" s="729"/>
      <c r="AGA35" s="729"/>
      <c r="AGB35" s="729"/>
      <c r="AGC35" s="729"/>
      <c r="AGD35" s="729"/>
      <c r="AGE35" s="729"/>
      <c r="AGF35" s="729"/>
      <c r="AGG35" s="729"/>
      <c r="AGH35" s="729"/>
      <c r="AGI35" s="729"/>
      <c r="AGJ35" s="729"/>
      <c r="AGK35" s="729"/>
      <c r="AGL35" s="729"/>
      <c r="AGM35" s="729"/>
      <c r="AGN35" s="729"/>
      <c r="AGO35" s="729"/>
      <c r="AGP35" s="729"/>
      <c r="AGQ35" s="729"/>
      <c r="AGR35" s="729"/>
      <c r="AGS35" s="729"/>
      <c r="AGT35" s="729"/>
      <c r="AGU35" s="729"/>
      <c r="AGV35" s="729"/>
      <c r="AGW35" s="729"/>
      <c r="AGX35" s="729"/>
      <c r="AGY35" s="729"/>
      <c r="AGZ35" s="729"/>
      <c r="AHA35" s="729"/>
      <c r="AHB35" s="729"/>
      <c r="AHC35" s="729"/>
      <c r="AHD35" s="729"/>
      <c r="AHE35" s="729"/>
      <c r="AHF35" s="729"/>
      <c r="AHG35" s="729"/>
      <c r="AHH35" s="729"/>
      <c r="AHI35" s="729"/>
      <c r="AHJ35" s="729"/>
      <c r="AHK35" s="729"/>
      <c r="AHL35" s="729"/>
      <c r="AHM35" s="729"/>
      <c r="AHN35" s="729"/>
      <c r="AHO35" s="729"/>
      <c r="AHP35" s="729"/>
      <c r="AHQ35" s="729"/>
      <c r="AHR35" s="729"/>
      <c r="AHS35" s="729"/>
      <c r="AHT35" s="729"/>
      <c r="AHU35" s="729"/>
      <c r="AHV35" s="729"/>
      <c r="AHW35" s="729"/>
      <c r="AHX35" s="729"/>
      <c r="AHY35" s="729"/>
      <c r="AHZ35" s="729"/>
      <c r="AIA35" s="729"/>
      <c r="AIB35" s="729"/>
      <c r="AIC35" s="729"/>
      <c r="AID35" s="729"/>
      <c r="AIE35" s="729"/>
      <c r="AIF35" s="729"/>
      <c r="AIG35" s="729"/>
      <c r="AIH35" s="729"/>
      <c r="AII35" s="729"/>
      <c r="AIJ35" s="729"/>
      <c r="AIK35" s="729"/>
      <c r="AIL35" s="729"/>
      <c r="AIM35" s="729"/>
      <c r="AIN35" s="729"/>
      <c r="AIO35" s="729"/>
      <c r="AIP35" s="729"/>
      <c r="AIQ35" s="729"/>
      <c r="AIR35" s="729"/>
      <c r="AIS35" s="729"/>
      <c r="AIT35" s="729"/>
      <c r="AIU35" s="729"/>
      <c r="AIV35" s="729"/>
      <c r="AIW35" s="729"/>
      <c r="AIX35" s="729"/>
      <c r="AIY35" s="729"/>
      <c r="AIZ35" s="729"/>
      <c r="AJA35" s="729"/>
      <c r="AJB35" s="729"/>
      <c r="AJC35" s="729"/>
      <c r="AJD35" s="729"/>
      <c r="AJE35" s="729"/>
      <c r="AJF35" s="729"/>
      <c r="AJG35" s="729"/>
      <c r="AJH35" s="729"/>
      <c r="AJI35" s="729"/>
      <c r="AJJ35" s="729"/>
      <c r="AJK35" s="729"/>
      <c r="AJL35" s="729"/>
      <c r="AJM35" s="729"/>
      <c r="AJN35" s="729"/>
      <c r="AJO35" s="729"/>
      <c r="AJP35" s="729"/>
      <c r="AJQ35" s="729"/>
      <c r="AJR35" s="729"/>
      <c r="AJS35" s="729"/>
      <c r="AJT35" s="729"/>
      <c r="AJU35" s="729"/>
      <c r="AJV35" s="729"/>
      <c r="AJW35" s="729"/>
      <c r="AJX35" s="729"/>
      <c r="AJY35" s="729"/>
      <c r="AJZ35" s="729"/>
      <c r="AKA35" s="729"/>
      <c r="AKB35" s="729"/>
      <c r="AKC35" s="729"/>
      <c r="AKD35" s="729"/>
      <c r="AKE35" s="729"/>
      <c r="AKF35" s="729"/>
      <c r="AKG35" s="729"/>
      <c r="AKH35" s="729"/>
      <c r="AKI35" s="729"/>
      <c r="AKJ35" s="729"/>
      <c r="AKK35" s="729"/>
      <c r="AKL35" s="729"/>
      <c r="AKM35" s="729"/>
      <c r="AKN35" s="729"/>
      <c r="AKO35" s="729"/>
      <c r="AKP35" s="729"/>
      <c r="AKQ35" s="729"/>
      <c r="AKR35" s="729"/>
      <c r="AKS35" s="729"/>
      <c r="AKT35" s="729"/>
      <c r="AKU35" s="729"/>
      <c r="AKV35" s="729"/>
      <c r="AKW35" s="729"/>
      <c r="AKX35" s="729"/>
      <c r="AKY35" s="729"/>
      <c r="AKZ35" s="729"/>
      <c r="ALA35" s="729"/>
      <c r="ALB35" s="729"/>
      <c r="ALC35" s="729"/>
      <c r="ALD35" s="729"/>
      <c r="ALE35" s="729"/>
      <c r="ALF35" s="729"/>
      <c r="ALG35" s="729"/>
      <c r="ALH35" s="729"/>
      <c r="ALI35" s="729"/>
      <c r="ALJ35" s="729"/>
      <c r="ALK35" s="729"/>
      <c r="ALL35" s="729"/>
      <c r="ALM35" s="729"/>
      <c r="ALN35" s="729"/>
      <c r="ALO35" s="729"/>
      <c r="ALP35" s="729"/>
      <c r="ALQ35" s="729"/>
      <c r="ALR35" s="729"/>
      <c r="ALS35" s="729"/>
      <c r="ALT35" s="729"/>
      <c r="ALU35" s="729"/>
      <c r="ALV35" s="729"/>
      <c r="ALW35" s="729"/>
      <c r="ALX35" s="729"/>
      <c r="ALY35" s="729"/>
      <c r="ALZ35" s="729"/>
      <c r="AMA35" s="729"/>
      <c r="AMB35" s="729"/>
    </row>
    <row r="36" spans="1:1016" s="224" customFormat="1" ht="13.5" customHeight="1">
      <c r="A36" s="225">
        <v>29</v>
      </c>
      <c r="B36" s="217"/>
      <c r="C36" s="217"/>
      <c r="D36" s="217"/>
      <c r="E36" s="217"/>
      <c r="F36" s="217"/>
      <c r="G36" s="241" t="s">
        <v>392</v>
      </c>
      <c r="H36" s="217"/>
      <c r="I36" s="217"/>
      <c r="J36" s="720" t="s">
        <v>2222</v>
      </c>
      <c r="K36" s="722">
        <v>59350</v>
      </c>
      <c r="L36" s="722" t="s">
        <v>1137</v>
      </c>
      <c r="M36" s="720" t="s">
        <v>1138</v>
      </c>
      <c r="N36" s="720" t="s">
        <v>392</v>
      </c>
      <c r="O36" s="720"/>
      <c r="P36" s="720"/>
      <c r="Q36" s="250"/>
      <c r="R36" s="720" t="s">
        <v>817</v>
      </c>
      <c r="S36" s="720"/>
      <c r="T36" s="720" t="s">
        <v>862</v>
      </c>
      <c r="U36" s="724"/>
      <c r="V36" s="720" t="s">
        <v>1139</v>
      </c>
      <c r="W36" s="725" t="s">
        <v>863</v>
      </c>
      <c r="X36" s="725"/>
      <c r="Y36" s="232"/>
      <c r="Z36" s="726"/>
      <c r="AA36" s="720"/>
      <c r="AB36" s="727"/>
      <c r="AC36" s="720"/>
      <c r="AD36" s="724">
        <v>1</v>
      </c>
      <c r="AE36" s="724">
        <v>1</v>
      </c>
    </row>
    <row r="37" spans="1:1016" s="224" customFormat="1" ht="13.5" customHeight="1">
      <c r="A37" s="225">
        <v>30</v>
      </c>
      <c r="B37" s="217"/>
      <c r="C37" s="217"/>
      <c r="D37" s="217"/>
      <c r="E37" s="217"/>
      <c r="F37" s="217"/>
      <c r="G37" s="241" t="s">
        <v>1140</v>
      </c>
      <c r="H37" s="241"/>
      <c r="I37" s="241"/>
      <c r="J37" s="261" t="s">
        <v>2518</v>
      </c>
      <c r="K37" s="722" t="s">
        <v>1142</v>
      </c>
      <c r="L37" s="722" t="s">
        <v>1143</v>
      </c>
      <c r="M37" s="720"/>
      <c r="N37" s="720"/>
      <c r="O37" s="720"/>
      <c r="P37" s="720"/>
      <c r="Q37" s="723"/>
      <c r="R37" s="720" t="s">
        <v>817</v>
      </c>
      <c r="S37" s="720"/>
      <c r="T37" s="730" t="s">
        <v>862</v>
      </c>
      <c r="U37" s="278"/>
      <c r="V37" s="720"/>
      <c r="W37" s="725" t="s">
        <v>863</v>
      </c>
      <c r="X37" s="725"/>
      <c r="Y37" s="232"/>
      <c r="Z37" s="726"/>
      <c r="AA37" s="720"/>
      <c r="AB37" s="727"/>
      <c r="AC37" s="720"/>
      <c r="AD37" s="724"/>
      <c r="AE37" s="724">
        <v>1</v>
      </c>
    </row>
    <row r="38" spans="1:1016" s="254" customFormat="1" ht="13.5" customHeight="1">
      <c r="A38" s="225">
        <v>31</v>
      </c>
      <c r="B38" s="217"/>
      <c r="C38" s="217"/>
      <c r="D38" s="217"/>
      <c r="E38" s="217"/>
      <c r="F38" s="217" t="s">
        <v>1144</v>
      </c>
      <c r="G38" s="221"/>
      <c r="H38" s="221"/>
      <c r="I38" s="221"/>
      <c r="J38" s="720" t="s">
        <v>2624</v>
      </c>
      <c r="K38" s="722"/>
      <c r="L38" s="722" t="s">
        <v>1146</v>
      </c>
      <c r="M38" s="720"/>
      <c r="N38" s="720"/>
      <c r="O38" s="720"/>
      <c r="P38" s="720"/>
      <c r="Q38" s="723"/>
      <c r="R38" s="720" t="s">
        <v>817</v>
      </c>
      <c r="S38" s="720" t="s">
        <v>863</v>
      </c>
      <c r="T38" s="243" t="s">
        <v>1146</v>
      </c>
      <c r="U38" s="724"/>
      <c r="V38" s="720"/>
      <c r="W38" s="725" t="s">
        <v>863</v>
      </c>
      <c r="X38" s="725"/>
      <c r="Y38" s="232"/>
      <c r="Z38" s="726"/>
      <c r="AA38" s="720"/>
      <c r="AB38" s="727"/>
      <c r="AC38" s="720"/>
      <c r="AD38" s="724">
        <v>1</v>
      </c>
      <c r="AE38" s="724">
        <v>1</v>
      </c>
    </row>
    <row r="39" spans="1:1016" s="254" customFormat="1" ht="13.5" customHeight="1">
      <c r="A39" s="225">
        <v>32</v>
      </c>
      <c r="B39" s="217"/>
      <c r="C39" s="217"/>
      <c r="D39" s="217"/>
      <c r="E39" s="217"/>
      <c r="F39" s="217"/>
      <c r="G39" s="721" t="s">
        <v>415</v>
      </c>
      <c r="H39" s="221"/>
      <c r="I39" s="221"/>
      <c r="J39" s="720" t="s">
        <v>2224</v>
      </c>
      <c r="K39" s="722" t="s">
        <v>1148</v>
      </c>
      <c r="L39" s="722" t="s">
        <v>1149</v>
      </c>
      <c r="M39" s="720" t="s">
        <v>1150</v>
      </c>
      <c r="N39" s="720" t="s">
        <v>415</v>
      </c>
      <c r="O39" s="720"/>
      <c r="P39" s="720"/>
      <c r="Q39" s="723"/>
      <c r="R39" s="720" t="s">
        <v>817</v>
      </c>
      <c r="S39" s="720"/>
      <c r="T39" s="730" t="s">
        <v>862</v>
      </c>
      <c r="U39" s="278"/>
      <c r="V39" s="720"/>
      <c r="W39" s="725" t="s">
        <v>863</v>
      </c>
      <c r="X39" s="725"/>
      <c r="Y39" s="232"/>
      <c r="Z39" s="726"/>
      <c r="AA39" s="720"/>
      <c r="AB39" s="727"/>
      <c r="AC39" s="720"/>
      <c r="AD39" s="724">
        <v>1</v>
      </c>
      <c r="AE39" s="724">
        <v>1</v>
      </c>
    </row>
    <row r="40" spans="1:1016" s="254" customFormat="1" ht="13.5" customHeight="1">
      <c r="A40" s="225">
        <v>33</v>
      </c>
      <c r="B40" s="217"/>
      <c r="C40" s="217"/>
      <c r="D40" s="217"/>
      <c r="E40" s="217"/>
      <c r="F40" s="217"/>
      <c r="G40" s="721" t="s">
        <v>1151</v>
      </c>
      <c r="H40" s="221"/>
      <c r="I40" s="221"/>
      <c r="J40" s="720" t="s">
        <v>2225</v>
      </c>
      <c r="K40" s="722" t="s">
        <v>1153</v>
      </c>
      <c r="L40" s="722" t="s">
        <v>1154</v>
      </c>
      <c r="M40" s="720" t="s">
        <v>1155</v>
      </c>
      <c r="N40" s="720" t="s">
        <v>424</v>
      </c>
      <c r="O40" s="720"/>
      <c r="P40" s="720"/>
      <c r="Q40" s="723"/>
      <c r="R40" s="720" t="s">
        <v>817</v>
      </c>
      <c r="S40" s="720"/>
      <c r="T40" s="730" t="s">
        <v>862</v>
      </c>
      <c r="U40" s="278"/>
      <c r="V40" s="720"/>
      <c r="W40" s="725" t="s">
        <v>863</v>
      </c>
      <c r="X40" s="725"/>
      <c r="Y40" s="232"/>
      <c r="Z40" s="726"/>
      <c r="AA40" s="720"/>
      <c r="AB40" s="727"/>
      <c r="AC40" s="720"/>
      <c r="AD40" s="724">
        <v>1</v>
      </c>
      <c r="AE40" s="724">
        <v>1</v>
      </c>
    </row>
    <row r="41" spans="1:1016" s="244" customFormat="1" ht="13.5" customHeight="1">
      <c r="A41" s="225">
        <v>34</v>
      </c>
      <c r="B41" s="217"/>
      <c r="C41" s="222"/>
      <c r="D41" s="217"/>
      <c r="E41" s="222"/>
      <c r="F41" s="222"/>
      <c r="G41" s="721" t="s">
        <v>429</v>
      </c>
      <c r="H41" s="221"/>
      <c r="I41" s="221"/>
      <c r="J41" s="720" t="s">
        <v>2226</v>
      </c>
      <c r="K41" s="722" t="s">
        <v>1157</v>
      </c>
      <c r="L41" s="722" t="s">
        <v>1158</v>
      </c>
      <c r="M41" s="720"/>
      <c r="N41" s="720"/>
      <c r="O41" s="720"/>
      <c r="P41" s="720"/>
      <c r="Q41" s="723"/>
      <c r="R41" s="720" t="s">
        <v>817</v>
      </c>
      <c r="S41" s="720"/>
      <c r="T41" s="730" t="s">
        <v>862</v>
      </c>
      <c r="U41" s="278"/>
      <c r="V41" s="720"/>
      <c r="W41" s="725" t="s">
        <v>863</v>
      </c>
      <c r="X41" s="725"/>
      <c r="Y41" s="232"/>
      <c r="Z41" s="726"/>
      <c r="AA41" s="720"/>
      <c r="AB41" s="727"/>
      <c r="AC41" s="720"/>
      <c r="AD41" s="724">
        <v>1</v>
      </c>
      <c r="AE41" s="724">
        <v>1</v>
      </c>
    </row>
    <row r="42" spans="1:1016" s="244" customFormat="1" ht="13.5" customHeight="1">
      <c r="A42" s="225">
        <v>35</v>
      </c>
      <c r="B42" s="217"/>
      <c r="C42" s="222"/>
      <c r="D42" s="217"/>
      <c r="E42" s="222"/>
      <c r="F42" s="222"/>
      <c r="G42" s="721" t="s">
        <v>426</v>
      </c>
      <c r="H42" s="221"/>
      <c r="I42" s="221"/>
      <c r="J42" s="720" t="s">
        <v>2227</v>
      </c>
      <c r="K42" s="722" t="s">
        <v>1160</v>
      </c>
      <c r="L42" s="722" t="s">
        <v>1161</v>
      </c>
      <c r="M42" s="720" t="s">
        <v>1162</v>
      </c>
      <c r="N42" s="720" t="s">
        <v>426</v>
      </c>
      <c r="O42" s="720"/>
      <c r="P42" s="720"/>
      <c r="Q42" s="723"/>
      <c r="R42" s="720" t="s">
        <v>823</v>
      </c>
      <c r="S42" s="720"/>
      <c r="T42" s="730" t="s">
        <v>862</v>
      </c>
      <c r="U42" s="278"/>
      <c r="V42" s="720"/>
      <c r="W42" s="725" t="s">
        <v>863</v>
      </c>
      <c r="X42" s="725"/>
      <c r="Y42" s="232"/>
      <c r="Z42" s="726"/>
      <c r="AA42" s="720"/>
      <c r="AB42" s="727"/>
      <c r="AC42" s="720"/>
      <c r="AD42" s="724">
        <v>1</v>
      </c>
      <c r="AE42" s="724">
        <v>1</v>
      </c>
    </row>
    <row r="43" spans="1:1016" s="244" customFormat="1" ht="13.5" customHeight="1">
      <c r="A43" s="225">
        <v>36</v>
      </c>
      <c r="B43" s="217"/>
      <c r="C43" s="222"/>
      <c r="D43" s="217"/>
      <c r="E43" s="222"/>
      <c r="F43" s="222"/>
      <c r="G43" s="721" t="s">
        <v>1163</v>
      </c>
      <c r="H43" s="221"/>
      <c r="I43" s="221"/>
      <c r="J43" s="720" t="s">
        <v>2228</v>
      </c>
      <c r="K43" s="722" t="s">
        <v>1165</v>
      </c>
      <c r="L43" s="722" t="s">
        <v>1166</v>
      </c>
      <c r="M43" s="720"/>
      <c r="N43" s="720"/>
      <c r="O43" s="720"/>
      <c r="P43" s="720"/>
      <c r="Q43" s="723"/>
      <c r="R43" s="720" t="s">
        <v>817</v>
      </c>
      <c r="S43" s="720"/>
      <c r="T43" s="730" t="s">
        <v>862</v>
      </c>
      <c r="U43" s="278"/>
      <c r="V43" s="720"/>
      <c r="W43" s="725" t="s">
        <v>863</v>
      </c>
      <c r="X43" s="725"/>
      <c r="Y43" s="232"/>
      <c r="Z43" s="726"/>
      <c r="AA43" s="720"/>
      <c r="AB43" s="727"/>
      <c r="AC43" s="720"/>
      <c r="AD43" s="724">
        <v>1</v>
      </c>
      <c r="AE43" s="724">
        <v>1</v>
      </c>
    </row>
    <row r="44" spans="1:1016" s="255" customFormat="1" ht="13.5" customHeight="1">
      <c r="A44" s="225">
        <v>37</v>
      </c>
      <c r="B44" s="217"/>
      <c r="C44" s="222"/>
      <c r="D44" s="217"/>
      <c r="E44" s="222"/>
      <c r="F44" s="222"/>
      <c r="G44" s="721" t="s">
        <v>1167</v>
      </c>
      <c r="H44" s="221"/>
      <c r="I44" s="221"/>
      <c r="J44" s="720" t="s">
        <v>410</v>
      </c>
      <c r="K44" s="722" t="s">
        <v>1169</v>
      </c>
      <c r="L44" s="722" t="s">
        <v>1170</v>
      </c>
      <c r="M44" s="720"/>
      <c r="N44" s="720"/>
      <c r="O44" s="720"/>
      <c r="P44" s="720"/>
      <c r="Q44" s="723"/>
      <c r="R44" s="720" t="s">
        <v>817</v>
      </c>
      <c r="S44" s="720"/>
      <c r="T44" s="730" t="s">
        <v>862</v>
      </c>
      <c r="U44" s="278"/>
      <c r="V44" s="720"/>
      <c r="W44" s="725" t="s">
        <v>863</v>
      </c>
      <c r="X44" s="725"/>
      <c r="Y44" s="232"/>
      <c r="Z44" s="726"/>
      <c r="AA44" s="720"/>
      <c r="AB44" s="727"/>
      <c r="AC44" s="720"/>
      <c r="AD44" s="724">
        <v>1</v>
      </c>
      <c r="AE44" s="724">
        <v>1</v>
      </c>
    </row>
    <row r="45" spans="1:1016" s="256" customFormat="1" ht="13.5" customHeight="1">
      <c r="A45" s="225">
        <v>38</v>
      </c>
      <c r="B45" s="217"/>
      <c r="C45" s="218"/>
      <c r="D45" s="217"/>
      <c r="E45" s="218"/>
      <c r="F45" s="218"/>
      <c r="G45" s="721" t="s">
        <v>1171</v>
      </c>
      <c r="H45" s="221"/>
      <c r="I45" s="221"/>
      <c r="J45" s="720"/>
      <c r="K45" s="722" t="s">
        <v>1173</v>
      </c>
      <c r="L45" s="722" t="s">
        <v>1174</v>
      </c>
      <c r="M45" s="720"/>
      <c r="N45" s="720"/>
      <c r="O45" s="720"/>
      <c r="P45" s="720"/>
      <c r="Q45" s="723"/>
      <c r="R45" s="720" t="s">
        <v>817</v>
      </c>
      <c r="S45" s="720"/>
      <c r="T45" s="730" t="s">
        <v>862</v>
      </c>
      <c r="U45" s="278"/>
      <c r="V45" s="720"/>
      <c r="W45" s="725" t="s">
        <v>863</v>
      </c>
      <c r="X45" s="725"/>
      <c r="Y45" s="232"/>
      <c r="Z45" s="726"/>
      <c r="AA45" s="720"/>
      <c r="AB45" s="727"/>
      <c r="AC45" s="720"/>
      <c r="AD45" s="724">
        <v>1</v>
      </c>
      <c r="AE45" s="724">
        <v>1</v>
      </c>
    </row>
    <row r="46" spans="1:1016" s="254" customFormat="1" ht="13.5" customHeight="1">
      <c r="A46" s="225">
        <v>39</v>
      </c>
      <c r="B46" s="217"/>
      <c r="C46" s="218"/>
      <c r="D46" s="217"/>
      <c r="E46" s="218"/>
      <c r="F46" s="218"/>
      <c r="G46" s="721" t="s">
        <v>178</v>
      </c>
      <c r="H46" s="221"/>
      <c r="I46" s="221"/>
      <c r="J46" s="720" t="s">
        <v>2229</v>
      </c>
      <c r="K46" s="722" t="s">
        <v>1176</v>
      </c>
      <c r="L46" s="722" t="s">
        <v>1177</v>
      </c>
      <c r="M46" s="720"/>
      <c r="N46" s="720"/>
      <c r="O46" s="720"/>
      <c r="P46" s="720"/>
      <c r="Q46" s="723"/>
      <c r="R46" s="720" t="s">
        <v>817</v>
      </c>
      <c r="S46" s="720"/>
      <c r="T46" s="730" t="s">
        <v>862</v>
      </c>
      <c r="U46" s="278"/>
      <c r="V46" s="720"/>
      <c r="W46" s="725" t="s">
        <v>863</v>
      </c>
      <c r="X46" s="725"/>
      <c r="Y46" s="232"/>
      <c r="Z46" s="726"/>
      <c r="AA46" s="720"/>
      <c r="AB46" s="727"/>
      <c r="AC46" s="720"/>
      <c r="AD46" s="724">
        <v>1</v>
      </c>
      <c r="AE46" s="724">
        <v>1</v>
      </c>
    </row>
    <row r="47" spans="1:1016" s="254" customFormat="1" ht="13.5" customHeight="1">
      <c r="A47" s="225">
        <v>40</v>
      </c>
      <c r="B47" s="217"/>
      <c r="C47" s="218"/>
      <c r="D47" s="217"/>
      <c r="E47" s="218"/>
      <c r="F47" s="218"/>
      <c r="G47" s="241" t="s">
        <v>1178</v>
      </c>
      <c r="H47" s="241"/>
      <c r="I47" s="241"/>
      <c r="J47" s="720" t="s">
        <v>2230</v>
      </c>
      <c r="K47" s="722">
        <v>33123452323</v>
      </c>
      <c r="L47" s="722" t="s">
        <v>1181</v>
      </c>
      <c r="M47" s="720"/>
      <c r="N47" s="720"/>
      <c r="O47" s="720"/>
      <c r="P47" s="720"/>
      <c r="Q47" s="723"/>
      <c r="R47" s="720" t="s">
        <v>817</v>
      </c>
      <c r="S47" s="720"/>
      <c r="T47" s="720" t="s">
        <v>1113</v>
      </c>
      <c r="U47" s="724"/>
      <c r="V47" s="720"/>
      <c r="W47" s="725" t="s">
        <v>863</v>
      </c>
      <c r="X47" s="725"/>
      <c r="Y47" s="232"/>
      <c r="Z47" s="726"/>
      <c r="AA47" s="720" t="s">
        <v>1183</v>
      </c>
      <c r="AB47" s="727"/>
      <c r="AC47" s="720"/>
      <c r="AD47" s="724"/>
      <c r="AE47" s="724">
        <v>1</v>
      </c>
    </row>
    <row r="48" spans="1:1016" s="224" customFormat="1" ht="13.5" customHeight="1">
      <c r="A48" s="225">
        <v>41</v>
      </c>
      <c r="B48" s="217"/>
      <c r="C48" s="217"/>
      <c r="D48" s="217"/>
      <c r="E48" s="217"/>
      <c r="F48" s="217" t="s">
        <v>1184</v>
      </c>
      <c r="G48" s="217"/>
      <c r="H48" s="217"/>
      <c r="I48" s="217"/>
      <c r="J48" s="720"/>
      <c r="K48" s="722"/>
      <c r="L48" s="722" t="s">
        <v>1186</v>
      </c>
      <c r="M48" s="720"/>
      <c r="N48" s="720"/>
      <c r="O48" s="720"/>
      <c r="P48" s="720"/>
      <c r="Q48" s="250"/>
      <c r="R48" s="720" t="s">
        <v>817</v>
      </c>
      <c r="S48" s="720" t="s">
        <v>863</v>
      </c>
      <c r="T48" s="243" t="s">
        <v>1186</v>
      </c>
      <c r="U48" s="724"/>
      <c r="V48" s="720"/>
      <c r="W48" s="725" t="s">
        <v>863</v>
      </c>
      <c r="X48" s="725"/>
      <c r="Y48" s="232"/>
      <c r="Z48" s="726"/>
      <c r="AA48" s="720"/>
      <c r="AB48" s="727"/>
      <c r="AC48" s="720"/>
      <c r="AD48" s="724">
        <v>1</v>
      </c>
      <c r="AE48" s="724"/>
    </row>
    <row r="49" spans="1:1016" s="224" customFormat="1" ht="13.5" customHeight="1">
      <c r="A49" s="225">
        <v>42</v>
      </c>
      <c r="B49" s="217"/>
      <c r="C49" s="217"/>
      <c r="D49" s="217"/>
      <c r="E49" s="217"/>
      <c r="F49" s="217"/>
      <c r="G49" s="241" t="s">
        <v>1187</v>
      </c>
      <c r="H49" s="241"/>
      <c r="I49" s="241"/>
      <c r="J49" s="720" t="s">
        <v>2231</v>
      </c>
      <c r="K49" s="722" t="s">
        <v>929</v>
      </c>
      <c r="L49" s="722" t="s">
        <v>1189</v>
      </c>
      <c r="M49" s="720"/>
      <c r="N49" s="720"/>
      <c r="O49" s="720"/>
      <c r="P49" s="720"/>
      <c r="Q49" s="723"/>
      <c r="R49" s="720" t="s">
        <v>820</v>
      </c>
      <c r="S49" s="720"/>
      <c r="T49" s="720" t="s">
        <v>878</v>
      </c>
      <c r="U49" s="724"/>
      <c r="V49" s="720"/>
      <c r="W49" s="725" t="s">
        <v>863</v>
      </c>
      <c r="X49" s="725"/>
      <c r="Y49" s="232"/>
      <c r="Z49" s="726"/>
      <c r="AA49" s="720" t="s">
        <v>1190</v>
      </c>
      <c r="AB49" s="727"/>
      <c r="AC49" s="720"/>
      <c r="AD49" s="724"/>
      <c r="AE49" s="724">
        <v>1</v>
      </c>
    </row>
    <row r="50" spans="1:1016" s="224" customFormat="1" ht="13.5" customHeight="1">
      <c r="A50" s="225">
        <v>43</v>
      </c>
      <c r="B50" s="217"/>
      <c r="C50" s="217"/>
      <c r="D50" s="217"/>
      <c r="E50" s="217"/>
      <c r="F50" s="217"/>
      <c r="G50" s="217" t="s">
        <v>1191</v>
      </c>
      <c r="H50" s="217"/>
      <c r="I50" s="217"/>
      <c r="J50" s="720" t="s">
        <v>2232</v>
      </c>
      <c r="K50" s="722"/>
      <c r="L50" s="722" t="s">
        <v>1193</v>
      </c>
      <c r="M50" s="720"/>
      <c r="N50" s="720"/>
      <c r="O50" s="720"/>
      <c r="P50" s="720"/>
      <c r="Q50" s="250"/>
      <c r="R50" s="720" t="s">
        <v>817</v>
      </c>
      <c r="S50" s="720" t="s">
        <v>863</v>
      </c>
      <c r="T50" s="243" t="s">
        <v>1193</v>
      </c>
      <c r="U50" s="724"/>
      <c r="V50" s="720"/>
      <c r="W50" s="725" t="s">
        <v>863</v>
      </c>
      <c r="X50" s="725"/>
      <c r="Y50" s="232"/>
      <c r="Z50" s="726"/>
      <c r="AA50" s="720"/>
      <c r="AB50" s="727"/>
      <c r="AC50" s="720"/>
      <c r="AD50" s="724">
        <v>1</v>
      </c>
      <c r="AE50" s="724">
        <v>1</v>
      </c>
    </row>
    <row r="51" spans="1:1016" s="224" customFormat="1" ht="13.5" customHeight="1">
      <c r="A51" s="225">
        <v>44</v>
      </c>
      <c r="B51" s="217"/>
      <c r="C51" s="217"/>
      <c r="D51" s="217"/>
      <c r="E51" s="217"/>
      <c r="F51" s="217"/>
      <c r="G51" s="217"/>
      <c r="H51" s="217" t="s">
        <v>1194</v>
      </c>
      <c r="I51" s="217"/>
      <c r="J51" s="720" t="s">
        <v>2233</v>
      </c>
      <c r="K51" s="722"/>
      <c r="L51" s="722" t="s">
        <v>1196</v>
      </c>
      <c r="M51" s="720"/>
      <c r="N51" s="720"/>
      <c r="O51" s="720"/>
      <c r="P51" s="720"/>
      <c r="Q51" s="250"/>
      <c r="R51" s="720" t="s">
        <v>820</v>
      </c>
      <c r="S51" s="720" t="s">
        <v>863</v>
      </c>
      <c r="T51" s="243" t="s">
        <v>1196</v>
      </c>
      <c r="U51" s="724"/>
      <c r="V51" s="720"/>
      <c r="W51" s="725" t="s">
        <v>863</v>
      </c>
      <c r="X51" s="725"/>
      <c r="Y51" s="232"/>
      <c r="Z51" s="726"/>
      <c r="AA51" s="720"/>
      <c r="AB51" s="727"/>
      <c r="AC51" s="720"/>
      <c r="AD51" s="724">
        <v>1</v>
      </c>
      <c r="AE51" s="724">
        <v>1</v>
      </c>
    </row>
    <row r="52" spans="1:1016" s="224" customFormat="1" ht="13.5" customHeight="1">
      <c r="A52" s="225">
        <v>45</v>
      </c>
      <c r="B52" s="217"/>
      <c r="C52" s="217"/>
      <c r="D52" s="217"/>
      <c r="E52" s="217"/>
      <c r="F52" s="217"/>
      <c r="G52" s="217"/>
      <c r="H52" s="217"/>
      <c r="I52" s="217" t="s">
        <v>1197</v>
      </c>
      <c r="J52" s="720" t="s">
        <v>2234</v>
      </c>
      <c r="K52" s="722" t="s">
        <v>1199</v>
      </c>
      <c r="L52" s="722" t="s">
        <v>1200</v>
      </c>
      <c r="M52" s="720"/>
      <c r="N52" s="720"/>
      <c r="O52" s="720"/>
      <c r="P52" s="720"/>
      <c r="Q52" s="250"/>
      <c r="R52" s="720" t="s">
        <v>820</v>
      </c>
      <c r="S52" s="720"/>
      <c r="T52" s="720" t="s">
        <v>1113</v>
      </c>
      <c r="U52" s="724"/>
      <c r="V52" s="720"/>
      <c r="W52" s="725" t="s">
        <v>863</v>
      </c>
      <c r="X52" s="725"/>
      <c r="Y52" s="232"/>
      <c r="Z52" s="720" t="s">
        <v>1201</v>
      </c>
      <c r="AA52" s="720"/>
      <c r="AB52" s="245" t="s">
        <v>1202</v>
      </c>
      <c r="AC52" s="720"/>
      <c r="AD52" s="724">
        <v>1</v>
      </c>
      <c r="AE52" s="724">
        <v>1</v>
      </c>
    </row>
    <row r="53" spans="1:1016" s="254" customFormat="1" ht="13.5" customHeight="1">
      <c r="A53" s="225">
        <v>46</v>
      </c>
      <c r="B53" s="217"/>
      <c r="C53" s="217"/>
      <c r="D53" s="217"/>
      <c r="E53" s="217"/>
      <c r="F53" s="217"/>
      <c r="G53" s="217"/>
      <c r="H53" s="217"/>
      <c r="I53" s="217" t="s">
        <v>1203</v>
      </c>
      <c r="J53" s="720" t="s">
        <v>2235</v>
      </c>
      <c r="K53" s="722" t="s">
        <v>1205</v>
      </c>
      <c r="L53" s="722" t="s">
        <v>1206</v>
      </c>
      <c r="M53" s="720"/>
      <c r="N53" s="720"/>
      <c r="O53" s="720"/>
      <c r="P53" s="720"/>
      <c r="Q53" s="250"/>
      <c r="R53" s="720" t="s">
        <v>820</v>
      </c>
      <c r="S53" s="720"/>
      <c r="T53" s="720" t="s">
        <v>1113</v>
      </c>
      <c r="U53" s="724"/>
      <c r="V53" s="720"/>
      <c r="W53" s="725" t="s">
        <v>863</v>
      </c>
      <c r="X53" s="725"/>
      <c r="Y53" s="232"/>
      <c r="Z53" s="720" t="s">
        <v>1201</v>
      </c>
      <c r="AA53" s="720"/>
      <c r="AB53" s="245" t="s">
        <v>1202</v>
      </c>
      <c r="AC53" s="720"/>
      <c r="AD53" s="724">
        <v>1</v>
      </c>
      <c r="AE53" s="724">
        <v>1</v>
      </c>
    </row>
    <row r="54" spans="1:1016" s="244" customFormat="1" ht="13.5" customHeight="1">
      <c r="A54" s="225">
        <v>47</v>
      </c>
      <c r="B54" s="217"/>
      <c r="C54" s="222"/>
      <c r="D54" s="217"/>
      <c r="E54" s="222"/>
      <c r="F54" s="222"/>
      <c r="G54" s="222"/>
      <c r="H54" s="222"/>
      <c r="I54" s="222" t="s">
        <v>1207</v>
      </c>
      <c r="J54" s="720" t="s">
        <v>2236</v>
      </c>
      <c r="K54" s="722">
        <v>120</v>
      </c>
      <c r="L54" s="720" t="s">
        <v>1209</v>
      </c>
      <c r="M54" s="720"/>
      <c r="N54" s="720"/>
      <c r="O54" s="720"/>
      <c r="P54" s="720"/>
      <c r="Q54" s="723"/>
      <c r="R54" s="720" t="s">
        <v>817</v>
      </c>
      <c r="S54" s="720"/>
      <c r="T54" s="720" t="s">
        <v>1113</v>
      </c>
      <c r="U54" s="724"/>
      <c r="V54" s="720"/>
      <c r="W54" s="725" t="s">
        <v>863</v>
      </c>
      <c r="X54" s="725"/>
      <c r="Y54" s="232"/>
      <c r="Z54" s="720" t="s">
        <v>1210</v>
      </c>
      <c r="AA54" s="720"/>
      <c r="AB54" s="727"/>
      <c r="AC54" s="720"/>
      <c r="AD54" s="724">
        <v>1</v>
      </c>
      <c r="AE54" s="724">
        <v>1</v>
      </c>
    </row>
    <row r="55" spans="1:1016" s="254" customFormat="1" ht="13.5" customHeight="1">
      <c r="A55" s="225">
        <v>48</v>
      </c>
      <c r="B55" s="217"/>
      <c r="C55" s="217"/>
      <c r="D55" s="217"/>
      <c r="E55" s="217"/>
      <c r="F55" s="217"/>
      <c r="G55" s="241"/>
      <c r="H55" s="241"/>
      <c r="I55" s="241" t="s">
        <v>1211</v>
      </c>
      <c r="J55" s="720" t="s">
        <v>2625</v>
      </c>
      <c r="K55" s="722">
        <v>96</v>
      </c>
      <c r="L55" s="720" t="s">
        <v>1213</v>
      </c>
      <c r="M55" s="720"/>
      <c r="N55" s="720"/>
      <c r="O55" s="720"/>
      <c r="P55" s="720"/>
      <c r="Q55" s="723"/>
      <c r="R55" s="720" t="s">
        <v>817</v>
      </c>
      <c r="S55" s="720"/>
      <c r="T55" s="720" t="s">
        <v>1113</v>
      </c>
      <c r="U55" s="724"/>
      <c r="V55" s="720"/>
      <c r="W55" s="725" t="s">
        <v>863</v>
      </c>
      <c r="X55" s="725"/>
      <c r="Y55" s="232"/>
      <c r="Z55" s="720" t="s">
        <v>1214</v>
      </c>
      <c r="AA55" s="720"/>
      <c r="AB55" s="727"/>
      <c r="AC55" s="720"/>
      <c r="AD55" s="724">
        <v>1</v>
      </c>
      <c r="AE55" s="724">
        <v>1</v>
      </c>
    </row>
    <row r="56" spans="1:1016" s="254" customFormat="1" ht="13.5" customHeight="1">
      <c r="A56" s="225">
        <v>49</v>
      </c>
      <c r="B56" s="217"/>
      <c r="C56" s="217"/>
      <c r="D56" s="217"/>
      <c r="E56" s="217"/>
      <c r="F56" s="217"/>
      <c r="G56" s="241"/>
      <c r="H56" s="241"/>
      <c r="I56" s="241" t="s">
        <v>1215</v>
      </c>
      <c r="J56" s="720" t="s">
        <v>1216</v>
      </c>
      <c r="K56" s="722">
        <v>34</v>
      </c>
      <c r="L56" s="720" t="s">
        <v>1217</v>
      </c>
      <c r="M56" s="720"/>
      <c r="N56" s="720"/>
      <c r="O56" s="720"/>
      <c r="P56" s="720"/>
      <c r="Q56" s="723"/>
      <c r="R56" s="720" t="s">
        <v>817</v>
      </c>
      <c r="S56" s="720"/>
      <c r="T56" s="720" t="s">
        <v>1113</v>
      </c>
      <c r="U56" s="724"/>
      <c r="V56" s="720"/>
      <c r="W56" s="725" t="s">
        <v>863</v>
      </c>
      <c r="X56" s="725"/>
      <c r="Y56" s="232"/>
      <c r="Z56" s="720" t="s">
        <v>1218</v>
      </c>
      <c r="AA56" s="720"/>
      <c r="AB56" s="727"/>
      <c r="AC56" s="720"/>
      <c r="AD56" s="724">
        <v>1</v>
      </c>
      <c r="AE56" s="724">
        <v>1</v>
      </c>
    </row>
    <row r="57" spans="1:1016" s="244" customFormat="1" ht="13.5" customHeight="1">
      <c r="A57" s="225">
        <v>50</v>
      </c>
      <c r="B57" s="217"/>
      <c r="C57" s="222"/>
      <c r="D57" s="217"/>
      <c r="E57" s="222"/>
      <c r="F57" s="222"/>
      <c r="G57" s="241"/>
      <c r="H57" s="241"/>
      <c r="I57" s="241" t="s">
        <v>1219</v>
      </c>
      <c r="J57" s="720" t="s">
        <v>2237</v>
      </c>
      <c r="K57" s="722" t="s">
        <v>1951</v>
      </c>
      <c r="L57" s="722" t="s">
        <v>1222</v>
      </c>
      <c r="M57" s="720"/>
      <c r="N57" s="720"/>
      <c r="O57" s="720"/>
      <c r="P57" s="720"/>
      <c r="Q57" s="723"/>
      <c r="R57" s="720" t="s">
        <v>820</v>
      </c>
      <c r="S57" s="720"/>
      <c r="T57" s="720" t="s">
        <v>862</v>
      </c>
      <c r="U57" s="724" t="s">
        <v>863</v>
      </c>
      <c r="V57" s="720" t="s">
        <v>2626</v>
      </c>
      <c r="W57" s="725" t="s">
        <v>863</v>
      </c>
      <c r="X57" s="725"/>
      <c r="Y57" s="232"/>
      <c r="Z57" s="726"/>
      <c r="AA57" s="720"/>
      <c r="AB57" s="727"/>
      <c r="AC57" s="720"/>
      <c r="AD57" s="724"/>
      <c r="AE57" s="724">
        <v>1</v>
      </c>
    </row>
    <row r="58" spans="1:1016" s="254" customFormat="1" ht="13.5" customHeight="1">
      <c r="A58" s="225">
        <v>51</v>
      </c>
      <c r="B58" s="217"/>
      <c r="C58" s="217"/>
      <c r="D58" s="217"/>
      <c r="E58" s="217"/>
      <c r="F58" s="217"/>
      <c r="G58" s="217"/>
      <c r="H58" s="217" t="s">
        <v>1229</v>
      </c>
      <c r="I58" s="217"/>
      <c r="J58" s="720" t="s">
        <v>2238</v>
      </c>
      <c r="K58" s="722" t="s">
        <v>1231</v>
      </c>
      <c r="L58" s="722" t="s">
        <v>1232</v>
      </c>
      <c r="M58" s="720"/>
      <c r="N58" s="720"/>
      <c r="O58" s="720"/>
      <c r="P58" s="720"/>
      <c r="Q58" s="723">
        <v>1</v>
      </c>
      <c r="R58" s="720" t="s">
        <v>817</v>
      </c>
      <c r="S58" s="720"/>
      <c r="T58" s="720" t="s">
        <v>862</v>
      </c>
      <c r="U58" s="724"/>
      <c r="V58" s="720"/>
      <c r="W58" s="725" t="s">
        <v>863</v>
      </c>
      <c r="X58" s="725"/>
      <c r="Y58" s="232"/>
      <c r="Z58" s="726"/>
      <c r="AA58" s="720"/>
      <c r="AB58" s="727"/>
      <c r="AC58" s="720"/>
      <c r="AD58" s="724">
        <v>1</v>
      </c>
      <c r="AE58" s="724">
        <v>1</v>
      </c>
    </row>
    <row r="59" spans="1:1016" s="254" customFormat="1" ht="13.5" customHeight="1">
      <c r="A59" s="225">
        <v>52</v>
      </c>
      <c r="B59" s="217"/>
      <c r="C59" s="217"/>
      <c r="D59" s="217"/>
      <c r="E59" s="217"/>
      <c r="F59" s="217"/>
      <c r="G59" s="217" t="s">
        <v>1233</v>
      </c>
      <c r="H59" s="217"/>
      <c r="I59" s="217"/>
      <c r="J59" s="720" t="s">
        <v>1234</v>
      </c>
      <c r="K59" s="722"/>
      <c r="L59" s="722" t="s">
        <v>1235</v>
      </c>
      <c r="M59" s="720"/>
      <c r="N59" s="720"/>
      <c r="O59" s="720"/>
      <c r="P59" s="720"/>
      <c r="Q59" s="250"/>
      <c r="R59" s="720" t="s">
        <v>817</v>
      </c>
      <c r="S59" s="720"/>
      <c r="T59" s="720" t="s">
        <v>862</v>
      </c>
      <c r="U59" s="724"/>
      <c r="V59" s="720"/>
      <c r="W59" s="725" t="s">
        <v>863</v>
      </c>
      <c r="X59" s="725"/>
      <c r="Y59" s="232"/>
      <c r="Z59" s="726"/>
      <c r="AA59" s="720"/>
      <c r="AB59" s="727"/>
      <c r="AC59" s="720"/>
      <c r="AD59" s="724">
        <v>1</v>
      </c>
      <c r="AE59" s="724"/>
    </row>
    <row r="60" spans="1:1016" s="224" customFormat="1" ht="13.5" customHeight="1">
      <c r="A60" s="225">
        <v>53</v>
      </c>
      <c r="B60" s="217"/>
      <c r="C60" s="217"/>
      <c r="D60" s="217"/>
      <c r="E60" s="217"/>
      <c r="F60" s="217" t="s">
        <v>1236</v>
      </c>
      <c r="G60" s="217"/>
      <c r="H60" s="217"/>
      <c r="I60" s="217"/>
      <c r="J60" s="720" t="s">
        <v>2239</v>
      </c>
      <c r="K60" s="722"/>
      <c r="L60" s="722" t="s">
        <v>1238</v>
      </c>
      <c r="M60" s="720"/>
      <c r="N60" s="720"/>
      <c r="O60" s="720"/>
      <c r="P60" s="720"/>
      <c r="Q60" s="250"/>
      <c r="R60" s="720" t="s">
        <v>823</v>
      </c>
      <c r="S60" s="720" t="s">
        <v>863</v>
      </c>
      <c r="T60" s="243" t="s">
        <v>1238</v>
      </c>
      <c r="U60" s="724"/>
      <c r="V60" s="720"/>
      <c r="W60" s="725" t="s">
        <v>863</v>
      </c>
      <c r="X60" s="725"/>
      <c r="Y60" s="232"/>
      <c r="Z60" s="726"/>
      <c r="AA60" s="720"/>
      <c r="AB60" s="727"/>
      <c r="AC60" s="720"/>
      <c r="AD60" s="724">
        <v>1</v>
      </c>
      <c r="AE60" s="724">
        <v>1</v>
      </c>
    </row>
    <row r="61" spans="1:1016" s="224" customFormat="1" ht="13.5" customHeight="1">
      <c r="A61" s="225">
        <v>54</v>
      </c>
      <c r="B61" s="217"/>
      <c r="C61" s="217"/>
      <c r="D61" s="217"/>
      <c r="E61" s="217"/>
      <c r="F61" s="217"/>
      <c r="G61" s="217" t="s">
        <v>1239</v>
      </c>
      <c r="H61" s="217"/>
      <c r="I61" s="217"/>
      <c r="J61" s="720" t="s">
        <v>2240</v>
      </c>
      <c r="K61" s="722" t="s">
        <v>2241</v>
      </c>
      <c r="L61" s="722" t="s">
        <v>938</v>
      </c>
      <c r="M61" s="720"/>
      <c r="N61" s="720"/>
      <c r="O61" s="720"/>
      <c r="P61" s="720"/>
      <c r="Q61" s="250"/>
      <c r="R61" s="720" t="s">
        <v>820</v>
      </c>
      <c r="S61" s="720"/>
      <c r="T61" s="720" t="s">
        <v>862</v>
      </c>
      <c r="U61" s="724" t="s">
        <v>863</v>
      </c>
      <c r="V61" s="720" t="s">
        <v>2627</v>
      </c>
      <c r="W61" s="725" t="s">
        <v>863</v>
      </c>
      <c r="X61" s="725"/>
      <c r="Y61" s="232"/>
      <c r="Z61" s="726"/>
      <c r="AA61" s="720"/>
      <c r="AB61" s="727"/>
      <c r="AC61" s="720"/>
      <c r="AD61" s="724">
        <v>1</v>
      </c>
      <c r="AE61" s="724">
        <v>1</v>
      </c>
    </row>
    <row r="62" spans="1:1016" s="224" customFormat="1" ht="13.5" customHeight="1">
      <c r="A62" s="225">
        <v>55</v>
      </c>
      <c r="B62" s="217"/>
      <c r="C62" s="217"/>
      <c r="D62" s="217"/>
      <c r="E62" s="217"/>
      <c r="F62" s="217"/>
      <c r="G62" s="217" t="s">
        <v>1243</v>
      </c>
      <c r="H62" s="217"/>
      <c r="I62" s="217"/>
      <c r="J62" s="720" t="s">
        <v>2242</v>
      </c>
      <c r="K62" s="722" t="s">
        <v>2243</v>
      </c>
      <c r="L62" s="722" t="s">
        <v>1018</v>
      </c>
      <c r="M62" s="720"/>
      <c r="N62" s="720"/>
      <c r="O62" s="720"/>
      <c r="P62" s="720"/>
      <c r="Q62" s="250"/>
      <c r="R62" s="720" t="s">
        <v>820</v>
      </c>
      <c r="S62" s="720"/>
      <c r="T62" s="720" t="s">
        <v>862</v>
      </c>
      <c r="U62" s="724" t="s">
        <v>863</v>
      </c>
      <c r="V62" s="720" t="s">
        <v>1746</v>
      </c>
      <c r="W62" s="725" t="s">
        <v>863</v>
      </c>
      <c r="X62" s="725"/>
      <c r="Y62" s="232"/>
      <c r="Z62" s="726"/>
      <c r="AA62" s="720"/>
      <c r="AB62" s="727"/>
      <c r="AC62" s="720"/>
      <c r="AD62" s="724">
        <v>1</v>
      </c>
      <c r="AE62" s="724">
        <v>1</v>
      </c>
    </row>
    <row r="63" spans="1:1016" s="231" customFormat="1" ht="13.5" customHeight="1">
      <c r="A63" s="225">
        <v>56</v>
      </c>
      <c r="B63" s="217"/>
      <c r="C63" s="217"/>
      <c r="D63" s="217"/>
      <c r="E63" s="217"/>
      <c r="F63" s="217"/>
      <c r="G63" s="217" t="s">
        <v>1084</v>
      </c>
      <c r="H63" s="217"/>
      <c r="I63" s="217"/>
      <c r="J63" s="720" t="s">
        <v>2244</v>
      </c>
      <c r="K63" s="722" t="s">
        <v>2245</v>
      </c>
      <c r="L63" s="722" t="s">
        <v>1249</v>
      </c>
      <c r="M63" s="720"/>
      <c r="N63" s="720"/>
      <c r="O63" s="720"/>
      <c r="P63" s="720"/>
      <c r="Q63" s="250"/>
      <c r="R63" s="720" t="s">
        <v>820</v>
      </c>
      <c r="S63" s="720"/>
      <c r="T63" s="730" t="s">
        <v>862</v>
      </c>
      <c r="U63" s="278"/>
      <c r="V63" s="720"/>
      <c r="W63" s="725" t="s">
        <v>863</v>
      </c>
      <c r="X63" s="725"/>
      <c r="Y63" s="232"/>
      <c r="Z63" s="726"/>
      <c r="AA63" s="720"/>
      <c r="AB63" s="727"/>
      <c r="AC63" s="720"/>
      <c r="AD63" s="724">
        <v>1</v>
      </c>
      <c r="AE63" s="724">
        <v>1</v>
      </c>
      <c r="AF63" s="729"/>
      <c r="AG63" s="729"/>
      <c r="AH63" s="729"/>
      <c r="AI63" s="729"/>
      <c r="AJ63" s="729"/>
      <c r="AK63" s="729"/>
      <c r="AL63" s="729"/>
      <c r="AM63" s="729"/>
      <c r="AN63" s="729"/>
      <c r="AO63" s="729"/>
      <c r="AP63" s="729"/>
      <c r="AQ63" s="729"/>
      <c r="AR63" s="729"/>
      <c r="AS63" s="729"/>
      <c r="AT63" s="729"/>
      <c r="AU63" s="729"/>
      <c r="AV63" s="729"/>
      <c r="AW63" s="729"/>
      <c r="AX63" s="729"/>
      <c r="AY63" s="729"/>
      <c r="AZ63" s="729"/>
      <c r="BA63" s="729"/>
      <c r="BB63" s="729"/>
      <c r="BC63" s="729"/>
      <c r="BD63" s="729"/>
      <c r="BE63" s="729"/>
      <c r="BF63" s="729"/>
      <c r="BG63" s="729"/>
      <c r="BH63" s="729"/>
      <c r="BI63" s="729"/>
      <c r="BJ63" s="729"/>
      <c r="BK63" s="729"/>
      <c r="BL63" s="729"/>
      <c r="BM63" s="729"/>
      <c r="BN63" s="729"/>
      <c r="BO63" s="729"/>
      <c r="BP63" s="729"/>
      <c r="BQ63" s="729"/>
      <c r="BR63" s="729"/>
      <c r="BS63" s="729"/>
      <c r="BT63" s="729"/>
      <c r="BU63" s="729"/>
      <c r="BV63" s="729"/>
      <c r="BW63" s="729"/>
      <c r="BX63" s="729"/>
      <c r="BY63" s="729"/>
      <c r="BZ63" s="729"/>
      <c r="CA63" s="729"/>
      <c r="CB63" s="729"/>
      <c r="CC63" s="729"/>
      <c r="CD63" s="729"/>
      <c r="CE63" s="729"/>
      <c r="CF63" s="729"/>
      <c r="CG63" s="729"/>
      <c r="CH63" s="729"/>
      <c r="CI63" s="729"/>
      <c r="CJ63" s="729"/>
      <c r="CK63" s="729"/>
      <c r="CL63" s="729"/>
      <c r="CM63" s="729"/>
      <c r="CN63" s="729"/>
      <c r="CO63" s="729"/>
      <c r="CP63" s="729"/>
      <c r="CQ63" s="729"/>
      <c r="CR63" s="729"/>
      <c r="CS63" s="729"/>
      <c r="CT63" s="729"/>
      <c r="CU63" s="729"/>
      <c r="CV63" s="729"/>
      <c r="CW63" s="729"/>
      <c r="CX63" s="729"/>
      <c r="CY63" s="729"/>
      <c r="CZ63" s="729"/>
      <c r="DA63" s="729"/>
      <c r="DB63" s="729"/>
      <c r="DC63" s="729"/>
      <c r="DD63" s="729"/>
      <c r="DE63" s="729"/>
      <c r="DF63" s="729"/>
      <c r="DG63" s="729"/>
      <c r="DH63" s="729"/>
      <c r="DI63" s="729"/>
      <c r="DJ63" s="729"/>
      <c r="DK63" s="729"/>
      <c r="DL63" s="729"/>
      <c r="DM63" s="729"/>
      <c r="DN63" s="729"/>
      <c r="DO63" s="729"/>
      <c r="DP63" s="729"/>
      <c r="DQ63" s="729"/>
      <c r="DR63" s="729"/>
      <c r="DS63" s="729"/>
      <c r="DT63" s="729"/>
      <c r="DU63" s="729"/>
      <c r="DV63" s="729"/>
      <c r="DW63" s="729"/>
      <c r="DX63" s="729"/>
      <c r="DY63" s="729"/>
      <c r="DZ63" s="729"/>
      <c r="EA63" s="729"/>
      <c r="EB63" s="729"/>
      <c r="EC63" s="729"/>
      <c r="ED63" s="729"/>
      <c r="EE63" s="729"/>
      <c r="EF63" s="729"/>
      <c r="EG63" s="729"/>
      <c r="EH63" s="729"/>
      <c r="EI63" s="729"/>
      <c r="EJ63" s="729"/>
      <c r="EK63" s="729"/>
      <c r="EL63" s="729"/>
      <c r="EM63" s="729"/>
      <c r="EN63" s="729"/>
      <c r="EO63" s="729"/>
      <c r="EP63" s="729"/>
      <c r="EQ63" s="729"/>
      <c r="ER63" s="729"/>
      <c r="ES63" s="729"/>
      <c r="ET63" s="729"/>
      <c r="EU63" s="729"/>
      <c r="EV63" s="729"/>
      <c r="EW63" s="729"/>
      <c r="EX63" s="729"/>
      <c r="EY63" s="729"/>
      <c r="EZ63" s="729"/>
      <c r="FA63" s="729"/>
      <c r="FB63" s="729"/>
      <c r="FC63" s="729"/>
      <c r="FD63" s="729"/>
      <c r="FE63" s="729"/>
      <c r="FF63" s="729"/>
      <c r="FG63" s="729"/>
      <c r="FH63" s="729"/>
      <c r="FI63" s="729"/>
      <c r="FJ63" s="729"/>
      <c r="FK63" s="729"/>
      <c r="FL63" s="729"/>
      <c r="FM63" s="729"/>
      <c r="FN63" s="729"/>
      <c r="FO63" s="729"/>
      <c r="FP63" s="729"/>
      <c r="FQ63" s="729"/>
      <c r="FR63" s="729"/>
      <c r="FS63" s="729"/>
      <c r="FT63" s="729"/>
      <c r="FU63" s="729"/>
      <c r="FV63" s="729"/>
      <c r="FW63" s="729"/>
      <c r="FX63" s="729"/>
      <c r="FY63" s="729"/>
      <c r="FZ63" s="729"/>
      <c r="GA63" s="729"/>
      <c r="GB63" s="729"/>
      <c r="GC63" s="729"/>
      <c r="GD63" s="729"/>
      <c r="GE63" s="729"/>
      <c r="GF63" s="729"/>
      <c r="GG63" s="729"/>
      <c r="GH63" s="729"/>
      <c r="GI63" s="729"/>
      <c r="GJ63" s="729"/>
      <c r="GK63" s="729"/>
      <c r="GL63" s="729"/>
      <c r="GM63" s="729"/>
      <c r="GN63" s="729"/>
      <c r="GO63" s="729"/>
      <c r="GP63" s="729"/>
      <c r="GQ63" s="729"/>
      <c r="GR63" s="729"/>
      <c r="GS63" s="729"/>
      <c r="GT63" s="729"/>
      <c r="GU63" s="729"/>
      <c r="GV63" s="729"/>
      <c r="GW63" s="729"/>
      <c r="GX63" s="729"/>
      <c r="GY63" s="729"/>
      <c r="GZ63" s="729"/>
      <c r="HA63" s="729"/>
      <c r="HB63" s="729"/>
      <c r="HC63" s="729"/>
      <c r="HD63" s="729"/>
      <c r="HE63" s="729"/>
      <c r="HF63" s="729"/>
      <c r="HG63" s="729"/>
      <c r="HH63" s="729"/>
      <c r="HI63" s="729"/>
      <c r="HJ63" s="729"/>
      <c r="HK63" s="729"/>
      <c r="HL63" s="729"/>
      <c r="HM63" s="729"/>
      <c r="HN63" s="729"/>
      <c r="HO63" s="729"/>
      <c r="HP63" s="729"/>
      <c r="HQ63" s="729"/>
      <c r="HR63" s="729"/>
      <c r="HS63" s="729"/>
      <c r="HT63" s="729"/>
      <c r="HU63" s="729"/>
      <c r="HV63" s="729"/>
      <c r="HW63" s="729"/>
      <c r="HX63" s="729"/>
      <c r="HY63" s="729"/>
      <c r="HZ63" s="729"/>
      <c r="IA63" s="729"/>
      <c r="IB63" s="729"/>
      <c r="IC63" s="729"/>
      <c r="ID63" s="729"/>
      <c r="IE63" s="729"/>
      <c r="IF63" s="729"/>
      <c r="IG63" s="729"/>
      <c r="IH63" s="729"/>
      <c r="II63" s="729"/>
      <c r="IJ63" s="729"/>
      <c r="IK63" s="729"/>
      <c r="IL63" s="729"/>
      <c r="IM63" s="729"/>
      <c r="IN63" s="729"/>
      <c r="IO63" s="729"/>
      <c r="IP63" s="729"/>
      <c r="IQ63" s="729"/>
      <c r="IR63" s="729"/>
      <c r="IS63" s="729"/>
      <c r="IT63" s="729"/>
      <c r="IU63" s="729"/>
      <c r="IV63" s="729"/>
      <c r="IW63" s="729"/>
      <c r="IX63" s="729"/>
      <c r="IY63" s="729"/>
      <c r="IZ63" s="729"/>
      <c r="JA63" s="729"/>
      <c r="JB63" s="729"/>
      <c r="JC63" s="729"/>
      <c r="JD63" s="729"/>
      <c r="JE63" s="729"/>
      <c r="JF63" s="729"/>
      <c r="JG63" s="729"/>
      <c r="JH63" s="729"/>
      <c r="JI63" s="729"/>
      <c r="JJ63" s="729"/>
      <c r="JK63" s="729"/>
      <c r="JL63" s="729"/>
      <c r="JM63" s="729"/>
      <c r="JN63" s="729"/>
      <c r="JO63" s="729"/>
      <c r="JP63" s="729"/>
      <c r="JQ63" s="729"/>
      <c r="JR63" s="729"/>
      <c r="JS63" s="729"/>
      <c r="JT63" s="729"/>
      <c r="JU63" s="729"/>
      <c r="JV63" s="729"/>
      <c r="JW63" s="729"/>
      <c r="JX63" s="729"/>
      <c r="JY63" s="729"/>
      <c r="JZ63" s="729"/>
      <c r="KA63" s="729"/>
      <c r="KB63" s="729"/>
      <c r="KC63" s="729"/>
      <c r="KD63" s="729"/>
      <c r="KE63" s="729"/>
      <c r="KF63" s="729"/>
      <c r="KG63" s="729"/>
      <c r="KH63" s="729"/>
      <c r="KI63" s="729"/>
      <c r="KJ63" s="729"/>
      <c r="KK63" s="729"/>
      <c r="KL63" s="729"/>
      <c r="KM63" s="729"/>
      <c r="KN63" s="729"/>
      <c r="KO63" s="729"/>
      <c r="KP63" s="729"/>
      <c r="KQ63" s="729"/>
      <c r="KR63" s="729"/>
      <c r="KS63" s="729"/>
      <c r="KT63" s="729"/>
      <c r="KU63" s="729"/>
      <c r="KV63" s="729"/>
      <c r="KW63" s="729"/>
      <c r="KX63" s="729"/>
      <c r="KY63" s="729"/>
      <c r="KZ63" s="729"/>
      <c r="LA63" s="729"/>
      <c r="LB63" s="729"/>
      <c r="LC63" s="729"/>
      <c r="LD63" s="729"/>
      <c r="LE63" s="729"/>
      <c r="LF63" s="729"/>
      <c r="LG63" s="729"/>
      <c r="LH63" s="729"/>
      <c r="LI63" s="729"/>
      <c r="LJ63" s="729"/>
      <c r="LK63" s="729"/>
      <c r="LL63" s="729"/>
      <c r="LM63" s="729"/>
      <c r="LN63" s="729"/>
      <c r="LO63" s="729"/>
      <c r="LP63" s="729"/>
      <c r="LQ63" s="729"/>
      <c r="LR63" s="729"/>
      <c r="LS63" s="729"/>
      <c r="LT63" s="729"/>
      <c r="LU63" s="729"/>
      <c r="LV63" s="729"/>
      <c r="LW63" s="729"/>
      <c r="LX63" s="729"/>
      <c r="LY63" s="729"/>
      <c r="LZ63" s="729"/>
      <c r="MA63" s="729"/>
      <c r="MB63" s="729"/>
      <c r="MC63" s="729"/>
      <c r="MD63" s="729"/>
      <c r="ME63" s="729"/>
      <c r="MF63" s="729"/>
      <c r="MG63" s="729"/>
      <c r="MH63" s="729"/>
      <c r="MI63" s="729"/>
      <c r="MJ63" s="729"/>
      <c r="MK63" s="729"/>
      <c r="ML63" s="729"/>
      <c r="MM63" s="729"/>
      <c r="MN63" s="729"/>
      <c r="MO63" s="729"/>
      <c r="MP63" s="729"/>
      <c r="MQ63" s="729"/>
      <c r="MR63" s="729"/>
      <c r="MS63" s="729"/>
      <c r="MT63" s="729"/>
      <c r="MU63" s="729"/>
      <c r="MV63" s="729"/>
      <c r="MW63" s="729"/>
      <c r="MX63" s="729"/>
      <c r="MY63" s="729"/>
      <c r="MZ63" s="729"/>
      <c r="NA63" s="729"/>
      <c r="NB63" s="729"/>
      <c r="NC63" s="729"/>
      <c r="ND63" s="729"/>
      <c r="NE63" s="729"/>
      <c r="NF63" s="729"/>
      <c r="NG63" s="729"/>
      <c r="NH63" s="729"/>
      <c r="NI63" s="729"/>
      <c r="NJ63" s="729"/>
      <c r="NK63" s="729"/>
      <c r="NL63" s="729"/>
      <c r="NM63" s="729"/>
      <c r="NN63" s="729"/>
      <c r="NO63" s="729"/>
      <c r="NP63" s="729"/>
      <c r="NQ63" s="729"/>
      <c r="NR63" s="729"/>
      <c r="NS63" s="729"/>
      <c r="NT63" s="729"/>
      <c r="NU63" s="729"/>
      <c r="NV63" s="729"/>
      <c r="NW63" s="729"/>
      <c r="NX63" s="729"/>
      <c r="NY63" s="729"/>
      <c r="NZ63" s="729"/>
      <c r="OA63" s="729"/>
      <c r="OB63" s="729"/>
      <c r="OC63" s="729"/>
      <c r="OD63" s="729"/>
      <c r="OE63" s="729"/>
      <c r="OF63" s="729"/>
      <c r="OG63" s="729"/>
      <c r="OH63" s="729"/>
      <c r="OI63" s="729"/>
      <c r="OJ63" s="729"/>
      <c r="OK63" s="729"/>
      <c r="OL63" s="729"/>
      <c r="OM63" s="729"/>
      <c r="ON63" s="729"/>
      <c r="OO63" s="729"/>
      <c r="OP63" s="729"/>
      <c r="OQ63" s="729"/>
      <c r="OR63" s="729"/>
      <c r="OS63" s="729"/>
      <c r="OT63" s="729"/>
      <c r="OU63" s="729"/>
      <c r="OV63" s="729"/>
      <c r="OW63" s="729"/>
      <c r="OX63" s="729"/>
      <c r="OY63" s="729"/>
      <c r="OZ63" s="729"/>
      <c r="PA63" s="729"/>
      <c r="PB63" s="729"/>
      <c r="PC63" s="729"/>
      <c r="PD63" s="729"/>
      <c r="PE63" s="729"/>
      <c r="PF63" s="729"/>
      <c r="PG63" s="729"/>
      <c r="PH63" s="729"/>
      <c r="PI63" s="729"/>
      <c r="PJ63" s="729"/>
      <c r="PK63" s="729"/>
      <c r="PL63" s="729"/>
      <c r="PM63" s="729"/>
      <c r="PN63" s="729"/>
      <c r="PO63" s="729"/>
      <c r="PP63" s="729"/>
      <c r="PQ63" s="729"/>
      <c r="PR63" s="729"/>
      <c r="PS63" s="729"/>
      <c r="PT63" s="729"/>
      <c r="PU63" s="729"/>
      <c r="PV63" s="729"/>
      <c r="PW63" s="729"/>
      <c r="PX63" s="729"/>
      <c r="PY63" s="729"/>
      <c r="PZ63" s="729"/>
      <c r="QA63" s="729"/>
      <c r="QB63" s="729"/>
      <c r="QC63" s="729"/>
      <c r="QD63" s="729"/>
      <c r="QE63" s="729"/>
      <c r="QF63" s="729"/>
      <c r="QG63" s="729"/>
      <c r="QH63" s="729"/>
      <c r="QI63" s="729"/>
      <c r="QJ63" s="729"/>
      <c r="QK63" s="729"/>
      <c r="QL63" s="729"/>
      <c r="QM63" s="729"/>
      <c r="QN63" s="729"/>
      <c r="QO63" s="729"/>
      <c r="QP63" s="729"/>
      <c r="QQ63" s="729"/>
      <c r="QR63" s="729"/>
      <c r="QS63" s="729"/>
      <c r="QT63" s="729"/>
      <c r="QU63" s="729"/>
      <c r="QV63" s="729"/>
      <c r="QW63" s="729"/>
      <c r="QX63" s="729"/>
      <c r="QY63" s="729"/>
      <c r="QZ63" s="729"/>
      <c r="RA63" s="729"/>
      <c r="RB63" s="729"/>
      <c r="RC63" s="729"/>
      <c r="RD63" s="729"/>
      <c r="RE63" s="729"/>
      <c r="RF63" s="729"/>
      <c r="RG63" s="729"/>
      <c r="RH63" s="729"/>
      <c r="RI63" s="729"/>
      <c r="RJ63" s="729"/>
      <c r="RK63" s="729"/>
      <c r="RL63" s="729"/>
      <c r="RM63" s="729"/>
      <c r="RN63" s="729"/>
      <c r="RO63" s="729"/>
      <c r="RP63" s="729"/>
      <c r="RQ63" s="729"/>
      <c r="RR63" s="729"/>
      <c r="RS63" s="729"/>
      <c r="RT63" s="729"/>
      <c r="RU63" s="729"/>
      <c r="RV63" s="729"/>
      <c r="RW63" s="729"/>
      <c r="RX63" s="729"/>
      <c r="RY63" s="729"/>
      <c r="RZ63" s="729"/>
      <c r="SA63" s="729"/>
      <c r="SB63" s="729"/>
      <c r="SC63" s="729"/>
      <c r="SD63" s="729"/>
      <c r="SE63" s="729"/>
      <c r="SF63" s="729"/>
      <c r="SG63" s="729"/>
      <c r="SH63" s="729"/>
      <c r="SI63" s="729"/>
      <c r="SJ63" s="729"/>
      <c r="SK63" s="729"/>
      <c r="SL63" s="729"/>
      <c r="SM63" s="729"/>
      <c r="SN63" s="729"/>
      <c r="SO63" s="729"/>
      <c r="SP63" s="729"/>
      <c r="SQ63" s="729"/>
      <c r="SR63" s="729"/>
      <c r="SS63" s="729"/>
      <c r="ST63" s="729"/>
      <c r="SU63" s="729"/>
      <c r="SV63" s="729"/>
      <c r="SW63" s="729"/>
      <c r="SX63" s="729"/>
      <c r="SY63" s="729"/>
      <c r="SZ63" s="729"/>
      <c r="TA63" s="729"/>
      <c r="TB63" s="729"/>
      <c r="TC63" s="729"/>
      <c r="TD63" s="729"/>
      <c r="TE63" s="729"/>
      <c r="TF63" s="729"/>
      <c r="TG63" s="729"/>
      <c r="TH63" s="729"/>
      <c r="TI63" s="729"/>
      <c r="TJ63" s="729"/>
      <c r="TK63" s="729"/>
      <c r="TL63" s="729"/>
      <c r="TM63" s="729"/>
      <c r="TN63" s="729"/>
      <c r="TO63" s="729"/>
      <c r="TP63" s="729"/>
      <c r="TQ63" s="729"/>
      <c r="TR63" s="729"/>
      <c r="TS63" s="729"/>
      <c r="TT63" s="729"/>
      <c r="TU63" s="729"/>
      <c r="TV63" s="729"/>
      <c r="TW63" s="729"/>
      <c r="TX63" s="729"/>
      <c r="TY63" s="729"/>
      <c r="TZ63" s="729"/>
      <c r="UA63" s="729"/>
      <c r="UB63" s="729"/>
      <c r="UC63" s="729"/>
      <c r="UD63" s="729"/>
      <c r="UE63" s="729"/>
      <c r="UF63" s="729"/>
      <c r="UG63" s="729"/>
      <c r="UH63" s="729"/>
      <c r="UI63" s="729"/>
      <c r="UJ63" s="729"/>
      <c r="UK63" s="729"/>
      <c r="UL63" s="729"/>
      <c r="UM63" s="729"/>
      <c r="UN63" s="729"/>
      <c r="UO63" s="729"/>
      <c r="UP63" s="729"/>
      <c r="UQ63" s="729"/>
      <c r="UR63" s="729"/>
      <c r="US63" s="729"/>
      <c r="UT63" s="729"/>
      <c r="UU63" s="729"/>
      <c r="UV63" s="729"/>
      <c r="UW63" s="729"/>
      <c r="UX63" s="729"/>
      <c r="UY63" s="729"/>
      <c r="UZ63" s="729"/>
      <c r="VA63" s="729"/>
      <c r="VB63" s="729"/>
      <c r="VC63" s="729"/>
      <c r="VD63" s="729"/>
      <c r="VE63" s="729"/>
      <c r="VF63" s="729"/>
      <c r="VG63" s="729"/>
      <c r="VH63" s="729"/>
      <c r="VI63" s="729"/>
      <c r="VJ63" s="729"/>
      <c r="VK63" s="729"/>
      <c r="VL63" s="729"/>
      <c r="VM63" s="729"/>
      <c r="VN63" s="729"/>
      <c r="VO63" s="729"/>
      <c r="VP63" s="729"/>
      <c r="VQ63" s="729"/>
      <c r="VR63" s="729"/>
      <c r="VS63" s="729"/>
      <c r="VT63" s="729"/>
      <c r="VU63" s="729"/>
      <c r="VV63" s="729"/>
      <c r="VW63" s="729"/>
      <c r="VX63" s="729"/>
      <c r="VY63" s="729"/>
      <c r="VZ63" s="729"/>
      <c r="WA63" s="729"/>
      <c r="WB63" s="729"/>
      <c r="WC63" s="729"/>
      <c r="WD63" s="729"/>
      <c r="WE63" s="729"/>
      <c r="WF63" s="729"/>
      <c r="WG63" s="729"/>
      <c r="WH63" s="729"/>
      <c r="WI63" s="729"/>
      <c r="WJ63" s="729"/>
      <c r="WK63" s="729"/>
      <c r="WL63" s="729"/>
      <c r="WM63" s="729"/>
      <c r="WN63" s="729"/>
      <c r="WO63" s="729"/>
      <c r="WP63" s="729"/>
      <c r="WQ63" s="729"/>
      <c r="WR63" s="729"/>
      <c r="WS63" s="729"/>
      <c r="WT63" s="729"/>
      <c r="WU63" s="729"/>
      <c r="WV63" s="729"/>
      <c r="WW63" s="729"/>
      <c r="WX63" s="729"/>
      <c r="WY63" s="729"/>
      <c r="WZ63" s="729"/>
      <c r="XA63" s="729"/>
      <c r="XB63" s="729"/>
      <c r="XC63" s="729"/>
      <c r="XD63" s="729"/>
      <c r="XE63" s="729"/>
      <c r="XF63" s="729"/>
      <c r="XG63" s="729"/>
      <c r="XH63" s="729"/>
      <c r="XI63" s="729"/>
      <c r="XJ63" s="729"/>
      <c r="XK63" s="729"/>
      <c r="XL63" s="729"/>
      <c r="XM63" s="729"/>
      <c r="XN63" s="729"/>
      <c r="XO63" s="729"/>
      <c r="XP63" s="729"/>
      <c r="XQ63" s="729"/>
      <c r="XR63" s="729"/>
      <c r="XS63" s="729"/>
      <c r="XT63" s="729"/>
      <c r="XU63" s="729"/>
      <c r="XV63" s="729"/>
      <c r="XW63" s="729"/>
      <c r="XX63" s="729"/>
      <c r="XY63" s="729"/>
      <c r="XZ63" s="729"/>
      <c r="YA63" s="729"/>
      <c r="YB63" s="729"/>
      <c r="YC63" s="729"/>
      <c r="YD63" s="729"/>
      <c r="YE63" s="729"/>
      <c r="YF63" s="729"/>
      <c r="YG63" s="729"/>
      <c r="YH63" s="729"/>
      <c r="YI63" s="729"/>
      <c r="YJ63" s="729"/>
      <c r="YK63" s="729"/>
      <c r="YL63" s="729"/>
      <c r="YM63" s="729"/>
      <c r="YN63" s="729"/>
      <c r="YO63" s="729"/>
      <c r="YP63" s="729"/>
      <c r="YQ63" s="729"/>
      <c r="YR63" s="729"/>
      <c r="YS63" s="729"/>
      <c r="YT63" s="729"/>
      <c r="YU63" s="729"/>
      <c r="YV63" s="729"/>
      <c r="YW63" s="729"/>
      <c r="YX63" s="729"/>
      <c r="YY63" s="729"/>
      <c r="YZ63" s="729"/>
      <c r="ZA63" s="729"/>
      <c r="ZB63" s="729"/>
      <c r="ZC63" s="729"/>
      <c r="ZD63" s="729"/>
      <c r="ZE63" s="729"/>
      <c r="ZF63" s="729"/>
      <c r="ZG63" s="729"/>
      <c r="ZH63" s="729"/>
      <c r="ZI63" s="729"/>
      <c r="ZJ63" s="729"/>
      <c r="ZK63" s="729"/>
      <c r="ZL63" s="729"/>
      <c r="ZM63" s="729"/>
      <c r="ZN63" s="729"/>
      <c r="ZO63" s="729"/>
      <c r="ZP63" s="729"/>
      <c r="ZQ63" s="729"/>
      <c r="ZR63" s="729"/>
      <c r="ZS63" s="729"/>
      <c r="ZT63" s="729"/>
      <c r="ZU63" s="729"/>
      <c r="ZV63" s="729"/>
      <c r="ZW63" s="729"/>
      <c r="ZX63" s="729"/>
      <c r="ZY63" s="729"/>
      <c r="ZZ63" s="729"/>
      <c r="AAA63" s="729"/>
      <c r="AAB63" s="729"/>
      <c r="AAC63" s="729"/>
      <c r="AAD63" s="729"/>
      <c r="AAE63" s="729"/>
      <c r="AAF63" s="729"/>
      <c r="AAG63" s="729"/>
      <c r="AAH63" s="729"/>
      <c r="AAI63" s="729"/>
      <c r="AAJ63" s="729"/>
      <c r="AAK63" s="729"/>
      <c r="AAL63" s="729"/>
      <c r="AAM63" s="729"/>
      <c r="AAN63" s="729"/>
      <c r="AAO63" s="729"/>
      <c r="AAP63" s="729"/>
      <c r="AAQ63" s="729"/>
      <c r="AAR63" s="729"/>
      <c r="AAS63" s="729"/>
      <c r="AAT63" s="729"/>
      <c r="AAU63" s="729"/>
      <c r="AAV63" s="729"/>
      <c r="AAW63" s="729"/>
      <c r="AAX63" s="729"/>
      <c r="AAY63" s="729"/>
      <c r="AAZ63" s="729"/>
      <c r="ABA63" s="729"/>
      <c r="ABB63" s="729"/>
      <c r="ABC63" s="729"/>
      <c r="ABD63" s="729"/>
      <c r="ABE63" s="729"/>
      <c r="ABF63" s="729"/>
      <c r="ABG63" s="729"/>
      <c r="ABH63" s="729"/>
      <c r="ABI63" s="729"/>
      <c r="ABJ63" s="729"/>
      <c r="ABK63" s="729"/>
      <c r="ABL63" s="729"/>
      <c r="ABM63" s="729"/>
      <c r="ABN63" s="729"/>
      <c r="ABO63" s="729"/>
      <c r="ABP63" s="729"/>
      <c r="ABQ63" s="729"/>
      <c r="ABR63" s="729"/>
      <c r="ABS63" s="729"/>
      <c r="ABT63" s="729"/>
      <c r="ABU63" s="729"/>
      <c r="ABV63" s="729"/>
      <c r="ABW63" s="729"/>
      <c r="ABX63" s="729"/>
      <c r="ABY63" s="729"/>
      <c r="ABZ63" s="729"/>
      <c r="ACA63" s="729"/>
      <c r="ACB63" s="729"/>
      <c r="ACC63" s="729"/>
      <c r="ACD63" s="729"/>
      <c r="ACE63" s="729"/>
      <c r="ACF63" s="729"/>
      <c r="ACG63" s="729"/>
      <c r="ACH63" s="729"/>
      <c r="ACI63" s="729"/>
      <c r="ACJ63" s="729"/>
      <c r="ACK63" s="729"/>
      <c r="ACL63" s="729"/>
      <c r="ACM63" s="729"/>
      <c r="ACN63" s="729"/>
      <c r="ACO63" s="729"/>
      <c r="ACP63" s="729"/>
      <c r="ACQ63" s="729"/>
      <c r="ACR63" s="729"/>
      <c r="ACS63" s="729"/>
      <c r="ACT63" s="729"/>
      <c r="ACU63" s="729"/>
      <c r="ACV63" s="729"/>
      <c r="ACW63" s="729"/>
      <c r="ACX63" s="729"/>
      <c r="ACY63" s="729"/>
      <c r="ACZ63" s="729"/>
      <c r="ADA63" s="729"/>
      <c r="ADB63" s="729"/>
      <c r="ADC63" s="729"/>
      <c r="ADD63" s="729"/>
      <c r="ADE63" s="729"/>
      <c r="ADF63" s="729"/>
      <c r="ADG63" s="729"/>
      <c r="ADH63" s="729"/>
      <c r="ADI63" s="729"/>
      <c r="ADJ63" s="729"/>
      <c r="ADK63" s="729"/>
      <c r="ADL63" s="729"/>
      <c r="ADM63" s="729"/>
      <c r="ADN63" s="729"/>
      <c r="ADO63" s="729"/>
      <c r="ADP63" s="729"/>
      <c r="ADQ63" s="729"/>
      <c r="ADR63" s="729"/>
      <c r="ADS63" s="729"/>
      <c r="ADT63" s="729"/>
      <c r="ADU63" s="729"/>
      <c r="ADV63" s="729"/>
      <c r="ADW63" s="729"/>
      <c r="ADX63" s="729"/>
      <c r="ADY63" s="729"/>
      <c r="ADZ63" s="729"/>
      <c r="AEA63" s="729"/>
      <c r="AEB63" s="729"/>
      <c r="AEC63" s="729"/>
      <c r="AED63" s="729"/>
      <c r="AEE63" s="729"/>
      <c r="AEF63" s="729"/>
      <c r="AEG63" s="729"/>
      <c r="AEH63" s="729"/>
      <c r="AEI63" s="729"/>
      <c r="AEJ63" s="729"/>
      <c r="AEK63" s="729"/>
      <c r="AEL63" s="729"/>
      <c r="AEM63" s="729"/>
      <c r="AEN63" s="729"/>
      <c r="AEO63" s="729"/>
      <c r="AEP63" s="729"/>
      <c r="AEQ63" s="729"/>
      <c r="AER63" s="729"/>
      <c r="AES63" s="729"/>
      <c r="AET63" s="729"/>
      <c r="AEU63" s="729"/>
      <c r="AEV63" s="729"/>
      <c r="AEW63" s="729"/>
      <c r="AEX63" s="729"/>
      <c r="AEY63" s="729"/>
      <c r="AEZ63" s="729"/>
      <c r="AFA63" s="729"/>
      <c r="AFB63" s="729"/>
      <c r="AFC63" s="729"/>
      <c r="AFD63" s="729"/>
      <c r="AFE63" s="729"/>
      <c r="AFF63" s="729"/>
      <c r="AFG63" s="729"/>
      <c r="AFH63" s="729"/>
      <c r="AFI63" s="729"/>
      <c r="AFJ63" s="729"/>
      <c r="AFK63" s="729"/>
      <c r="AFL63" s="729"/>
      <c r="AFM63" s="729"/>
      <c r="AFN63" s="729"/>
      <c r="AFO63" s="729"/>
      <c r="AFP63" s="729"/>
      <c r="AFQ63" s="729"/>
      <c r="AFR63" s="729"/>
      <c r="AFS63" s="729"/>
      <c r="AFT63" s="729"/>
      <c r="AFU63" s="729"/>
      <c r="AFV63" s="729"/>
      <c r="AFW63" s="729"/>
      <c r="AFX63" s="729"/>
      <c r="AFY63" s="729"/>
      <c r="AFZ63" s="729"/>
      <c r="AGA63" s="729"/>
      <c r="AGB63" s="729"/>
      <c r="AGC63" s="729"/>
      <c r="AGD63" s="729"/>
      <c r="AGE63" s="729"/>
      <c r="AGF63" s="729"/>
      <c r="AGG63" s="729"/>
      <c r="AGH63" s="729"/>
      <c r="AGI63" s="729"/>
      <c r="AGJ63" s="729"/>
      <c r="AGK63" s="729"/>
      <c r="AGL63" s="729"/>
      <c r="AGM63" s="729"/>
      <c r="AGN63" s="729"/>
      <c r="AGO63" s="729"/>
      <c r="AGP63" s="729"/>
      <c r="AGQ63" s="729"/>
      <c r="AGR63" s="729"/>
      <c r="AGS63" s="729"/>
      <c r="AGT63" s="729"/>
      <c r="AGU63" s="729"/>
      <c r="AGV63" s="729"/>
      <c r="AGW63" s="729"/>
      <c r="AGX63" s="729"/>
      <c r="AGY63" s="729"/>
      <c r="AGZ63" s="729"/>
      <c r="AHA63" s="729"/>
      <c r="AHB63" s="729"/>
      <c r="AHC63" s="729"/>
      <c r="AHD63" s="729"/>
      <c r="AHE63" s="729"/>
      <c r="AHF63" s="729"/>
      <c r="AHG63" s="729"/>
      <c r="AHH63" s="729"/>
      <c r="AHI63" s="729"/>
      <c r="AHJ63" s="729"/>
      <c r="AHK63" s="729"/>
      <c r="AHL63" s="729"/>
      <c r="AHM63" s="729"/>
      <c r="AHN63" s="729"/>
      <c r="AHO63" s="729"/>
      <c r="AHP63" s="729"/>
      <c r="AHQ63" s="729"/>
      <c r="AHR63" s="729"/>
      <c r="AHS63" s="729"/>
      <c r="AHT63" s="729"/>
      <c r="AHU63" s="729"/>
      <c r="AHV63" s="729"/>
      <c r="AHW63" s="729"/>
      <c r="AHX63" s="729"/>
      <c r="AHY63" s="729"/>
      <c r="AHZ63" s="729"/>
      <c r="AIA63" s="729"/>
      <c r="AIB63" s="729"/>
      <c r="AIC63" s="729"/>
      <c r="AID63" s="729"/>
      <c r="AIE63" s="729"/>
      <c r="AIF63" s="729"/>
      <c r="AIG63" s="729"/>
      <c r="AIH63" s="729"/>
      <c r="AII63" s="729"/>
      <c r="AIJ63" s="729"/>
      <c r="AIK63" s="729"/>
      <c r="AIL63" s="729"/>
      <c r="AIM63" s="729"/>
      <c r="AIN63" s="729"/>
      <c r="AIO63" s="729"/>
      <c r="AIP63" s="729"/>
      <c r="AIQ63" s="729"/>
      <c r="AIR63" s="729"/>
      <c r="AIS63" s="729"/>
      <c r="AIT63" s="729"/>
      <c r="AIU63" s="729"/>
      <c r="AIV63" s="729"/>
      <c r="AIW63" s="729"/>
      <c r="AIX63" s="729"/>
      <c r="AIY63" s="729"/>
      <c r="AIZ63" s="729"/>
      <c r="AJA63" s="729"/>
      <c r="AJB63" s="729"/>
      <c r="AJC63" s="729"/>
      <c r="AJD63" s="729"/>
      <c r="AJE63" s="729"/>
      <c r="AJF63" s="729"/>
      <c r="AJG63" s="729"/>
      <c r="AJH63" s="729"/>
      <c r="AJI63" s="729"/>
      <c r="AJJ63" s="729"/>
      <c r="AJK63" s="729"/>
      <c r="AJL63" s="729"/>
      <c r="AJM63" s="729"/>
      <c r="AJN63" s="729"/>
      <c r="AJO63" s="729"/>
      <c r="AJP63" s="729"/>
      <c r="AJQ63" s="729"/>
      <c r="AJR63" s="729"/>
      <c r="AJS63" s="729"/>
      <c r="AJT63" s="729"/>
      <c r="AJU63" s="729"/>
      <c r="AJV63" s="729"/>
      <c r="AJW63" s="729"/>
      <c r="AJX63" s="729"/>
      <c r="AJY63" s="729"/>
      <c r="AJZ63" s="729"/>
      <c r="AKA63" s="729"/>
      <c r="AKB63" s="729"/>
      <c r="AKC63" s="729"/>
      <c r="AKD63" s="729"/>
      <c r="AKE63" s="729"/>
      <c r="AKF63" s="729"/>
      <c r="AKG63" s="729"/>
      <c r="AKH63" s="729"/>
      <c r="AKI63" s="729"/>
      <c r="AKJ63" s="729"/>
      <c r="AKK63" s="729"/>
      <c r="AKL63" s="729"/>
      <c r="AKM63" s="729"/>
      <c r="AKN63" s="729"/>
      <c r="AKO63" s="729"/>
      <c r="AKP63" s="729"/>
      <c r="AKQ63" s="729"/>
      <c r="AKR63" s="729"/>
      <c r="AKS63" s="729"/>
      <c r="AKT63" s="729"/>
      <c r="AKU63" s="729"/>
      <c r="AKV63" s="729"/>
      <c r="AKW63" s="729"/>
      <c r="AKX63" s="729"/>
      <c r="AKY63" s="729"/>
      <c r="AKZ63" s="729"/>
      <c r="ALA63" s="729"/>
      <c r="ALB63" s="729"/>
      <c r="ALC63" s="729"/>
      <c r="ALD63" s="729"/>
      <c r="ALE63" s="729"/>
      <c r="ALF63" s="729"/>
      <c r="ALG63" s="729"/>
      <c r="ALH63" s="729"/>
      <c r="ALI63" s="729"/>
      <c r="ALJ63" s="729"/>
      <c r="ALK63" s="729"/>
      <c r="ALL63" s="729"/>
      <c r="ALM63" s="729"/>
      <c r="ALN63" s="729"/>
      <c r="ALO63" s="729"/>
      <c r="ALP63" s="729"/>
      <c r="ALQ63" s="729"/>
      <c r="ALR63" s="729"/>
      <c r="ALS63" s="729"/>
      <c r="ALT63" s="729"/>
      <c r="ALU63" s="729"/>
      <c r="ALV63" s="729"/>
      <c r="ALW63" s="729"/>
      <c r="ALX63" s="729"/>
      <c r="ALY63" s="729"/>
      <c r="ALZ63" s="729"/>
      <c r="AMA63" s="729"/>
      <c r="AMB63" s="729"/>
    </row>
    <row r="64" spans="1:1016" s="224" customFormat="1" ht="13.5" customHeight="1">
      <c r="A64" s="225">
        <v>57</v>
      </c>
      <c r="B64" s="217"/>
      <c r="C64" s="217"/>
      <c r="D64" s="217"/>
      <c r="E64" s="217"/>
      <c r="F64" s="217" t="s">
        <v>264</v>
      </c>
      <c r="G64" s="217"/>
      <c r="H64" s="217"/>
      <c r="I64" s="217"/>
      <c r="J64" s="720"/>
      <c r="K64" s="722" t="s">
        <v>1250</v>
      </c>
      <c r="L64" s="720" t="s">
        <v>1251</v>
      </c>
      <c r="M64" s="720"/>
      <c r="N64" s="720"/>
      <c r="O64" s="720"/>
      <c r="P64" s="720"/>
      <c r="Q64" s="250"/>
      <c r="R64" s="720" t="s">
        <v>820</v>
      </c>
      <c r="S64" s="720"/>
      <c r="T64" s="730" t="s">
        <v>862</v>
      </c>
      <c r="U64" s="278" t="s">
        <v>863</v>
      </c>
      <c r="V64" s="720" t="s">
        <v>1252</v>
      </c>
      <c r="W64" s="725" t="s">
        <v>863</v>
      </c>
      <c r="X64" s="725"/>
      <c r="Y64" s="232"/>
      <c r="Z64" s="726"/>
      <c r="AA64" s="720" t="s">
        <v>1253</v>
      </c>
      <c r="AB64" s="245" t="s">
        <v>1254</v>
      </c>
      <c r="AC64" s="720"/>
      <c r="AD64" s="724"/>
      <c r="AE64" s="724">
        <v>1</v>
      </c>
    </row>
    <row r="65" spans="1:31">
      <c r="A65" s="225"/>
      <c r="B65" s="224"/>
      <c r="C65" s="225"/>
      <c r="D65" s="225"/>
      <c r="E65" s="225"/>
      <c r="F65" s="225"/>
      <c r="G65" s="225"/>
      <c r="H65" s="225"/>
      <c r="I65" s="225"/>
      <c r="J65" s="225"/>
      <c r="L65" s="239"/>
      <c r="M65" s="225"/>
      <c r="N65" s="225"/>
      <c r="O65" s="225"/>
      <c r="P65" s="225"/>
      <c r="Q65" s="234"/>
      <c r="R65" s="225"/>
      <c r="S65" s="225"/>
      <c r="T65" s="225"/>
      <c r="U65" s="271"/>
      <c r="V65" s="225"/>
      <c r="W65" s="225"/>
      <c r="X65" s="225"/>
      <c r="Y65" s="224"/>
      <c r="Z65" s="268"/>
      <c r="AA65" s="225"/>
      <c r="AB65" s="268"/>
      <c r="AC65" s="225"/>
      <c r="AD65" s="225"/>
      <c r="AE65" s="225"/>
    </row>
    <row r="66" spans="1:31">
      <c r="A66" s="3"/>
      <c r="B66" s="3"/>
      <c r="C66" s="131"/>
      <c r="D66" s="131"/>
      <c r="E66" s="131"/>
      <c r="F66" s="131"/>
      <c r="G66" s="5"/>
      <c r="H66" s="5"/>
      <c r="I66" s="5"/>
      <c r="J66" s="155"/>
      <c r="L66" s="155"/>
      <c r="M66" s="5"/>
      <c r="N66" s="5"/>
      <c r="O66" s="5"/>
      <c r="P66" s="5"/>
      <c r="Q66" s="188"/>
      <c r="R66" s="5"/>
      <c r="S66" s="5"/>
      <c r="T66" s="5"/>
      <c r="U66" s="56"/>
      <c r="V66" s="56"/>
      <c r="W66" s="56"/>
      <c r="X66" s="56"/>
      <c r="Z66" s="178"/>
      <c r="AA66" s="5"/>
      <c r="AB66" s="225"/>
      <c r="AC66" s="56"/>
      <c r="AD66" s="128"/>
      <c r="AE66" s="56"/>
    </row>
    <row r="67" spans="1:31">
      <c r="A67" s="129"/>
      <c r="B67" s="129"/>
      <c r="C67" s="129"/>
      <c r="D67" s="129"/>
      <c r="E67" s="129"/>
      <c r="F67" s="129"/>
      <c r="AD67" s="128"/>
    </row>
    <row r="68" spans="1:31">
      <c r="G68" s="128"/>
      <c r="H68" s="128"/>
      <c r="I68" s="128"/>
      <c r="J68" s="128"/>
      <c r="K68" s="224"/>
      <c r="L68" s="128"/>
      <c r="M68" s="128"/>
      <c r="N68" s="128"/>
      <c r="O68" s="128"/>
      <c r="P68" s="128"/>
      <c r="Q68" s="174"/>
      <c r="R68" s="128"/>
      <c r="AD68" s="128"/>
    </row>
    <row r="69" spans="1:31">
      <c r="G69" s="128"/>
      <c r="H69" s="128"/>
      <c r="I69" s="128"/>
      <c r="J69" s="128"/>
      <c r="K69" s="224"/>
      <c r="L69" s="128"/>
      <c r="M69" s="128"/>
      <c r="N69" s="128"/>
      <c r="O69" s="128"/>
      <c r="P69" s="128"/>
      <c r="Q69" s="174"/>
      <c r="R69" s="128"/>
      <c r="AD69" s="128"/>
    </row>
    <row r="70" spans="1:31">
      <c r="G70" s="128"/>
      <c r="H70" s="128"/>
      <c r="I70" s="128"/>
      <c r="J70" s="128"/>
      <c r="K70" s="224"/>
      <c r="L70" s="128"/>
      <c r="M70" s="128"/>
      <c r="N70" s="128"/>
      <c r="O70" s="128"/>
      <c r="P70" s="128"/>
      <c r="Q70" s="174"/>
      <c r="R70" s="128"/>
      <c r="AD70" s="128"/>
    </row>
    <row r="71" spans="1:31">
      <c r="G71" s="128"/>
      <c r="H71" s="128"/>
      <c r="I71" s="128"/>
      <c r="J71" s="128"/>
      <c r="K71" s="224"/>
      <c r="L71" s="128"/>
      <c r="M71" s="128"/>
      <c r="N71" s="128"/>
      <c r="O71" s="128"/>
      <c r="P71" s="128"/>
      <c r="Q71" s="174"/>
      <c r="R71" s="128"/>
      <c r="AD71" s="128"/>
    </row>
    <row r="72" spans="1:31">
      <c r="G72" s="128"/>
      <c r="H72" s="128"/>
      <c r="I72" s="128"/>
      <c r="J72" s="128"/>
      <c r="K72" s="224"/>
      <c r="L72" s="128"/>
      <c r="M72" s="128"/>
      <c r="N72" s="128"/>
      <c r="O72" s="128"/>
      <c r="P72" s="128"/>
      <c r="Q72" s="174"/>
      <c r="R72" s="128"/>
    </row>
    <row r="73" spans="1:31" ht="12" customHeight="1">
      <c r="AB73" s="161"/>
      <c r="AD73" s="117"/>
    </row>
    <row r="74" spans="1:31" ht="12" customHeight="1">
      <c r="A74" s="117"/>
      <c r="B74" s="117"/>
      <c r="C74" s="117"/>
      <c r="D74" s="117"/>
      <c r="E74" s="117"/>
      <c r="F74" s="117"/>
      <c r="G74" s="117"/>
      <c r="H74" s="117"/>
      <c r="I74" s="117"/>
      <c r="J74" s="117"/>
      <c r="K74" s="249"/>
      <c r="L74" s="117"/>
      <c r="M74" s="117"/>
      <c r="N74" s="117"/>
      <c r="O74" s="117"/>
      <c r="P74" s="117"/>
      <c r="Q74" s="189"/>
      <c r="R74" s="117"/>
    </row>
    <row r="75" spans="1:31" ht="12" customHeight="1">
      <c r="S75" s="112"/>
      <c r="T75" s="112"/>
      <c r="U75" s="125"/>
      <c r="V75" s="112"/>
      <c r="W75" s="112"/>
      <c r="X75" s="112"/>
      <c r="Z75" s="180"/>
      <c r="AA75" s="112"/>
      <c r="AC75" s="112"/>
      <c r="AE75" s="112"/>
    </row>
    <row r="76" spans="1:31" ht="12" customHeight="1"/>
    <row r="77" spans="1:31" ht="12" customHeight="1"/>
    <row r="78" spans="1:31" ht="12" customHeight="1"/>
    <row r="79" spans="1:31" ht="12" customHeight="1"/>
    <row r="80" spans="1:31" ht="12" customHeight="1"/>
    <row r="81" spans="1:1015" ht="12" customHeight="1"/>
    <row r="82" spans="1:1015" ht="12" customHeight="1"/>
    <row r="83" spans="1:1015" ht="12" customHeight="1"/>
    <row r="84" spans="1:1015" ht="12" customHeight="1"/>
    <row r="85" spans="1:1015" ht="12" customHeight="1"/>
    <row r="86" spans="1:1015" ht="12" customHeight="1"/>
    <row r="87" spans="1:1015" ht="12" customHeight="1">
      <c r="A87" s="130"/>
      <c r="B87" s="130"/>
      <c r="C87" s="130"/>
      <c r="D87" s="130"/>
      <c r="E87" s="130"/>
      <c r="F87" s="130"/>
    </row>
    <row r="88" spans="1:1015" s="117" customFormat="1" ht="12" customHeight="1">
      <c r="A88" s="130"/>
      <c r="B88" s="130"/>
      <c r="C88" s="130"/>
      <c r="D88" s="130"/>
      <c r="E88" s="130"/>
      <c r="F88" s="130"/>
      <c r="G88" s="96"/>
      <c r="H88" s="96"/>
      <c r="I88" s="96"/>
      <c r="J88" s="96"/>
      <c r="K88" s="225"/>
      <c r="L88" s="159"/>
      <c r="M88" s="96"/>
      <c r="N88" s="96"/>
      <c r="O88" s="96"/>
      <c r="P88" s="96"/>
      <c r="Q88" s="173"/>
      <c r="R88" s="96"/>
      <c r="S88" s="96"/>
      <c r="T88" s="96"/>
      <c r="U88" s="274"/>
      <c r="V88" s="96"/>
      <c r="W88" s="96"/>
      <c r="X88" s="96"/>
      <c r="Y88"/>
      <c r="Z88" s="179"/>
      <c r="AA88" s="96"/>
      <c r="AB88" s="159"/>
      <c r="AC88" s="96"/>
      <c r="AD88"/>
      <c r="AE88" s="96"/>
      <c r="AMA88"/>
    </row>
    <row r="89" spans="1:1015" s="117" customFormat="1" ht="12" customHeight="1">
      <c r="A89" s="130"/>
      <c r="B89" s="130"/>
      <c r="C89" s="130"/>
      <c r="D89" s="130"/>
      <c r="E89" s="130"/>
      <c r="F89" s="130"/>
      <c r="G89" s="96"/>
      <c r="H89" s="96"/>
      <c r="I89" s="96"/>
      <c r="J89" s="96"/>
      <c r="K89" s="225"/>
      <c r="L89" s="159"/>
      <c r="M89" s="96"/>
      <c r="N89" s="96"/>
      <c r="O89" s="96"/>
      <c r="P89" s="96"/>
      <c r="Q89" s="173"/>
      <c r="R89" s="96"/>
      <c r="S89" s="96"/>
      <c r="T89" s="96"/>
      <c r="U89" s="274"/>
      <c r="V89" s="96"/>
      <c r="W89" s="96"/>
      <c r="X89" s="96"/>
      <c r="Y89"/>
      <c r="Z89" s="179"/>
      <c r="AA89" s="96"/>
      <c r="AB89" s="159"/>
      <c r="AC89" s="96"/>
      <c r="AD89"/>
      <c r="AE89" s="96"/>
      <c r="AMA89"/>
    </row>
    <row r="90" spans="1:1015" s="117" customFormat="1" ht="12" customHeight="1">
      <c r="A90" s="130"/>
      <c r="B90" s="130"/>
      <c r="C90" s="130"/>
      <c r="D90" s="130"/>
      <c r="E90" s="130"/>
      <c r="F90" s="130"/>
      <c r="G90" s="96"/>
      <c r="H90" s="96"/>
      <c r="I90" s="96"/>
      <c r="J90" s="96"/>
      <c r="K90" s="225"/>
      <c r="L90" s="159"/>
      <c r="M90" s="96"/>
      <c r="N90" s="96"/>
      <c r="O90" s="96"/>
      <c r="P90" s="96"/>
      <c r="Q90" s="173"/>
      <c r="R90" s="96"/>
      <c r="S90" s="96"/>
      <c r="T90" s="96"/>
      <c r="U90" s="274"/>
      <c r="V90" s="96"/>
      <c r="W90" s="96"/>
      <c r="X90" s="96"/>
      <c r="Y90"/>
      <c r="Z90" s="179"/>
      <c r="AA90" s="96"/>
      <c r="AB90" s="159"/>
      <c r="AC90" s="96"/>
      <c r="AD90"/>
      <c r="AE90" s="96"/>
      <c r="AMA90"/>
    </row>
    <row r="91" spans="1:1015" s="117" customFormat="1" ht="12" customHeight="1">
      <c r="A91" s="130"/>
      <c r="B91" s="130"/>
      <c r="C91" s="130"/>
      <c r="D91" s="130"/>
      <c r="E91" s="130"/>
      <c r="F91" s="130"/>
      <c r="G91" s="96"/>
      <c r="H91" s="96"/>
      <c r="I91" s="96"/>
      <c r="J91" s="96"/>
      <c r="K91" s="225"/>
      <c r="L91" s="159"/>
      <c r="M91" s="96"/>
      <c r="N91" s="96"/>
      <c r="O91" s="96"/>
      <c r="P91" s="96"/>
      <c r="Q91" s="173"/>
      <c r="R91" s="96"/>
      <c r="S91" s="96"/>
      <c r="T91" s="96"/>
      <c r="U91" s="274"/>
      <c r="V91" s="96"/>
      <c r="W91" s="96"/>
      <c r="X91" s="96"/>
      <c r="Y91"/>
      <c r="Z91" s="179"/>
      <c r="AA91" s="96"/>
      <c r="AB91" s="159"/>
      <c r="AC91" s="96"/>
      <c r="AD91"/>
      <c r="AE91" s="96"/>
      <c r="AMA91"/>
    </row>
    <row r="92" spans="1:1015" s="117" customFormat="1" ht="12" customHeight="1">
      <c r="A92" s="130"/>
      <c r="B92" s="130"/>
      <c r="C92" s="130"/>
      <c r="D92" s="130"/>
      <c r="E92" s="130"/>
      <c r="F92" s="130"/>
      <c r="G92" s="96"/>
      <c r="H92" s="96"/>
      <c r="I92" s="96"/>
      <c r="J92" s="96"/>
      <c r="K92" s="225"/>
      <c r="L92" s="159"/>
      <c r="M92" s="96"/>
      <c r="N92" s="96"/>
      <c r="O92" s="96"/>
      <c r="P92" s="96"/>
      <c r="Q92" s="173"/>
      <c r="R92" s="96"/>
      <c r="S92" s="96"/>
      <c r="T92" s="96"/>
      <c r="U92" s="274"/>
      <c r="V92" s="96"/>
      <c r="W92" s="96"/>
      <c r="X92" s="96"/>
      <c r="Y92"/>
      <c r="Z92" s="179"/>
      <c r="AA92" s="96"/>
      <c r="AB92" s="159"/>
      <c r="AC92" s="96"/>
      <c r="AD92"/>
      <c r="AE92" s="96"/>
      <c r="AMA92"/>
    </row>
    <row r="93" spans="1:1015" s="117" customFormat="1" ht="12" customHeight="1">
      <c r="A93" s="130"/>
      <c r="B93" s="130"/>
      <c r="C93" s="130"/>
      <c r="D93" s="130"/>
      <c r="E93" s="130"/>
      <c r="F93" s="130"/>
      <c r="G93" s="96"/>
      <c r="H93" s="96"/>
      <c r="I93" s="96"/>
      <c r="J93" s="96"/>
      <c r="K93" s="225"/>
      <c r="L93" s="159"/>
      <c r="M93" s="96"/>
      <c r="N93" s="96"/>
      <c r="O93" s="96"/>
      <c r="P93" s="96"/>
      <c r="Q93" s="173"/>
      <c r="R93" s="96"/>
      <c r="S93" s="96"/>
      <c r="T93" s="96"/>
      <c r="U93" s="274"/>
      <c r="V93" s="96"/>
      <c r="W93" s="96"/>
      <c r="X93" s="96"/>
      <c r="Y93"/>
      <c r="Z93" s="179"/>
      <c r="AA93" s="96"/>
      <c r="AB93" s="159"/>
      <c r="AC93" s="96"/>
      <c r="AD93"/>
      <c r="AE93" s="96"/>
      <c r="AMA93"/>
    </row>
    <row r="94" spans="1:1015" s="117" customFormat="1" ht="12" customHeight="1">
      <c r="A94" s="130"/>
      <c r="B94" s="130"/>
      <c r="C94" s="130"/>
      <c r="D94" s="130"/>
      <c r="E94" s="130"/>
      <c r="F94" s="130"/>
      <c r="G94" s="96"/>
      <c r="H94" s="96"/>
      <c r="I94" s="96"/>
      <c r="J94" s="96"/>
      <c r="K94" s="225"/>
      <c r="L94" s="159"/>
      <c r="M94" s="96"/>
      <c r="N94" s="96"/>
      <c r="O94" s="96"/>
      <c r="P94" s="96"/>
      <c r="Q94" s="173"/>
      <c r="R94" s="96"/>
      <c r="S94" s="96"/>
      <c r="T94" s="96"/>
      <c r="U94" s="274"/>
      <c r="V94" s="96"/>
      <c r="W94" s="96"/>
      <c r="X94" s="96"/>
      <c r="Y94"/>
      <c r="Z94" s="179"/>
      <c r="AA94" s="96"/>
      <c r="AB94" s="159"/>
      <c r="AC94" s="96"/>
      <c r="AD94"/>
      <c r="AE94" s="96"/>
      <c r="AMA94"/>
    </row>
    <row r="95" spans="1:1015" ht="12" customHeight="1">
      <c r="A95" s="129"/>
      <c r="B95" s="129"/>
      <c r="C95" s="129"/>
      <c r="D95" s="129"/>
      <c r="E95" s="129"/>
      <c r="F95" s="129"/>
    </row>
    <row r="96" spans="1:1015" ht="12" customHeight="1">
      <c r="A96" s="129"/>
      <c r="B96" s="129"/>
      <c r="C96" s="129"/>
      <c r="D96" s="129"/>
      <c r="E96" s="129"/>
      <c r="F96" s="129"/>
    </row>
    <row r="97" spans="1:31" ht="12" customHeight="1">
      <c r="A97" s="129"/>
      <c r="B97" s="129"/>
      <c r="C97" s="129"/>
      <c r="D97" s="129"/>
      <c r="E97" s="129"/>
      <c r="F97" s="129"/>
    </row>
    <row r="98" spans="1:31" ht="12" customHeight="1">
      <c r="A98" s="129"/>
      <c r="B98" s="129"/>
      <c r="C98" s="129"/>
      <c r="D98" s="129"/>
      <c r="E98" s="129"/>
      <c r="F98" s="129"/>
    </row>
    <row r="99" spans="1:31" ht="12" customHeight="1">
      <c r="A99" s="129"/>
      <c r="B99" s="129"/>
      <c r="C99" s="129"/>
      <c r="D99" s="129"/>
      <c r="E99" s="129"/>
      <c r="F99" s="129"/>
    </row>
    <row r="100" spans="1:31" ht="12" customHeight="1">
      <c r="A100" s="129"/>
      <c r="B100" s="129"/>
      <c r="C100" s="129"/>
      <c r="D100" s="129"/>
      <c r="E100" s="129"/>
      <c r="F100" s="129"/>
    </row>
    <row r="101" spans="1:31" ht="12" customHeight="1">
      <c r="A101" s="129"/>
      <c r="B101" s="129"/>
      <c r="C101" s="129"/>
      <c r="D101" s="129"/>
      <c r="E101" s="129"/>
      <c r="F101" s="129"/>
    </row>
    <row r="102" spans="1:31">
      <c r="A102" s="129"/>
      <c r="B102" s="129"/>
      <c r="C102" s="129"/>
      <c r="D102" s="129"/>
      <c r="E102" s="129"/>
      <c r="F102" s="129"/>
      <c r="AB102" s="161"/>
      <c r="AD102" s="117"/>
    </row>
    <row r="103" spans="1:31">
      <c r="A103" s="130"/>
      <c r="B103" s="130"/>
      <c r="C103" s="130"/>
      <c r="D103" s="130"/>
      <c r="E103" s="130"/>
      <c r="F103" s="130"/>
      <c r="AB103" s="161"/>
      <c r="AD103" s="117"/>
    </row>
    <row r="104" spans="1:31">
      <c r="A104" s="123"/>
      <c r="B104" s="123"/>
      <c r="C104" s="123"/>
      <c r="D104" s="123"/>
      <c r="E104" s="123"/>
      <c r="F104" s="123"/>
      <c r="G104" s="112"/>
      <c r="H104" s="112"/>
      <c r="I104" s="112"/>
      <c r="J104" s="112"/>
      <c r="K104" s="273"/>
      <c r="L104" s="161"/>
      <c r="M104" s="112"/>
      <c r="N104" s="112"/>
      <c r="O104" s="112"/>
      <c r="P104" s="112"/>
      <c r="Q104" s="190"/>
      <c r="R104" s="112"/>
      <c r="S104" s="112"/>
      <c r="T104" s="112"/>
      <c r="U104" s="125"/>
      <c r="V104" s="112"/>
      <c r="W104" s="112"/>
      <c r="X104" s="112"/>
      <c r="Z104" s="180"/>
      <c r="AA104" s="112"/>
      <c r="AB104" s="161"/>
      <c r="AC104" s="112"/>
      <c r="AD104" s="117"/>
      <c r="AE104" s="112"/>
    </row>
    <row r="105" spans="1:31">
      <c r="A105" s="123"/>
      <c r="B105" s="123"/>
      <c r="C105" s="123"/>
      <c r="D105" s="123"/>
      <c r="E105" s="123"/>
      <c r="F105" s="123"/>
      <c r="G105" s="112"/>
      <c r="H105" s="112"/>
      <c r="I105" s="112"/>
      <c r="J105" s="112"/>
      <c r="K105" s="273"/>
      <c r="L105" s="161"/>
      <c r="M105" s="112"/>
      <c r="N105" s="112"/>
      <c r="O105" s="112"/>
      <c r="P105" s="112"/>
      <c r="Q105" s="190"/>
      <c r="R105" s="112"/>
      <c r="S105" s="112"/>
      <c r="T105" s="112"/>
      <c r="U105" s="125"/>
      <c r="V105" s="112"/>
      <c r="W105" s="112"/>
      <c r="X105" s="112"/>
      <c r="Z105" s="180"/>
      <c r="AA105" s="112"/>
      <c r="AB105" s="161"/>
      <c r="AC105" s="112"/>
      <c r="AD105" s="117"/>
      <c r="AE105" s="112"/>
    </row>
    <row r="106" spans="1:31">
      <c r="A106" s="123"/>
      <c r="B106" s="123"/>
      <c r="C106" s="123"/>
      <c r="D106" s="123"/>
      <c r="E106" s="123"/>
      <c r="F106" s="123"/>
      <c r="G106" s="112"/>
      <c r="H106" s="112"/>
      <c r="I106" s="112"/>
      <c r="J106" s="112"/>
      <c r="K106" s="273"/>
      <c r="L106" s="161"/>
      <c r="M106" s="112"/>
      <c r="N106" s="112"/>
      <c r="O106" s="112"/>
      <c r="P106" s="112"/>
      <c r="Q106" s="190"/>
      <c r="R106" s="112"/>
      <c r="S106" s="112"/>
      <c r="T106" s="112"/>
      <c r="U106" s="125"/>
      <c r="V106" s="112"/>
      <c r="W106" s="112"/>
      <c r="X106" s="112"/>
      <c r="Z106" s="180"/>
      <c r="AA106" s="112"/>
      <c r="AB106" s="161"/>
      <c r="AC106" s="112"/>
      <c r="AD106" s="117"/>
      <c r="AE106" s="112"/>
    </row>
    <row r="107" spans="1:31">
      <c r="A107" s="123"/>
      <c r="B107" s="123"/>
      <c r="C107" s="123"/>
      <c r="D107" s="123"/>
      <c r="E107" s="123"/>
      <c r="F107" s="123"/>
      <c r="G107" s="112"/>
      <c r="H107" s="112"/>
      <c r="I107" s="112"/>
      <c r="J107" s="112"/>
      <c r="K107" s="273"/>
      <c r="L107" s="161"/>
      <c r="M107" s="112"/>
      <c r="N107" s="112"/>
      <c r="O107" s="112"/>
      <c r="P107" s="112"/>
      <c r="Q107" s="190"/>
      <c r="R107" s="112"/>
      <c r="S107" s="112"/>
      <c r="T107" s="112"/>
      <c r="U107" s="125"/>
      <c r="V107" s="112"/>
      <c r="W107" s="112"/>
      <c r="X107" s="112"/>
      <c r="Z107" s="180"/>
      <c r="AA107" s="112"/>
      <c r="AB107" s="161"/>
      <c r="AC107" s="112"/>
      <c r="AD107" s="117"/>
      <c r="AE107" s="112"/>
    </row>
    <row r="108" spans="1:31">
      <c r="A108" s="123"/>
      <c r="B108" s="123"/>
      <c r="C108" s="123"/>
      <c r="D108" s="123"/>
      <c r="E108" s="123"/>
      <c r="F108" s="123"/>
      <c r="G108" s="112"/>
      <c r="H108" s="112"/>
      <c r="I108" s="112"/>
      <c r="J108" s="112"/>
      <c r="K108" s="273"/>
      <c r="L108" s="161"/>
      <c r="M108" s="112"/>
      <c r="N108" s="112"/>
      <c r="O108" s="112"/>
      <c r="P108" s="112"/>
      <c r="Q108" s="190"/>
      <c r="R108" s="112"/>
      <c r="S108" s="112"/>
      <c r="T108" s="112"/>
      <c r="U108" s="125"/>
      <c r="V108" s="112"/>
      <c r="W108" s="112"/>
      <c r="X108" s="112"/>
      <c r="Z108" s="180"/>
      <c r="AA108" s="112"/>
      <c r="AB108" s="161"/>
      <c r="AC108" s="112"/>
      <c r="AD108" s="117"/>
      <c r="AE108" s="112"/>
    </row>
    <row r="109" spans="1:31">
      <c r="A109" s="123"/>
      <c r="B109" s="123"/>
      <c r="C109" s="123"/>
      <c r="D109" s="123"/>
      <c r="E109" s="123"/>
      <c r="F109" s="123"/>
      <c r="G109" s="112"/>
      <c r="H109" s="112"/>
      <c r="I109" s="112"/>
      <c r="J109" s="112"/>
      <c r="K109" s="273"/>
      <c r="L109" s="161"/>
      <c r="M109" s="112"/>
      <c r="N109" s="112"/>
      <c r="O109" s="112"/>
      <c r="P109" s="112"/>
      <c r="Q109" s="190"/>
      <c r="R109" s="112"/>
      <c r="S109" s="112"/>
      <c r="T109" s="112"/>
      <c r="U109" s="125"/>
      <c r="V109" s="112"/>
      <c r="W109" s="112"/>
      <c r="X109" s="112"/>
      <c r="Z109" s="180"/>
      <c r="AA109" s="112"/>
      <c r="AC109" s="112"/>
      <c r="AE109" s="112"/>
    </row>
    <row r="110" spans="1:31">
      <c r="A110" s="123"/>
      <c r="B110" s="123"/>
      <c r="C110" s="123"/>
      <c r="D110" s="123"/>
      <c r="E110" s="123"/>
      <c r="F110" s="123"/>
      <c r="G110" s="112"/>
      <c r="H110" s="112"/>
      <c r="I110" s="112"/>
      <c r="J110" s="112"/>
      <c r="K110" s="273"/>
      <c r="L110" s="161"/>
      <c r="M110" s="112"/>
      <c r="N110" s="112"/>
      <c r="O110" s="112"/>
      <c r="P110" s="112"/>
      <c r="Q110" s="190"/>
      <c r="R110" s="112"/>
      <c r="S110" s="112"/>
      <c r="T110" s="112"/>
      <c r="U110" s="125"/>
      <c r="V110" s="112"/>
      <c r="W110" s="112"/>
      <c r="X110" s="112"/>
      <c r="Z110" s="180"/>
      <c r="AA110" s="112"/>
      <c r="AC110" s="112"/>
      <c r="AE110" s="112"/>
    </row>
    <row r="111" spans="1:31">
      <c r="A111" s="130"/>
      <c r="B111" s="130"/>
      <c r="C111" s="130"/>
      <c r="D111" s="130"/>
      <c r="E111" s="130"/>
      <c r="F111" s="130"/>
    </row>
    <row r="112" spans="1:31">
      <c r="A112" s="130"/>
      <c r="B112" s="130"/>
      <c r="C112" s="130"/>
      <c r="D112" s="130"/>
      <c r="E112" s="130"/>
      <c r="F112" s="130"/>
    </row>
    <row r="113" spans="1:6">
      <c r="A113" s="130"/>
      <c r="B113" s="130"/>
      <c r="C113" s="130"/>
      <c r="D113" s="130"/>
      <c r="E113" s="130"/>
      <c r="F113" s="130"/>
    </row>
    <row r="114" spans="1:6">
      <c r="A114" s="136"/>
      <c r="B114" s="136"/>
      <c r="C114" s="136"/>
      <c r="D114" s="136"/>
      <c r="E114" s="136"/>
      <c r="F114" s="136"/>
    </row>
    <row r="115" spans="1:6">
      <c r="A115" s="136"/>
      <c r="B115" s="136"/>
      <c r="C115" s="136"/>
      <c r="D115" s="136"/>
      <c r="E115" s="136"/>
      <c r="F115" s="136"/>
    </row>
  </sheetData>
  <mergeCells count="4">
    <mergeCell ref="P1:Q1"/>
    <mergeCell ref="M7:P7"/>
    <mergeCell ref="W7:X7"/>
    <mergeCell ref="AD7:AE7"/>
  </mergeCells>
  <conditionalFormatting sqref="A66:F67 A87:F927">
    <cfRule type="expression" dxfId="804" priority="262">
      <formula>$AC66=1</formula>
    </cfRule>
    <cfRule type="expression" dxfId="803" priority="261">
      <formula>$AE66=1</formula>
    </cfRule>
    <cfRule type="expression" dxfId="802" priority="260">
      <formula>AND($AE66=1,$AC66=1)</formula>
    </cfRule>
    <cfRule type="expression" dxfId="801" priority="259">
      <formula>OR($AE66="X",$AC66="X")</formula>
    </cfRule>
  </conditionalFormatting>
  <conditionalFormatting sqref="C9:I9 K9:K64">
    <cfRule type="expression" dxfId="800" priority="1">
      <formula>$S9="X"</formula>
    </cfRule>
  </conditionalFormatting>
  <conditionalFormatting sqref="E18:J18">
    <cfRule type="expression" dxfId="799" priority="2">
      <formula>$S18="X"</formula>
    </cfRule>
  </conditionalFormatting>
  <conditionalFormatting sqref="J66:J67 J87:J927">
    <cfRule type="expression" dxfId="798" priority="258">
      <formula>$R66="X"</formula>
    </cfRule>
  </conditionalFormatting>
  <conditionalFormatting sqref="R9:R64">
    <cfRule type="cellIs" dxfId="797" priority="170" operator="equal">
      <formula>"0..1"</formula>
    </cfRule>
    <cfRule type="cellIs" dxfId="796" priority="169" operator="equal">
      <formula>"0..n"</formula>
    </cfRule>
    <cfRule type="cellIs" dxfId="795" priority="168" operator="equal">
      <formula>"1..1"</formula>
    </cfRule>
  </conditionalFormatting>
  <pageMargins left="0.7" right="0.7" top="0.75" bottom="0.75" header="0.3" footer="0.3"/>
  <legacy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870F6-CE42-48B3-9E27-3B433E267890}">
  <dimension ref="A1:AMB69"/>
  <sheetViews>
    <sheetView topLeftCell="I1" workbookViewId="0">
      <selection activeCell="R18" sqref="R18"/>
    </sheetView>
  </sheetViews>
  <sheetFormatPr defaultColWidth="9.5" defaultRowHeight="15"/>
  <cols>
    <col min="1" max="1" width="4.625" style="128" customWidth="1"/>
    <col min="2" max="2" width="39.625" style="128" bestFit="1" customWidth="1"/>
    <col min="3" max="3" width="29.375" style="128" customWidth="1"/>
    <col min="4" max="5" width="11.625" style="128" customWidth="1"/>
    <col min="6" max="6" width="8.625" style="128" customWidth="1"/>
    <col min="7" max="7" width="10.125" style="96" customWidth="1"/>
    <col min="8" max="8" width="53.125" style="96" customWidth="1"/>
    <col min="9" max="9" width="33.5" style="225" customWidth="1"/>
    <col min="10" max="10" width="17.875" style="159" customWidth="1"/>
    <col min="11" max="11" width="7.625" style="96" hidden="1" customWidth="1"/>
    <col min="12" max="12" width="9.625" style="96" hidden="1" customWidth="1"/>
    <col min="13" max="13" width="6.125" style="96" hidden="1" customWidth="1"/>
    <col min="14" max="14" width="10.625" style="96" hidden="1" customWidth="1"/>
    <col min="15" max="15" width="11.125" style="173" hidden="1" customWidth="1"/>
    <col min="16" max="16" width="10.5" style="96" customWidth="1"/>
    <col min="17" max="17" width="6" style="96" customWidth="1"/>
    <col min="18" max="18" width="18.5" style="96" customWidth="1"/>
    <col min="19" max="19" width="12.625" style="274" customWidth="1"/>
    <col min="20" max="20" width="28.125" style="96" customWidth="1"/>
    <col min="21" max="21" width="8.875" style="96" customWidth="1"/>
    <col min="22" max="22" width="8.125" style="96" customWidth="1"/>
    <col min="23" max="23" width="2.375" hidden="1" customWidth="1"/>
    <col min="24" max="24" width="22.625" style="179" hidden="1" customWidth="1"/>
    <col min="25" max="25" width="24.375" style="96" hidden="1" customWidth="1"/>
    <col min="26" max="26" width="24.5" style="159" hidden="1" customWidth="1"/>
    <col min="27" max="27" width="17.5" style="96" hidden="1" customWidth="1"/>
    <col min="28" max="28" width="0" hidden="1" customWidth="1"/>
    <col min="29" max="29" width="8" style="96" hidden="1" customWidth="1"/>
    <col min="30" max="30" width="8.875" style="128" customWidth="1"/>
    <col min="32" max="1012" width="9.5" style="128"/>
    <col min="1013" max="1013" width="9" style="128" customWidth="1"/>
    <col min="1014" max="1015" width="9" customWidth="1"/>
  </cols>
  <sheetData>
    <row r="1" spans="1:1013" ht="13.5" customHeight="1">
      <c r="A1" s="228" t="s">
        <v>2628</v>
      </c>
      <c r="C1" s="129" t="s">
        <v>813</v>
      </c>
      <c r="E1" s="150" t="s">
        <v>814</v>
      </c>
      <c r="F1" s="157" t="e">
        <f>createCase29[[#Totals],[Métier]] / createCase29[[#Totals],[ID]]</f>
        <v>#DIV/0!</v>
      </c>
      <c r="G1" s="128"/>
      <c r="AB1" s="96"/>
      <c r="AD1"/>
      <c r="AE1" s="128"/>
      <c r="ALY1"/>
    </row>
    <row r="2" spans="1:1013" ht="13.5" customHeight="1">
      <c r="C2" s="141" t="s">
        <v>818</v>
      </c>
      <c r="D2" s="281"/>
      <c r="E2" s="152" t="s">
        <v>819</v>
      </c>
      <c r="F2" s="157" t="e">
        <f>createCase29[[#Totals],[NexSIS]] / createCase29[[#Totals],[ID]]</f>
        <v>#DIV/0!</v>
      </c>
      <c r="G2" s="128"/>
      <c r="AB2" s="96"/>
      <c r="AD2"/>
      <c r="AE2" s="128"/>
      <c r="ALY2"/>
    </row>
    <row r="3" spans="1:1013" ht="13.5" customHeight="1">
      <c r="C3" s="142" t="s">
        <v>821</v>
      </c>
      <c r="E3" s="151" t="s">
        <v>822</v>
      </c>
      <c r="G3" s="128"/>
      <c r="AB3" s="96"/>
      <c r="AD3"/>
      <c r="AE3" s="128"/>
      <c r="ALY3"/>
    </row>
    <row r="4" spans="1:1013" ht="13.5" customHeight="1">
      <c r="C4" s="143" t="s">
        <v>824</v>
      </c>
      <c r="E4" s="153" t="s">
        <v>825</v>
      </c>
      <c r="G4" s="137"/>
      <c r="AB4" s="96"/>
      <c r="AD4"/>
      <c r="AE4" s="128"/>
      <c r="ALY4"/>
    </row>
    <row r="5" spans="1:1013" s="149" customFormat="1" ht="13.5" customHeight="1">
      <c r="A5" s="128"/>
      <c r="B5" s="128"/>
      <c r="C5" s="145" t="s">
        <v>826</v>
      </c>
      <c r="D5" s="146"/>
      <c r="E5" s="287" t="s">
        <v>911</v>
      </c>
      <c r="F5" s="146"/>
      <c r="G5" s="148"/>
      <c r="H5" s="148"/>
      <c r="I5" s="272"/>
      <c r="J5" s="160"/>
      <c r="K5" s="148"/>
      <c r="L5" s="148"/>
      <c r="M5" s="148"/>
      <c r="N5" s="148"/>
      <c r="O5" s="186"/>
      <c r="P5" s="148"/>
      <c r="Q5" s="148"/>
      <c r="R5" s="148"/>
      <c r="S5" s="276"/>
      <c r="T5" s="148"/>
      <c r="U5" s="148"/>
      <c r="V5" s="148"/>
      <c r="W5"/>
      <c r="X5" s="181"/>
      <c r="Y5" s="148"/>
      <c r="Z5" s="160"/>
      <c r="AA5" s="148"/>
      <c r="AB5" s="148"/>
      <c r="AC5" s="148"/>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row>
    <row r="6" spans="1:1013" ht="13.5" customHeight="1">
      <c r="C6" s="144" t="s">
        <v>827</v>
      </c>
      <c r="D6" s="138"/>
      <c r="F6" s="138"/>
      <c r="AB6" s="96"/>
      <c r="AD6"/>
      <c r="AE6" s="128"/>
      <c r="ALY6"/>
    </row>
    <row r="7" spans="1:1013" ht="13.5" customHeight="1">
      <c r="A7"/>
      <c r="B7"/>
      <c r="C7" s="138"/>
      <c r="D7" s="374"/>
      <c r="E7" s="138"/>
      <c r="F7" s="138"/>
      <c r="K7" s="770" t="s">
        <v>828</v>
      </c>
      <c r="L7" s="770"/>
      <c r="M7" s="770"/>
      <c r="N7" s="770"/>
      <c r="U7" s="771" t="s">
        <v>829</v>
      </c>
      <c r="V7" s="771"/>
      <c r="AB7" s="770" t="s">
        <v>830</v>
      </c>
      <c r="AC7" s="770"/>
      <c r="AD7"/>
      <c r="AE7" s="128"/>
      <c r="ALY7"/>
    </row>
    <row r="8" spans="1:1013" s="238" customFormat="1" ht="55.5" customHeight="1">
      <c r="A8" s="233" t="s">
        <v>831</v>
      </c>
      <c r="B8" s="378" t="s">
        <v>832</v>
      </c>
      <c r="C8" s="275" t="s">
        <v>833</v>
      </c>
      <c r="D8" s="275" t="s">
        <v>834</v>
      </c>
      <c r="E8" s="275" t="s">
        <v>835</v>
      </c>
      <c r="F8" s="275" t="s">
        <v>836</v>
      </c>
      <c r="G8" s="275" t="s">
        <v>837</v>
      </c>
      <c r="H8" s="234" t="s">
        <v>9</v>
      </c>
      <c r="I8" s="234" t="s">
        <v>838</v>
      </c>
      <c r="J8" s="234" t="s">
        <v>841</v>
      </c>
      <c r="K8" s="235" t="s">
        <v>842</v>
      </c>
      <c r="L8" s="235" t="s">
        <v>843</v>
      </c>
      <c r="M8" s="235" t="s">
        <v>844</v>
      </c>
      <c r="N8" s="235" t="s">
        <v>845</v>
      </c>
      <c r="O8" s="235" t="s">
        <v>846</v>
      </c>
      <c r="P8" s="234" t="s">
        <v>677</v>
      </c>
      <c r="Q8" s="234" t="s">
        <v>3</v>
      </c>
      <c r="R8" s="234" t="s">
        <v>912</v>
      </c>
      <c r="S8" s="280" t="s">
        <v>913</v>
      </c>
      <c r="T8" s="234" t="s">
        <v>848</v>
      </c>
      <c r="U8" s="229" t="s">
        <v>849</v>
      </c>
      <c r="V8" s="229" t="s">
        <v>850</v>
      </c>
      <c r="W8" s="230" t="s">
        <v>851</v>
      </c>
      <c r="X8" s="235" t="s">
        <v>852</v>
      </c>
      <c r="Y8" s="235" t="s">
        <v>853</v>
      </c>
      <c r="Z8" s="236" t="s">
        <v>854</v>
      </c>
      <c r="AA8" s="235" t="s">
        <v>855</v>
      </c>
      <c r="AB8" s="235" t="s">
        <v>856</v>
      </c>
      <c r="AC8" s="237" t="s">
        <v>914</v>
      </c>
    </row>
    <row r="9" spans="1:1013" s="224" customFormat="1" ht="13.5" customHeight="1">
      <c r="A9" s="225">
        <v>1</v>
      </c>
      <c r="B9" s="217"/>
      <c r="C9" s="240"/>
      <c r="D9" s="721"/>
      <c r="E9" s="721"/>
      <c r="F9" s="721"/>
      <c r="G9" s="721"/>
      <c r="H9" s="720"/>
      <c r="I9" s="313"/>
      <c r="J9" s="722"/>
      <c r="K9" s="720"/>
      <c r="L9" s="720"/>
      <c r="M9" s="720"/>
      <c r="N9" s="720"/>
      <c r="O9" s="723"/>
      <c r="P9" s="720"/>
      <c r="Q9" s="720"/>
      <c r="R9" s="720"/>
      <c r="S9" s="724"/>
      <c r="T9" s="720"/>
      <c r="U9" s="725"/>
      <c r="V9" s="725"/>
      <c r="W9" s="232"/>
      <c r="X9" s="726"/>
      <c r="Y9" s="720"/>
      <c r="Z9" s="727"/>
      <c r="AA9" s="720"/>
      <c r="AB9" s="724"/>
      <c r="AC9" s="724"/>
    </row>
    <row r="10" spans="1:1013" s="224" customFormat="1" ht="13.5" customHeight="1">
      <c r="A10" s="225">
        <v>2</v>
      </c>
      <c r="B10" s="251"/>
      <c r="C10" s="221"/>
      <c r="D10" s="221"/>
      <c r="E10" s="221"/>
      <c r="F10" s="221"/>
      <c r="G10" s="221"/>
      <c r="H10" s="720"/>
      <c r="I10" s="131"/>
      <c r="J10" s="722"/>
      <c r="K10" s="720"/>
      <c r="L10" s="720"/>
      <c r="M10" s="720"/>
      <c r="N10" s="720"/>
      <c r="O10" s="723"/>
      <c r="P10" s="720"/>
      <c r="Q10" s="720"/>
      <c r="R10" s="720"/>
      <c r="S10" s="724"/>
      <c r="T10" s="720"/>
      <c r="U10" s="725"/>
      <c r="V10" s="725"/>
      <c r="W10" s="232"/>
      <c r="X10" s="726"/>
      <c r="Y10" s="720"/>
      <c r="Z10" s="727"/>
      <c r="AA10" s="720"/>
      <c r="AB10" s="724"/>
      <c r="AC10" s="724"/>
    </row>
    <row r="11" spans="1:1013" s="224" customFormat="1" ht="13.5" customHeight="1">
      <c r="A11" s="225">
        <v>3</v>
      </c>
      <c r="B11" s="217"/>
      <c r="C11" s="240"/>
      <c r="D11" s="241"/>
      <c r="E11" s="241"/>
      <c r="F11" s="241"/>
      <c r="G11" s="241"/>
      <c r="H11" s="720"/>
      <c r="I11" s="722"/>
      <c r="J11" s="722"/>
      <c r="K11" s="720"/>
      <c r="L11" s="720"/>
      <c r="M11" s="720"/>
      <c r="N11" s="720"/>
      <c r="O11" s="723"/>
      <c r="P11" s="720"/>
      <c r="Q11" s="720"/>
      <c r="R11" s="720"/>
      <c r="S11" s="724"/>
      <c r="T11" s="720"/>
      <c r="U11" s="725"/>
      <c r="V11" s="725"/>
      <c r="W11" s="232"/>
      <c r="X11" s="726"/>
      <c r="Y11" s="720"/>
      <c r="Z11" s="727"/>
      <c r="AA11" s="720"/>
      <c r="AB11" s="724"/>
      <c r="AC11" s="724"/>
    </row>
    <row r="12" spans="1:1013" s="224" customFormat="1" ht="13.5" customHeight="1">
      <c r="A12" s="225">
        <v>4</v>
      </c>
      <c r="B12" s="217"/>
      <c r="C12" s="240"/>
      <c r="D12" s="241"/>
      <c r="E12" s="241"/>
      <c r="F12" s="241"/>
      <c r="G12" s="241"/>
      <c r="H12" s="720"/>
      <c r="I12" s="722"/>
      <c r="J12" s="722"/>
      <c r="K12" s="720"/>
      <c r="L12" s="720"/>
      <c r="M12" s="720"/>
      <c r="N12" s="720"/>
      <c r="O12" s="723"/>
      <c r="P12" s="720"/>
      <c r="Q12" s="720"/>
      <c r="R12" s="720"/>
      <c r="S12" s="724"/>
      <c r="T12" s="720"/>
      <c r="U12" s="725"/>
      <c r="V12" s="725"/>
      <c r="W12" s="232"/>
      <c r="X12" s="726"/>
      <c r="Y12" s="720"/>
      <c r="Z12" s="727"/>
      <c r="AA12" s="720"/>
      <c r="AB12" s="724"/>
      <c r="AC12" s="724"/>
    </row>
    <row r="13" spans="1:1013" s="224" customFormat="1" ht="13.5" customHeight="1">
      <c r="A13" s="225">
        <v>5</v>
      </c>
      <c r="B13" s="217"/>
      <c r="C13" s="721"/>
      <c r="D13" s="241"/>
      <c r="E13" s="241"/>
      <c r="F13" s="241"/>
      <c r="G13" s="241"/>
      <c r="H13" s="720"/>
      <c r="I13" s="722"/>
      <c r="J13" s="722"/>
      <c r="K13" s="720"/>
      <c r="L13" s="720"/>
      <c r="M13" s="720"/>
      <c r="N13" s="720"/>
      <c r="O13" s="723"/>
      <c r="P13" s="720"/>
      <c r="Q13" s="720"/>
      <c r="R13" s="243"/>
      <c r="S13" s="724"/>
      <c r="T13" s="720"/>
      <c r="U13" s="725"/>
      <c r="V13" s="725"/>
      <c r="W13" s="232"/>
      <c r="X13" s="726"/>
      <c r="Y13" s="720"/>
      <c r="Z13" s="727"/>
      <c r="AA13" s="720"/>
      <c r="AB13" s="724"/>
      <c r="AC13" s="724"/>
    </row>
    <row r="14" spans="1:1013" s="224" customFormat="1" ht="13.5" customHeight="1">
      <c r="A14" s="225">
        <v>6</v>
      </c>
      <c r="B14" s="217"/>
      <c r="C14" s="721"/>
      <c r="D14" s="241"/>
      <c r="E14" s="241"/>
      <c r="F14" s="241"/>
      <c r="G14" s="241"/>
      <c r="H14" s="720"/>
      <c r="I14" s="722"/>
      <c r="J14" s="722"/>
      <c r="K14" s="720"/>
      <c r="L14" s="720"/>
      <c r="M14" s="720"/>
      <c r="N14" s="720"/>
      <c r="O14" s="723"/>
      <c r="P14" s="720"/>
      <c r="Q14" s="720"/>
      <c r="R14" s="720"/>
      <c r="S14" s="724"/>
      <c r="T14" s="720"/>
      <c r="U14" s="725"/>
      <c r="V14" s="725"/>
      <c r="W14" s="232"/>
      <c r="X14" s="726"/>
      <c r="Y14" s="720"/>
      <c r="Z14" s="727"/>
      <c r="AA14" s="720"/>
      <c r="AB14" s="724"/>
      <c r="AC14" s="724"/>
    </row>
    <row r="15" spans="1:1013" s="224" customFormat="1" ht="13.5" customHeight="1">
      <c r="A15" s="225">
        <v>7</v>
      </c>
      <c r="B15" s="217"/>
      <c r="C15" s="721"/>
      <c r="D15" s="241"/>
      <c r="E15" s="241"/>
      <c r="F15" s="241"/>
      <c r="G15" s="241"/>
      <c r="H15" s="720"/>
      <c r="I15" s="722"/>
      <c r="J15" s="722"/>
      <c r="K15" s="720"/>
      <c r="L15" s="720"/>
      <c r="M15" s="720"/>
      <c r="N15" s="720"/>
      <c r="O15" s="723"/>
      <c r="P15" s="720"/>
      <c r="Q15" s="720"/>
      <c r="R15" s="720"/>
      <c r="S15" s="724"/>
      <c r="T15" s="720"/>
      <c r="U15" s="725"/>
      <c r="V15" s="725"/>
      <c r="W15" s="232"/>
      <c r="X15" s="726"/>
      <c r="Y15" s="720"/>
      <c r="Z15" s="727"/>
      <c r="AA15" s="720"/>
      <c r="AB15" s="724"/>
      <c r="AC15" s="724"/>
    </row>
    <row r="16" spans="1:1013" s="224" customFormat="1" ht="13.5" customHeight="1">
      <c r="A16" s="225">
        <v>8</v>
      </c>
      <c r="B16" s="217"/>
      <c r="C16" s="721"/>
      <c r="D16" s="241"/>
      <c r="E16" s="241"/>
      <c r="F16" s="241"/>
      <c r="G16" s="241"/>
      <c r="H16" s="720"/>
      <c r="I16" s="722"/>
      <c r="J16" s="722"/>
      <c r="K16" s="720"/>
      <c r="L16" s="720"/>
      <c r="M16" s="720"/>
      <c r="N16" s="720"/>
      <c r="O16" s="723"/>
      <c r="P16" s="720"/>
      <c r="Q16" s="720"/>
      <c r="R16" s="720"/>
      <c r="S16" s="724"/>
      <c r="T16" s="720"/>
      <c r="U16" s="725"/>
      <c r="V16" s="725"/>
      <c r="W16" s="232"/>
      <c r="X16" s="726"/>
      <c r="Y16" s="720"/>
      <c r="Z16" s="727"/>
      <c r="AA16" s="720"/>
      <c r="AB16" s="724"/>
      <c r="AC16" s="724"/>
    </row>
    <row r="17" spans="1:1016" s="224" customFormat="1" ht="13.5" customHeight="1">
      <c r="A17" s="225">
        <v>9</v>
      </c>
      <c r="B17" s="217"/>
      <c r="C17" s="721"/>
      <c r="D17" s="241"/>
      <c r="E17" s="241"/>
      <c r="F17" s="241"/>
      <c r="G17" s="241"/>
      <c r="H17" s="720"/>
      <c r="I17" s="722"/>
      <c r="J17" s="722"/>
      <c r="K17" s="720"/>
      <c r="L17" s="720"/>
      <c r="M17" s="720"/>
      <c r="N17" s="720"/>
      <c r="O17" s="723"/>
      <c r="P17" s="720"/>
      <c r="Q17" s="720"/>
      <c r="R17" s="720"/>
      <c r="S17" s="724"/>
      <c r="T17" s="720"/>
      <c r="U17" s="725"/>
      <c r="V17" s="725"/>
      <c r="W17" s="232"/>
      <c r="X17" s="726"/>
      <c r="Y17" s="720"/>
      <c r="Z17" s="727"/>
      <c r="AA17" s="720"/>
      <c r="AB17" s="724"/>
      <c r="AC17" s="724"/>
    </row>
    <row r="18" spans="1:1016" s="224" customFormat="1" ht="13.5" customHeight="1">
      <c r="A18" s="225">
        <v>10</v>
      </c>
      <c r="B18" s="217"/>
      <c r="C18" s="721"/>
      <c r="D18" s="241"/>
      <c r="E18" s="241"/>
      <c r="F18" s="241"/>
      <c r="G18" s="241"/>
      <c r="H18" s="720"/>
      <c r="I18" s="722"/>
      <c r="J18" s="722"/>
      <c r="K18" s="720"/>
      <c r="L18" s="720"/>
      <c r="M18" s="720"/>
      <c r="N18" s="720"/>
      <c r="O18" s="723"/>
      <c r="P18" s="720"/>
      <c r="Q18" s="720"/>
      <c r="R18" s="720"/>
      <c r="S18" s="724"/>
      <c r="T18" s="720"/>
      <c r="U18" s="725"/>
      <c r="V18" s="725"/>
      <c r="W18" s="232"/>
      <c r="X18" s="726"/>
      <c r="Y18" s="720"/>
      <c r="Z18" s="727"/>
      <c r="AA18" s="720"/>
      <c r="AB18" s="724"/>
      <c r="AC18" s="724"/>
    </row>
    <row r="19" spans="1:1016" s="224" customFormat="1" ht="12" customHeight="1">
      <c r="A19" s="225"/>
      <c r="C19" s="225"/>
      <c r="D19" s="225"/>
      <c r="E19" s="225"/>
      <c r="F19" s="225"/>
      <c r="G19" s="225"/>
      <c r="H19" s="225"/>
      <c r="I19" s="225"/>
      <c r="J19" s="239"/>
      <c r="K19" s="225"/>
      <c r="L19" s="225"/>
      <c r="M19" s="225"/>
      <c r="N19" s="225"/>
      <c r="O19" s="234"/>
      <c r="P19" s="225"/>
      <c r="Q19" s="225"/>
      <c r="R19" s="225"/>
      <c r="S19" s="271"/>
      <c r="T19" s="225"/>
      <c r="U19" s="225"/>
      <c r="V19" s="225"/>
      <c r="X19" s="268"/>
      <c r="Y19" s="225"/>
      <c r="Z19" s="239"/>
      <c r="AA19" s="225"/>
      <c r="AB19" s="225"/>
      <c r="AC19" s="225"/>
    </row>
    <row r="20" spans="1:1016" s="128" customFormat="1" ht="12" customHeight="1">
      <c r="A20" s="3"/>
      <c r="B20" s="3"/>
      <c r="C20" s="131"/>
      <c r="D20" s="131"/>
      <c r="E20" s="131"/>
      <c r="F20" s="131"/>
      <c r="G20" s="5"/>
      <c r="H20" s="155"/>
      <c r="I20" s="225"/>
      <c r="J20" s="155"/>
      <c r="K20" s="5"/>
      <c r="L20" s="5"/>
      <c r="M20" s="5"/>
      <c r="N20" s="5"/>
      <c r="O20" s="188"/>
      <c r="P20" s="5"/>
      <c r="Q20" s="5"/>
      <c r="R20" s="5"/>
      <c r="S20" s="56"/>
      <c r="T20" s="56"/>
      <c r="U20" s="56"/>
      <c r="V20" s="56"/>
      <c r="W20"/>
      <c r="X20" s="178"/>
      <c r="Y20" s="5"/>
      <c r="Z20" s="159"/>
      <c r="AA20" s="56"/>
      <c r="AC20" s="56"/>
      <c r="ALZ20"/>
      <c r="AMA20"/>
      <c r="AMB20"/>
    </row>
    <row r="21" spans="1:1016" s="128" customFormat="1" ht="12" customHeight="1">
      <c r="A21" s="129"/>
      <c r="B21" s="129"/>
      <c r="C21" s="129"/>
      <c r="D21" s="129"/>
      <c r="E21" s="129"/>
      <c r="F21" s="129"/>
      <c r="G21" s="96"/>
      <c r="H21" s="96"/>
      <c r="I21" s="225"/>
      <c r="J21" s="159"/>
      <c r="K21" s="96"/>
      <c r="L21" s="96"/>
      <c r="M21" s="96"/>
      <c r="N21" s="96"/>
      <c r="O21" s="173"/>
      <c r="P21" s="96"/>
      <c r="Q21" s="96"/>
      <c r="R21" s="96"/>
      <c r="S21" s="274"/>
      <c r="T21" s="96"/>
      <c r="U21" s="96"/>
      <c r="V21" s="96"/>
      <c r="W21"/>
      <c r="X21" s="179"/>
      <c r="Y21" s="96"/>
      <c r="Z21" s="159"/>
      <c r="AA21" s="96"/>
      <c r="AC21" s="96"/>
      <c r="ALZ21"/>
      <c r="AMA21"/>
      <c r="AMB21"/>
    </row>
    <row r="22" spans="1:1016" s="128" customFormat="1" ht="12" customHeight="1">
      <c r="I22" s="224"/>
      <c r="O22" s="174"/>
      <c r="Q22" s="96"/>
      <c r="R22" s="96"/>
      <c r="S22" s="274"/>
      <c r="T22" s="96"/>
      <c r="U22" s="96"/>
      <c r="V22" s="96"/>
      <c r="W22"/>
      <c r="X22" s="179"/>
      <c r="Y22" s="96"/>
      <c r="Z22" s="159"/>
      <c r="AA22" s="96"/>
      <c r="AC22" s="96"/>
      <c r="ALZ22"/>
      <c r="AMA22"/>
      <c r="AMB22"/>
    </row>
    <row r="23" spans="1:1016" s="128" customFormat="1" ht="12" customHeight="1">
      <c r="I23" s="224"/>
      <c r="O23" s="174"/>
      <c r="Q23" s="96"/>
      <c r="R23" s="96"/>
      <c r="S23" s="274"/>
      <c r="T23" s="96"/>
      <c r="U23" s="96"/>
      <c r="V23" s="96"/>
      <c r="W23"/>
      <c r="X23" s="179"/>
      <c r="Y23" s="96"/>
      <c r="Z23" s="159"/>
      <c r="AA23" s="96"/>
      <c r="AC23" s="96"/>
      <c r="ALZ23"/>
      <c r="AMA23"/>
      <c r="AMB23"/>
    </row>
    <row r="24" spans="1:1016" s="128" customFormat="1" ht="12" customHeight="1">
      <c r="I24" s="224"/>
      <c r="O24" s="174"/>
      <c r="Q24" s="96"/>
      <c r="R24" s="96"/>
      <c r="S24" s="274"/>
      <c r="T24" s="96"/>
      <c r="U24" s="96"/>
      <c r="V24" s="96"/>
      <c r="W24"/>
      <c r="X24" s="179"/>
      <c r="Y24" s="96"/>
      <c r="Z24" s="159"/>
      <c r="AA24" s="96"/>
      <c r="AC24" s="96"/>
      <c r="ALZ24"/>
      <c r="AMA24"/>
      <c r="AMB24"/>
    </row>
    <row r="25" spans="1:1016" s="128" customFormat="1" ht="12" customHeight="1">
      <c r="I25" s="224"/>
      <c r="O25" s="174"/>
      <c r="Q25" s="96"/>
      <c r="R25" s="96"/>
      <c r="S25" s="274"/>
      <c r="T25" s="96"/>
      <c r="U25" s="96"/>
      <c r="V25" s="96"/>
      <c r="W25"/>
      <c r="X25" s="179"/>
      <c r="Y25" s="96"/>
      <c r="Z25" s="159"/>
      <c r="AA25" s="96"/>
      <c r="AC25" s="96"/>
      <c r="ALZ25"/>
      <c r="AMA25"/>
      <c r="AMB25"/>
    </row>
    <row r="26" spans="1:1016" ht="12" customHeight="1">
      <c r="G26" s="128"/>
      <c r="H26" s="128"/>
      <c r="I26" s="224"/>
      <c r="J26" s="128"/>
      <c r="K26" s="128"/>
      <c r="L26" s="128"/>
      <c r="M26" s="128"/>
      <c r="N26" s="128"/>
      <c r="O26" s="174"/>
      <c r="P26" s="128"/>
    </row>
    <row r="27" spans="1:1016" s="117" customFormat="1" ht="12" customHeight="1">
      <c r="A27" s="128"/>
      <c r="B27" s="128"/>
      <c r="C27" s="128"/>
      <c r="D27" s="128"/>
      <c r="E27" s="128"/>
      <c r="F27" s="128"/>
      <c r="G27" s="96"/>
      <c r="H27" s="96"/>
      <c r="I27" s="225"/>
      <c r="J27" s="159"/>
      <c r="K27" s="96"/>
      <c r="L27" s="96"/>
      <c r="M27" s="96"/>
      <c r="N27" s="96"/>
      <c r="O27" s="173"/>
      <c r="P27" s="96"/>
      <c r="Q27" s="96"/>
      <c r="R27" s="96"/>
      <c r="S27" s="274"/>
      <c r="T27" s="96"/>
      <c r="U27" s="96"/>
      <c r="V27" s="96"/>
      <c r="W27"/>
      <c r="X27" s="179"/>
      <c r="Y27" s="96"/>
      <c r="Z27" s="161"/>
      <c r="AA27" s="96"/>
      <c r="AC27" s="96"/>
      <c r="AMA27"/>
    </row>
    <row r="28" spans="1:1016" ht="12" customHeight="1">
      <c r="A28" s="117"/>
      <c r="B28" s="117"/>
      <c r="C28" s="117"/>
      <c r="D28" s="117"/>
      <c r="E28" s="117"/>
      <c r="F28" s="117"/>
      <c r="G28" s="117"/>
      <c r="H28" s="117"/>
      <c r="I28" s="249"/>
      <c r="J28" s="117"/>
      <c r="K28" s="117"/>
      <c r="L28" s="117"/>
      <c r="M28" s="117"/>
      <c r="N28" s="117"/>
      <c r="O28" s="189"/>
      <c r="P28" s="117"/>
    </row>
    <row r="29" spans="1:1016" ht="12" customHeight="1">
      <c r="Q29" s="112"/>
      <c r="R29" s="112"/>
      <c r="S29" s="125"/>
      <c r="T29" s="112"/>
      <c r="U29" s="112"/>
      <c r="V29" s="112"/>
      <c r="X29" s="180"/>
      <c r="Y29" s="112"/>
      <c r="AA29" s="112"/>
      <c r="AC29" s="112"/>
    </row>
    <row r="41" spans="1:6" ht="12" customHeight="1">
      <c r="A41" s="130"/>
      <c r="B41" s="130"/>
      <c r="C41" s="130"/>
      <c r="D41" s="130"/>
      <c r="E41" s="130"/>
      <c r="F41" s="130"/>
    </row>
    <row r="42" spans="1:6" ht="12" customHeight="1">
      <c r="A42" s="130"/>
      <c r="B42" s="130"/>
      <c r="C42" s="130"/>
      <c r="D42" s="130"/>
      <c r="E42" s="130"/>
      <c r="F42" s="130"/>
    </row>
    <row r="43" spans="1:6" ht="12" customHeight="1">
      <c r="A43" s="130"/>
      <c r="B43" s="130"/>
      <c r="C43" s="130"/>
      <c r="D43" s="130"/>
      <c r="E43" s="130"/>
      <c r="F43" s="130"/>
    </row>
    <row r="44" spans="1:6" ht="12" customHeight="1">
      <c r="A44" s="130"/>
      <c r="B44" s="130"/>
      <c r="C44" s="130"/>
      <c r="D44" s="130"/>
      <c r="E44" s="130"/>
      <c r="F44" s="130"/>
    </row>
    <row r="45" spans="1:6" ht="12" customHeight="1">
      <c r="A45" s="130"/>
      <c r="B45" s="130"/>
      <c r="C45" s="130"/>
      <c r="D45" s="130"/>
      <c r="E45" s="130"/>
      <c r="F45" s="130"/>
    </row>
    <row r="46" spans="1:6" ht="12" customHeight="1">
      <c r="A46" s="130"/>
      <c r="B46" s="130"/>
      <c r="C46" s="130"/>
      <c r="D46" s="130"/>
      <c r="E46" s="130"/>
      <c r="F46" s="130"/>
    </row>
    <row r="47" spans="1:6" ht="12" customHeight="1">
      <c r="A47" s="130"/>
      <c r="B47" s="130"/>
      <c r="C47" s="130"/>
      <c r="D47" s="130"/>
      <c r="E47" s="130"/>
      <c r="F47" s="130"/>
    </row>
    <row r="48" spans="1:6" ht="12" customHeight="1">
      <c r="A48" s="130"/>
      <c r="B48" s="130"/>
      <c r="C48" s="130"/>
      <c r="D48" s="130"/>
      <c r="E48" s="130"/>
      <c r="F48" s="130"/>
    </row>
    <row r="49" spans="1:1015" ht="12" customHeight="1">
      <c r="A49" s="129"/>
      <c r="B49" s="129"/>
      <c r="C49" s="129"/>
      <c r="D49" s="129"/>
      <c r="E49" s="129"/>
      <c r="F49" s="129"/>
    </row>
    <row r="50" spans="1:1015" ht="12" customHeight="1">
      <c r="A50" s="129"/>
      <c r="B50" s="129"/>
      <c r="C50" s="129"/>
      <c r="D50" s="129"/>
      <c r="E50" s="129"/>
      <c r="F50" s="129"/>
    </row>
    <row r="51" spans="1:1015" ht="12" customHeight="1">
      <c r="A51" s="129"/>
      <c r="B51" s="129"/>
      <c r="C51" s="129"/>
      <c r="D51" s="129"/>
      <c r="E51" s="129"/>
      <c r="F51" s="129"/>
    </row>
    <row r="52" spans="1:1015" ht="12" customHeight="1">
      <c r="A52" s="129"/>
      <c r="B52" s="129"/>
      <c r="C52" s="129"/>
      <c r="D52" s="129"/>
      <c r="E52" s="129"/>
      <c r="F52" s="129"/>
    </row>
    <row r="53" spans="1:1015" ht="12" customHeight="1">
      <c r="A53" s="129"/>
      <c r="B53" s="129"/>
      <c r="C53" s="129"/>
      <c r="D53" s="129"/>
      <c r="E53" s="129"/>
      <c r="F53" s="129"/>
    </row>
    <row r="54" spans="1:1015" ht="12" customHeight="1">
      <c r="A54" s="129"/>
      <c r="B54" s="129"/>
      <c r="C54" s="129"/>
      <c r="D54" s="129"/>
      <c r="E54" s="129"/>
      <c r="F54" s="129"/>
    </row>
    <row r="55" spans="1:1015" ht="12" customHeight="1">
      <c r="A55" s="129"/>
      <c r="B55" s="129"/>
      <c r="C55" s="129"/>
      <c r="D55" s="129"/>
      <c r="E55" s="129"/>
      <c r="F55" s="129"/>
    </row>
    <row r="56" spans="1:1015" s="117" customFormat="1" ht="12" customHeight="1">
      <c r="A56" s="129"/>
      <c r="B56" s="129"/>
      <c r="C56" s="129"/>
      <c r="D56" s="129"/>
      <c r="E56" s="129"/>
      <c r="F56" s="129"/>
      <c r="G56" s="96"/>
      <c r="H56" s="96"/>
      <c r="I56" s="225"/>
      <c r="J56" s="159"/>
      <c r="K56" s="96"/>
      <c r="L56" s="96"/>
      <c r="M56" s="96"/>
      <c r="N56" s="96"/>
      <c r="O56" s="173"/>
      <c r="P56" s="96"/>
      <c r="Q56" s="96"/>
      <c r="R56" s="96"/>
      <c r="S56" s="274"/>
      <c r="T56" s="96"/>
      <c r="U56" s="96"/>
      <c r="V56" s="96"/>
      <c r="W56"/>
      <c r="X56" s="179"/>
      <c r="Y56" s="96"/>
      <c r="Z56" s="161"/>
      <c r="AA56" s="96"/>
      <c r="AC56" s="96"/>
      <c r="AMA56"/>
    </row>
    <row r="57" spans="1:1015" s="117" customFormat="1" ht="12" customHeight="1">
      <c r="A57" s="130"/>
      <c r="B57" s="130"/>
      <c r="C57" s="130"/>
      <c r="D57" s="130"/>
      <c r="E57" s="130"/>
      <c r="F57" s="130"/>
      <c r="G57" s="96"/>
      <c r="H57" s="96"/>
      <c r="I57" s="225"/>
      <c r="J57" s="159"/>
      <c r="K57" s="96"/>
      <c r="L57" s="96"/>
      <c r="M57" s="96"/>
      <c r="N57" s="96"/>
      <c r="O57" s="173"/>
      <c r="P57" s="96"/>
      <c r="Q57" s="96"/>
      <c r="R57" s="96"/>
      <c r="S57" s="274"/>
      <c r="T57" s="96"/>
      <c r="U57" s="96"/>
      <c r="V57" s="96"/>
      <c r="W57"/>
      <c r="X57" s="179"/>
      <c r="Y57" s="96"/>
      <c r="Z57" s="161"/>
      <c r="AA57" s="96"/>
      <c r="AC57" s="96"/>
      <c r="AMA57"/>
    </row>
    <row r="58" spans="1:1015" s="117" customFormat="1" ht="12" customHeight="1">
      <c r="A58" s="123"/>
      <c r="B58" s="123"/>
      <c r="C58" s="123"/>
      <c r="D58" s="123"/>
      <c r="E58" s="123"/>
      <c r="F58" s="123"/>
      <c r="G58" s="112"/>
      <c r="H58" s="112"/>
      <c r="I58" s="273"/>
      <c r="J58" s="161"/>
      <c r="K58" s="112"/>
      <c r="L58" s="112"/>
      <c r="M58" s="112"/>
      <c r="N58" s="112"/>
      <c r="O58" s="190"/>
      <c r="P58" s="112"/>
      <c r="Q58" s="112"/>
      <c r="R58" s="112"/>
      <c r="S58" s="125"/>
      <c r="T58" s="112"/>
      <c r="U58" s="112"/>
      <c r="V58" s="112"/>
      <c r="W58"/>
      <c r="X58" s="180"/>
      <c r="Y58" s="112"/>
      <c r="Z58" s="161"/>
      <c r="AA58" s="112"/>
      <c r="AC58" s="112"/>
      <c r="AMA58"/>
    </row>
    <row r="59" spans="1:1015" s="117" customFormat="1" ht="12" customHeight="1">
      <c r="A59" s="123"/>
      <c r="B59" s="123"/>
      <c r="C59" s="123"/>
      <c r="D59" s="123"/>
      <c r="E59" s="123"/>
      <c r="F59" s="123"/>
      <c r="G59" s="112"/>
      <c r="H59" s="112"/>
      <c r="I59" s="273"/>
      <c r="J59" s="161"/>
      <c r="K59" s="112"/>
      <c r="L59" s="112"/>
      <c r="M59" s="112"/>
      <c r="N59" s="112"/>
      <c r="O59" s="190"/>
      <c r="P59" s="112"/>
      <c r="Q59" s="112"/>
      <c r="R59" s="112"/>
      <c r="S59" s="125"/>
      <c r="T59" s="112"/>
      <c r="U59" s="112"/>
      <c r="V59" s="112"/>
      <c r="W59"/>
      <c r="X59" s="180"/>
      <c r="Y59" s="112"/>
      <c r="Z59" s="161"/>
      <c r="AA59" s="112"/>
      <c r="AC59" s="112"/>
      <c r="AMA59"/>
    </row>
    <row r="60" spans="1:1015" s="117" customFormat="1" ht="12" customHeight="1">
      <c r="A60" s="123"/>
      <c r="B60" s="123"/>
      <c r="C60" s="123"/>
      <c r="D60" s="123"/>
      <c r="E60" s="123"/>
      <c r="F60" s="123"/>
      <c r="G60" s="112"/>
      <c r="H60" s="112"/>
      <c r="I60" s="273"/>
      <c r="J60" s="161"/>
      <c r="K60" s="112"/>
      <c r="L60" s="112"/>
      <c r="M60" s="112"/>
      <c r="N60" s="112"/>
      <c r="O60" s="190"/>
      <c r="P60" s="112"/>
      <c r="Q60" s="112"/>
      <c r="R60" s="112"/>
      <c r="S60" s="125"/>
      <c r="T60" s="112"/>
      <c r="U60" s="112"/>
      <c r="V60" s="112"/>
      <c r="W60"/>
      <c r="X60" s="180"/>
      <c r="Y60" s="112"/>
      <c r="Z60" s="161"/>
      <c r="AA60" s="112"/>
      <c r="AC60" s="112"/>
      <c r="AMA60"/>
    </row>
    <row r="61" spans="1:1015" s="117" customFormat="1" ht="12" customHeight="1">
      <c r="A61" s="123"/>
      <c r="B61" s="123"/>
      <c r="C61" s="123"/>
      <c r="D61" s="123"/>
      <c r="E61" s="123"/>
      <c r="F61" s="123"/>
      <c r="G61" s="112"/>
      <c r="H61" s="112"/>
      <c r="I61" s="273"/>
      <c r="J61" s="161"/>
      <c r="K61" s="112"/>
      <c r="L61" s="112"/>
      <c r="M61" s="112"/>
      <c r="N61" s="112"/>
      <c r="O61" s="190"/>
      <c r="P61" s="112"/>
      <c r="Q61" s="112"/>
      <c r="R61" s="112"/>
      <c r="S61" s="125"/>
      <c r="T61" s="112"/>
      <c r="U61" s="112"/>
      <c r="V61" s="112"/>
      <c r="W61"/>
      <c r="X61" s="180"/>
      <c r="Y61" s="112"/>
      <c r="Z61" s="161"/>
      <c r="AA61" s="112"/>
      <c r="AC61" s="112"/>
      <c r="AMA61"/>
    </row>
    <row r="62" spans="1:1015" s="117" customFormat="1" ht="12" customHeight="1">
      <c r="A62" s="123"/>
      <c r="B62" s="123"/>
      <c r="C62" s="123"/>
      <c r="D62" s="123"/>
      <c r="E62" s="123"/>
      <c r="F62" s="123"/>
      <c r="G62" s="112"/>
      <c r="H62" s="112"/>
      <c r="I62" s="273"/>
      <c r="J62" s="161"/>
      <c r="K62" s="112"/>
      <c r="L62" s="112"/>
      <c r="M62" s="112"/>
      <c r="N62" s="112"/>
      <c r="O62" s="190"/>
      <c r="P62" s="112"/>
      <c r="Q62" s="112"/>
      <c r="R62" s="112"/>
      <c r="S62" s="125"/>
      <c r="T62" s="112"/>
      <c r="U62" s="112"/>
      <c r="V62" s="112"/>
      <c r="W62"/>
      <c r="X62" s="180"/>
      <c r="Y62" s="112"/>
      <c r="Z62" s="161"/>
      <c r="AA62" s="112"/>
      <c r="AC62" s="112"/>
      <c r="AMA62"/>
    </row>
    <row r="63" spans="1:1015" ht="12" customHeight="1">
      <c r="A63" s="123"/>
      <c r="B63" s="123"/>
      <c r="C63" s="123"/>
      <c r="D63" s="123"/>
      <c r="E63" s="123"/>
      <c r="F63" s="123"/>
      <c r="G63" s="112"/>
      <c r="H63" s="112"/>
      <c r="I63" s="273"/>
      <c r="J63" s="161"/>
      <c r="K63" s="112"/>
      <c r="L63" s="112"/>
      <c r="M63" s="112"/>
      <c r="N63" s="112"/>
      <c r="O63" s="190"/>
      <c r="P63" s="112"/>
      <c r="Q63" s="112"/>
      <c r="R63" s="112"/>
      <c r="S63" s="125"/>
      <c r="T63" s="112"/>
      <c r="U63" s="112"/>
      <c r="V63" s="112"/>
      <c r="X63" s="180"/>
      <c r="Y63" s="112"/>
      <c r="AA63" s="112"/>
      <c r="AC63" s="112"/>
    </row>
    <row r="64" spans="1:1015" ht="12" customHeight="1">
      <c r="A64" s="123"/>
      <c r="B64" s="123"/>
      <c r="C64" s="123"/>
      <c r="D64" s="123"/>
      <c r="E64" s="123"/>
      <c r="F64" s="123"/>
      <c r="G64" s="112"/>
      <c r="H64" s="112"/>
      <c r="I64" s="273"/>
      <c r="J64" s="161"/>
      <c r="K64" s="112"/>
      <c r="L64" s="112"/>
      <c r="M64" s="112"/>
      <c r="N64" s="112"/>
      <c r="O64" s="190"/>
      <c r="P64" s="112"/>
      <c r="Q64" s="112"/>
      <c r="R64" s="112"/>
      <c r="S64" s="125"/>
      <c r="T64" s="112"/>
      <c r="U64" s="112"/>
      <c r="V64" s="112"/>
      <c r="X64" s="180"/>
      <c r="Y64" s="112"/>
      <c r="AA64" s="112"/>
      <c r="AC64" s="112"/>
    </row>
    <row r="65" spans="1:6" ht="12" customHeight="1">
      <c r="A65" s="130"/>
      <c r="B65" s="130"/>
      <c r="C65" s="130"/>
      <c r="D65" s="130"/>
      <c r="E65" s="130"/>
      <c r="F65" s="130"/>
    </row>
    <row r="66" spans="1:6" ht="12" customHeight="1">
      <c r="A66" s="130"/>
      <c r="B66" s="130"/>
      <c r="C66" s="130"/>
      <c r="D66" s="130"/>
      <c r="E66" s="130"/>
      <c r="F66" s="130"/>
    </row>
    <row r="67" spans="1:6" ht="12" customHeight="1">
      <c r="A67" s="130"/>
      <c r="B67" s="130"/>
      <c r="C67" s="130"/>
      <c r="D67" s="130"/>
      <c r="E67" s="130"/>
      <c r="F67" s="130"/>
    </row>
    <row r="68" spans="1:6" ht="12" customHeight="1">
      <c r="A68" s="136"/>
      <c r="B68" s="136"/>
      <c r="C68" s="136"/>
      <c r="D68" s="136"/>
      <c r="E68" s="136"/>
      <c r="F68" s="136"/>
    </row>
    <row r="69" spans="1:6" ht="12" customHeight="1">
      <c r="A69" s="136"/>
      <c r="B69" s="136"/>
      <c r="C69" s="136"/>
      <c r="D69" s="136"/>
      <c r="E69" s="136"/>
      <c r="F69" s="136"/>
    </row>
  </sheetData>
  <mergeCells count="3">
    <mergeCell ref="K7:N7"/>
    <mergeCell ref="U7:V7"/>
    <mergeCell ref="AB7:AC7"/>
  </mergeCells>
  <conditionalFormatting sqref="A10:A18">
    <cfRule type="expression" dxfId="729" priority="8">
      <formula>OR($AC10="X",$AB10="X")</formula>
    </cfRule>
  </conditionalFormatting>
  <conditionalFormatting sqref="A20:F21 A41:F881">
    <cfRule type="expression" dxfId="728" priority="21">
      <formula>AND($AC20=1,$AA20=1)</formula>
    </cfRule>
    <cfRule type="expression" dxfId="727" priority="23">
      <formula>$AA20=1</formula>
    </cfRule>
    <cfRule type="expression" dxfId="726" priority="22">
      <formula>$AC20=1</formula>
    </cfRule>
    <cfRule type="expression" dxfId="725" priority="20">
      <formula>OR($AC20="X",$AA20="X")</formula>
    </cfRule>
  </conditionalFormatting>
  <conditionalFormatting sqref="A9:G9 A10:A18">
    <cfRule type="expression" dxfId="724" priority="27">
      <formula>$AB9=1</formula>
    </cfRule>
    <cfRule type="expression" dxfId="723" priority="26">
      <formula>$AC9=1</formula>
    </cfRule>
    <cfRule type="expression" dxfId="722" priority="25">
      <formula>AND($AC9=1,$AB9=1)</formula>
    </cfRule>
  </conditionalFormatting>
  <conditionalFormatting sqref="A9:G9">
    <cfRule type="expression" dxfId="721" priority="24">
      <formula>OR($AC9="X",$AB9="X")</formula>
    </cfRule>
  </conditionalFormatting>
  <conditionalFormatting sqref="A9:G18">
    <cfRule type="expression" dxfId="720" priority="28">
      <formula>AND(NOT(ISBLANK($V9)),ISBLANK($AB9),ISBLANK($AC9))</formula>
    </cfRule>
  </conditionalFormatting>
  <conditionalFormatting sqref="B10:G18">
    <cfRule type="expression" dxfId="719" priority="13">
      <formula>AND($AC10=1,$AB10=1)</formula>
    </cfRule>
    <cfRule type="expression" dxfId="718" priority="12">
      <formula>OR($AC10="X",$AB10="X")</formula>
    </cfRule>
    <cfRule type="expression" dxfId="717" priority="14">
      <formula>$AC10=1</formula>
    </cfRule>
    <cfRule type="expression" dxfId="716" priority="15">
      <formula>$AB10=1</formula>
    </cfRule>
  </conditionalFormatting>
  <conditionalFormatting sqref="C9:C18">
    <cfRule type="expression" dxfId="715" priority="5724">
      <formula>AND($Q9="X",$B9&lt;&gt;"")</formula>
    </cfRule>
  </conditionalFormatting>
  <conditionalFormatting sqref="D9:D18">
    <cfRule type="expression" dxfId="714" priority="5725">
      <formula>AND($Q9="X",OR($B9&lt;&gt;"",$C9&lt;&gt;""))</formula>
    </cfRule>
  </conditionalFormatting>
  <conditionalFormatting sqref="E9:E18">
    <cfRule type="expression" dxfId="713" priority="5726">
      <formula>AND($Q9="X",OR($B9&lt;&gt;"",$C9&lt;&gt;"",$D9&lt;&gt;""))</formula>
    </cfRule>
  </conditionalFormatting>
  <conditionalFormatting sqref="F1:F2">
    <cfRule type="dataBar" priority="18">
      <dataBar>
        <cfvo type="num" val="0"/>
        <cfvo type="num" val="1"/>
        <color rgb="FF63C384"/>
      </dataBar>
      <extLst>
        <ext xmlns:x14="http://schemas.microsoft.com/office/spreadsheetml/2009/9/main" uri="{B025F937-C7B1-47D3-B67F-A62EFF666E3E}">
          <x14:id>{0D35D3CE-22F2-4362-B6DA-743694BD32B0}</x14:id>
        </ext>
      </extLst>
    </cfRule>
  </conditionalFormatting>
  <conditionalFormatting sqref="F9:F18">
    <cfRule type="expression" dxfId="712" priority="5727">
      <formula>AND($Q9="X",OR($B9&lt;&gt;"",$C9&lt;&gt;"",$D9&lt;&gt;"",$E9&lt;&gt;""))</formula>
    </cfRule>
  </conditionalFormatting>
  <conditionalFormatting sqref="G9:G18">
    <cfRule type="expression" dxfId="711" priority="5728">
      <formula>AND($Q9="X",OR($B9&lt;&gt;"",$C9&lt;&gt;"",$D9&lt;&gt;"",$E9&lt;&gt;"",$F9&lt;&gt;""))</formula>
    </cfRule>
  </conditionalFormatting>
  <conditionalFormatting sqref="H20:H21 H41:H881">
    <cfRule type="expression" dxfId="710" priority="19">
      <formula>$P20="X"</formula>
    </cfRule>
  </conditionalFormatting>
  <conditionalFormatting sqref="I11:I18">
    <cfRule type="expression" dxfId="709" priority="10">
      <formula>$Q11="X"</formula>
    </cfRule>
  </conditionalFormatting>
  <conditionalFormatting sqref="P9:P18">
    <cfRule type="cellIs" dxfId="708" priority="7" operator="equal">
      <formula>"0..1"</formula>
    </cfRule>
    <cfRule type="cellIs" dxfId="707" priority="6" operator="equal">
      <formula>"0..n"</formula>
    </cfRule>
    <cfRule type="cellIs" dxfId="706" priority="5" operator="equal">
      <formula>"1..1"</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D35D3CE-22F2-4362-B6DA-743694BD32B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ALY30"/>
  <sheetViews>
    <sheetView zoomScaleNormal="100" workbookViewId="0">
      <pane xSplit="7" ySplit="8" topLeftCell="J9" activePane="bottomRight" state="frozen"/>
      <selection pane="bottomRight" activeCell="T23" sqref="T23"/>
      <selection pane="bottomLeft"/>
      <selection pane="topRight"/>
    </sheetView>
  </sheetViews>
  <sheetFormatPr defaultColWidth="9" defaultRowHeight="14.25" customHeight="1"/>
  <cols>
    <col min="1" max="1" width="3.125" customWidth="1"/>
    <col min="2" max="2" width="12.875" bestFit="1" customWidth="1"/>
    <col min="3" max="3" width="31.375" customWidth="1"/>
    <col min="4" max="4" width="8.875" customWidth="1"/>
    <col min="5" max="7" width="11.625" customWidth="1"/>
    <col min="8" max="8" width="52" style="57" customWidth="1"/>
    <col min="9" max="9" width="22.375" customWidth="1"/>
    <col min="10" max="10" width="16" customWidth="1"/>
    <col min="11" max="11" width="10.875" hidden="1" customWidth="1"/>
    <col min="12" max="12" width="7.625" hidden="1" customWidth="1"/>
    <col min="13" max="13" width="8.625" hidden="1" customWidth="1"/>
    <col min="14" max="14" width="7" hidden="1" customWidth="1"/>
    <col min="15" max="15" width="9.125" hidden="1" customWidth="1"/>
    <col min="16" max="16" width="11" bestFit="1" customWidth="1"/>
    <col min="17" max="17" width="7.125" customWidth="1"/>
    <col min="19" max="19" width="14.125" bestFit="1" customWidth="1"/>
    <col min="20" max="20" width="12.5" bestFit="1" customWidth="1"/>
    <col min="21" max="22" width="9" style="95"/>
    <col min="23" max="29" width="0" hidden="1" customWidth="1"/>
  </cols>
  <sheetData>
    <row r="1" spans="1:1013" ht="14.25" customHeight="1">
      <c r="A1" s="228" t="s">
        <v>2629</v>
      </c>
      <c r="B1" s="128"/>
      <c r="C1" s="129" t="s">
        <v>813</v>
      </c>
      <c r="D1" s="128"/>
      <c r="E1" s="150" t="s">
        <v>814</v>
      </c>
      <c r="F1" s="157"/>
      <c r="G1" s="128"/>
      <c r="H1" s="148"/>
      <c r="I1" s="272"/>
      <c r="J1" s="159"/>
      <c r="K1" s="96"/>
      <c r="L1" s="96"/>
      <c r="M1" s="96"/>
      <c r="N1" s="769" t="s">
        <v>816</v>
      </c>
      <c r="O1" s="769"/>
      <c r="P1" s="96"/>
      <c r="Q1" s="96"/>
      <c r="R1" s="96"/>
      <c r="S1" s="274"/>
      <c r="T1" s="96"/>
      <c r="U1" s="274"/>
      <c r="V1" s="274"/>
      <c r="X1" s="179"/>
      <c r="Y1" s="96"/>
      <c r="Z1" s="159"/>
      <c r="AA1" s="96"/>
      <c r="AB1" s="96"/>
      <c r="AC1" s="96"/>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M1" s="128"/>
      <c r="ALN1" s="128"/>
      <c r="ALO1" s="128"/>
      <c r="ALP1" s="128"/>
      <c r="ALQ1" s="128"/>
      <c r="ALR1" s="128"/>
      <c r="ALS1" s="128"/>
      <c r="ALT1" s="128"/>
      <c r="ALU1" s="128"/>
      <c r="ALV1" s="128"/>
      <c r="ALW1" s="128"/>
      <c r="ALX1" s="128"/>
    </row>
    <row r="2" spans="1:1013" ht="14.25" customHeight="1">
      <c r="A2" s="128"/>
      <c r="B2" s="128"/>
      <c r="C2" s="141" t="s">
        <v>818</v>
      </c>
      <c r="D2" s="281"/>
      <c r="E2" s="152" t="s">
        <v>819</v>
      </c>
      <c r="F2" s="157"/>
      <c r="G2" s="128"/>
      <c r="H2" s="148"/>
      <c r="I2" s="272"/>
      <c r="J2" s="159"/>
      <c r="K2" s="96"/>
      <c r="L2" s="96"/>
      <c r="M2" s="96"/>
      <c r="N2" s="96"/>
      <c r="O2" s="173"/>
      <c r="P2" s="96"/>
      <c r="Q2" s="96"/>
      <c r="R2" s="96"/>
      <c r="S2" s="274"/>
      <c r="T2" s="96"/>
      <c r="U2" s="274"/>
      <c r="V2" s="274"/>
      <c r="X2" s="179"/>
      <c r="Y2" s="96"/>
      <c r="Z2" s="159"/>
      <c r="AA2" s="96"/>
      <c r="AB2" s="96"/>
      <c r="AC2" s="96"/>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M2" s="128"/>
      <c r="ALN2" s="128"/>
      <c r="ALO2" s="128"/>
      <c r="ALP2" s="128"/>
      <c r="ALQ2" s="128"/>
      <c r="ALR2" s="128"/>
      <c r="ALS2" s="128"/>
      <c r="ALT2" s="128"/>
      <c r="ALU2" s="128"/>
      <c r="ALV2" s="128"/>
      <c r="ALW2" s="128"/>
      <c r="ALX2" s="128"/>
    </row>
    <row r="3" spans="1:1013" ht="15">
      <c r="A3" s="128"/>
      <c r="B3" s="128"/>
      <c r="C3" s="142" t="s">
        <v>821</v>
      </c>
      <c r="D3" s="128"/>
      <c r="E3" s="151" t="s">
        <v>822</v>
      </c>
      <c r="F3" s="128"/>
      <c r="G3" s="128"/>
      <c r="H3" s="96"/>
      <c r="I3" s="225"/>
      <c r="J3" s="159"/>
      <c r="K3" s="96"/>
      <c r="L3" s="96"/>
      <c r="M3" s="96"/>
      <c r="N3" s="96"/>
      <c r="O3" s="173"/>
      <c r="P3" s="96"/>
      <c r="Q3" s="96"/>
      <c r="R3" s="96"/>
      <c r="S3" s="274"/>
      <c r="T3" s="96"/>
      <c r="U3" s="274"/>
      <c r="V3" s="274"/>
      <c r="X3" s="179"/>
      <c r="Y3" s="96"/>
      <c r="Z3" s="159"/>
      <c r="AA3" s="96"/>
      <c r="AB3" s="96"/>
      <c r="AC3" s="96"/>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M3" s="128"/>
      <c r="ALN3" s="128"/>
      <c r="ALO3" s="128"/>
      <c r="ALP3" s="128"/>
      <c r="ALQ3" s="128"/>
      <c r="ALR3" s="128"/>
      <c r="ALS3" s="128"/>
      <c r="ALT3" s="128"/>
      <c r="ALU3" s="128"/>
      <c r="ALV3" s="128"/>
      <c r="ALW3" s="128"/>
      <c r="ALX3" s="128"/>
    </row>
    <row r="4" spans="1:1013" ht="15">
      <c r="A4" s="128"/>
      <c r="B4" s="128"/>
      <c r="C4" s="143" t="s">
        <v>824</v>
      </c>
      <c r="D4" s="128"/>
      <c r="E4" s="153" t="s">
        <v>825</v>
      </c>
      <c r="F4" s="128"/>
      <c r="G4" s="137"/>
      <c r="H4" s="96"/>
      <c r="I4" s="225"/>
      <c r="J4" s="159"/>
      <c r="K4" s="96"/>
      <c r="L4" s="96"/>
      <c r="M4" s="96"/>
      <c r="N4" s="96"/>
      <c r="O4" s="173"/>
      <c r="P4" s="96"/>
      <c r="Q4" s="96"/>
      <c r="R4" s="96"/>
      <c r="S4" s="274"/>
      <c r="T4" s="96"/>
      <c r="U4" s="274"/>
      <c r="V4" s="274"/>
      <c r="X4" s="179"/>
      <c r="Y4" s="96"/>
      <c r="Z4" s="159"/>
      <c r="AA4" s="96"/>
      <c r="AB4" s="96"/>
      <c r="AC4" s="96"/>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M4" s="128"/>
      <c r="ALN4" s="128"/>
      <c r="ALO4" s="128"/>
      <c r="ALP4" s="128"/>
      <c r="ALQ4" s="128"/>
      <c r="ALR4" s="128"/>
      <c r="ALS4" s="128"/>
      <c r="ALT4" s="128"/>
      <c r="ALU4" s="128"/>
      <c r="ALV4" s="128"/>
      <c r="ALW4" s="128"/>
      <c r="ALX4" s="128"/>
    </row>
    <row r="5" spans="1:1013" ht="15">
      <c r="A5" s="128"/>
      <c r="B5" s="128"/>
      <c r="C5" s="145" t="s">
        <v>826</v>
      </c>
      <c r="D5" s="146"/>
      <c r="E5" s="287" t="s">
        <v>911</v>
      </c>
      <c r="F5" s="146"/>
      <c r="G5" s="148"/>
      <c r="H5" s="148"/>
      <c r="I5" s="272"/>
      <c r="J5" s="160"/>
      <c r="K5" s="148"/>
      <c r="L5" s="148"/>
      <c r="M5" s="148"/>
      <c r="N5" s="148"/>
      <c r="O5" s="186"/>
      <c r="P5" s="148"/>
      <c r="Q5" s="148"/>
      <c r="R5" s="148"/>
      <c r="S5" s="276"/>
      <c r="T5" s="148"/>
      <c r="U5" s="276"/>
      <c r="V5" s="276"/>
      <c r="X5" s="181"/>
      <c r="Y5" s="148"/>
      <c r="Z5" s="160"/>
      <c r="AA5" s="148"/>
      <c r="AB5" s="148"/>
      <c r="AC5" s="148"/>
      <c r="AD5" s="149"/>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9"/>
    </row>
    <row r="6" spans="1:1013" ht="14.25" customHeight="1">
      <c r="A6" s="128"/>
      <c r="B6" s="128"/>
      <c r="C6" s="144" t="s">
        <v>827</v>
      </c>
      <c r="D6" s="138"/>
      <c r="E6" s="128"/>
      <c r="F6" s="138"/>
      <c r="G6" s="96"/>
      <c r="H6" s="96"/>
      <c r="I6" s="225"/>
      <c r="J6" s="159"/>
      <c r="K6" s="96"/>
      <c r="L6" s="96"/>
      <c r="M6" s="96"/>
      <c r="N6" s="96"/>
      <c r="O6" s="173"/>
      <c r="P6" s="96"/>
      <c r="Q6" s="96"/>
      <c r="R6" s="96"/>
      <c r="S6" s="274"/>
      <c r="T6" s="96"/>
      <c r="U6" s="274"/>
      <c r="V6" s="274"/>
      <c r="X6" s="179"/>
      <c r="Y6" s="96"/>
      <c r="Z6" s="159"/>
      <c r="AA6" s="96"/>
      <c r="AB6" s="96"/>
      <c r="AC6" s="96"/>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M6" s="128"/>
      <c r="ALN6" s="128"/>
      <c r="ALO6" s="128"/>
      <c r="ALP6" s="128"/>
      <c r="ALQ6" s="128"/>
      <c r="ALR6" s="128"/>
      <c r="ALS6" s="128"/>
      <c r="ALT6" s="128"/>
      <c r="ALU6" s="128"/>
      <c r="ALV6" s="128"/>
      <c r="ALW6" s="128"/>
      <c r="ALX6" s="128"/>
    </row>
    <row r="7" spans="1:1013" ht="14.25" customHeight="1">
      <c r="C7" s="138"/>
      <c r="D7" s="374"/>
      <c r="E7" s="138"/>
      <c r="F7" s="138"/>
      <c r="G7" s="96"/>
      <c r="H7" s="96"/>
      <c r="I7" s="225"/>
      <c r="J7" s="159"/>
      <c r="K7" s="770" t="s">
        <v>828</v>
      </c>
      <c r="L7" s="770"/>
      <c r="M7" s="770"/>
      <c r="N7" s="770"/>
      <c r="O7" s="173"/>
      <c r="P7" s="96"/>
      <c r="Q7" s="96"/>
      <c r="R7" s="96"/>
      <c r="S7" s="274"/>
      <c r="T7" s="96"/>
      <c r="U7" s="674" t="s">
        <v>829</v>
      </c>
      <c r="V7" s="674" t="s">
        <v>829</v>
      </c>
      <c r="X7" s="179"/>
      <c r="Y7" s="96"/>
      <c r="Z7" s="159"/>
      <c r="AA7" s="96"/>
      <c r="AB7" s="770" t="s">
        <v>830</v>
      </c>
      <c r="AC7" s="770"/>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M7" s="128"/>
      <c r="ALN7" s="128"/>
      <c r="ALO7" s="128"/>
      <c r="ALP7" s="128"/>
      <c r="ALQ7" s="128"/>
      <c r="ALR7" s="128"/>
      <c r="ALS7" s="128"/>
      <c r="ALT7" s="128"/>
      <c r="ALU7" s="128"/>
      <c r="ALV7" s="128"/>
      <c r="ALW7" s="128"/>
      <c r="ALX7" s="128"/>
    </row>
    <row r="8" spans="1:1013" ht="33" customHeight="1">
      <c r="A8" s="397" t="s">
        <v>831</v>
      </c>
      <c r="B8" s="275" t="s">
        <v>832</v>
      </c>
      <c r="C8" s="275" t="s">
        <v>833</v>
      </c>
      <c r="D8" s="275" t="s">
        <v>834</v>
      </c>
      <c r="E8" s="275" t="s">
        <v>835</v>
      </c>
      <c r="F8" s="275" t="s">
        <v>836</v>
      </c>
      <c r="G8" s="275" t="s">
        <v>837</v>
      </c>
      <c r="H8" s="398" t="s">
        <v>9</v>
      </c>
      <c r="I8" s="398" t="s">
        <v>838</v>
      </c>
      <c r="J8" s="398" t="s">
        <v>841</v>
      </c>
      <c r="K8" s="398" t="s">
        <v>842</v>
      </c>
      <c r="L8" s="398" t="s">
        <v>843</v>
      </c>
      <c r="M8" s="398" t="s">
        <v>844</v>
      </c>
      <c r="N8" s="398" t="s">
        <v>845</v>
      </c>
      <c r="O8" s="398" t="s">
        <v>846</v>
      </c>
      <c r="P8" s="398" t="s">
        <v>677</v>
      </c>
      <c r="Q8" s="398" t="s">
        <v>3</v>
      </c>
      <c r="R8" s="398" t="s">
        <v>2630</v>
      </c>
      <c r="S8" s="399" t="s">
        <v>913</v>
      </c>
      <c r="T8" s="398" t="s">
        <v>848</v>
      </c>
      <c r="U8" s="229" t="s">
        <v>849</v>
      </c>
      <c r="V8" s="229" t="s">
        <v>850</v>
      </c>
      <c r="W8" s="230" t="s">
        <v>851</v>
      </c>
      <c r="X8" s="235" t="s">
        <v>852</v>
      </c>
      <c r="Y8" s="235" t="s">
        <v>853</v>
      </c>
      <c r="Z8" s="236" t="s">
        <v>854</v>
      </c>
      <c r="AA8" s="235" t="s">
        <v>855</v>
      </c>
      <c r="AB8" s="235" t="s">
        <v>856</v>
      </c>
      <c r="AC8" s="237" t="s">
        <v>914</v>
      </c>
      <c r="AD8" s="238"/>
      <c r="AE8" s="238"/>
      <c r="AF8" s="238"/>
      <c r="AG8" s="238"/>
      <c r="AH8" s="238"/>
      <c r="AI8" s="238"/>
      <c r="AJ8" s="238"/>
      <c r="AK8" s="238"/>
      <c r="AL8" s="238"/>
      <c r="AM8" s="238"/>
      <c r="AN8" s="238"/>
      <c r="AO8" s="238"/>
      <c r="AP8" s="238"/>
      <c r="AQ8" s="238"/>
      <c r="AR8" s="238"/>
      <c r="AS8" s="238"/>
      <c r="AT8" s="238"/>
      <c r="AU8" s="238"/>
      <c r="AV8" s="238"/>
      <c r="AW8" s="238"/>
      <c r="AX8" s="238"/>
      <c r="AY8" s="238"/>
      <c r="AZ8" s="238"/>
      <c r="BA8" s="238"/>
      <c r="BB8" s="238"/>
      <c r="BC8" s="238"/>
      <c r="BD8" s="238"/>
      <c r="BE8" s="238"/>
      <c r="BF8" s="238"/>
      <c r="BG8" s="238"/>
      <c r="BH8" s="238"/>
      <c r="BI8" s="238"/>
      <c r="BJ8" s="238"/>
      <c r="BK8" s="238"/>
      <c r="BL8" s="238"/>
      <c r="BM8" s="238"/>
      <c r="BN8" s="238"/>
      <c r="BO8" s="238"/>
      <c r="BP8" s="238"/>
      <c r="BQ8" s="238"/>
      <c r="BR8" s="238"/>
      <c r="BS8" s="238"/>
      <c r="BT8" s="238"/>
      <c r="BU8" s="238"/>
      <c r="BV8" s="238"/>
      <c r="BW8" s="238"/>
      <c r="BX8" s="238"/>
      <c r="BY8" s="238"/>
      <c r="BZ8" s="238"/>
      <c r="CA8" s="238"/>
      <c r="CB8" s="238"/>
      <c r="CC8" s="238"/>
      <c r="CD8" s="238"/>
      <c r="CE8" s="238"/>
      <c r="CF8" s="238"/>
      <c r="CG8" s="238"/>
      <c r="CH8" s="238"/>
      <c r="CI8" s="238"/>
      <c r="CJ8" s="238"/>
      <c r="CK8" s="238"/>
      <c r="CL8" s="238"/>
      <c r="CM8" s="238"/>
      <c r="CN8" s="238"/>
      <c r="CO8" s="238"/>
      <c r="CP8" s="238"/>
      <c r="CQ8" s="238"/>
      <c r="CR8" s="238"/>
      <c r="CS8" s="238"/>
      <c r="CT8" s="238"/>
      <c r="CU8" s="238"/>
      <c r="CV8" s="238"/>
      <c r="CW8" s="238"/>
      <c r="CX8" s="238"/>
      <c r="CY8" s="238"/>
      <c r="CZ8" s="238"/>
      <c r="DA8" s="238"/>
      <c r="DB8" s="238"/>
      <c r="DC8" s="238"/>
      <c r="DD8" s="238"/>
      <c r="DE8" s="238"/>
      <c r="DF8" s="238"/>
      <c r="DG8" s="238"/>
      <c r="DH8" s="238"/>
      <c r="DI8" s="238"/>
      <c r="DJ8" s="238"/>
      <c r="DK8" s="238"/>
      <c r="DL8" s="238"/>
      <c r="DM8" s="238"/>
      <c r="DN8" s="238"/>
      <c r="DO8" s="238"/>
      <c r="DP8" s="238"/>
      <c r="DQ8" s="238"/>
      <c r="DR8" s="238"/>
      <c r="DS8" s="238"/>
      <c r="DT8" s="238"/>
      <c r="DU8" s="238"/>
      <c r="DV8" s="238"/>
      <c r="DW8" s="238"/>
      <c r="DX8" s="238"/>
      <c r="DY8" s="238"/>
      <c r="DZ8" s="238"/>
      <c r="EA8" s="238"/>
      <c r="EB8" s="238"/>
      <c r="EC8" s="238"/>
      <c r="ED8" s="238"/>
      <c r="EE8" s="238"/>
      <c r="EF8" s="238"/>
      <c r="EG8" s="238"/>
      <c r="EH8" s="238"/>
      <c r="EI8" s="238"/>
      <c r="EJ8" s="238"/>
      <c r="EK8" s="238"/>
      <c r="EL8" s="238"/>
      <c r="EM8" s="238"/>
      <c r="EN8" s="238"/>
      <c r="EO8" s="238"/>
      <c r="EP8" s="238"/>
      <c r="EQ8" s="238"/>
      <c r="ER8" s="238"/>
      <c r="ES8" s="238"/>
      <c r="ET8" s="238"/>
      <c r="EU8" s="238"/>
      <c r="EV8" s="238"/>
      <c r="EW8" s="238"/>
      <c r="EX8" s="238"/>
      <c r="EY8" s="238"/>
      <c r="EZ8" s="238"/>
      <c r="FA8" s="238"/>
      <c r="FB8" s="238"/>
      <c r="FC8" s="238"/>
      <c r="FD8" s="238"/>
      <c r="FE8" s="238"/>
      <c r="FF8" s="238"/>
      <c r="FG8" s="238"/>
      <c r="FH8" s="238"/>
      <c r="FI8" s="238"/>
      <c r="FJ8" s="238"/>
      <c r="FK8" s="238"/>
      <c r="FL8" s="238"/>
      <c r="FM8" s="238"/>
      <c r="FN8" s="238"/>
      <c r="FO8" s="238"/>
      <c r="FP8" s="238"/>
      <c r="FQ8" s="238"/>
      <c r="FR8" s="238"/>
      <c r="FS8" s="238"/>
      <c r="FT8" s="238"/>
      <c r="FU8" s="238"/>
      <c r="FV8" s="238"/>
      <c r="FW8" s="238"/>
      <c r="FX8" s="238"/>
      <c r="FY8" s="238"/>
      <c r="FZ8" s="238"/>
      <c r="GA8" s="238"/>
      <c r="GB8" s="238"/>
      <c r="GC8" s="238"/>
      <c r="GD8" s="238"/>
      <c r="GE8" s="238"/>
      <c r="GF8" s="238"/>
      <c r="GG8" s="238"/>
      <c r="GH8" s="238"/>
      <c r="GI8" s="238"/>
      <c r="GJ8" s="238"/>
      <c r="GK8" s="238"/>
      <c r="GL8" s="238"/>
      <c r="GM8" s="238"/>
      <c r="GN8" s="238"/>
      <c r="GO8" s="238"/>
      <c r="GP8" s="238"/>
      <c r="GQ8" s="238"/>
      <c r="GR8" s="238"/>
      <c r="GS8" s="238"/>
      <c r="GT8" s="238"/>
      <c r="GU8" s="238"/>
      <c r="GV8" s="238"/>
      <c r="GW8" s="238"/>
      <c r="GX8" s="238"/>
      <c r="GY8" s="238"/>
      <c r="GZ8" s="238"/>
      <c r="HA8" s="238"/>
      <c r="HB8" s="238"/>
      <c r="HC8" s="238"/>
      <c r="HD8" s="238"/>
      <c r="HE8" s="238"/>
      <c r="HF8" s="238"/>
      <c r="HG8" s="238"/>
      <c r="HH8" s="238"/>
      <c r="HI8" s="238"/>
      <c r="HJ8" s="238"/>
      <c r="HK8" s="238"/>
      <c r="HL8" s="238"/>
      <c r="HM8" s="238"/>
      <c r="HN8" s="238"/>
      <c r="HO8" s="238"/>
      <c r="HP8" s="238"/>
      <c r="HQ8" s="238"/>
      <c r="HR8" s="238"/>
      <c r="HS8" s="238"/>
      <c r="HT8" s="238"/>
      <c r="HU8" s="238"/>
      <c r="HV8" s="238"/>
      <c r="HW8" s="238"/>
      <c r="HX8" s="238"/>
      <c r="HY8" s="238"/>
      <c r="HZ8" s="238"/>
      <c r="IA8" s="238"/>
      <c r="IB8" s="238"/>
      <c r="IC8" s="238"/>
      <c r="ID8" s="238"/>
      <c r="IE8" s="238"/>
      <c r="IF8" s="238"/>
      <c r="IG8" s="238"/>
      <c r="IH8" s="238"/>
      <c r="II8" s="238"/>
      <c r="IJ8" s="238"/>
      <c r="IK8" s="238"/>
      <c r="IL8" s="238"/>
      <c r="IM8" s="238"/>
      <c r="IN8" s="238"/>
      <c r="IO8" s="238"/>
      <c r="IP8" s="238"/>
      <c r="IQ8" s="238"/>
      <c r="IR8" s="238"/>
      <c r="IS8" s="238"/>
      <c r="IT8" s="238"/>
      <c r="IU8" s="238"/>
      <c r="IV8" s="238"/>
      <c r="IW8" s="238"/>
      <c r="IX8" s="238"/>
      <c r="IY8" s="238"/>
      <c r="IZ8" s="238"/>
      <c r="JA8" s="238"/>
      <c r="JB8" s="238"/>
      <c r="JC8" s="238"/>
      <c r="JD8" s="238"/>
      <c r="JE8" s="238"/>
      <c r="JF8" s="238"/>
      <c r="JG8" s="238"/>
      <c r="JH8" s="238"/>
      <c r="JI8" s="238"/>
      <c r="JJ8" s="238"/>
      <c r="JK8" s="238"/>
      <c r="JL8" s="238"/>
      <c r="JM8" s="238"/>
      <c r="JN8" s="238"/>
      <c r="JO8" s="238"/>
      <c r="JP8" s="238"/>
      <c r="JQ8" s="238"/>
      <c r="JR8" s="238"/>
      <c r="JS8" s="238"/>
      <c r="JT8" s="238"/>
      <c r="JU8" s="238"/>
      <c r="JV8" s="238"/>
      <c r="JW8" s="238"/>
      <c r="JX8" s="238"/>
      <c r="JY8" s="238"/>
      <c r="JZ8" s="238"/>
      <c r="KA8" s="238"/>
      <c r="KB8" s="238"/>
      <c r="KC8" s="238"/>
      <c r="KD8" s="238"/>
      <c r="KE8" s="238"/>
      <c r="KF8" s="238"/>
      <c r="KG8" s="238"/>
      <c r="KH8" s="238"/>
      <c r="KI8" s="238"/>
      <c r="KJ8" s="238"/>
      <c r="KK8" s="238"/>
      <c r="KL8" s="238"/>
      <c r="KM8" s="238"/>
      <c r="KN8" s="238"/>
      <c r="KO8" s="238"/>
      <c r="KP8" s="238"/>
      <c r="KQ8" s="238"/>
      <c r="KR8" s="238"/>
      <c r="KS8" s="238"/>
      <c r="KT8" s="238"/>
      <c r="KU8" s="238"/>
      <c r="KV8" s="238"/>
      <c r="KW8" s="238"/>
      <c r="KX8" s="238"/>
      <c r="KY8" s="238"/>
      <c r="KZ8" s="238"/>
      <c r="LA8" s="238"/>
      <c r="LB8" s="238"/>
      <c r="LC8" s="238"/>
      <c r="LD8" s="238"/>
      <c r="LE8" s="238"/>
      <c r="LF8" s="238"/>
      <c r="LG8" s="238"/>
      <c r="LH8" s="238"/>
      <c r="LI8" s="238"/>
      <c r="LJ8" s="238"/>
      <c r="LK8" s="238"/>
      <c r="LL8" s="238"/>
      <c r="LM8" s="238"/>
      <c r="LN8" s="238"/>
      <c r="LO8" s="238"/>
      <c r="LP8" s="238"/>
      <c r="LQ8" s="238"/>
      <c r="LR8" s="238"/>
      <c r="LS8" s="238"/>
      <c r="LT8" s="238"/>
      <c r="LU8" s="238"/>
      <c r="LV8" s="238"/>
      <c r="LW8" s="238"/>
      <c r="LX8" s="238"/>
      <c r="LY8" s="238"/>
      <c r="LZ8" s="238"/>
      <c r="MA8" s="238"/>
      <c r="MB8" s="238"/>
      <c r="MC8" s="238"/>
      <c r="MD8" s="238"/>
      <c r="ME8" s="238"/>
      <c r="MF8" s="238"/>
      <c r="MG8" s="238"/>
      <c r="MH8" s="238"/>
      <c r="MI8" s="238"/>
      <c r="MJ8" s="238"/>
      <c r="MK8" s="238"/>
      <c r="ML8" s="238"/>
      <c r="MM8" s="238"/>
      <c r="MN8" s="238"/>
      <c r="MO8" s="238"/>
      <c r="MP8" s="238"/>
      <c r="MQ8" s="238"/>
      <c r="MR8" s="238"/>
      <c r="MS8" s="238"/>
      <c r="MT8" s="238"/>
      <c r="MU8" s="238"/>
      <c r="MV8" s="238"/>
      <c r="MW8" s="238"/>
      <c r="MX8" s="238"/>
      <c r="MY8" s="238"/>
      <c r="MZ8" s="238"/>
      <c r="NA8" s="238"/>
      <c r="NB8" s="238"/>
      <c r="NC8" s="238"/>
      <c r="ND8" s="238"/>
      <c r="NE8" s="238"/>
      <c r="NF8" s="238"/>
      <c r="NG8" s="238"/>
      <c r="NH8" s="238"/>
      <c r="NI8" s="238"/>
      <c r="NJ8" s="238"/>
      <c r="NK8" s="238"/>
      <c r="NL8" s="238"/>
      <c r="NM8" s="238"/>
      <c r="NN8" s="238"/>
      <c r="NO8" s="238"/>
      <c r="NP8" s="238"/>
      <c r="NQ8" s="238"/>
      <c r="NR8" s="238"/>
      <c r="NS8" s="238"/>
      <c r="NT8" s="238"/>
      <c r="NU8" s="238"/>
      <c r="NV8" s="238"/>
      <c r="NW8" s="238"/>
      <c r="NX8" s="238"/>
      <c r="NY8" s="238"/>
      <c r="NZ8" s="238"/>
      <c r="OA8" s="238"/>
      <c r="OB8" s="238"/>
      <c r="OC8" s="238"/>
      <c r="OD8" s="238"/>
      <c r="OE8" s="238"/>
      <c r="OF8" s="238"/>
      <c r="OG8" s="238"/>
      <c r="OH8" s="238"/>
      <c r="OI8" s="238"/>
      <c r="OJ8" s="238"/>
      <c r="OK8" s="238"/>
      <c r="OL8" s="238"/>
      <c r="OM8" s="238"/>
      <c r="ON8" s="238"/>
      <c r="OO8" s="238"/>
      <c r="OP8" s="238"/>
      <c r="OQ8" s="238"/>
      <c r="OR8" s="238"/>
      <c r="OS8" s="238"/>
      <c r="OT8" s="238"/>
      <c r="OU8" s="238"/>
      <c r="OV8" s="238"/>
      <c r="OW8" s="238"/>
      <c r="OX8" s="238"/>
      <c r="OY8" s="238"/>
      <c r="OZ8" s="238"/>
      <c r="PA8" s="238"/>
      <c r="PB8" s="238"/>
      <c r="PC8" s="238"/>
      <c r="PD8" s="238"/>
      <c r="PE8" s="238"/>
      <c r="PF8" s="238"/>
      <c r="PG8" s="238"/>
      <c r="PH8" s="238"/>
      <c r="PI8" s="238"/>
      <c r="PJ8" s="238"/>
      <c r="PK8" s="238"/>
      <c r="PL8" s="238"/>
      <c r="PM8" s="238"/>
      <c r="PN8" s="238"/>
      <c r="PO8" s="238"/>
      <c r="PP8" s="238"/>
      <c r="PQ8" s="238"/>
      <c r="PR8" s="238"/>
      <c r="PS8" s="238"/>
      <c r="PT8" s="238"/>
      <c r="PU8" s="238"/>
      <c r="PV8" s="238"/>
      <c r="PW8" s="238"/>
      <c r="PX8" s="238"/>
      <c r="PY8" s="238"/>
      <c r="PZ8" s="238"/>
      <c r="QA8" s="238"/>
      <c r="QB8" s="238"/>
      <c r="QC8" s="238"/>
      <c r="QD8" s="238"/>
      <c r="QE8" s="238"/>
      <c r="QF8" s="238"/>
      <c r="QG8" s="238"/>
      <c r="QH8" s="238"/>
      <c r="QI8" s="238"/>
      <c r="QJ8" s="238"/>
      <c r="QK8" s="238"/>
      <c r="QL8" s="238"/>
      <c r="QM8" s="238"/>
      <c r="QN8" s="238"/>
      <c r="QO8" s="238"/>
      <c r="QP8" s="238"/>
      <c r="QQ8" s="238"/>
      <c r="QR8" s="238"/>
      <c r="QS8" s="238"/>
      <c r="QT8" s="238"/>
      <c r="QU8" s="238"/>
      <c r="QV8" s="238"/>
      <c r="QW8" s="238"/>
      <c r="QX8" s="238"/>
      <c r="QY8" s="238"/>
      <c r="QZ8" s="238"/>
      <c r="RA8" s="238"/>
      <c r="RB8" s="238"/>
      <c r="RC8" s="238"/>
      <c r="RD8" s="238"/>
      <c r="RE8" s="238"/>
      <c r="RF8" s="238"/>
      <c r="RG8" s="238"/>
      <c r="RH8" s="238"/>
      <c r="RI8" s="238"/>
      <c r="RJ8" s="238"/>
      <c r="RK8" s="238"/>
      <c r="RL8" s="238"/>
      <c r="RM8" s="238"/>
      <c r="RN8" s="238"/>
      <c r="RO8" s="238"/>
      <c r="RP8" s="238"/>
      <c r="RQ8" s="238"/>
      <c r="RR8" s="238"/>
      <c r="RS8" s="238"/>
      <c r="RT8" s="238"/>
      <c r="RU8" s="238"/>
      <c r="RV8" s="238"/>
      <c r="RW8" s="238"/>
      <c r="RX8" s="238"/>
      <c r="RY8" s="238"/>
      <c r="RZ8" s="238"/>
      <c r="SA8" s="238"/>
      <c r="SB8" s="238"/>
      <c r="SC8" s="238"/>
      <c r="SD8" s="238"/>
      <c r="SE8" s="238"/>
      <c r="SF8" s="238"/>
      <c r="SG8" s="238"/>
      <c r="SH8" s="238"/>
      <c r="SI8" s="238"/>
      <c r="SJ8" s="238"/>
      <c r="SK8" s="238"/>
      <c r="SL8" s="238"/>
      <c r="SM8" s="238"/>
      <c r="SN8" s="238"/>
      <c r="SO8" s="238"/>
      <c r="SP8" s="238"/>
      <c r="SQ8" s="238"/>
      <c r="SR8" s="238"/>
      <c r="SS8" s="238"/>
      <c r="ST8" s="238"/>
      <c r="SU8" s="238"/>
      <c r="SV8" s="238"/>
      <c r="SW8" s="238"/>
      <c r="SX8" s="238"/>
      <c r="SY8" s="238"/>
      <c r="SZ8" s="238"/>
      <c r="TA8" s="238"/>
      <c r="TB8" s="238"/>
      <c r="TC8" s="238"/>
      <c r="TD8" s="238"/>
      <c r="TE8" s="238"/>
      <c r="TF8" s="238"/>
      <c r="TG8" s="238"/>
      <c r="TH8" s="238"/>
      <c r="TI8" s="238"/>
      <c r="TJ8" s="238"/>
      <c r="TK8" s="238"/>
      <c r="TL8" s="238"/>
      <c r="TM8" s="238"/>
      <c r="TN8" s="238"/>
      <c r="TO8" s="238"/>
      <c r="TP8" s="238"/>
      <c r="TQ8" s="238"/>
      <c r="TR8" s="238"/>
      <c r="TS8" s="238"/>
      <c r="TT8" s="238"/>
      <c r="TU8" s="238"/>
      <c r="TV8" s="238"/>
      <c r="TW8" s="238"/>
      <c r="TX8" s="238"/>
      <c r="TY8" s="238"/>
      <c r="TZ8" s="238"/>
      <c r="UA8" s="238"/>
      <c r="UB8" s="238"/>
      <c r="UC8" s="238"/>
      <c r="UD8" s="238"/>
      <c r="UE8" s="238"/>
      <c r="UF8" s="238"/>
      <c r="UG8" s="238"/>
      <c r="UH8" s="238"/>
      <c r="UI8" s="238"/>
      <c r="UJ8" s="238"/>
      <c r="UK8" s="238"/>
      <c r="UL8" s="238"/>
      <c r="UM8" s="238"/>
      <c r="UN8" s="238"/>
      <c r="UO8" s="238"/>
      <c r="UP8" s="238"/>
      <c r="UQ8" s="238"/>
      <c r="UR8" s="238"/>
      <c r="US8" s="238"/>
      <c r="UT8" s="238"/>
      <c r="UU8" s="238"/>
      <c r="UV8" s="238"/>
      <c r="UW8" s="238"/>
      <c r="UX8" s="238"/>
      <c r="UY8" s="238"/>
      <c r="UZ8" s="238"/>
      <c r="VA8" s="238"/>
      <c r="VB8" s="238"/>
      <c r="VC8" s="238"/>
      <c r="VD8" s="238"/>
      <c r="VE8" s="238"/>
      <c r="VF8" s="238"/>
      <c r="VG8" s="238"/>
      <c r="VH8" s="238"/>
      <c r="VI8" s="238"/>
      <c r="VJ8" s="238"/>
      <c r="VK8" s="238"/>
      <c r="VL8" s="238"/>
      <c r="VM8" s="238"/>
      <c r="VN8" s="238"/>
      <c r="VO8" s="238"/>
      <c r="VP8" s="238"/>
      <c r="VQ8" s="238"/>
      <c r="VR8" s="238"/>
      <c r="VS8" s="238"/>
      <c r="VT8" s="238"/>
      <c r="VU8" s="238"/>
      <c r="VV8" s="238"/>
      <c r="VW8" s="238"/>
      <c r="VX8" s="238"/>
      <c r="VY8" s="238"/>
      <c r="VZ8" s="238"/>
      <c r="WA8" s="238"/>
      <c r="WB8" s="238"/>
      <c r="WC8" s="238"/>
      <c r="WD8" s="238"/>
      <c r="WE8" s="238"/>
      <c r="WF8" s="238"/>
      <c r="WG8" s="238"/>
      <c r="WH8" s="238"/>
      <c r="WI8" s="238"/>
      <c r="WJ8" s="238"/>
      <c r="WK8" s="238"/>
      <c r="WL8" s="238"/>
      <c r="WM8" s="238"/>
      <c r="WN8" s="238"/>
      <c r="WO8" s="238"/>
      <c r="WP8" s="238"/>
      <c r="WQ8" s="238"/>
      <c r="WR8" s="238"/>
      <c r="WS8" s="238"/>
      <c r="WT8" s="238"/>
      <c r="WU8" s="238"/>
      <c r="WV8" s="238"/>
      <c r="WW8" s="238"/>
      <c r="WX8" s="238"/>
      <c r="WY8" s="238"/>
      <c r="WZ8" s="238"/>
      <c r="XA8" s="238"/>
      <c r="XB8" s="238"/>
      <c r="XC8" s="238"/>
      <c r="XD8" s="238"/>
      <c r="XE8" s="238"/>
      <c r="XF8" s="238"/>
      <c r="XG8" s="238"/>
      <c r="XH8" s="238"/>
      <c r="XI8" s="238"/>
      <c r="XJ8" s="238"/>
      <c r="XK8" s="238"/>
      <c r="XL8" s="238"/>
      <c r="XM8" s="238"/>
      <c r="XN8" s="238"/>
      <c r="XO8" s="238"/>
      <c r="XP8" s="238"/>
      <c r="XQ8" s="238"/>
      <c r="XR8" s="238"/>
      <c r="XS8" s="238"/>
      <c r="XT8" s="238"/>
      <c r="XU8" s="238"/>
      <c r="XV8" s="238"/>
      <c r="XW8" s="238"/>
      <c r="XX8" s="238"/>
      <c r="XY8" s="238"/>
      <c r="XZ8" s="238"/>
      <c r="YA8" s="238"/>
      <c r="YB8" s="238"/>
      <c r="YC8" s="238"/>
      <c r="YD8" s="238"/>
      <c r="YE8" s="238"/>
      <c r="YF8" s="238"/>
      <c r="YG8" s="238"/>
      <c r="YH8" s="238"/>
      <c r="YI8" s="238"/>
      <c r="YJ8" s="238"/>
      <c r="YK8" s="238"/>
      <c r="YL8" s="238"/>
      <c r="YM8" s="238"/>
      <c r="YN8" s="238"/>
      <c r="YO8" s="238"/>
      <c r="YP8" s="238"/>
      <c r="YQ8" s="238"/>
      <c r="YR8" s="238"/>
      <c r="YS8" s="238"/>
      <c r="YT8" s="238"/>
      <c r="YU8" s="238"/>
      <c r="YV8" s="238"/>
      <c r="YW8" s="238"/>
      <c r="YX8" s="238"/>
      <c r="YY8" s="238"/>
      <c r="YZ8" s="238"/>
      <c r="ZA8" s="238"/>
      <c r="ZB8" s="238"/>
      <c r="ZC8" s="238"/>
      <c r="ZD8" s="238"/>
      <c r="ZE8" s="238"/>
      <c r="ZF8" s="238"/>
      <c r="ZG8" s="238"/>
      <c r="ZH8" s="238"/>
      <c r="ZI8" s="238"/>
      <c r="ZJ8" s="238"/>
      <c r="ZK8" s="238"/>
      <c r="ZL8" s="238"/>
      <c r="ZM8" s="238"/>
      <c r="ZN8" s="238"/>
      <c r="ZO8" s="238"/>
      <c r="ZP8" s="238"/>
      <c r="ZQ8" s="238"/>
      <c r="ZR8" s="238"/>
      <c r="ZS8" s="238"/>
      <c r="ZT8" s="238"/>
      <c r="ZU8" s="238"/>
      <c r="ZV8" s="238"/>
      <c r="ZW8" s="238"/>
      <c r="ZX8" s="238"/>
      <c r="ZY8" s="238"/>
      <c r="ZZ8" s="238"/>
      <c r="AAA8" s="238"/>
      <c r="AAB8" s="238"/>
      <c r="AAC8" s="238"/>
      <c r="AAD8" s="238"/>
      <c r="AAE8" s="238"/>
      <c r="AAF8" s="238"/>
      <c r="AAG8" s="238"/>
      <c r="AAH8" s="238"/>
      <c r="AAI8" s="238"/>
      <c r="AAJ8" s="238"/>
      <c r="AAK8" s="238"/>
      <c r="AAL8" s="238"/>
      <c r="AAM8" s="238"/>
      <c r="AAN8" s="238"/>
      <c r="AAO8" s="238"/>
      <c r="AAP8" s="238"/>
      <c r="AAQ8" s="238"/>
      <c r="AAR8" s="238"/>
      <c r="AAS8" s="238"/>
      <c r="AAT8" s="238"/>
      <c r="AAU8" s="238"/>
      <c r="AAV8" s="238"/>
      <c r="AAW8" s="238"/>
      <c r="AAX8" s="238"/>
      <c r="AAY8" s="238"/>
      <c r="AAZ8" s="238"/>
      <c r="ABA8" s="238"/>
      <c r="ABB8" s="238"/>
      <c r="ABC8" s="238"/>
      <c r="ABD8" s="238"/>
      <c r="ABE8" s="238"/>
      <c r="ABF8" s="238"/>
      <c r="ABG8" s="238"/>
      <c r="ABH8" s="238"/>
      <c r="ABI8" s="238"/>
      <c r="ABJ8" s="238"/>
      <c r="ABK8" s="238"/>
      <c r="ABL8" s="238"/>
      <c r="ABM8" s="238"/>
      <c r="ABN8" s="238"/>
      <c r="ABO8" s="238"/>
      <c r="ABP8" s="238"/>
      <c r="ABQ8" s="238"/>
      <c r="ABR8" s="238"/>
      <c r="ABS8" s="238"/>
      <c r="ABT8" s="238"/>
      <c r="ABU8" s="238"/>
      <c r="ABV8" s="238"/>
      <c r="ABW8" s="238"/>
      <c r="ABX8" s="238"/>
      <c r="ABY8" s="238"/>
      <c r="ABZ8" s="238"/>
      <c r="ACA8" s="238"/>
      <c r="ACB8" s="238"/>
      <c r="ACC8" s="238"/>
      <c r="ACD8" s="238"/>
      <c r="ACE8" s="238"/>
      <c r="ACF8" s="238"/>
      <c r="ACG8" s="238"/>
      <c r="ACH8" s="238"/>
      <c r="ACI8" s="238"/>
      <c r="ACJ8" s="238"/>
      <c r="ACK8" s="238"/>
      <c r="ACL8" s="238"/>
      <c r="ACM8" s="238"/>
      <c r="ACN8" s="238"/>
      <c r="ACO8" s="238"/>
      <c r="ACP8" s="238"/>
      <c r="ACQ8" s="238"/>
      <c r="ACR8" s="238"/>
      <c r="ACS8" s="238"/>
      <c r="ACT8" s="238"/>
      <c r="ACU8" s="238"/>
      <c r="ACV8" s="238"/>
      <c r="ACW8" s="238"/>
      <c r="ACX8" s="238"/>
      <c r="ACY8" s="238"/>
      <c r="ACZ8" s="238"/>
      <c r="ADA8" s="238"/>
      <c r="ADB8" s="238"/>
      <c r="ADC8" s="238"/>
      <c r="ADD8" s="238"/>
      <c r="ADE8" s="238"/>
      <c r="ADF8" s="238"/>
      <c r="ADG8" s="238"/>
      <c r="ADH8" s="238"/>
      <c r="ADI8" s="238"/>
      <c r="ADJ8" s="238"/>
      <c r="ADK8" s="238"/>
      <c r="ADL8" s="238"/>
      <c r="ADM8" s="238"/>
      <c r="ADN8" s="238"/>
      <c r="ADO8" s="238"/>
      <c r="ADP8" s="238"/>
      <c r="ADQ8" s="238"/>
      <c r="ADR8" s="238"/>
      <c r="ADS8" s="238"/>
      <c r="ADT8" s="238"/>
      <c r="ADU8" s="238"/>
      <c r="ADV8" s="238"/>
      <c r="ADW8" s="238"/>
      <c r="ADX8" s="238"/>
      <c r="ADY8" s="238"/>
      <c r="ADZ8" s="238"/>
      <c r="AEA8" s="238"/>
      <c r="AEB8" s="238"/>
      <c r="AEC8" s="238"/>
      <c r="AED8" s="238"/>
      <c r="AEE8" s="238"/>
      <c r="AEF8" s="238"/>
      <c r="AEG8" s="238"/>
      <c r="AEH8" s="238"/>
      <c r="AEI8" s="238"/>
      <c r="AEJ8" s="238"/>
      <c r="AEK8" s="238"/>
      <c r="AEL8" s="238"/>
      <c r="AEM8" s="238"/>
      <c r="AEN8" s="238"/>
      <c r="AEO8" s="238"/>
      <c r="AEP8" s="238"/>
      <c r="AEQ8" s="238"/>
      <c r="AER8" s="238"/>
      <c r="AES8" s="238"/>
      <c r="AET8" s="238"/>
      <c r="AEU8" s="238"/>
      <c r="AEV8" s="238"/>
      <c r="AEW8" s="238"/>
      <c r="AEX8" s="238"/>
      <c r="AEY8" s="238"/>
      <c r="AEZ8" s="238"/>
      <c r="AFA8" s="238"/>
      <c r="AFB8" s="238"/>
      <c r="AFC8" s="238"/>
      <c r="AFD8" s="238"/>
      <c r="AFE8" s="238"/>
      <c r="AFF8" s="238"/>
      <c r="AFG8" s="238"/>
      <c r="AFH8" s="238"/>
      <c r="AFI8" s="238"/>
      <c r="AFJ8" s="238"/>
      <c r="AFK8" s="238"/>
      <c r="AFL8" s="238"/>
      <c r="AFM8" s="238"/>
      <c r="AFN8" s="238"/>
      <c r="AFO8" s="238"/>
      <c r="AFP8" s="238"/>
      <c r="AFQ8" s="238"/>
      <c r="AFR8" s="238"/>
      <c r="AFS8" s="238"/>
      <c r="AFT8" s="238"/>
      <c r="AFU8" s="238"/>
      <c r="AFV8" s="238"/>
      <c r="AFW8" s="238"/>
      <c r="AFX8" s="238"/>
      <c r="AFY8" s="238"/>
      <c r="AFZ8" s="238"/>
      <c r="AGA8" s="238"/>
      <c r="AGB8" s="238"/>
      <c r="AGC8" s="238"/>
      <c r="AGD8" s="238"/>
      <c r="AGE8" s="238"/>
      <c r="AGF8" s="238"/>
      <c r="AGG8" s="238"/>
      <c r="AGH8" s="238"/>
      <c r="AGI8" s="238"/>
      <c r="AGJ8" s="238"/>
      <c r="AGK8" s="238"/>
      <c r="AGL8" s="238"/>
      <c r="AGM8" s="238"/>
      <c r="AGN8" s="238"/>
      <c r="AGO8" s="238"/>
      <c r="AGP8" s="238"/>
      <c r="AGQ8" s="238"/>
      <c r="AGR8" s="238"/>
      <c r="AGS8" s="238"/>
      <c r="AGT8" s="238"/>
      <c r="AGU8" s="238"/>
      <c r="AGV8" s="238"/>
      <c r="AGW8" s="238"/>
      <c r="AGX8" s="238"/>
      <c r="AGY8" s="238"/>
      <c r="AGZ8" s="238"/>
      <c r="AHA8" s="238"/>
      <c r="AHB8" s="238"/>
      <c r="AHC8" s="238"/>
      <c r="AHD8" s="238"/>
      <c r="AHE8" s="238"/>
      <c r="AHF8" s="238"/>
      <c r="AHG8" s="238"/>
      <c r="AHH8" s="238"/>
      <c r="AHI8" s="238"/>
      <c r="AHJ8" s="238"/>
      <c r="AHK8" s="238"/>
      <c r="AHL8" s="238"/>
      <c r="AHM8" s="238"/>
      <c r="AHN8" s="238"/>
      <c r="AHO8" s="238"/>
      <c r="AHP8" s="238"/>
      <c r="AHQ8" s="238"/>
      <c r="AHR8" s="238"/>
      <c r="AHS8" s="238"/>
      <c r="AHT8" s="238"/>
      <c r="AHU8" s="238"/>
      <c r="AHV8" s="238"/>
      <c r="AHW8" s="238"/>
      <c r="AHX8" s="238"/>
      <c r="AHY8" s="238"/>
      <c r="AHZ8" s="238"/>
      <c r="AIA8" s="238"/>
      <c r="AIB8" s="238"/>
      <c r="AIC8" s="238"/>
      <c r="AID8" s="238"/>
      <c r="AIE8" s="238"/>
      <c r="AIF8" s="238"/>
      <c r="AIG8" s="238"/>
      <c r="AIH8" s="238"/>
      <c r="AII8" s="238"/>
      <c r="AIJ8" s="238"/>
      <c r="AIK8" s="238"/>
      <c r="AIL8" s="238"/>
      <c r="AIM8" s="238"/>
      <c r="AIN8" s="238"/>
      <c r="AIO8" s="238"/>
      <c r="AIP8" s="238"/>
      <c r="AIQ8" s="238"/>
      <c r="AIR8" s="238"/>
      <c r="AIS8" s="238"/>
      <c r="AIT8" s="238"/>
      <c r="AIU8" s="238"/>
      <c r="AIV8" s="238"/>
      <c r="AIW8" s="238"/>
      <c r="AIX8" s="238"/>
      <c r="AIY8" s="238"/>
      <c r="AIZ8" s="238"/>
      <c r="AJA8" s="238"/>
      <c r="AJB8" s="238"/>
      <c r="AJC8" s="238"/>
      <c r="AJD8" s="238"/>
      <c r="AJE8" s="238"/>
      <c r="AJF8" s="238"/>
      <c r="AJG8" s="238"/>
      <c r="AJH8" s="238"/>
      <c r="AJI8" s="238"/>
      <c r="AJJ8" s="238"/>
      <c r="AJK8" s="238"/>
      <c r="AJL8" s="238"/>
      <c r="AJM8" s="238"/>
      <c r="AJN8" s="238"/>
      <c r="AJO8" s="238"/>
      <c r="AJP8" s="238"/>
      <c r="AJQ8" s="238"/>
      <c r="AJR8" s="238"/>
      <c r="AJS8" s="238"/>
      <c r="AJT8" s="238"/>
      <c r="AJU8" s="238"/>
      <c r="AJV8" s="238"/>
      <c r="AJW8" s="238"/>
      <c r="AJX8" s="238"/>
      <c r="AJY8" s="238"/>
      <c r="AJZ8" s="238"/>
      <c r="AKA8" s="238"/>
      <c r="AKB8" s="238"/>
      <c r="AKC8" s="238"/>
      <c r="AKD8" s="238"/>
      <c r="AKE8" s="238"/>
      <c r="AKF8" s="238"/>
      <c r="AKG8" s="238"/>
      <c r="AKH8" s="238"/>
      <c r="AKI8" s="238"/>
      <c r="AKJ8" s="238"/>
      <c r="AKK8" s="238"/>
      <c r="AKL8" s="238"/>
      <c r="AKM8" s="238"/>
      <c r="AKN8" s="238"/>
      <c r="AKO8" s="238"/>
      <c r="AKP8" s="238"/>
      <c r="AKQ8" s="238"/>
      <c r="AKR8" s="238"/>
      <c r="AKS8" s="238"/>
      <c r="AKT8" s="238"/>
      <c r="AKU8" s="238"/>
      <c r="AKV8" s="238"/>
      <c r="AKW8" s="238"/>
      <c r="AKX8" s="238"/>
      <c r="AKY8" s="238"/>
      <c r="AKZ8" s="238"/>
      <c r="ALA8" s="238"/>
      <c r="ALB8" s="238"/>
      <c r="ALC8" s="238"/>
      <c r="ALD8" s="238"/>
      <c r="ALE8" s="238"/>
      <c r="ALF8" s="238"/>
      <c r="ALG8" s="238"/>
      <c r="ALH8" s="238"/>
      <c r="ALI8" s="238"/>
      <c r="ALJ8" s="238"/>
      <c r="ALK8" s="238"/>
      <c r="ALL8" s="238"/>
      <c r="ALM8" s="238"/>
      <c r="ALN8" s="238"/>
      <c r="ALO8" s="238"/>
      <c r="ALP8" s="238"/>
      <c r="ALQ8" s="238"/>
      <c r="ALR8" s="238"/>
      <c r="ALS8" s="238"/>
      <c r="ALT8" s="238"/>
      <c r="ALU8" s="238"/>
      <c r="ALV8" s="238"/>
      <c r="ALW8" s="238"/>
      <c r="ALX8" s="238"/>
      <c r="ALY8" s="238"/>
    </row>
    <row r="9" spans="1:1013" ht="13.5" customHeight="1">
      <c r="A9" s="463">
        <v>1</v>
      </c>
      <c r="B9" s="409" t="s">
        <v>2631</v>
      </c>
      <c r="C9" s="409"/>
      <c r="D9" s="409"/>
      <c r="E9" s="409"/>
      <c r="F9" s="409"/>
      <c r="G9" s="409"/>
      <c r="H9" s="313" t="s">
        <v>2632</v>
      </c>
      <c r="I9" s="411" t="s">
        <v>1656</v>
      </c>
      <c r="J9" s="313" t="s">
        <v>1916</v>
      </c>
      <c r="K9" s="338" t="s">
        <v>863</v>
      </c>
      <c r="L9" s="338" t="s">
        <v>1916</v>
      </c>
      <c r="M9" s="412"/>
      <c r="N9" s="412"/>
      <c r="O9" s="412" t="s">
        <v>863</v>
      </c>
      <c r="P9" s="411" t="s">
        <v>823</v>
      </c>
      <c r="Q9" s="338" t="s">
        <v>863</v>
      </c>
      <c r="R9" s="338" t="s">
        <v>1916</v>
      </c>
      <c r="S9" s="412"/>
      <c r="T9" s="412"/>
      <c r="U9" s="493" t="s">
        <v>863</v>
      </c>
      <c r="V9" s="494" t="s">
        <v>863</v>
      </c>
      <c r="ALM9" s="238"/>
      <c r="ALN9" s="238"/>
      <c r="ALO9" s="238"/>
      <c r="ALP9" s="238"/>
      <c r="ALQ9" s="238"/>
      <c r="ALR9" s="238"/>
      <c r="ALS9" s="238"/>
      <c r="ALT9" s="238"/>
      <c r="ALU9" s="238"/>
      <c r="ALV9" s="238"/>
      <c r="ALW9" s="238"/>
      <c r="ALX9" s="238"/>
      <c r="ALY9" s="238"/>
    </row>
    <row r="10" spans="1:1013" ht="14.25" customHeight="1">
      <c r="A10" s="390">
        <v>2</v>
      </c>
      <c r="B10" s="391"/>
      <c r="C10" s="391" t="s">
        <v>2633</v>
      </c>
      <c r="D10" s="459"/>
      <c r="E10" s="459"/>
      <c r="F10" s="459"/>
      <c r="G10" s="459"/>
      <c r="H10" s="319" t="s">
        <v>2634</v>
      </c>
      <c r="I10" s="319" t="s">
        <v>2635</v>
      </c>
      <c r="J10" s="319" t="s">
        <v>1267</v>
      </c>
      <c r="P10" s="321" t="s">
        <v>820</v>
      </c>
      <c r="Q10" s="224"/>
      <c r="R10" s="224" t="s">
        <v>862</v>
      </c>
      <c r="U10" s="95" t="s">
        <v>863</v>
      </c>
      <c r="V10" s="95" t="s">
        <v>863</v>
      </c>
    </row>
    <row r="11" spans="1:1013" ht="14.25" customHeight="1">
      <c r="A11" s="390">
        <v>3</v>
      </c>
      <c r="B11" s="391"/>
      <c r="C11" s="391" t="s">
        <v>2636</v>
      </c>
      <c r="D11" s="391"/>
      <c r="E11" s="391"/>
      <c r="F11" s="391"/>
      <c r="G11" s="391"/>
      <c r="H11" s="313" t="s">
        <v>2637</v>
      </c>
      <c r="I11" s="313" t="s">
        <v>2638</v>
      </c>
      <c r="J11" s="313" t="s">
        <v>878</v>
      </c>
      <c r="P11" s="316" t="s">
        <v>820</v>
      </c>
      <c r="Q11" s="224"/>
      <c r="R11" s="224" t="s">
        <v>878</v>
      </c>
      <c r="U11" s="95" t="s">
        <v>863</v>
      </c>
      <c r="V11" s="95" t="s">
        <v>863</v>
      </c>
    </row>
    <row r="12" spans="1:1013" ht="14.25" customHeight="1">
      <c r="A12" s="463">
        <v>4</v>
      </c>
      <c r="B12" s="391"/>
      <c r="C12" s="391" t="s">
        <v>2639</v>
      </c>
      <c r="D12" s="391"/>
      <c r="E12" s="391"/>
      <c r="F12" s="391"/>
      <c r="G12" s="391"/>
      <c r="H12" s="394" t="s">
        <v>2640</v>
      </c>
      <c r="I12" s="394" t="s">
        <v>2641</v>
      </c>
      <c r="J12" s="394" t="s">
        <v>2642</v>
      </c>
      <c r="P12" s="329" t="s">
        <v>817</v>
      </c>
      <c r="Q12" s="224"/>
      <c r="R12" s="224" t="s">
        <v>878</v>
      </c>
      <c r="U12" s="95" t="s">
        <v>863</v>
      </c>
      <c r="V12" s="95" t="s">
        <v>863</v>
      </c>
    </row>
    <row r="13" spans="1:1013" ht="14.25" customHeight="1">
      <c r="A13" s="390">
        <v>5</v>
      </c>
      <c r="B13" s="391"/>
      <c r="C13" s="391" t="s">
        <v>1194</v>
      </c>
      <c r="D13" s="391"/>
      <c r="E13" s="391"/>
      <c r="F13" s="391"/>
      <c r="G13" s="391"/>
      <c r="H13" s="393" t="s">
        <v>2643</v>
      </c>
      <c r="I13" s="388"/>
      <c r="J13" s="393" t="s">
        <v>1196</v>
      </c>
      <c r="P13" s="389" t="s">
        <v>823</v>
      </c>
      <c r="Q13" s="224" t="s">
        <v>863</v>
      </c>
      <c r="R13" s="313" t="s">
        <v>1196</v>
      </c>
      <c r="U13" s="95" t="s">
        <v>863</v>
      </c>
      <c r="V13" s="95" t="s">
        <v>863</v>
      </c>
    </row>
    <row r="14" spans="1:1013" ht="14.25" customHeight="1">
      <c r="A14" s="390">
        <v>6</v>
      </c>
      <c r="B14" s="391"/>
      <c r="C14" s="391"/>
      <c r="D14" s="391" t="s">
        <v>1935</v>
      </c>
      <c r="E14" s="391"/>
      <c r="F14" s="391"/>
      <c r="G14" s="391"/>
      <c r="H14" s="394" t="s">
        <v>2644</v>
      </c>
      <c r="I14" s="394" t="s">
        <v>1938</v>
      </c>
      <c r="J14" s="394" t="s">
        <v>1200</v>
      </c>
      <c r="P14" s="321" t="s">
        <v>820</v>
      </c>
      <c r="Q14" s="224"/>
      <c r="R14" s="319" t="s">
        <v>1113</v>
      </c>
      <c r="U14" s="95" t="s">
        <v>863</v>
      </c>
      <c r="V14" s="95" t="s">
        <v>863</v>
      </c>
    </row>
    <row r="15" spans="1:1013" ht="14.25" customHeight="1">
      <c r="A15" s="463">
        <v>7</v>
      </c>
      <c r="B15" s="391"/>
      <c r="C15" s="391"/>
      <c r="D15" s="391" t="s">
        <v>1203</v>
      </c>
      <c r="E15" s="391"/>
      <c r="F15" s="391"/>
      <c r="G15" s="391"/>
      <c r="H15" s="393" t="s">
        <v>2645</v>
      </c>
      <c r="I15" s="395" t="s">
        <v>1942</v>
      </c>
      <c r="J15" s="393" t="s">
        <v>1206</v>
      </c>
      <c r="P15" s="316" t="s">
        <v>820</v>
      </c>
      <c r="Q15" s="224"/>
      <c r="R15" s="313" t="s">
        <v>1113</v>
      </c>
      <c r="U15" s="95" t="s">
        <v>863</v>
      </c>
      <c r="V15" s="95" t="s">
        <v>863</v>
      </c>
    </row>
    <row r="16" spans="1:1013" ht="14.25" customHeight="1">
      <c r="A16" s="390">
        <v>8</v>
      </c>
      <c r="B16" s="391"/>
      <c r="C16" s="391"/>
      <c r="D16" s="391" t="s">
        <v>1944</v>
      </c>
      <c r="E16" s="391"/>
      <c r="F16" s="391"/>
      <c r="G16" s="391"/>
      <c r="H16" s="394" t="s">
        <v>2646</v>
      </c>
      <c r="I16" s="396">
        <v>1</v>
      </c>
      <c r="J16" s="394" t="s">
        <v>1209</v>
      </c>
      <c r="P16" s="329" t="s">
        <v>817</v>
      </c>
      <c r="Q16" s="224"/>
      <c r="R16" s="319" t="s">
        <v>1113</v>
      </c>
      <c r="U16" s="95" t="s">
        <v>863</v>
      </c>
      <c r="V16" s="95" t="s">
        <v>863</v>
      </c>
    </row>
    <row r="17" spans="1:22" ht="14.25" customHeight="1">
      <c r="A17" s="390">
        <v>9</v>
      </c>
      <c r="B17" s="391"/>
      <c r="C17" s="391" t="s">
        <v>2647</v>
      </c>
      <c r="D17" s="391"/>
      <c r="E17" s="391"/>
      <c r="F17" s="391"/>
      <c r="G17" s="391"/>
      <c r="H17" s="393" t="s">
        <v>2648</v>
      </c>
      <c r="I17" s="457">
        <v>80</v>
      </c>
      <c r="J17" s="393" t="s">
        <v>1217</v>
      </c>
      <c r="P17" s="329" t="s">
        <v>817</v>
      </c>
      <c r="Q17" s="224"/>
      <c r="R17" s="319" t="s">
        <v>1113</v>
      </c>
      <c r="U17" s="95" t="s">
        <v>863</v>
      </c>
      <c r="V17" s="95" t="s">
        <v>863</v>
      </c>
    </row>
    <row r="18" spans="1:22" ht="14.25" customHeight="1">
      <c r="A18" s="463">
        <v>10</v>
      </c>
      <c r="B18" s="391"/>
      <c r="C18" s="391" t="s">
        <v>2649</v>
      </c>
      <c r="D18" s="391"/>
      <c r="E18" s="391"/>
      <c r="F18" s="391"/>
      <c r="G18" s="391"/>
      <c r="H18" s="394" t="s">
        <v>2650</v>
      </c>
      <c r="I18" s="396">
        <v>96</v>
      </c>
      <c r="J18" s="394" t="s">
        <v>2651</v>
      </c>
      <c r="P18" s="329" t="s">
        <v>817</v>
      </c>
      <c r="Q18" s="224"/>
      <c r="R18" s="224" t="s">
        <v>862</v>
      </c>
      <c r="U18" s="95" t="s">
        <v>863</v>
      </c>
      <c r="V18" s="95" t="s">
        <v>863</v>
      </c>
    </row>
    <row r="19" spans="1:22" ht="14.25" customHeight="1">
      <c r="A19" s="390">
        <v>11</v>
      </c>
      <c r="B19" s="391"/>
      <c r="C19" s="391" t="s">
        <v>2652</v>
      </c>
      <c r="D19" s="391"/>
      <c r="E19" s="391"/>
      <c r="F19" s="391"/>
      <c r="G19" s="391"/>
      <c r="H19" s="393" t="s">
        <v>2653</v>
      </c>
      <c r="I19" s="457" t="s">
        <v>2654</v>
      </c>
      <c r="J19" s="393" t="s">
        <v>2655</v>
      </c>
      <c r="P19" s="329" t="s">
        <v>817</v>
      </c>
      <c r="Q19" s="224"/>
      <c r="R19" s="224" t="s">
        <v>862</v>
      </c>
      <c r="S19" s="450" t="s">
        <v>863</v>
      </c>
      <c r="T19" t="s">
        <v>2656</v>
      </c>
      <c r="U19" s="95" t="s">
        <v>863</v>
      </c>
      <c r="V19" s="95" t="s">
        <v>863</v>
      </c>
    </row>
    <row r="20" spans="1:22" ht="14.25" customHeight="1">
      <c r="A20" s="390">
        <v>12</v>
      </c>
      <c r="B20" s="391"/>
      <c r="C20" s="391" t="s">
        <v>2657</v>
      </c>
      <c r="D20" s="391"/>
      <c r="E20" s="391"/>
      <c r="F20" s="391"/>
      <c r="G20" s="391"/>
      <c r="H20" s="319" t="s">
        <v>2658</v>
      </c>
      <c r="I20" s="372" t="b">
        <v>1</v>
      </c>
      <c r="J20" s="319" t="s">
        <v>2659</v>
      </c>
      <c r="P20" s="329" t="s">
        <v>817</v>
      </c>
      <c r="Q20" s="224"/>
      <c r="R20" s="319" t="s">
        <v>1228</v>
      </c>
      <c r="S20" s="450"/>
      <c r="T20" s="225"/>
      <c r="U20" s="95" t="s">
        <v>863</v>
      </c>
      <c r="V20" s="95" t="s">
        <v>863</v>
      </c>
    </row>
    <row r="21" spans="1:22" ht="14.25" customHeight="1">
      <c r="A21" s="463">
        <v>13</v>
      </c>
      <c r="B21" s="391"/>
      <c r="C21" s="391" t="s">
        <v>2660</v>
      </c>
      <c r="D21" s="391"/>
      <c r="E21" s="391"/>
      <c r="F21" s="391"/>
      <c r="G21" s="391"/>
      <c r="H21" s="393" t="s">
        <v>2661</v>
      </c>
      <c r="I21" s="372" t="b">
        <v>1</v>
      </c>
      <c r="J21" s="393" t="s">
        <v>2662</v>
      </c>
      <c r="P21" s="329" t="s">
        <v>817</v>
      </c>
      <c r="Q21" s="224"/>
      <c r="R21" s="319" t="s">
        <v>1228</v>
      </c>
      <c r="S21" s="450"/>
      <c r="T21" s="225"/>
      <c r="U21" s="95" t="s">
        <v>863</v>
      </c>
      <c r="V21" s="95" t="s">
        <v>863</v>
      </c>
    </row>
    <row r="22" spans="1:22" ht="14.25" customHeight="1">
      <c r="A22" s="390">
        <v>14</v>
      </c>
      <c r="B22" s="391"/>
      <c r="C22" s="391" t="s">
        <v>2092</v>
      </c>
      <c r="D22" s="391"/>
      <c r="E22" s="391"/>
      <c r="F22" s="391"/>
      <c r="G22" s="391"/>
      <c r="H22" s="319" t="s">
        <v>2663</v>
      </c>
      <c r="I22" s="372" t="s">
        <v>2664</v>
      </c>
      <c r="J22" s="319" t="s">
        <v>887</v>
      </c>
      <c r="P22" s="329" t="s">
        <v>817</v>
      </c>
      <c r="Q22" s="224"/>
      <c r="R22" s="224" t="s">
        <v>862</v>
      </c>
      <c r="S22" s="238" t="s">
        <v>863</v>
      </c>
      <c r="T22" s="225" t="s">
        <v>2665</v>
      </c>
      <c r="U22" s="95" t="s">
        <v>863</v>
      </c>
      <c r="V22" s="95" t="s">
        <v>863</v>
      </c>
    </row>
    <row r="23" spans="1:22" ht="14.25" customHeight="1" thickBot="1">
      <c r="A23" s="484">
        <v>15</v>
      </c>
      <c r="B23" s="469"/>
      <c r="C23" s="469" t="s">
        <v>2666</v>
      </c>
      <c r="D23" s="469"/>
      <c r="E23" s="469"/>
      <c r="F23" s="469"/>
      <c r="G23" s="469"/>
      <c r="H23" s="487" t="s">
        <v>2667</v>
      </c>
      <c r="I23" s="488" t="s">
        <v>2668</v>
      </c>
      <c r="J23" s="487" t="s">
        <v>2669</v>
      </c>
      <c r="K23" s="472"/>
      <c r="L23" s="472"/>
      <c r="M23" s="472"/>
      <c r="N23" s="472"/>
      <c r="O23" s="472"/>
      <c r="P23" s="473" t="s">
        <v>817</v>
      </c>
      <c r="Q23" s="475"/>
      <c r="R23" s="475" t="s">
        <v>862</v>
      </c>
      <c r="S23" s="474" t="s">
        <v>863</v>
      </c>
      <c r="T23" s="489" t="s">
        <v>2670</v>
      </c>
      <c r="U23" s="490" t="s">
        <v>863</v>
      </c>
      <c r="V23" s="490" t="s">
        <v>863</v>
      </c>
    </row>
    <row r="24" spans="1:22" ht="15">
      <c r="A24" s="401"/>
      <c r="B24" s="401"/>
      <c r="C24" s="401"/>
      <c r="D24" s="401"/>
      <c r="E24" s="401"/>
      <c r="F24" s="401"/>
      <c r="G24" s="401"/>
      <c r="H24" s="401"/>
      <c r="I24" s="401"/>
      <c r="J24" s="401"/>
      <c r="K24" s="401"/>
      <c r="L24" s="401"/>
      <c r="M24" s="401"/>
      <c r="N24" s="401"/>
      <c r="O24" s="401"/>
      <c r="P24" s="401"/>
      <c r="Q24" s="401"/>
      <c r="R24" s="401"/>
      <c r="S24" s="401"/>
      <c r="T24" s="401"/>
      <c r="U24" s="401"/>
      <c r="V24" s="401"/>
    </row>
    <row r="25" spans="1:22" ht="14.1"/>
    <row r="26" spans="1:22" ht="14.1"/>
    <row r="27" spans="1:22" ht="14.1"/>
    <row r="28" spans="1:22" ht="14.1"/>
    <row r="29" spans="1:22" ht="14.1"/>
    <row r="30" spans="1:22" ht="14.1"/>
  </sheetData>
  <mergeCells count="3">
    <mergeCell ref="N1:O1"/>
    <mergeCell ref="K7:N7"/>
    <mergeCell ref="AB7:AC7"/>
  </mergeCells>
  <conditionalFormatting sqref="F1:F2">
    <cfRule type="dataBar" priority="1">
      <dataBar>
        <cfvo type="num" val="0"/>
        <cfvo type="num" val="1"/>
        <color rgb="FF63C384"/>
      </dataBar>
      <extLst>
        <ext xmlns:x14="http://schemas.microsoft.com/office/spreadsheetml/2009/9/main" uri="{B025F937-C7B1-47D3-B67F-A62EFF666E3E}">
          <x14:id>{0AB312F6-516C-4D2C-98CE-D4D27F95F7F9}</x14:id>
        </ext>
      </extLst>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ALY10"/>
  <sheetViews>
    <sheetView workbookViewId="0">
      <pane xSplit="7" ySplit="8" topLeftCell="I9" activePane="bottomRight" state="frozen"/>
      <selection pane="bottomRight"/>
      <selection pane="bottomLeft"/>
      <selection pane="topRight"/>
    </sheetView>
  </sheetViews>
  <sheetFormatPr defaultColWidth="9" defaultRowHeight="14.1"/>
  <cols>
    <col min="1" max="1" width="4.125" customWidth="1"/>
    <col min="2" max="2" width="21.875" customWidth="1"/>
    <col min="3" max="3" width="26.5" customWidth="1"/>
    <col min="4" max="4" width="11" customWidth="1"/>
    <col min="5" max="5" width="11" style="57" customWidth="1"/>
    <col min="6" max="7" width="11" customWidth="1"/>
    <col min="8" max="8" width="44.125" customWidth="1"/>
    <col min="9" max="9" width="16.125" customWidth="1"/>
    <col min="10" max="10" width="12.125" customWidth="1"/>
    <col min="11" max="15" width="0" hidden="1" customWidth="1"/>
    <col min="16" max="16" width="10.125" customWidth="1"/>
    <col min="18" max="18" width="9.625" customWidth="1"/>
    <col min="19" max="19" width="13.125" customWidth="1"/>
    <col min="20" max="20" width="9.5" customWidth="1"/>
    <col min="23" max="29" width="0" hidden="1" customWidth="1"/>
  </cols>
  <sheetData>
    <row r="1" spans="1:1013" ht="14.25" customHeight="1">
      <c r="A1" s="228" t="s">
        <v>2671</v>
      </c>
      <c r="B1" s="128"/>
      <c r="C1" s="129" t="s">
        <v>813</v>
      </c>
      <c r="D1" s="128"/>
      <c r="E1" s="150" t="s">
        <v>814</v>
      </c>
      <c r="F1" s="157"/>
      <c r="G1" s="128"/>
      <c r="H1" s="96"/>
      <c r="I1" s="225"/>
      <c r="J1" s="159"/>
      <c r="K1" s="96"/>
      <c r="L1" s="96"/>
      <c r="M1" s="96"/>
      <c r="N1" s="769" t="s">
        <v>816</v>
      </c>
      <c r="O1" s="769"/>
      <c r="P1" s="96"/>
      <c r="Q1" s="96"/>
      <c r="R1" s="96"/>
      <c r="S1" s="274"/>
      <c r="T1" s="96"/>
      <c r="U1" s="96"/>
      <c r="V1" s="96"/>
      <c r="X1" s="179"/>
      <c r="Y1" s="96"/>
      <c r="Z1" s="159"/>
      <c r="AA1" s="96"/>
      <c r="AB1" s="96"/>
      <c r="AC1" s="96"/>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M1" s="128"/>
      <c r="ALN1" s="128"/>
      <c r="ALO1" s="128"/>
      <c r="ALP1" s="128"/>
      <c r="ALQ1" s="128"/>
      <c r="ALR1" s="128"/>
      <c r="ALS1" s="128"/>
      <c r="ALT1" s="128"/>
      <c r="ALU1" s="128"/>
      <c r="ALV1" s="128"/>
      <c r="ALW1" s="128"/>
      <c r="ALX1" s="128"/>
    </row>
    <row r="2" spans="1:1013" ht="14.25" customHeight="1">
      <c r="A2" s="128"/>
      <c r="B2" s="128"/>
      <c r="C2" s="141" t="s">
        <v>818</v>
      </c>
      <c r="D2" s="281"/>
      <c r="E2" s="152" t="s">
        <v>819</v>
      </c>
      <c r="F2" s="157"/>
      <c r="G2" s="128"/>
      <c r="H2" s="148"/>
      <c r="I2" s="272"/>
      <c r="J2" s="159"/>
      <c r="K2" s="96"/>
      <c r="L2" s="96"/>
      <c r="M2" s="96"/>
      <c r="N2" s="96"/>
      <c r="O2" s="173"/>
      <c r="P2" s="96"/>
      <c r="Q2" s="96"/>
      <c r="R2" s="96"/>
      <c r="S2" s="274"/>
      <c r="T2" s="96"/>
      <c r="U2" s="96"/>
      <c r="V2" s="96"/>
      <c r="X2" s="179"/>
      <c r="Y2" s="96"/>
      <c r="Z2" s="159"/>
      <c r="AA2" s="96"/>
      <c r="AB2" s="96"/>
      <c r="AC2" s="96"/>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M2" s="128"/>
      <c r="ALN2" s="128"/>
      <c r="ALO2" s="128"/>
      <c r="ALP2" s="128"/>
      <c r="ALQ2" s="128"/>
      <c r="ALR2" s="128"/>
      <c r="ALS2" s="128"/>
      <c r="ALT2" s="128"/>
      <c r="ALU2" s="128"/>
      <c r="ALV2" s="128"/>
      <c r="ALW2" s="128"/>
      <c r="ALX2" s="128"/>
    </row>
    <row r="3" spans="1:1013" ht="15">
      <c r="A3" s="128"/>
      <c r="B3" s="128"/>
      <c r="C3" s="142" t="s">
        <v>821</v>
      </c>
      <c r="D3" s="128"/>
      <c r="E3" s="151" t="s">
        <v>822</v>
      </c>
      <c r="F3" s="128"/>
      <c r="G3" s="128"/>
      <c r="H3" s="96"/>
      <c r="I3" s="225"/>
      <c r="J3" s="159"/>
      <c r="K3" s="96"/>
      <c r="L3" s="96"/>
      <c r="M3" s="96"/>
      <c r="N3" s="96"/>
      <c r="O3" s="173"/>
      <c r="P3" s="96"/>
      <c r="Q3" s="96"/>
      <c r="R3" s="96"/>
      <c r="S3" s="274"/>
      <c r="T3" s="96"/>
      <c r="U3" s="96"/>
      <c r="V3" s="96"/>
      <c r="X3" s="179"/>
      <c r="Y3" s="96"/>
      <c r="Z3" s="159"/>
      <c r="AA3" s="96"/>
      <c r="AB3" s="96"/>
      <c r="AC3" s="96"/>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M3" s="128"/>
      <c r="ALN3" s="128"/>
      <c r="ALO3" s="128"/>
      <c r="ALP3" s="128"/>
      <c r="ALQ3" s="128"/>
      <c r="ALR3" s="128"/>
      <c r="ALS3" s="128"/>
      <c r="ALT3" s="128"/>
      <c r="ALU3" s="128"/>
      <c r="ALV3" s="128"/>
      <c r="ALW3" s="128"/>
      <c r="ALX3" s="128"/>
    </row>
    <row r="4" spans="1:1013" ht="15">
      <c r="A4" s="128"/>
      <c r="B4" s="128"/>
      <c r="C4" s="143" t="s">
        <v>824</v>
      </c>
      <c r="D4" s="128"/>
      <c r="E4" s="153" t="s">
        <v>825</v>
      </c>
      <c r="F4" s="128"/>
      <c r="G4" s="137"/>
      <c r="H4" s="96"/>
      <c r="I4" s="225"/>
      <c r="J4" s="159"/>
      <c r="K4" s="96"/>
      <c r="L4" s="96"/>
      <c r="M4" s="96"/>
      <c r="N4" s="96"/>
      <c r="O4" s="173"/>
      <c r="P4" s="96"/>
      <c r="Q4" s="96"/>
      <c r="R4" s="96"/>
      <c r="S4" s="274"/>
      <c r="T4" s="96"/>
      <c r="U4" s="96"/>
      <c r="V4" s="96"/>
      <c r="X4" s="179"/>
      <c r="Y4" s="96"/>
      <c r="Z4" s="159"/>
      <c r="AA4" s="96"/>
      <c r="AB4" s="96"/>
      <c r="AC4" s="96"/>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M4" s="128"/>
      <c r="ALN4" s="128"/>
      <c r="ALO4" s="128"/>
      <c r="ALP4" s="128"/>
      <c r="ALQ4" s="128"/>
      <c r="ALR4" s="128"/>
      <c r="ALS4" s="128"/>
      <c r="ALT4" s="128"/>
      <c r="ALU4" s="128"/>
      <c r="ALV4" s="128"/>
      <c r="ALW4" s="128"/>
      <c r="ALX4" s="128"/>
    </row>
    <row r="5" spans="1:1013" ht="15">
      <c r="A5" s="128"/>
      <c r="B5" s="128"/>
      <c r="C5" s="145" t="s">
        <v>826</v>
      </c>
      <c r="D5" s="146"/>
      <c r="E5" s="287" t="s">
        <v>911</v>
      </c>
      <c r="F5" s="146"/>
      <c r="G5" s="148"/>
      <c r="H5" s="148"/>
      <c r="I5" s="272"/>
      <c r="J5" s="160"/>
      <c r="K5" s="148"/>
      <c r="L5" s="148"/>
      <c r="M5" s="148"/>
      <c r="N5" s="148"/>
      <c r="O5" s="186"/>
      <c r="P5" s="148"/>
      <c r="Q5" s="148"/>
      <c r="R5" s="148"/>
      <c r="S5" s="276"/>
      <c r="T5" s="148"/>
      <c r="U5" s="148"/>
      <c r="V5" s="148"/>
      <c r="X5" s="181"/>
      <c r="Y5" s="148"/>
      <c r="Z5" s="160"/>
      <c r="AA5" s="148"/>
      <c r="AB5" s="148"/>
      <c r="AC5" s="148"/>
      <c r="AD5" s="149"/>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9"/>
    </row>
    <row r="6" spans="1:1013" ht="14.25" customHeight="1">
      <c r="A6" s="128"/>
      <c r="B6" s="128"/>
      <c r="C6" s="144" t="s">
        <v>827</v>
      </c>
      <c r="D6" s="138"/>
      <c r="E6" s="128"/>
      <c r="F6" s="138"/>
      <c r="G6" s="96"/>
      <c r="H6" s="96"/>
      <c r="I6" s="225"/>
      <c r="J6" s="159"/>
      <c r="K6" s="96"/>
      <c r="L6" s="96"/>
      <c r="M6" s="96"/>
      <c r="N6" s="96"/>
      <c r="O6" s="173"/>
      <c r="P6" s="96"/>
      <c r="Q6" s="96"/>
      <c r="R6" s="96"/>
      <c r="S6" s="274"/>
      <c r="T6" s="96"/>
      <c r="U6" s="96"/>
      <c r="V6" s="96"/>
      <c r="X6" s="179"/>
      <c r="Y6" s="96"/>
      <c r="Z6" s="159"/>
      <c r="AA6" s="96"/>
      <c r="AB6" s="96"/>
      <c r="AC6" s="96"/>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M6" s="128"/>
      <c r="ALN6" s="128"/>
      <c r="ALO6" s="128"/>
      <c r="ALP6" s="128"/>
      <c r="ALQ6" s="128"/>
      <c r="ALR6" s="128"/>
      <c r="ALS6" s="128"/>
      <c r="ALT6" s="128"/>
      <c r="ALU6" s="128"/>
      <c r="ALV6" s="128"/>
      <c r="ALW6" s="128"/>
      <c r="ALX6" s="128"/>
    </row>
    <row r="7" spans="1:1013" ht="14.25" customHeight="1">
      <c r="C7" s="138"/>
      <c r="D7" s="374"/>
      <c r="E7" s="138"/>
      <c r="F7" s="138"/>
      <c r="G7" s="96"/>
      <c r="H7" s="96"/>
      <c r="I7" s="225"/>
      <c r="J7" s="159"/>
      <c r="K7" s="770" t="s">
        <v>828</v>
      </c>
      <c r="L7" s="770"/>
      <c r="M7" s="770"/>
      <c r="N7" s="770"/>
      <c r="O7" s="173"/>
      <c r="P7" s="96"/>
      <c r="Q7" s="96"/>
      <c r="R7" s="96"/>
      <c r="S7" s="274"/>
      <c r="T7" s="96"/>
      <c r="U7" s="676" t="s">
        <v>829</v>
      </c>
      <c r="V7" s="676" t="s">
        <v>829</v>
      </c>
      <c r="X7" s="179"/>
      <c r="Y7" s="96"/>
      <c r="Z7" s="159"/>
      <c r="AA7" s="96"/>
      <c r="AB7" s="770" t="s">
        <v>830</v>
      </c>
      <c r="AC7" s="770"/>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M7" s="128"/>
      <c r="ALN7" s="128"/>
      <c r="ALO7" s="128"/>
      <c r="ALP7" s="128"/>
      <c r="ALQ7" s="128"/>
      <c r="ALR7" s="128"/>
      <c r="ALS7" s="128"/>
      <c r="ALT7" s="128"/>
      <c r="ALU7" s="128"/>
      <c r="ALV7" s="128"/>
      <c r="ALW7" s="128"/>
      <c r="ALX7" s="128"/>
    </row>
    <row r="8" spans="1:1013" ht="33" customHeight="1">
      <c r="A8" s="397" t="s">
        <v>831</v>
      </c>
      <c r="B8" s="275" t="s">
        <v>832</v>
      </c>
      <c r="C8" s="275" t="s">
        <v>833</v>
      </c>
      <c r="D8" s="275" t="s">
        <v>834</v>
      </c>
      <c r="E8" s="275" t="s">
        <v>835</v>
      </c>
      <c r="F8" s="275" t="s">
        <v>836</v>
      </c>
      <c r="G8" s="275" t="s">
        <v>837</v>
      </c>
      <c r="H8" s="398" t="s">
        <v>9</v>
      </c>
      <c r="I8" s="398" t="s">
        <v>838</v>
      </c>
      <c r="J8" s="398" t="s">
        <v>841</v>
      </c>
      <c r="K8" s="398" t="s">
        <v>842</v>
      </c>
      <c r="L8" s="398" t="s">
        <v>843</v>
      </c>
      <c r="M8" s="398" t="s">
        <v>844</v>
      </c>
      <c r="N8" s="398" t="s">
        <v>845</v>
      </c>
      <c r="O8" s="398" t="s">
        <v>846</v>
      </c>
      <c r="P8" s="398" t="s">
        <v>677</v>
      </c>
      <c r="Q8" s="398" t="s">
        <v>3</v>
      </c>
      <c r="R8" s="398" t="s">
        <v>2630</v>
      </c>
      <c r="S8" s="399" t="s">
        <v>913</v>
      </c>
      <c r="T8" s="398" t="s">
        <v>848</v>
      </c>
      <c r="U8" s="229" t="s">
        <v>849</v>
      </c>
      <c r="V8" s="229" t="s">
        <v>850</v>
      </c>
      <c r="W8" s="230" t="s">
        <v>851</v>
      </c>
      <c r="X8" s="235" t="s">
        <v>852</v>
      </c>
      <c r="Y8" s="235" t="s">
        <v>853</v>
      </c>
      <c r="Z8" s="236" t="s">
        <v>854</v>
      </c>
      <c r="AA8" s="235" t="s">
        <v>855</v>
      </c>
      <c r="AB8" s="235" t="s">
        <v>856</v>
      </c>
      <c r="AC8" s="237" t="s">
        <v>914</v>
      </c>
      <c r="AD8" s="238"/>
      <c r="AE8" s="238"/>
      <c r="AF8" s="238"/>
      <c r="AG8" s="238"/>
      <c r="AH8" s="238"/>
      <c r="AI8" s="238"/>
      <c r="AJ8" s="238"/>
      <c r="AK8" s="238"/>
      <c r="AL8" s="238"/>
      <c r="AM8" s="238"/>
      <c r="AN8" s="238"/>
      <c r="AO8" s="238"/>
      <c r="AP8" s="238"/>
      <c r="AQ8" s="238"/>
      <c r="AR8" s="238"/>
      <c r="AS8" s="238"/>
      <c r="AT8" s="238"/>
      <c r="AU8" s="238"/>
      <c r="AV8" s="238"/>
      <c r="AW8" s="238"/>
      <c r="AX8" s="238"/>
      <c r="AY8" s="238"/>
      <c r="AZ8" s="238"/>
      <c r="BA8" s="238"/>
      <c r="BB8" s="238"/>
      <c r="BC8" s="238"/>
      <c r="BD8" s="238"/>
      <c r="BE8" s="238"/>
      <c r="BF8" s="238"/>
      <c r="BG8" s="238"/>
      <c r="BH8" s="238"/>
      <c r="BI8" s="238"/>
      <c r="BJ8" s="238"/>
      <c r="BK8" s="238"/>
      <c r="BL8" s="238"/>
      <c r="BM8" s="238"/>
      <c r="BN8" s="238"/>
      <c r="BO8" s="238"/>
      <c r="BP8" s="238"/>
      <c r="BQ8" s="238"/>
      <c r="BR8" s="238"/>
      <c r="BS8" s="238"/>
      <c r="BT8" s="238"/>
      <c r="BU8" s="238"/>
      <c r="BV8" s="238"/>
      <c r="BW8" s="238"/>
      <c r="BX8" s="238"/>
      <c r="BY8" s="238"/>
      <c r="BZ8" s="238"/>
      <c r="CA8" s="238"/>
      <c r="CB8" s="238"/>
      <c r="CC8" s="238"/>
      <c r="CD8" s="238"/>
      <c r="CE8" s="238"/>
      <c r="CF8" s="238"/>
      <c r="CG8" s="238"/>
      <c r="CH8" s="238"/>
      <c r="CI8" s="238"/>
      <c r="CJ8" s="238"/>
      <c r="CK8" s="238"/>
      <c r="CL8" s="238"/>
      <c r="CM8" s="238"/>
      <c r="CN8" s="238"/>
      <c r="CO8" s="238"/>
      <c r="CP8" s="238"/>
      <c r="CQ8" s="238"/>
      <c r="CR8" s="238"/>
      <c r="CS8" s="238"/>
      <c r="CT8" s="238"/>
      <c r="CU8" s="238"/>
      <c r="CV8" s="238"/>
      <c r="CW8" s="238"/>
      <c r="CX8" s="238"/>
      <c r="CY8" s="238"/>
      <c r="CZ8" s="238"/>
      <c r="DA8" s="238"/>
      <c r="DB8" s="238"/>
      <c r="DC8" s="238"/>
      <c r="DD8" s="238"/>
      <c r="DE8" s="238"/>
      <c r="DF8" s="238"/>
      <c r="DG8" s="238"/>
      <c r="DH8" s="238"/>
      <c r="DI8" s="238"/>
      <c r="DJ8" s="238"/>
      <c r="DK8" s="238"/>
      <c r="DL8" s="238"/>
      <c r="DM8" s="238"/>
      <c r="DN8" s="238"/>
      <c r="DO8" s="238"/>
      <c r="DP8" s="238"/>
      <c r="DQ8" s="238"/>
      <c r="DR8" s="238"/>
      <c r="DS8" s="238"/>
      <c r="DT8" s="238"/>
      <c r="DU8" s="238"/>
      <c r="DV8" s="238"/>
      <c r="DW8" s="238"/>
      <c r="DX8" s="238"/>
      <c r="DY8" s="238"/>
      <c r="DZ8" s="238"/>
      <c r="EA8" s="238"/>
      <c r="EB8" s="238"/>
      <c r="EC8" s="238"/>
      <c r="ED8" s="238"/>
      <c r="EE8" s="238"/>
      <c r="EF8" s="238"/>
      <c r="EG8" s="238"/>
      <c r="EH8" s="238"/>
      <c r="EI8" s="238"/>
      <c r="EJ8" s="238"/>
      <c r="EK8" s="238"/>
      <c r="EL8" s="238"/>
      <c r="EM8" s="238"/>
      <c r="EN8" s="238"/>
      <c r="EO8" s="238"/>
      <c r="EP8" s="238"/>
      <c r="EQ8" s="238"/>
      <c r="ER8" s="238"/>
      <c r="ES8" s="238"/>
      <c r="ET8" s="238"/>
      <c r="EU8" s="238"/>
      <c r="EV8" s="238"/>
      <c r="EW8" s="238"/>
      <c r="EX8" s="238"/>
      <c r="EY8" s="238"/>
      <c r="EZ8" s="238"/>
      <c r="FA8" s="238"/>
      <c r="FB8" s="238"/>
      <c r="FC8" s="238"/>
      <c r="FD8" s="238"/>
      <c r="FE8" s="238"/>
      <c r="FF8" s="238"/>
      <c r="FG8" s="238"/>
      <c r="FH8" s="238"/>
      <c r="FI8" s="238"/>
      <c r="FJ8" s="238"/>
      <c r="FK8" s="238"/>
      <c r="FL8" s="238"/>
      <c r="FM8" s="238"/>
      <c r="FN8" s="238"/>
      <c r="FO8" s="238"/>
      <c r="FP8" s="238"/>
      <c r="FQ8" s="238"/>
      <c r="FR8" s="238"/>
      <c r="FS8" s="238"/>
      <c r="FT8" s="238"/>
      <c r="FU8" s="238"/>
      <c r="FV8" s="238"/>
      <c r="FW8" s="238"/>
      <c r="FX8" s="238"/>
      <c r="FY8" s="238"/>
      <c r="FZ8" s="238"/>
      <c r="GA8" s="238"/>
      <c r="GB8" s="238"/>
      <c r="GC8" s="238"/>
      <c r="GD8" s="238"/>
      <c r="GE8" s="238"/>
      <c r="GF8" s="238"/>
      <c r="GG8" s="238"/>
      <c r="GH8" s="238"/>
      <c r="GI8" s="238"/>
      <c r="GJ8" s="238"/>
      <c r="GK8" s="238"/>
      <c r="GL8" s="238"/>
      <c r="GM8" s="238"/>
      <c r="GN8" s="238"/>
      <c r="GO8" s="238"/>
      <c r="GP8" s="238"/>
      <c r="GQ8" s="238"/>
      <c r="GR8" s="238"/>
      <c r="GS8" s="238"/>
      <c r="GT8" s="238"/>
      <c r="GU8" s="238"/>
      <c r="GV8" s="238"/>
      <c r="GW8" s="238"/>
      <c r="GX8" s="238"/>
      <c r="GY8" s="238"/>
      <c r="GZ8" s="238"/>
      <c r="HA8" s="238"/>
      <c r="HB8" s="238"/>
      <c r="HC8" s="238"/>
      <c r="HD8" s="238"/>
      <c r="HE8" s="238"/>
      <c r="HF8" s="238"/>
      <c r="HG8" s="238"/>
      <c r="HH8" s="238"/>
      <c r="HI8" s="238"/>
      <c r="HJ8" s="238"/>
      <c r="HK8" s="238"/>
      <c r="HL8" s="238"/>
      <c r="HM8" s="238"/>
      <c r="HN8" s="238"/>
      <c r="HO8" s="238"/>
      <c r="HP8" s="238"/>
      <c r="HQ8" s="238"/>
      <c r="HR8" s="238"/>
      <c r="HS8" s="238"/>
      <c r="HT8" s="238"/>
      <c r="HU8" s="238"/>
      <c r="HV8" s="238"/>
      <c r="HW8" s="238"/>
      <c r="HX8" s="238"/>
      <c r="HY8" s="238"/>
      <c r="HZ8" s="238"/>
      <c r="IA8" s="238"/>
      <c r="IB8" s="238"/>
      <c r="IC8" s="238"/>
      <c r="ID8" s="238"/>
      <c r="IE8" s="238"/>
      <c r="IF8" s="238"/>
      <c r="IG8" s="238"/>
      <c r="IH8" s="238"/>
      <c r="II8" s="238"/>
      <c r="IJ8" s="238"/>
      <c r="IK8" s="238"/>
      <c r="IL8" s="238"/>
      <c r="IM8" s="238"/>
      <c r="IN8" s="238"/>
      <c r="IO8" s="238"/>
      <c r="IP8" s="238"/>
      <c r="IQ8" s="238"/>
      <c r="IR8" s="238"/>
      <c r="IS8" s="238"/>
      <c r="IT8" s="238"/>
      <c r="IU8" s="238"/>
      <c r="IV8" s="238"/>
      <c r="IW8" s="238"/>
      <c r="IX8" s="238"/>
      <c r="IY8" s="238"/>
      <c r="IZ8" s="238"/>
      <c r="JA8" s="238"/>
      <c r="JB8" s="238"/>
      <c r="JC8" s="238"/>
      <c r="JD8" s="238"/>
      <c r="JE8" s="238"/>
      <c r="JF8" s="238"/>
      <c r="JG8" s="238"/>
      <c r="JH8" s="238"/>
      <c r="JI8" s="238"/>
      <c r="JJ8" s="238"/>
      <c r="JK8" s="238"/>
      <c r="JL8" s="238"/>
      <c r="JM8" s="238"/>
      <c r="JN8" s="238"/>
      <c r="JO8" s="238"/>
      <c r="JP8" s="238"/>
      <c r="JQ8" s="238"/>
      <c r="JR8" s="238"/>
      <c r="JS8" s="238"/>
      <c r="JT8" s="238"/>
      <c r="JU8" s="238"/>
      <c r="JV8" s="238"/>
      <c r="JW8" s="238"/>
      <c r="JX8" s="238"/>
      <c r="JY8" s="238"/>
      <c r="JZ8" s="238"/>
      <c r="KA8" s="238"/>
      <c r="KB8" s="238"/>
      <c r="KC8" s="238"/>
      <c r="KD8" s="238"/>
      <c r="KE8" s="238"/>
      <c r="KF8" s="238"/>
      <c r="KG8" s="238"/>
      <c r="KH8" s="238"/>
      <c r="KI8" s="238"/>
      <c r="KJ8" s="238"/>
      <c r="KK8" s="238"/>
      <c r="KL8" s="238"/>
      <c r="KM8" s="238"/>
      <c r="KN8" s="238"/>
      <c r="KO8" s="238"/>
      <c r="KP8" s="238"/>
      <c r="KQ8" s="238"/>
      <c r="KR8" s="238"/>
      <c r="KS8" s="238"/>
      <c r="KT8" s="238"/>
      <c r="KU8" s="238"/>
      <c r="KV8" s="238"/>
      <c r="KW8" s="238"/>
      <c r="KX8" s="238"/>
      <c r="KY8" s="238"/>
      <c r="KZ8" s="238"/>
      <c r="LA8" s="238"/>
      <c r="LB8" s="238"/>
      <c r="LC8" s="238"/>
      <c r="LD8" s="238"/>
      <c r="LE8" s="238"/>
      <c r="LF8" s="238"/>
      <c r="LG8" s="238"/>
      <c r="LH8" s="238"/>
      <c r="LI8" s="238"/>
      <c r="LJ8" s="238"/>
      <c r="LK8" s="238"/>
      <c r="LL8" s="238"/>
      <c r="LM8" s="238"/>
      <c r="LN8" s="238"/>
      <c r="LO8" s="238"/>
      <c r="LP8" s="238"/>
      <c r="LQ8" s="238"/>
      <c r="LR8" s="238"/>
      <c r="LS8" s="238"/>
      <c r="LT8" s="238"/>
      <c r="LU8" s="238"/>
      <c r="LV8" s="238"/>
      <c r="LW8" s="238"/>
      <c r="LX8" s="238"/>
      <c r="LY8" s="238"/>
      <c r="LZ8" s="238"/>
      <c r="MA8" s="238"/>
      <c r="MB8" s="238"/>
      <c r="MC8" s="238"/>
      <c r="MD8" s="238"/>
      <c r="ME8" s="238"/>
      <c r="MF8" s="238"/>
      <c r="MG8" s="238"/>
      <c r="MH8" s="238"/>
      <c r="MI8" s="238"/>
      <c r="MJ8" s="238"/>
      <c r="MK8" s="238"/>
      <c r="ML8" s="238"/>
      <c r="MM8" s="238"/>
      <c r="MN8" s="238"/>
      <c r="MO8" s="238"/>
      <c r="MP8" s="238"/>
      <c r="MQ8" s="238"/>
      <c r="MR8" s="238"/>
      <c r="MS8" s="238"/>
      <c r="MT8" s="238"/>
      <c r="MU8" s="238"/>
      <c r="MV8" s="238"/>
      <c r="MW8" s="238"/>
      <c r="MX8" s="238"/>
      <c r="MY8" s="238"/>
      <c r="MZ8" s="238"/>
      <c r="NA8" s="238"/>
      <c r="NB8" s="238"/>
      <c r="NC8" s="238"/>
      <c r="ND8" s="238"/>
      <c r="NE8" s="238"/>
      <c r="NF8" s="238"/>
      <c r="NG8" s="238"/>
      <c r="NH8" s="238"/>
      <c r="NI8" s="238"/>
      <c r="NJ8" s="238"/>
      <c r="NK8" s="238"/>
      <c r="NL8" s="238"/>
      <c r="NM8" s="238"/>
      <c r="NN8" s="238"/>
      <c r="NO8" s="238"/>
      <c r="NP8" s="238"/>
      <c r="NQ8" s="238"/>
      <c r="NR8" s="238"/>
      <c r="NS8" s="238"/>
      <c r="NT8" s="238"/>
      <c r="NU8" s="238"/>
      <c r="NV8" s="238"/>
      <c r="NW8" s="238"/>
      <c r="NX8" s="238"/>
      <c r="NY8" s="238"/>
      <c r="NZ8" s="238"/>
      <c r="OA8" s="238"/>
      <c r="OB8" s="238"/>
      <c r="OC8" s="238"/>
      <c r="OD8" s="238"/>
      <c r="OE8" s="238"/>
      <c r="OF8" s="238"/>
      <c r="OG8" s="238"/>
      <c r="OH8" s="238"/>
      <c r="OI8" s="238"/>
      <c r="OJ8" s="238"/>
      <c r="OK8" s="238"/>
      <c r="OL8" s="238"/>
      <c r="OM8" s="238"/>
      <c r="ON8" s="238"/>
      <c r="OO8" s="238"/>
      <c r="OP8" s="238"/>
      <c r="OQ8" s="238"/>
      <c r="OR8" s="238"/>
      <c r="OS8" s="238"/>
      <c r="OT8" s="238"/>
      <c r="OU8" s="238"/>
      <c r="OV8" s="238"/>
      <c r="OW8" s="238"/>
      <c r="OX8" s="238"/>
      <c r="OY8" s="238"/>
      <c r="OZ8" s="238"/>
      <c r="PA8" s="238"/>
      <c r="PB8" s="238"/>
      <c r="PC8" s="238"/>
      <c r="PD8" s="238"/>
      <c r="PE8" s="238"/>
      <c r="PF8" s="238"/>
      <c r="PG8" s="238"/>
      <c r="PH8" s="238"/>
      <c r="PI8" s="238"/>
      <c r="PJ8" s="238"/>
      <c r="PK8" s="238"/>
      <c r="PL8" s="238"/>
      <c r="PM8" s="238"/>
      <c r="PN8" s="238"/>
      <c r="PO8" s="238"/>
      <c r="PP8" s="238"/>
      <c r="PQ8" s="238"/>
      <c r="PR8" s="238"/>
      <c r="PS8" s="238"/>
      <c r="PT8" s="238"/>
      <c r="PU8" s="238"/>
      <c r="PV8" s="238"/>
      <c r="PW8" s="238"/>
      <c r="PX8" s="238"/>
      <c r="PY8" s="238"/>
      <c r="PZ8" s="238"/>
      <c r="QA8" s="238"/>
      <c r="QB8" s="238"/>
      <c r="QC8" s="238"/>
      <c r="QD8" s="238"/>
      <c r="QE8" s="238"/>
      <c r="QF8" s="238"/>
      <c r="QG8" s="238"/>
      <c r="QH8" s="238"/>
      <c r="QI8" s="238"/>
      <c r="QJ8" s="238"/>
      <c r="QK8" s="238"/>
      <c r="QL8" s="238"/>
      <c r="QM8" s="238"/>
      <c r="QN8" s="238"/>
      <c r="QO8" s="238"/>
      <c r="QP8" s="238"/>
      <c r="QQ8" s="238"/>
      <c r="QR8" s="238"/>
      <c r="QS8" s="238"/>
      <c r="QT8" s="238"/>
      <c r="QU8" s="238"/>
      <c r="QV8" s="238"/>
      <c r="QW8" s="238"/>
      <c r="QX8" s="238"/>
      <c r="QY8" s="238"/>
      <c r="QZ8" s="238"/>
      <c r="RA8" s="238"/>
      <c r="RB8" s="238"/>
      <c r="RC8" s="238"/>
      <c r="RD8" s="238"/>
      <c r="RE8" s="238"/>
      <c r="RF8" s="238"/>
      <c r="RG8" s="238"/>
      <c r="RH8" s="238"/>
      <c r="RI8" s="238"/>
      <c r="RJ8" s="238"/>
      <c r="RK8" s="238"/>
      <c r="RL8" s="238"/>
      <c r="RM8" s="238"/>
      <c r="RN8" s="238"/>
      <c r="RO8" s="238"/>
      <c r="RP8" s="238"/>
      <c r="RQ8" s="238"/>
      <c r="RR8" s="238"/>
      <c r="RS8" s="238"/>
      <c r="RT8" s="238"/>
      <c r="RU8" s="238"/>
      <c r="RV8" s="238"/>
      <c r="RW8" s="238"/>
      <c r="RX8" s="238"/>
      <c r="RY8" s="238"/>
      <c r="RZ8" s="238"/>
      <c r="SA8" s="238"/>
      <c r="SB8" s="238"/>
      <c r="SC8" s="238"/>
      <c r="SD8" s="238"/>
      <c r="SE8" s="238"/>
      <c r="SF8" s="238"/>
      <c r="SG8" s="238"/>
      <c r="SH8" s="238"/>
      <c r="SI8" s="238"/>
      <c r="SJ8" s="238"/>
      <c r="SK8" s="238"/>
      <c r="SL8" s="238"/>
      <c r="SM8" s="238"/>
      <c r="SN8" s="238"/>
      <c r="SO8" s="238"/>
      <c r="SP8" s="238"/>
      <c r="SQ8" s="238"/>
      <c r="SR8" s="238"/>
      <c r="SS8" s="238"/>
      <c r="ST8" s="238"/>
      <c r="SU8" s="238"/>
      <c r="SV8" s="238"/>
      <c r="SW8" s="238"/>
      <c r="SX8" s="238"/>
      <c r="SY8" s="238"/>
      <c r="SZ8" s="238"/>
      <c r="TA8" s="238"/>
      <c r="TB8" s="238"/>
      <c r="TC8" s="238"/>
      <c r="TD8" s="238"/>
      <c r="TE8" s="238"/>
      <c r="TF8" s="238"/>
      <c r="TG8" s="238"/>
      <c r="TH8" s="238"/>
      <c r="TI8" s="238"/>
      <c r="TJ8" s="238"/>
      <c r="TK8" s="238"/>
      <c r="TL8" s="238"/>
      <c r="TM8" s="238"/>
      <c r="TN8" s="238"/>
      <c r="TO8" s="238"/>
      <c r="TP8" s="238"/>
      <c r="TQ8" s="238"/>
      <c r="TR8" s="238"/>
      <c r="TS8" s="238"/>
      <c r="TT8" s="238"/>
      <c r="TU8" s="238"/>
      <c r="TV8" s="238"/>
      <c r="TW8" s="238"/>
      <c r="TX8" s="238"/>
      <c r="TY8" s="238"/>
      <c r="TZ8" s="238"/>
      <c r="UA8" s="238"/>
      <c r="UB8" s="238"/>
      <c r="UC8" s="238"/>
      <c r="UD8" s="238"/>
      <c r="UE8" s="238"/>
      <c r="UF8" s="238"/>
      <c r="UG8" s="238"/>
      <c r="UH8" s="238"/>
      <c r="UI8" s="238"/>
      <c r="UJ8" s="238"/>
      <c r="UK8" s="238"/>
      <c r="UL8" s="238"/>
      <c r="UM8" s="238"/>
      <c r="UN8" s="238"/>
      <c r="UO8" s="238"/>
      <c r="UP8" s="238"/>
      <c r="UQ8" s="238"/>
      <c r="UR8" s="238"/>
      <c r="US8" s="238"/>
      <c r="UT8" s="238"/>
      <c r="UU8" s="238"/>
      <c r="UV8" s="238"/>
      <c r="UW8" s="238"/>
      <c r="UX8" s="238"/>
      <c r="UY8" s="238"/>
      <c r="UZ8" s="238"/>
      <c r="VA8" s="238"/>
      <c r="VB8" s="238"/>
      <c r="VC8" s="238"/>
      <c r="VD8" s="238"/>
      <c r="VE8" s="238"/>
      <c r="VF8" s="238"/>
      <c r="VG8" s="238"/>
      <c r="VH8" s="238"/>
      <c r="VI8" s="238"/>
      <c r="VJ8" s="238"/>
      <c r="VK8" s="238"/>
      <c r="VL8" s="238"/>
      <c r="VM8" s="238"/>
      <c r="VN8" s="238"/>
      <c r="VO8" s="238"/>
      <c r="VP8" s="238"/>
      <c r="VQ8" s="238"/>
      <c r="VR8" s="238"/>
      <c r="VS8" s="238"/>
      <c r="VT8" s="238"/>
      <c r="VU8" s="238"/>
      <c r="VV8" s="238"/>
      <c r="VW8" s="238"/>
      <c r="VX8" s="238"/>
      <c r="VY8" s="238"/>
      <c r="VZ8" s="238"/>
      <c r="WA8" s="238"/>
      <c r="WB8" s="238"/>
      <c r="WC8" s="238"/>
      <c r="WD8" s="238"/>
      <c r="WE8" s="238"/>
      <c r="WF8" s="238"/>
      <c r="WG8" s="238"/>
      <c r="WH8" s="238"/>
      <c r="WI8" s="238"/>
      <c r="WJ8" s="238"/>
      <c r="WK8" s="238"/>
      <c r="WL8" s="238"/>
      <c r="WM8" s="238"/>
      <c r="WN8" s="238"/>
      <c r="WO8" s="238"/>
      <c r="WP8" s="238"/>
      <c r="WQ8" s="238"/>
      <c r="WR8" s="238"/>
      <c r="WS8" s="238"/>
      <c r="WT8" s="238"/>
      <c r="WU8" s="238"/>
      <c r="WV8" s="238"/>
      <c r="WW8" s="238"/>
      <c r="WX8" s="238"/>
      <c r="WY8" s="238"/>
      <c r="WZ8" s="238"/>
      <c r="XA8" s="238"/>
      <c r="XB8" s="238"/>
      <c r="XC8" s="238"/>
      <c r="XD8" s="238"/>
      <c r="XE8" s="238"/>
      <c r="XF8" s="238"/>
      <c r="XG8" s="238"/>
      <c r="XH8" s="238"/>
      <c r="XI8" s="238"/>
      <c r="XJ8" s="238"/>
      <c r="XK8" s="238"/>
      <c r="XL8" s="238"/>
      <c r="XM8" s="238"/>
      <c r="XN8" s="238"/>
      <c r="XO8" s="238"/>
      <c r="XP8" s="238"/>
      <c r="XQ8" s="238"/>
      <c r="XR8" s="238"/>
      <c r="XS8" s="238"/>
      <c r="XT8" s="238"/>
      <c r="XU8" s="238"/>
      <c r="XV8" s="238"/>
      <c r="XW8" s="238"/>
      <c r="XX8" s="238"/>
      <c r="XY8" s="238"/>
      <c r="XZ8" s="238"/>
      <c r="YA8" s="238"/>
      <c r="YB8" s="238"/>
      <c r="YC8" s="238"/>
      <c r="YD8" s="238"/>
      <c r="YE8" s="238"/>
      <c r="YF8" s="238"/>
      <c r="YG8" s="238"/>
      <c r="YH8" s="238"/>
      <c r="YI8" s="238"/>
      <c r="YJ8" s="238"/>
      <c r="YK8" s="238"/>
      <c r="YL8" s="238"/>
      <c r="YM8" s="238"/>
      <c r="YN8" s="238"/>
      <c r="YO8" s="238"/>
      <c r="YP8" s="238"/>
      <c r="YQ8" s="238"/>
      <c r="YR8" s="238"/>
      <c r="YS8" s="238"/>
      <c r="YT8" s="238"/>
      <c r="YU8" s="238"/>
      <c r="YV8" s="238"/>
      <c r="YW8" s="238"/>
      <c r="YX8" s="238"/>
      <c r="YY8" s="238"/>
      <c r="YZ8" s="238"/>
      <c r="ZA8" s="238"/>
      <c r="ZB8" s="238"/>
      <c r="ZC8" s="238"/>
      <c r="ZD8" s="238"/>
      <c r="ZE8" s="238"/>
      <c r="ZF8" s="238"/>
      <c r="ZG8" s="238"/>
      <c r="ZH8" s="238"/>
      <c r="ZI8" s="238"/>
      <c r="ZJ8" s="238"/>
      <c r="ZK8" s="238"/>
      <c r="ZL8" s="238"/>
      <c r="ZM8" s="238"/>
      <c r="ZN8" s="238"/>
      <c r="ZO8" s="238"/>
      <c r="ZP8" s="238"/>
      <c r="ZQ8" s="238"/>
      <c r="ZR8" s="238"/>
      <c r="ZS8" s="238"/>
      <c r="ZT8" s="238"/>
      <c r="ZU8" s="238"/>
      <c r="ZV8" s="238"/>
      <c r="ZW8" s="238"/>
      <c r="ZX8" s="238"/>
      <c r="ZY8" s="238"/>
      <c r="ZZ8" s="238"/>
      <c r="AAA8" s="238"/>
      <c r="AAB8" s="238"/>
      <c r="AAC8" s="238"/>
      <c r="AAD8" s="238"/>
      <c r="AAE8" s="238"/>
      <c r="AAF8" s="238"/>
      <c r="AAG8" s="238"/>
      <c r="AAH8" s="238"/>
      <c r="AAI8" s="238"/>
      <c r="AAJ8" s="238"/>
      <c r="AAK8" s="238"/>
      <c r="AAL8" s="238"/>
      <c r="AAM8" s="238"/>
      <c r="AAN8" s="238"/>
      <c r="AAO8" s="238"/>
      <c r="AAP8" s="238"/>
      <c r="AAQ8" s="238"/>
      <c r="AAR8" s="238"/>
      <c r="AAS8" s="238"/>
      <c r="AAT8" s="238"/>
      <c r="AAU8" s="238"/>
      <c r="AAV8" s="238"/>
      <c r="AAW8" s="238"/>
      <c r="AAX8" s="238"/>
      <c r="AAY8" s="238"/>
      <c r="AAZ8" s="238"/>
      <c r="ABA8" s="238"/>
      <c r="ABB8" s="238"/>
      <c r="ABC8" s="238"/>
      <c r="ABD8" s="238"/>
      <c r="ABE8" s="238"/>
      <c r="ABF8" s="238"/>
      <c r="ABG8" s="238"/>
      <c r="ABH8" s="238"/>
      <c r="ABI8" s="238"/>
      <c r="ABJ8" s="238"/>
      <c r="ABK8" s="238"/>
      <c r="ABL8" s="238"/>
      <c r="ABM8" s="238"/>
      <c r="ABN8" s="238"/>
      <c r="ABO8" s="238"/>
      <c r="ABP8" s="238"/>
      <c r="ABQ8" s="238"/>
      <c r="ABR8" s="238"/>
      <c r="ABS8" s="238"/>
      <c r="ABT8" s="238"/>
      <c r="ABU8" s="238"/>
      <c r="ABV8" s="238"/>
      <c r="ABW8" s="238"/>
      <c r="ABX8" s="238"/>
      <c r="ABY8" s="238"/>
      <c r="ABZ8" s="238"/>
      <c r="ACA8" s="238"/>
      <c r="ACB8" s="238"/>
      <c r="ACC8" s="238"/>
      <c r="ACD8" s="238"/>
      <c r="ACE8" s="238"/>
      <c r="ACF8" s="238"/>
      <c r="ACG8" s="238"/>
      <c r="ACH8" s="238"/>
      <c r="ACI8" s="238"/>
      <c r="ACJ8" s="238"/>
      <c r="ACK8" s="238"/>
      <c r="ACL8" s="238"/>
      <c r="ACM8" s="238"/>
      <c r="ACN8" s="238"/>
      <c r="ACO8" s="238"/>
      <c r="ACP8" s="238"/>
      <c r="ACQ8" s="238"/>
      <c r="ACR8" s="238"/>
      <c r="ACS8" s="238"/>
      <c r="ACT8" s="238"/>
      <c r="ACU8" s="238"/>
      <c r="ACV8" s="238"/>
      <c r="ACW8" s="238"/>
      <c r="ACX8" s="238"/>
      <c r="ACY8" s="238"/>
      <c r="ACZ8" s="238"/>
      <c r="ADA8" s="238"/>
      <c r="ADB8" s="238"/>
      <c r="ADC8" s="238"/>
      <c r="ADD8" s="238"/>
      <c r="ADE8" s="238"/>
      <c r="ADF8" s="238"/>
      <c r="ADG8" s="238"/>
      <c r="ADH8" s="238"/>
      <c r="ADI8" s="238"/>
      <c r="ADJ8" s="238"/>
      <c r="ADK8" s="238"/>
      <c r="ADL8" s="238"/>
      <c r="ADM8" s="238"/>
      <c r="ADN8" s="238"/>
      <c r="ADO8" s="238"/>
      <c r="ADP8" s="238"/>
      <c r="ADQ8" s="238"/>
      <c r="ADR8" s="238"/>
      <c r="ADS8" s="238"/>
      <c r="ADT8" s="238"/>
      <c r="ADU8" s="238"/>
      <c r="ADV8" s="238"/>
      <c r="ADW8" s="238"/>
      <c r="ADX8" s="238"/>
      <c r="ADY8" s="238"/>
      <c r="ADZ8" s="238"/>
      <c r="AEA8" s="238"/>
      <c r="AEB8" s="238"/>
      <c r="AEC8" s="238"/>
      <c r="AED8" s="238"/>
      <c r="AEE8" s="238"/>
      <c r="AEF8" s="238"/>
      <c r="AEG8" s="238"/>
      <c r="AEH8" s="238"/>
      <c r="AEI8" s="238"/>
      <c r="AEJ8" s="238"/>
      <c r="AEK8" s="238"/>
      <c r="AEL8" s="238"/>
      <c r="AEM8" s="238"/>
      <c r="AEN8" s="238"/>
      <c r="AEO8" s="238"/>
      <c r="AEP8" s="238"/>
      <c r="AEQ8" s="238"/>
      <c r="AER8" s="238"/>
      <c r="AES8" s="238"/>
      <c r="AET8" s="238"/>
      <c r="AEU8" s="238"/>
      <c r="AEV8" s="238"/>
      <c r="AEW8" s="238"/>
      <c r="AEX8" s="238"/>
      <c r="AEY8" s="238"/>
      <c r="AEZ8" s="238"/>
      <c r="AFA8" s="238"/>
      <c r="AFB8" s="238"/>
      <c r="AFC8" s="238"/>
      <c r="AFD8" s="238"/>
      <c r="AFE8" s="238"/>
      <c r="AFF8" s="238"/>
      <c r="AFG8" s="238"/>
      <c r="AFH8" s="238"/>
      <c r="AFI8" s="238"/>
      <c r="AFJ8" s="238"/>
      <c r="AFK8" s="238"/>
      <c r="AFL8" s="238"/>
      <c r="AFM8" s="238"/>
      <c r="AFN8" s="238"/>
      <c r="AFO8" s="238"/>
      <c r="AFP8" s="238"/>
      <c r="AFQ8" s="238"/>
      <c r="AFR8" s="238"/>
      <c r="AFS8" s="238"/>
      <c r="AFT8" s="238"/>
      <c r="AFU8" s="238"/>
      <c r="AFV8" s="238"/>
      <c r="AFW8" s="238"/>
      <c r="AFX8" s="238"/>
      <c r="AFY8" s="238"/>
      <c r="AFZ8" s="238"/>
      <c r="AGA8" s="238"/>
      <c r="AGB8" s="238"/>
      <c r="AGC8" s="238"/>
      <c r="AGD8" s="238"/>
      <c r="AGE8" s="238"/>
      <c r="AGF8" s="238"/>
      <c r="AGG8" s="238"/>
      <c r="AGH8" s="238"/>
      <c r="AGI8" s="238"/>
      <c r="AGJ8" s="238"/>
      <c r="AGK8" s="238"/>
      <c r="AGL8" s="238"/>
      <c r="AGM8" s="238"/>
      <c r="AGN8" s="238"/>
      <c r="AGO8" s="238"/>
      <c r="AGP8" s="238"/>
      <c r="AGQ8" s="238"/>
      <c r="AGR8" s="238"/>
      <c r="AGS8" s="238"/>
      <c r="AGT8" s="238"/>
      <c r="AGU8" s="238"/>
      <c r="AGV8" s="238"/>
      <c r="AGW8" s="238"/>
      <c r="AGX8" s="238"/>
      <c r="AGY8" s="238"/>
      <c r="AGZ8" s="238"/>
      <c r="AHA8" s="238"/>
      <c r="AHB8" s="238"/>
      <c r="AHC8" s="238"/>
      <c r="AHD8" s="238"/>
      <c r="AHE8" s="238"/>
      <c r="AHF8" s="238"/>
      <c r="AHG8" s="238"/>
      <c r="AHH8" s="238"/>
      <c r="AHI8" s="238"/>
      <c r="AHJ8" s="238"/>
      <c r="AHK8" s="238"/>
      <c r="AHL8" s="238"/>
      <c r="AHM8" s="238"/>
      <c r="AHN8" s="238"/>
      <c r="AHO8" s="238"/>
      <c r="AHP8" s="238"/>
      <c r="AHQ8" s="238"/>
      <c r="AHR8" s="238"/>
      <c r="AHS8" s="238"/>
      <c r="AHT8" s="238"/>
      <c r="AHU8" s="238"/>
      <c r="AHV8" s="238"/>
      <c r="AHW8" s="238"/>
      <c r="AHX8" s="238"/>
      <c r="AHY8" s="238"/>
      <c r="AHZ8" s="238"/>
      <c r="AIA8" s="238"/>
      <c r="AIB8" s="238"/>
      <c r="AIC8" s="238"/>
      <c r="AID8" s="238"/>
      <c r="AIE8" s="238"/>
      <c r="AIF8" s="238"/>
      <c r="AIG8" s="238"/>
      <c r="AIH8" s="238"/>
      <c r="AII8" s="238"/>
      <c r="AIJ8" s="238"/>
      <c r="AIK8" s="238"/>
      <c r="AIL8" s="238"/>
      <c r="AIM8" s="238"/>
      <c r="AIN8" s="238"/>
      <c r="AIO8" s="238"/>
      <c r="AIP8" s="238"/>
      <c r="AIQ8" s="238"/>
      <c r="AIR8" s="238"/>
      <c r="AIS8" s="238"/>
      <c r="AIT8" s="238"/>
      <c r="AIU8" s="238"/>
      <c r="AIV8" s="238"/>
      <c r="AIW8" s="238"/>
      <c r="AIX8" s="238"/>
      <c r="AIY8" s="238"/>
      <c r="AIZ8" s="238"/>
      <c r="AJA8" s="238"/>
      <c r="AJB8" s="238"/>
      <c r="AJC8" s="238"/>
      <c r="AJD8" s="238"/>
      <c r="AJE8" s="238"/>
      <c r="AJF8" s="238"/>
      <c r="AJG8" s="238"/>
      <c r="AJH8" s="238"/>
      <c r="AJI8" s="238"/>
      <c r="AJJ8" s="238"/>
      <c r="AJK8" s="238"/>
      <c r="AJL8" s="238"/>
      <c r="AJM8" s="238"/>
      <c r="AJN8" s="238"/>
      <c r="AJO8" s="238"/>
      <c r="AJP8" s="238"/>
      <c r="AJQ8" s="238"/>
      <c r="AJR8" s="238"/>
      <c r="AJS8" s="238"/>
      <c r="AJT8" s="238"/>
      <c r="AJU8" s="238"/>
      <c r="AJV8" s="238"/>
      <c r="AJW8" s="238"/>
      <c r="AJX8" s="238"/>
      <c r="AJY8" s="238"/>
      <c r="AJZ8" s="238"/>
      <c r="AKA8" s="238"/>
      <c r="AKB8" s="238"/>
      <c r="AKC8" s="238"/>
      <c r="AKD8" s="238"/>
      <c r="AKE8" s="238"/>
      <c r="AKF8" s="238"/>
      <c r="AKG8" s="238"/>
      <c r="AKH8" s="238"/>
      <c r="AKI8" s="238"/>
      <c r="AKJ8" s="238"/>
      <c r="AKK8" s="238"/>
      <c r="AKL8" s="238"/>
      <c r="AKM8" s="238"/>
      <c r="AKN8" s="238"/>
      <c r="AKO8" s="238"/>
      <c r="AKP8" s="238"/>
      <c r="AKQ8" s="238"/>
      <c r="AKR8" s="238"/>
      <c r="AKS8" s="238"/>
      <c r="AKT8" s="238"/>
      <c r="AKU8" s="238"/>
      <c r="AKV8" s="238"/>
      <c r="AKW8" s="238"/>
      <c r="AKX8" s="238"/>
      <c r="AKY8" s="238"/>
      <c r="AKZ8" s="238"/>
      <c r="ALA8" s="238"/>
      <c r="ALB8" s="238"/>
      <c r="ALC8" s="238"/>
      <c r="ALD8" s="238"/>
      <c r="ALE8" s="238"/>
      <c r="ALF8" s="238"/>
      <c r="ALG8" s="238"/>
      <c r="ALH8" s="238"/>
      <c r="ALI8" s="238"/>
      <c r="ALJ8" s="238"/>
      <c r="ALK8" s="238"/>
      <c r="ALL8" s="238"/>
      <c r="ALM8" s="238"/>
      <c r="ALN8" s="238"/>
      <c r="ALO8" s="238"/>
      <c r="ALP8" s="238"/>
      <c r="ALQ8" s="238"/>
      <c r="ALR8" s="238"/>
      <c r="ALS8" s="238"/>
      <c r="ALT8" s="238"/>
      <c r="ALU8" s="238"/>
      <c r="ALV8" s="238"/>
      <c r="ALW8" s="238"/>
      <c r="ALX8" s="238"/>
      <c r="ALY8" s="238"/>
    </row>
    <row r="9" spans="1:1013" ht="14.25" customHeight="1" thickBot="1">
      <c r="A9" s="484">
        <v>1</v>
      </c>
      <c r="B9" s="468" t="s">
        <v>2672</v>
      </c>
      <c r="C9" s="485"/>
      <c r="D9" s="468"/>
      <c r="E9" s="469"/>
      <c r="F9" s="469"/>
      <c r="G9" s="469"/>
      <c r="H9" s="486" t="s">
        <v>2673</v>
      </c>
      <c r="I9" s="486" t="s">
        <v>2635</v>
      </c>
      <c r="J9" s="486" t="s">
        <v>2126</v>
      </c>
      <c r="K9" s="472"/>
      <c r="L9" s="472"/>
      <c r="M9" s="472"/>
      <c r="N9" s="472"/>
      <c r="O9" s="472"/>
      <c r="P9" s="473" t="s">
        <v>892</v>
      </c>
      <c r="Q9" s="475"/>
      <c r="R9" s="475" t="s">
        <v>862</v>
      </c>
      <c r="S9" s="472"/>
      <c r="T9" s="472"/>
      <c r="U9" s="472" t="s">
        <v>863</v>
      </c>
      <c r="V9" s="472" t="s">
        <v>863</v>
      </c>
    </row>
    <row r="10" spans="1:1013" ht="15">
      <c r="A10" s="400"/>
      <c r="B10" s="400"/>
      <c r="C10" s="400"/>
      <c r="D10" s="400"/>
      <c r="E10" s="400"/>
      <c r="F10" s="400"/>
      <c r="G10" s="400"/>
      <c r="H10" s="400"/>
      <c r="I10" s="400"/>
      <c r="J10" s="400"/>
      <c r="K10" s="400"/>
      <c r="L10" s="400"/>
      <c r="M10" s="400"/>
      <c r="N10" s="400"/>
      <c r="O10" s="400"/>
      <c r="P10" s="400"/>
      <c r="Q10" s="400"/>
      <c r="R10" s="400"/>
      <c r="S10" s="400"/>
      <c r="T10" s="400"/>
      <c r="U10" s="400"/>
      <c r="V10" s="400"/>
    </row>
  </sheetData>
  <mergeCells count="3">
    <mergeCell ref="N1:O1"/>
    <mergeCell ref="K7:N7"/>
    <mergeCell ref="AB7:AC7"/>
  </mergeCells>
  <conditionalFormatting sqref="F1:F2">
    <cfRule type="dataBar" priority="1">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ALY20"/>
  <sheetViews>
    <sheetView workbookViewId="0">
      <pane xSplit="7" ySplit="8" topLeftCell="J9" activePane="bottomRight" state="frozen"/>
      <selection pane="bottomRight" activeCell="D3" sqref="D3"/>
      <selection pane="bottomLeft"/>
      <selection pane="topRight"/>
    </sheetView>
  </sheetViews>
  <sheetFormatPr defaultColWidth="9" defaultRowHeight="14.1"/>
  <cols>
    <col min="1" max="1" width="4.125" customWidth="1"/>
    <col min="2" max="2" width="18.5" customWidth="1"/>
    <col min="3" max="3" width="30.125" customWidth="1"/>
    <col min="4" max="4" width="15.625" customWidth="1"/>
    <col min="5" max="5" width="9.625" style="57" customWidth="1"/>
    <col min="6" max="7" width="9.625" customWidth="1"/>
    <col min="8" max="8" width="46.5" customWidth="1"/>
    <col min="9" max="9" width="17.625" customWidth="1"/>
    <col min="10" max="10" width="18.625" customWidth="1"/>
    <col min="11" max="15" width="0" hidden="1" customWidth="1"/>
    <col min="16" max="16" width="11.875" customWidth="1"/>
    <col min="19" max="19" width="14.125" bestFit="1" customWidth="1"/>
    <col min="20" max="20" width="12.625" bestFit="1" customWidth="1"/>
    <col min="23" max="29" width="0" hidden="1" customWidth="1"/>
  </cols>
  <sheetData>
    <row r="1" spans="1:1013" ht="14.25" customHeight="1">
      <c r="A1" s="228" t="s">
        <v>2674</v>
      </c>
      <c r="B1" s="128"/>
      <c r="C1" s="129" t="s">
        <v>813</v>
      </c>
      <c r="D1" s="128"/>
      <c r="E1" s="150" t="s">
        <v>814</v>
      </c>
      <c r="F1" s="157"/>
      <c r="G1" s="128"/>
      <c r="H1" s="96"/>
      <c r="I1" s="225"/>
      <c r="J1" s="159"/>
      <c r="K1" s="96"/>
      <c r="L1" s="96"/>
      <c r="M1" s="96"/>
      <c r="N1" s="769" t="s">
        <v>816</v>
      </c>
      <c r="O1" s="769"/>
      <c r="P1" s="96"/>
      <c r="Q1" s="96"/>
      <c r="R1" s="96"/>
      <c r="S1" s="274"/>
      <c r="T1" s="96"/>
      <c r="U1" s="96"/>
      <c r="V1" s="96"/>
      <c r="X1" s="179"/>
      <c r="Y1" s="96"/>
      <c r="Z1" s="159"/>
      <c r="AA1" s="96"/>
      <c r="AB1" s="96"/>
      <c r="AC1" s="96"/>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M1" s="128"/>
      <c r="ALN1" s="128"/>
      <c r="ALO1" s="128"/>
      <c r="ALP1" s="128"/>
      <c r="ALQ1" s="128"/>
      <c r="ALR1" s="128"/>
      <c r="ALS1" s="128"/>
      <c r="ALT1" s="128"/>
      <c r="ALU1" s="128"/>
      <c r="ALV1" s="128"/>
      <c r="ALW1" s="128"/>
      <c r="ALX1" s="128"/>
    </row>
    <row r="2" spans="1:1013" ht="14.25" customHeight="1">
      <c r="A2" s="128"/>
      <c r="B2" s="128"/>
      <c r="D2" s="281"/>
      <c r="E2" s="152" t="s">
        <v>819</v>
      </c>
      <c r="F2" s="157"/>
      <c r="G2" s="128"/>
      <c r="H2" s="148"/>
      <c r="I2" s="272"/>
      <c r="J2" s="159"/>
      <c r="K2" s="96"/>
      <c r="L2" s="96"/>
      <c r="M2" s="96"/>
      <c r="N2" s="96"/>
      <c r="O2" s="173"/>
      <c r="P2" s="96"/>
      <c r="Q2" s="96"/>
      <c r="R2" s="96"/>
      <c r="S2" s="274"/>
      <c r="T2" s="96"/>
      <c r="U2" s="96"/>
      <c r="V2" s="96"/>
      <c r="X2" s="179"/>
      <c r="Y2" s="96"/>
      <c r="Z2" s="159"/>
      <c r="AA2" s="96"/>
      <c r="AB2" s="96"/>
      <c r="AC2" s="96"/>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M2" s="128"/>
      <c r="ALN2" s="128"/>
      <c r="ALO2" s="128"/>
      <c r="ALP2" s="128"/>
      <c r="ALQ2" s="128"/>
      <c r="ALR2" s="128"/>
      <c r="ALS2" s="128"/>
      <c r="ALT2" s="128"/>
      <c r="ALU2" s="128"/>
      <c r="ALV2" s="128"/>
      <c r="ALW2" s="128"/>
      <c r="ALX2" s="128"/>
    </row>
    <row r="3" spans="1:1013" ht="15">
      <c r="A3" s="128"/>
      <c r="B3" s="128"/>
      <c r="C3" s="142" t="s">
        <v>821</v>
      </c>
      <c r="D3" s="128"/>
      <c r="E3" s="151" t="s">
        <v>822</v>
      </c>
      <c r="F3" s="128"/>
      <c r="G3" s="128"/>
      <c r="H3" s="96"/>
      <c r="I3" s="225"/>
      <c r="J3" s="159"/>
      <c r="K3" s="96"/>
      <c r="L3" s="96"/>
      <c r="M3" s="96"/>
      <c r="N3" s="96"/>
      <c r="O3" s="173"/>
      <c r="P3" s="96"/>
      <c r="Q3" s="96"/>
      <c r="R3" s="96"/>
      <c r="S3" s="274"/>
      <c r="T3" s="96"/>
      <c r="U3" s="96"/>
      <c r="V3" s="96"/>
      <c r="X3" s="179"/>
      <c r="Y3" s="96"/>
      <c r="Z3" s="159"/>
      <c r="AA3" s="96"/>
      <c r="AB3" s="96"/>
      <c r="AC3" s="96"/>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M3" s="128"/>
      <c r="ALN3" s="128"/>
      <c r="ALO3" s="128"/>
      <c r="ALP3" s="128"/>
      <c r="ALQ3" s="128"/>
      <c r="ALR3" s="128"/>
      <c r="ALS3" s="128"/>
      <c r="ALT3" s="128"/>
      <c r="ALU3" s="128"/>
      <c r="ALV3" s="128"/>
      <c r="ALW3" s="128"/>
      <c r="ALX3" s="128"/>
    </row>
    <row r="4" spans="1:1013" ht="15">
      <c r="A4" s="128"/>
      <c r="B4" s="128"/>
      <c r="C4" s="143" t="s">
        <v>824</v>
      </c>
      <c r="D4" s="128"/>
      <c r="E4" s="153" t="s">
        <v>825</v>
      </c>
      <c r="F4" s="128"/>
      <c r="G4" s="137"/>
      <c r="H4" s="96"/>
      <c r="I4" s="225"/>
      <c r="J4" s="159"/>
      <c r="K4" s="96"/>
      <c r="L4" s="96"/>
      <c r="M4" s="96"/>
      <c r="N4" s="96"/>
      <c r="O4" s="173"/>
      <c r="P4" s="96"/>
      <c r="Q4" s="96"/>
      <c r="R4" s="96"/>
      <c r="S4" s="274"/>
      <c r="T4" s="96"/>
      <c r="U4" s="96"/>
      <c r="V4" s="96"/>
      <c r="X4" s="179"/>
      <c r="Y4" s="96"/>
      <c r="Z4" s="159"/>
      <c r="AA4" s="96"/>
      <c r="AB4" s="96"/>
      <c r="AC4" s="96"/>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M4" s="128"/>
      <c r="ALN4" s="128"/>
      <c r="ALO4" s="128"/>
      <c r="ALP4" s="128"/>
      <c r="ALQ4" s="128"/>
      <c r="ALR4" s="128"/>
      <c r="ALS4" s="128"/>
      <c r="ALT4" s="128"/>
      <c r="ALU4" s="128"/>
      <c r="ALV4" s="128"/>
      <c r="ALW4" s="128"/>
      <c r="ALX4" s="128"/>
    </row>
    <row r="5" spans="1:1013" ht="15">
      <c r="A5" s="128"/>
      <c r="B5" s="128"/>
      <c r="C5" s="145" t="s">
        <v>826</v>
      </c>
      <c r="D5" s="146"/>
      <c r="E5" s="287" t="s">
        <v>911</v>
      </c>
      <c r="F5" s="146"/>
      <c r="G5" s="148"/>
      <c r="H5" s="148"/>
      <c r="I5" s="272"/>
      <c r="J5" s="160"/>
      <c r="K5" s="148"/>
      <c r="L5" s="148"/>
      <c r="M5" s="148"/>
      <c r="N5" s="148"/>
      <c r="O5" s="186"/>
      <c r="P5" s="148"/>
      <c r="Q5" s="148"/>
      <c r="R5" s="148"/>
      <c r="S5" s="276"/>
      <c r="T5" s="148"/>
      <c r="U5" s="148"/>
      <c r="V5" s="148"/>
      <c r="X5" s="181"/>
      <c r="Y5" s="148"/>
      <c r="Z5" s="160"/>
      <c r="AA5" s="148"/>
      <c r="AB5" s="148"/>
      <c r="AC5" s="148"/>
      <c r="AD5" s="149"/>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9"/>
    </row>
    <row r="6" spans="1:1013" ht="14.25" customHeight="1">
      <c r="A6" s="128"/>
      <c r="B6" s="128"/>
      <c r="C6" s="144" t="s">
        <v>827</v>
      </c>
      <c r="D6" s="138"/>
      <c r="E6" s="128"/>
      <c r="F6" s="138"/>
      <c r="G6" s="96"/>
      <c r="H6" s="96"/>
      <c r="I6" s="225"/>
      <c r="J6" s="159"/>
      <c r="K6" s="96"/>
      <c r="L6" s="96"/>
      <c r="M6" s="96"/>
      <c r="N6" s="96"/>
      <c r="O6" s="173"/>
      <c r="P6" s="96"/>
      <c r="Q6" s="96"/>
      <c r="R6" s="96"/>
      <c r="S6" s="274"/>
      <c r="T6" s="96"/>
      <c r="U6" s="96"/>
      <c r="V6" s="96"/>
      <c r="X6" s="179"/>
      <c r="Y6" s="96"/>
      <c r="Z6" s="159"/>
      <c r="AA6" s="96"/>
      <c r="AB6" s="96"/>
      <c r="AC6" s="96"/>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M6" s="128"/>
      <c r="ALN6" s="128"/>
      <c r="ALO6" s="128"/>
      <c r="ALP6" s="128"/>
      <c r="ALQ6" s="128"/>
      <c r="ALR6" s="128"/>
      <c r="ALS6" s="128"/>
      <c r="ALT6" s="128"/>
      <c r="ALU6" s="128"/>
      <c r="ALV6" s="128"/>
      <c r="ALW6" s="128"/>
      <c r="ALX6" s="128"/>
    </row>
    <row r="7" spans="1:1013" ht="14.25" customHeight="1">
      <c r="C7" s="138"/>
      <c r="D7" s="374"/>
      <c r="E7" s="138"/>
      <c r="F7" s="138"/>
      <c r="G7" s="96"/>
      <c r="H7" s="96"/>
      <c r="I7" s="225"/>
      <c r="J7" s="159"/>
      <c r="K7" s="770" t="s">
        <v>828</v>
      </c>
      <c r="L7" s="770"/>
      <c r="M7" s="770"/>
      <c r="N7" s="770"/>
      <c r="O7" s="173"/>
      <c r="P7" s="96"/>
      <c r="Q7" s="96"/>
      <c r="R7" s="96"/>
      <c r="S7" s="274"/>
      <c r="T7" s="96"/>
      <c r="U7" s="676" t="s">
        <v>829</v>
      </c>
      <c r="V7" s="676" t="s">
        <v>829</v>
      </c>
      <c r="X7" s="179"/>
      <c r="Y7" s="96"/>
      <c r="Z7" s="159"/>
      <c r="AA7" s="96"/>
      <c r="AB7" s="770" t="s">
        <v>830</v>
      </c>
      <c r="AC7" s="770"/>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M7" s="128"/>
      <c r="ALN7" s="128"/>
      <c r="ALO7" s="128"/>
      <c r="ALP7" s="128"/>
      <c r="ALQ7" s="128"/>
      <c r="ALR7" s="128"/>
      <c r="ALS7" s="128"/>
      <c r="ALT7" s="128"/>
      <c r="ALU7" s="128"/>
      <c r="ALV7" s="128"/>
      <c r="ALW7" s="128"/>
      <c r="ALX7" s="128"/>
    </row>
    <row r="8" spans="1:1013" ht="33" customHeight="1">
      <c r="A8" s="397" t="s">
        <v>831</v>
      </c>
      <c r="B8" s="275" t="s">
        <v>832</v>
      </c>
      <c r="C8" s="275" t="s">
        <v>833</v>
      </c>
      <c r="D8" s="275" t="s">
        <v>834</v>
      </c>
      <c r="E8" s="275" t="s">
        <v>835</v>
      </c>
      <c r="F8" s="275" t="s">
        <v>836</v>
      </c>
      <c r="G8" s="275" t="s">
        <v>837</v>
      </c>
      <c r="H8" s="398" t="s">
        <v>9</v>
      </c>
      <c r="I8" s="398" t="s">
        <v>838</v>
      </c>
      <c r="J8" s="398" t="s">
        <v>841</v>
      </c>
      <c r="K8" s="398" t="s">
        <v>842</v>
      </c>
      <c r="L8" s="398" t="s">
        <v>843</v>
      </c>
      <c r="M8" s="398" t="s">
        <v>844</v>
      </c>
      <c r="N8" s="398" t="s">
        <v>845</v>
      </c>
      <c r="O8" s="398" t="s">
        <v>846</v>
      </c>
      <c r="P8" s="398" t="s">
        <v>677</v>
      </c>
      <c r="Q8" s="398" t="s">
        <v>3</v>
      </c>
      <c r="R8" s="398" t="s">
        <v>2630</v>
      </c>
      <c r="S8" s="399" t="s">
        <v>913</v>
      </c>
      <c r="T8" s="398" t="s">
        <v>848</v>
      </c>
      <c r="U8" s="229" t="s">
        <v>849</v>
      </c>
      <c r="V8" s="229" t="s">
        <v>850</v>
      </c>
      <c r="W8" s="230" t="s">
        <v>851</v>
      </c>
      <c r="X8" s="235" t="s">
        <v>852</v>
      </c>
      <c r="Y8" s="235" t="s">
        <v>853</v>
      </c>
      <c r="Z8" s="236" t="s">
        <v>854</v>
      </c>
      <c r="AA8" s="235" t="s">
        <v>855</v>
      </c>
      <c r="AB8" s="235" t="s">
        <v>856</v>
      </c>
      <c r="AC8" s="237" t="s">
        <v>914</v>
      </c>
      <c r="AD8" s="238"/>
      <c r="AE8" s="238"/>
      <c r="AF8" s="238"/>
      <c r="AG8" s="238"/>
      <c r="AH8" s="238"/>
      <c r="AI8" s="238"/>
      <c r="AJ8" s="238"/>
      <c r="AK8" s="238"/>
      <c r="AL8" s="238"/>
      <c r="AM8" s="238"/>
      <c r="AN8" s="238"/>
      <c r="AO8" s="238"/>
      <c r="AP8" s="238"/>
      <c r="AQ8" s="238"/>
      <c r="AR8" s="238"/>
      <c r="AS8" s="238"/>
      <c r="AT8" s="238"/>
      <c r="AU8" s="238"/>
      <c r="AV8" s="238"/>
      <c r="AW8" s="238"/>
      <c r="AX8" s="238"/>
      <c r="AY8" s="238"/>
      <c r="AZ8" s="238"/>
      <c r="BA8" s="238"/>
      <c r="BB8" s="238"/>
      <c r="BC8" s="238"/>
      <c r="BD8" s="238"/>
      <c r="BE8" s="238"/>
      <c r="BF8" s="238"/>
      <c r="BG8" s="238"/>
      <c r="BH8" s="238"/>
      <c r="BI8" s="238"/>
      <c r="BJ8" s="238"/>
      <c r="BK8" s="238"/>
      <c r="BL8" s="238"/>
      <c r="BM8" s="238"/>
      <c r="BN8" s="238"/>
      <c r="BO8" s="238"/>
      <c r="BP8" s="238"/>
      <c r="BQ8" s="238"/>
      <c r="BR8" s="238"/>
      <c r="BS8" s="238"/>
      <c r="BT8" s="238"/>
      <c r="BU8" s="238"/>
      <c r="BV8" s="238"/>
      <c r="BW8" s="238"/>
      <c r="BX8" s="238"/>
      <c r="BY8" s="238"/>
      <c r="BZ8" s="238"/>
      <c r="CA8" s="238"/>
      <c r="CB8" s="238"/>
      <c r="CC8" s="238"/>
      <c r="CD8" s="238"/>
      <c r="CE8" s="238"/>
      <c r="CF8" s="238"/>
      <c r="CG8" s="238"/>
      <c r="CH8" s="238"/>
      <c r="CI8" s="238"/>
      <c r="CJ8" s="238"/>
      <c r="CK8" s="238"/>
      <c r="CL8" s="238"/>
      <c r="CM8" s="238"/>
      <c r="CN8" s="238"/>
      <c r="CO8" s="238"/>
      <c r="CP8" s="238"/>
      <c r="CQ8" s="238"/>
      <c r="CR8" s="238"/>
      <c r="CS8" s="238"/>
      <c r="CT8" s="238"/>
      <c r="CU8" s="238"/>
      <c r="CV8" s="238"/>
      <c r="CW8" s="238"/>
      <c r="CX8" s="238"/>
      <c r="CY8" s="238"/>
      <c r="CZ8" s="238"/>
      <c r="DA8" s="238"/>
      <c r="DB8" s="238"/>
      <c r="DC8" s="238"/>
      <c r="DD8" s="238"/>
      <c r="DE8" s="238"/>
      <c r="DF8" s="238"/>
      <c r="DG8" s="238"/>
      <c r="DH8" s="238"/>
      <c r="DI8" s="238"/>
      <c r="DJ8" s="238"/>
      <c r="DK8" s="238"/>
      <c r="DL8" s="238"/>
      <c r="DM8" s="238"/>
      <c r="DN8" s="238"/>
      <c r="DO8" s="238"/>
      <c r="DP8" s="238"/>
      <c r="DQ8" s="238"/>
      <c r="DR8" s="238"/>
      <c r="DS8" s="238"/>
      <c r="DT8" s="238"/>
      <c r="DU8" s="238"/>
      <c r="DV8" s="238"/>
      <c r="DW8" s="238"/>
      <c r="DX8" s="238"/>
      <c r="DY8" s="238"/>
      <c r="DZ8" s="238"/>
      <c r="EA8" s="238"/>
      <c r="EB8" s="238"/>
      <c r="EC8" s="238"/>
      <c r="ED8" s="238"/>
      <c r="EE8" s="238"/>
      <c r="EF8" s="238"/>
      <c r="EG8" s="238"/>
      <c r="EH8" s="238"/>
      <c r="EI8" s="238"/>
      <c r="EJ8" s="238"/>
      <c r="EK8" s="238"/>
      <c r="EL8" s="238"/>
      <c r="EM8" s="238"/>
      <c r="EN8" s="238"/>
      <c r="EO8" s="238"/>
      <c r="EP8" s="238"/>
      <c r="EQ8" s="238"/>
      <c r="ER8" s="238"/>
      <c r="ES8" s="238"/>
      <c r="ET8" s="238"/>
      <c r="EU8" s="238"/>
      <c r="EV8" s="238"/>
      <c r="EW8" s="238"/>
      <c r="EX8" s="238"/>
      <c r="EY8" s="238"/>
      <c r="EZ8" s="238"/>
      <c r="FA8" s="238"/>
      <c r="FB8" s="238"/>
      <c r="FC8" s="238"/>
      <c r="FD8" s="238"/>
      <c r="FE8" s="238"/>
      <c r="FF8" s="238"/>
      <c r="FG8" s="238"/>
      <c r="FH8" s="238"/>
      <c r="FI8" s="238"/>
      <c r="FJ8" s="238"/>
      <c r="FK8" s="238"/>
      <c r="FL8" s="238"/>
      <c r="FM8" s="238"/>
      <c r="FN8" s="238"/>
      <c r="FO8" s="238"/>
      <c r="FP8" s="238"/>
      <c r="FQ8" s="238"/>
      <c r="FR8" s="238"/>
      <c r="FS8" s="238"/>
      <c r="FT8" s="238"/>
      <c r="FU8" s="238"/>
      <c r="FV8" s="238"/>
      <c r="FW8" s="238"/>
      <c r="FX8" s="238"/>
      <c r="FY8" s="238"/>
      <c r="FZ8" s="238"/>
      <c r="GA8" s="238"/>
      <c r="GB8" s="238"/>
      <c r="GC8" s="238"/>
      <c r="GD8" s="238"/>
      <c r="GE8" s="238"/>
      <c r="GF8" s="238"/>
      <c r="GG8" s="238"/>
      <c r="GH8" s="238"/>
      <c r="GI8" s="238"/>
      <c r="GJ8" s="238"/>
      <c r="GK8" s="238"/>
      <c r="GL8" s="238"/>
      <c r="GM8" s="238"/>
      <c r="GN8" s="238"/>
      <c r="GO8" s="238"/>
      <c r="GP8" s="238"/>
      <c r="GQ8" s="238"/>
      <c r="GR8" s="238"/>
      <c r="GS8" s="238"/>
      <c r="GT8" s="238"/>
      <c r="GU8" s="238"/>
      <c r="GV8" s="238"/>
      <c r="GW8" s="238"/>
      <c r="GX8" s="238"/>
      <c r="GY8" s="238"/>
      <c r="GZ8" s="238"/>
      <c r="HA8" s="238"/>
      <c r="HB8" s="238"/>
      <c r="HC8" s="238"/>
      <c r="HD8" s="238"/>
      <c r="HE8" s="238"/>
      <c r="HF8" s="238"/>
      <c r="HG8" s="238"/>
      <c r="HH8" s="238"/>
      <c r="HI8" s="238"/>
      <c r="HJ8" s="238"/>
      <c r="HK8" s="238"/>
      <c r="HL8" s="238"/>
      <c r="HM8" s="238"/>
      <c r="HN8" s="238"/>
      <c r="HO8" s="238"/>
      <c r="HP8" s="238"/>
      <c r="HQ8" s="238"/>
      <c r="HR8" s="238"/>
      <c r="HS8" s="238"/>
      <c r="HT8" s="238"/>
      <c r="HU8" s="238"/>
      <c r="HV8" s="238"/>
      <c r="HW8" s="238"/>
      <c r="HX8" s="238"/>
      <c r="HY8" s="238"/>
      <c r="HZ8" s="238"/>
      <c r="IA8" s="238"/>
      <c r="IB8" s="238"/>
      <c r="IC8" s="238"/>
      <c r="ID8" s="238"/>
      <c r="IE8" s="238"/>
      <c r="IF8" s="238"/>
      <c r="IG8" s="238"/>
      <c r="IH8" s="238"/>
      <c r="II8" s="238"/>
      <c r="IJ8" s="238"/>
      <c r="IK8" s="238"/>
      <c r="IL8" s="238"/>
      <c r="IM8" s="238"/>
      <c r="IN8" s="238"/>
      <c r="IO8" s="238"/>
      <c r="IP8" s="238"/>
      <c r="IQ8" s="238"/>
      <c r="IR8" s="238"/>
      <c r="IS8" s="238"/>
      <c r="IT8" s="238"/>
      <c r="IU8" s="238"/>
      <c r="IV8" s="238"/>
      <c r="IW8" s="238"/>
      <c r="IX8" s="238"/>
      <c r="IY8" s="238"/>
      <c r="IZ8" s="238"/>
      <c r="JA8" s="238"/>
      <c r="JB8" s="238"/>
      <c r="JC8" s="238"/>
      <c r="JD8" s="238"/>
      <c r="JE8" s="238"/>
      <c r="JF8" s="238"/>
      <c r="JG8" s="238"/>
      <c r="JH8" s="238"/>
      <c r="JI8" s="238"/>
      <c r="JJ8" s="238"/>
      <c r="JK8" s="238"/>
      <c r="JL8" s="238"/>
      <c r="JM8" s="238"/>
      <c r="JN8" s="238"/>
      <c r="JO8" s="238"/>
      <c r="JP8" s="238"/>
      <c r="JQ8" s="238"/>
      <c r="JR8" s="238"/>
      <c r="JS8" s="238"/>
      <c r="JT8" s="238"/>
      <c r="JU8" s="238"/>
      <c r="JV8" s="238"/>
      <c r="JW8" s="238"/>
      <c r="JX8" s="238"/>
      <c r="JY8" s="238"/>
      <c r="JZ8" s="238"/>
      <c r="KA8" s="238"/>
      <c r="KB8" s="238"/>
      <c r="KC8" s="238"/>
      <c r="KD8" s="238"/>
      <c r="KE8" s="238"/>
      <c r="KF8" s="238"/>
      <c r="KG8" s="238"/>
      <c r="KH8" s="238"/>
      <c r="KI8" s="238"/>
      <c r="KJ8" s="238"/>
      <c r="KK8" s="238"/>
      <c r="KL8" s="238"/>
      <c r="KM8" s="238"/>
      <c r="KN8" s="238"/>
      <c r="KO8" s="238"/>
      <c r="KP8" s="238"/>
      <c r="KQ8" s="238"/>
      <c r="KR8" s="238"/>
      <c r="KS8" s="238"/>
      <c r="KT8" s="238"/>
      <c r="KU8" s="238"/>
      <c r="KV8" s="238"/>
      <c r="KW8" s="238"/>
      <c r="KX8" s="238"/>
      <c r="KY8" s="238"/>
      <c r="KZ8" s="238"/>
      <c r="LA8" s="238"/>
      <c r="LB8" s="238"/>
      <c r="LC8" s="238"/>
      <c r="LD8" s="238"/>
      <c r="LE8" s="238"/>
      <c r="LF8" s="238"/>
      <c r="LG8" s="238"/>
      <c r="LH8" s="238"/>
      <c r="LI8" s="238"/>
      <c r="LJ8" s="238"/>
      <c r="LK8" s="238"/>
      <c r="LL8" s="238"/>
      <c r="LM8" s="238"/>
      <c r="LN8" s="238"/>
      <c r="LO8" s="238"/>
      <c r="LP8" s="238"/>
      <c r="LQ8" s="238"/>
      <c r="LR8" s="238"/>
      <c r="LS8" s="238"/>
      <c r="LT8" s="238"/>
      <c r="LU8" s="238"/>
      <c r="LV8" s="238"/>
      <c r="LW8" s="238"/>
      <c r="LX8" s="238"/>
      <c r="LY8" s="238"/>
      <c r="LZ8" s="238"/>
      <c r="MA8" s="238"/>
      <c r="MB8" s="238"/>
      <c r="MC8" s="238"/>
      <c r="MD8" s="238"/>
      <c r="ME8" s="238"/>
      <c r="MF8" s="238"/>
      <c r="MG8" s="238"/>
      <c r="MH8" s="238"/>
      <c r="MI8" s="238"/>
      <c r="MJ8" s="238"/>
      <c r="MK8" s="238"/>
      <c r="ML8" s="238"/>
      <c r="MM8" s="238"/>
      <c r="MN8" s="238"/>
      <c r="MO8" s="238"/>
      <c r="MP8" s="238"/>
      <c r="MQ8" s="238"/>
      <c r="MR8" s="238"/>
      <c r="MS8" s="238"/>
      <c r="MT8" s="238"/>
      <c r="MU8" s="238"/>
      <c r="MV8" s="238"/>
      <c r="MW8" s="238"/>
      <c r="MX8" s="238"/>
      <c r="MY8" s="238"/>
      <c r="MZ8" s="238"/>
      <c r="NA8" s="238"/>
      <c r="NB8" s="238"/>
      <c r="NC8" s="238"/>
      <c r="ND8" s="238"/>
      <c r="NE8" s="238"/>
      <c r="NF8" s="238"/>
      <c r="NG8" s="238"/>
      <c r="NH8" s="238"/>
      <c r="NI8" s="238"/>
      <c r="NJ8" s="238"/>
      <c r="NK8" s="238"/>
      <c r="NL8" s="238"/>
      <c r="NM8" s="238"/>
      <c r="NN8" s="238"/>
      <c r="NO8" s="238"/>
      <c r="NP8" s="238"/>
      <c r="NQ8" s="238"/>
      <c r="NR8" s="238"/>
      <c r="NS8" s="238"/>
      <c r="NT8" s="238"/>
      <c r="NU8" s="238"/>
      <c r="NV8" s="238"/>
      <c r="NW8" s="238"/>
      <c r="NX8" s="238"/>
      <c r="NY8" s="238"/>
      <c r="NZ8" s="238"/>
      <c r="OA8" s="238"/>
      <c r="OB8" s="238"/>
      <c r="OC8" s="238"/>
      <c r="OD8" s="238"/>
      <c r="OE8" s="238"/>
      <c r="OF8" s="238"/>
      <c r="OG8" s="238"/>
      <c r="OH8" s="238"/>
      <c r="OI8" s="238"/>
      <c r="OJ8" s="238"/>
      <c r="OK8" s="238"/>
      <c r="OL8" s="238"/>
      <c r="OM8" s="238"/>
      <c r="ON8" s="238"/>
      <c r="OO8" s="238"/>
      <c r="OP8" s="238"/>
      <c r="OQ8" s="238"/>
      <c r="OR8" s="238"/>
      <c r="OS8" s="238"/>
      <c r="OT8" s="238"/>
      <c r="OU8" s="238"/>
      <c r="OV8" s="238"/>
      <c r="OW8" s="238"/>
      <c r="OX8" s="238"/>
      <c r="OY8" s="238"/>
      <c r="OZ8" s="238"/>
      <c r="PA8" s="238"/>
      <c r="PB8" s="238"/>
      <c r="PC8" s="238"/>
      <c r="PD8" s="238"/>
      <c r="PE8" s="238"/>
      <c r="PF8" s="238"/>
      <c r="PG8" s="238"/>
      <c r="PH8" s="238"/>
      <c r="PI8" s="238"/>
      <c r="PJ8" s="238"/>
      <c r="PK8" s="238"/>
      <c r="PL8" s="238"/>
      <c r="PM8" s="238"/>
      <c r="PN8" s="238"/>
      <c r="PO8" s="238"/>
      <c r="PP8" s="238"/>
      <c r="PQ8" s="238"/>
      <c r="PR8" s="238"/>
      <c r="PS8" s="238"/>
      <c r="PT8" s="238"/>
      <c r="PU8" s="238"/>
      <c r="PV8" s="238"/>
      <c r="PW8" s="238"/>
      <c r="PX8" s="238"/>
      <c r="PY8" s="238"/>
      <c r="PZ8" s="238"/>
      <c r="QA8" s="238"/>
      <c r="QB8" s="238"/>
      <c r="QC8" s="238"/>
      <c r="QD8" s="238"/>
      <c r="QE8" s="238"/>
      <c r="QF8" s="238"/>
      <c r="QG8" s="238"/>
      <c r="QH8" s="238"/>
      <c r="QI8" s="238"/>
      <c r="QJ8" s="238"/>
      <c r="QK8" s="238"/>
      <c r="QL8" s="238"/>
      <c r="QM8" s="238"/>
      <c r="QN8" s="238"/>
      <c r="QO8" s="238"/>
      <c r="QP8" s="238"/>
      <c r="QQ8" s="238"/>
      <c r="QR8" s="238"/>
      <c r="QS8" s="238"/>
      <c r="QT8" s="238"/>
      <c r="QU8" s="238"/>
      <c r="QV8" s="238"/>
      <c r="QW8" s="238"/>
      <c r="QX8" s="238"/>
      <c r="QY8" s="238"/>
      <c r="QZ8" s="238"/>
      <c r="RA8" s="238"/>
      <c r="RB8" s="238"/>
      <c r="RC8" s="238"/>
      <c r="RD8" s="238"/>
      <c r="RE8" s="238"/>
      <c r="RF8" s="238"/>
      <c r="RG8" s="238"/>
      <c r="RH8" s="238"/>
      <c r="RI8" s="238"/>
      <c r="RJ8" s="238"/>
      <c r="RK8" s="238"/>
      <c r="RL8" s="238"/>
      <c r="RM8" s="238"/>
      <c r="RN8" s="238"/>
      <c r="RO8" s="238"/>
      <c r="RP8" s="238"/>
      <c r="RQ8" s="238"/>
      <c r="RR8" s="238"/>
      <c r="RS8" s="238"/>
      <c r="RT8" s="238"/>
      <c r="RU8" s="238"/>
      <c r="RV8" s="238"/>
      <c r="RW8" s="238"/>
      <c r="RX8" s="238"/>
      <c r="RY8" s="238"/>
      <c r="RZ8" s="238"/>
      <c r="SA8" s="238"/>
      <c r="SB8" s="238"/>
      <c r="SC8" s="238"/>
      <c r="SD8" s="238"/>
      <c r="SE8" s="238"/>
      <c r="SF8" s="238"/>
      <c r="SG8" s="238"/>
      <c r="SH8" s="238"/>
      <c r="SI8" s="238"/>
      <c r="SJ8" s="238"/>
      <c r="SK8" s="238"/>
      <c r="SL8" s="238"/>
      <c r="SM8" s="238"/>
      <c r="SN8" s="238"/>
      <c r="SO8" s="238"/>
      <c r="SP8" s="238"/>
      <c r="SQ8" s="238"/>
      <c r="SR8" s="238"/>
      <c r="SS8" s="238"/>
      <c r="ST8" s="238"/>
      <c r="SU8" s="238"/>
      <c r="SV8" s="238"/>
      <c r="SW8" s="238"/>
      <c r="SX8" s="238"/>
      <c r="SY8" s="238"/>
      <c r="SZ8" s="238"/>
      <c r="TA8" s="238"/>
      <c r="TB8" s="238"/>
      <c r="TC8" s="238"/>
      <c r="TD8" s="238"/>
      <c r="TE8" s="238"/>
      <c r="TF8" s="238"/>
      <c r="TG8" s="238"/>
      <c r="TH8" s="238"/>
      <c r="TI8" s="238"/>
      <c r="TJ8" s="238"/>
      <c r="TK8" s="238"/>
      <c r="TL8" s="238"/>
      <c r="TM8" s="238"/>
      <c r="TN8" s="238"/>
      <c r="TO8" s="238"/>
      <c r="TP8" s="238"/>
      <c r="TQ8" s="238"/>
      <c r="TR8" s="238"/>
      <c r="TS8" s="238"/>
      <c r="TT8" s="238"/>
      <c r="TU8" s="238"/>
      <c r="TV8" s="238"/>
      <c r="TW8" s="238"/>
      <c r="TX8" s="238"/>
      <c r="TY8" s="238"/>
      <c r="TZ8" s="238"/>
      <c r="UA8" s="238"/>
      <c r="UB8" s="238"/>
      <c r="UC8" s="238"/>
      <c r="UD8" s="238"/>
      <c r="UE8" s="238"/>
      <c r="UF8" s="238"/>
      <c r="UG8" s="238"/>
      <c r="UH8" s="238"/>
      <c r="UI8" s="238"/>
      <c r="UJ8" s="238"/>
      <c r="UK8" s="238"/>
      <c r="UL8" s="238"/>
      <c r="UM8" s="238"/>
      <c r="UN8" s="238"/>
      <c r="UO8" s="238"/>
      <c r="UP8" s="238"/>
      <c r="UQ8" s="238"/>
      <c r="UR8" s="238"/>
      <c r="US8" s="238"/>
      <c r="UT8" s="238"/>
      <c r="UU8" s="238"/>
      <c r="UV8" s="238"/>
      <c r="UW8" s="238"/>
      <c r="UX8" s="238"/>
      <c r="UY8" s="238"/>
      <c r="UZ8" s="238"/>
      <c r="VA8" s="238"/>
      <c r="VB8" s="238"/>
      <c r="VC8" s="238"/>
      <c r="VD8" s="238"/>
      <c r="VE8" s="238"/>
      <c r="VF8" s="238"/>
      <c r="VG8" s="238"/>
      <c r="VH8" s="238"/>
      <c r="VI8" s="238"/>
      <c r="VJ8" s="238"/>
      <c r="VK8" s="238"/>
      <c r="VL8" s="238"/>
      <c r="VM8" s="238"/>
      <c r="VN8" s="238"/>
      <c r="VO8" s="238"/>
      <c r="VP8" s="238"/>
      <c r="VQ8" s="238"/>
      <c r="VR8" s="238"/>
      <c r="VS8" s="238"/>
      <c r="VT8" s="238"/>
      <c r="VU8" s="238"/>
      <c r="VV8" s="238"/>
      <c r="VW8" s="238"/>
      <c r="VX8" s="238"/>
      <c r="VY8" s="238"/>
      <c r="VZ8" s="238"/>
      <c r="WA8" s="238"/>
      <c r="WB8" s="238"/>
      <c r="WC8" s="238"/>
      <c r="WD8" s="238"/>
      <c r="WE8" s="238"/>
      <c r="WF8" s="238"/>
      <c r="WG8" s="238"/>
      <c r="WH8" s="238"/>
      <c r="WI8" s="238"/>
      <c r="WJ8" s="238"/>
      <c r="WK8" s="238"/>
      <c r="WL8" s="238"/>
      <c r="WM8" s="238"/>
      <c r="WN8" s="238"/>
      <c r="WO8" s="238"/>
      <c r="WP8" s="238"/>
      <c r="WQ8" s="238"/>
      <c r="WR8" s="238"/>
      <c r="WS8" s="238"/>
      <c r="WT8" s="238"/>
      <c r="WU8" s="238"/>
      <c r="WV8" s="238"/>
      <c r="WW8" s="238"/>
      <c r="WX8" s="238"/>
      <c r="WY8" s="238"/>
      <c r="WZ8" s="238"/>
      <c r="XA8" s="238"/>
      <c r="XB8" s="238"/>
      <c r="XC8" s="238"/>
      <c r="XD8" s="238"/>
      <c r="XE8" s="238"/>
      <c r="XF8" s="238"/>
      <c r="XG8" s="238"/>
      <c r="XH8" s="238"/>
      <c r="XI8" s="238"/>
      <c r="XJ8" s="238"/>
      <c r="XK8" s="238"/>
      <c r="XL8" s="238"/>
      <c r="XM8" s="238"/>
      <c r="XN8" s="238"/>
      <c r="XO8" s="238"/>
      <c r="XP8" s="238"/>
      <c r="XQ8" s="238"/>
      <c r="XR8" s="238"/>
      <c r="XS8" s="238"/>
      <c r="XT8" s="238"/>
      <c r="XU8" s="238"/>
      <c r="XV8" s="238"/>
      <c r="XW8" s="238"/>
      <c r="XX8" s="238"/>
      <c r="XY8" s="238"/>
      <c r="XZ8" s="238"/>
      <c r="YA8" s="238"/>
      <c r="YB8" s="238"/>
      <c r="YC8" s="238"/>
      <c r="YD8" s="238"/>
      <c r="YE8" s="238"/>
      <c r="YF8" s="238"/>
      <c r="YG8" s="238"/>
      <c r="YH8" s="238"/>
      <c r="YI8" s="238"/>
      <c r="YJ8" s="238"/>
      <c r="YK8" s="238"/>
      <c r="YL8" s="238"/>
      <c r="YM8" s="238"/>
      <c r="YN8" s="238"/>
      <c r="YO8" s="238"/>
      <c r="YP8" s="238"/>
      <c r="YQ8" s="238"/>
      <c r="YR8" s="238"/>
      <c r="YS8" s="238"/>
      <c r="YT8" s="238"/>
      <c r="YU8" s="238"/>
      <c r="YV8" s="238"/>
      <c r="YW8" s="238"/>
      <c r="YX8" s="238"/>
      <c r="YY8" s="238"/>
      <c r="YZ8" s="238"/>
      <c r="ZA8" s="238"/>
      <c r="ZB8" s="238"/>
      <c r="ZC8" s="238"/>
      <c r="ZD8" s="238"/>
      <c r="ZE8" s="238"/>
      <c r="ZF8" s="238"/>
      <c r="ZG8" s="238"/>
      <c r="ZH8" s="238"/>
      <c r="ZI8" s="238"/>
      <c r="ZJ8" s="238"/>
      <c r="ZK8" s="238"/>
      <c r="ZL8" s="238"/>
      <c r="ZM8" s="238"/>
      <c r="ZN8" s="238"/>
      <c r="ZO8" s="238"/>
      <c r="ZP8" s="238"/>
      <c r="ZQ8" s="238"/>
      <c r="ZR8" s="238"/>
      <c r="ZS8" s="238"/>
      <c r="ZT8" s="238"/>
      <c r="ZU8" s="238"/>
      <c r="ZV8" s="238"/>
      <c r="ZW8" s="238"/>
      <c r="ZX8" s="238"/>
      <c r="ZY8" s="238"/>
      <c r="ZZ8" s="238"/>
      <c r="AAA8" s="238"/>
      <c r="AAB8" s="238"/>
      <c r="AAC8" s="238"/>
      <c r="AAD8" s="238"/>
      <c r="AAE8" s="238"/>
      <c r="AAF8" s="238"/>
      <c r="AAG8" s="238"/>
      <c r="AAH8" s="238"/>
      <c r="AAI8" s="238"/>
      <c r="AAJ8" s="238"/>
      <c r="AAK8" s="238"/>
      <c r="AAL8" s="238"/>
      <c r="AAM8" s="238"/>
      <c r="AAN8" s="238"/>
      <c r="AAO8" s="238"/>
      <c r="AAP8" s="238"/>
      <c r="AAQ8" s="238"/>
      <c r="AAR8" s="238"/>
      <c r="AAS8" s="238"/>
      <c r="AAT8" s="238"/>
      <c r="AAU8" s="238"/>
      <c r="AAV8" s="238"/>
      <c r="AAW8" s="238"/>
      <c r="AAX8" s="238"/>
      <c r="AAY8" s="238"/>
      <c r="AAZ8" s="238"/>
      <c r="ABA8" s="238"/>
      <c r="ABB8" s="238"/>
      <c r="ABC8" s="238"/>
      <c r="ABD8" s="238"/>
      <c r="ABE8" s="238"/>
      <c r="ABF8" s="238"/>
      <c r="ABG8" s="238"/>
      <c r="ABH8" s="238"/>
      <c r="ABI8" s="238"/>
      <c r="ABJ8" s="238"/>
      <c r="ABK8" s="238"/>
      <c r="ABL8" s="238"/>
      <c r="ABM8" s="238"/>
      <c r="ABN8" s="238"/>
      <c r="ABO8" s="238"/>
      <c r="ABP8" s="238"/>
      <c r="ABQ8" s="238"/>
      <c r="ABR8" s="238"/>
      <c r="ABS8" s="238"/>
      <c r="ABT8" s="238"/>
      <c r="ABU8" s="238"/>
      <c r="ABV8" s="238"/>
      <c r="ABW8" s="238"/>
      <c r="ABX8" s="238"/>
      <c r="ABY8" s="238"/>
      <c r="ABZ8" s="238"/>
      <c r="ACA8" s="238"/>
      <c r="ACB8" s="238"/>
      <c r="ACC8" s="238"/>
      <c r="ACD8" s="238"/>
      <c r="ACE8" s="238"/>
      <c r="ACF8" s="238"/>
      <c r="ACG8" s="238"/>
      <c r="ACH8" s="238"/>
      <c r="ACI8" s="238"/>
      <c r="ACJ8" s="238"/>
      <c r="ACK8" s="238"/>
      <c r="ACL8" s="238"/>
      <c r="ACM8" s="238"/>
      <c r="ACN8" s="238"/>
      <c r="ACO8" s="238"/>
      <c r="ACP8" s="238"/>
      <c r="ACQ8" s="238"/>
      <c r="ACR8" s="238"/>
      <c r="ACS8" s="238"/>
      <c r="ACT8" s="238"/>
      <c r="ACU8" s="238"/>
      <c r="ACV8" s="238"/>
      <c r="ACW8" s="238"/>
      <c r="ACX8" s="238"/>
      <c r="ACY8" s="238"/>
      <c r="ACZ8" s="238"/>
      <c r="ADA8" s="238"/>
      <c r="ADB8" s="238"/>
      <c r="ADC8" s="238"/>
      <c r="ADD8" s="238"/>
      <c r="ADE8" s="238"/>
      <c r="ADF8" s="238"/>
      <c r="ADG8" s="238"/>
      <c r="ADH8" s="238"/>
      <c r="ADI8" s="238"/>
      <c r="ADJ8" s="238"/>
      <c r="ADK8" s="238"/>
      <c r="ADL8" s="238"/>
      <c r="ADM8" s="238"/>
      <c r="ADN8" s="238"/>
      <c r="ADO8" s="238"/>
      <c r="ADP8" s="238"/>
      <c r="ADQ8" s="238"/>
      <c r="ADR8" s="238"/>
      <c r="ADS8" s="238"/>
      <c r="ADT8" s="238"/>
      <c r="ADU8" s="238"/>
      <c r="ADV8" s="238"/>
      <c r="ADW8" s="238"/>
      <c r="ADX8" s="238"/>
      <c r="ADY8" s="238"/>
      <c r="ADZ8" s="238"/>
      <c r="AEA8" s="238"/>
      <c r="AEB8" s="238"/>
      <c r="AEC8" s="238"/>
      <c r="AED8" s="238"/>
      <c r="AEE8" s="238"/>
      <c r="AEF8" s="238"/>
      <c r="AEG8" s="238"/>
      <c r="AEH8" s="238"/>
      <c r="AEI8" s="238"/>
      <c r="AEJ8" s="238"/>
      <c r="AEK8" s="238"/>
      <c r="AEL8" s="238"/>
      <c r="AEM8" s="238"/>
      <c r="AEN8" s="238"/>
      <c r="AEO8" s="238"/>
      <c r="AEP8" s="238"/>
      <c r="AEQ8" s="238"/>
      <c r="AER8" s="238"/>
      <c r="AES8" s="238"/>
      <c r="AET8" s="238"/>
      <c r="AEU8" s="238"/>
      <c r="AEV8" s="238"/>
      <c r="AEW8" s="238"/>
      <c r="AEX8" s="238"/>
      <c r="AEY8" s="238"/>
      <c r="AEZ8" s="238"/>
      <c r="AFA8" s="238"/>
      <c r="AFB8" s="238"/>
      <c r="AFC8" s="238"/>
      <c r="AFD8" s="238"/>
      <c r="AFE8" s="238"/>
      <c r="AFF8" s="238"/>
      <c r="AFG8" s="238"/>
      <c r="AFH8" s="238"/>
      <c r="AFI8" s="238"/>
      <c r="AFJ8" s="238"/>
      <c r="AFK8" s="238"/>
      <c r="AFL8" s="238"/>
      <c r="AFM8" s="238"/>
      <c r="AFN8" s="238"/>
      <c r="AFO8" s="238"/>
      <c r="AFP8" s="238"/>
      <c r="AFQ8" s="238"/>
      <c r="AFR8" s="238"/>
      <c r="AFS8" s="238"/>
      <c r="AFT8" s="238"/>
      <c r="AFU8" s="238"/>
      <c r="AFV8" s="238"/>
      <c r="AFW8" s="238"/>
      <c r="AFX8" s="238"/>
      <c r="AFY8" s="238"/>
      <c r="AFZ8" s="238"/>
      <c r="AGA8" s="238"/>
      <c r="AGB8" s="238"/>
      <c r="AGC8" s="238"/>
      <c r="AGD8" s="238"/>
      <c r="AGE8" s="238"/>
      <c r="AGF8" s="238"/>
      <c r="AGG8" s="238"/>
      <c r="AGH8" s="238"/>
      <c r="AGI8" s="238"/>
      <c r="AGJ8" s="238"/>
      <c r="AGK8" s="238"/>
      <c r="AGL8" s="238"/>
      <c r="AGM8" s="238"/>
      <c r="AGN8" s="238"/>
      <c r="AGO8" s="238"/>
      <c r="AGP8" s="238"/>
      <c r="AGQ8" s="238"/>
      <c r="AGR8" s="238"/>
      <c r="AGS8" s="238"/>
      <c r="AGT8" s="238"/>
      <c r="AGU8" s="238"/>
      <c r="AGV8" s="238"/>
      <c r="AGW8" s="238"/>
      <c r="AGX8" s="238"/>
      <c r="AGY8" s="238"/>
      <c r="AGZ8" s="238"/>
      <c r="AHA8" s="238"/>
      <c r="AHB8" s="238"/>
      <c r="AHC8" s="238"/>
      <c r="AHD8" s="238"/>
      <c r="AHE8" s="238"/>
      <c r="AHF8" s="238"/>
      <c r="AHG8" s="238"/>
      <c r="AHH8" s="238"/>
      <c r="AHI8" s="238"/>
      <c r="AHJ8" s="238"/>
      <c r="AHK8" s="238"/>
      <c r="AHL8" s="238"/>
      <c r="AHM8" s="238"/>
      <c r="AHN8" s="238"/>
      <c r="AHO8" s="238"/>
      <c r="AHP8" s="238"/>
      <c r="AHQ8" s="238"/>
      <c r="AHR8" s="238"/>
      <c r="AHS8" s="238"/>
      <c r="AHT8" s="238"/>
      <c r="AHU8" s="238"/>
      <c r="AHV8" s="238"/>
      <c r="AHW8" s="238"/>
      <c r="AHX8" s="238"/>
      <c r="AHY8" s="238"/>
      <c r="AHZ8" s="238"/>
      <c r="AIA8" s="238"/>
      <c r="AIB8" s="238"/>
      <c r="AIC8" s="238"/>
      <c r="AID8" s="238"/>
      <c r="AIE8" s="238"/>
      <c r="AIF8" s="238"/>
      <c r="AIG8" s="238"/>
      <c r="AIH8" s="238"/>
      <c r="AII8" s="238"/>
      <c r="AIJ8" s="238"/>
      <c r="AIK8" s="238"/>
      <c r="AIL8" s="238"/>
      <c r="AIM8" s="238"/>
      <c r="AIN8" s="238"/>
      <c r="AIO8" s="238"/>
      <c r="AIP8" s="238"/>
      <c r="AIQ8" s="238"/>
      <c r="AIR8" s="238"/>
      <c r="AIS8" s="238"/>
      <c r="AIT8" s="238"/>
      <c r="AIU8" s="238"/>
      <c r="AIV8" s="238"/>
      <c r="AIW8" s="238"/>
      <c r="AIX8" s="238"/>
      <c r="AIY8" s="238"/>
      <c r="AIZ8" s="238"/>
      <c r="AJA8" s="238"/>
      <c r="AJB8" s="238"/>
      <c r="AJC8" s="238"/>
      <c r="AJD8" s="238"/>
      <c r="AJE8" s="238"/>
      <c r="AJF8" s="238"/>
      <c r="AJG8" s="238"/>
      <c r="AJH8" s="238"/>
      <c r="AJI8" s="238"/>
      <c r="AJJ8" s="238"/>
      <c r="AJK8" s="238"/>
      <c r="AJL8" s="238"/>
      <c r="AJM8" s="238"/>
      <c r="AJN8" s="238"/>
      <c r="AJO8" s="238"/>
      <c r="AJP8" s="238"/>
      <c r="AJQ8" s="238"/>
      <c r="AJR8" s="238"/>
      <c r="AJS8" s="238"/>
      <c r="AJT8" s="238"/>
      <c r="AJU8" s="238"/>
      <c r="AJV8" s="238"/>
      <c r="AJW8" s="238"/>
      <c r="AJX8" s="238"/>
      <c r="AJY8" s="238"/>
      <c r="AJZ8" s="238"/>
      <c r="AKA8" s="238"/>
      <c r="AKB8" s="238"/>
      <c r="AKC8" s="238"/>
      <c r="AKD8" s="238"/>
      <c r="AKE8" s="238"/>
      <c r="AKF8" s="238"/>
      <c r="AKG8" s="238"/>
      <c r="AKH8" s="238"/>
      <c r="AKI8" s="238"/>
      <c r="AKJ8" s="238"/>
      <c r="AKK8" s="238"/>
      <c r="AKL8" s="238"/>
      <c r="AKM8" s="238"/>
      <c r="AKN8" s="238"/>
      <c r="AKO8" s="238"/>
      <c r="AKP8" s="238"/>
      <c r="AKQ8" s="238"/>
      <c r="AKR8" s="238"/>
      <c r="AKS8" s="238"/>
      <c r="AKT8" s="238"/>
      <c r="AKU8" s="238"/>
      <c r="AKV8" s="238"/>
      <c r="AKW8" s="238"/>
      <c r="AKX8" s="238"/>
      <c r="AKY8" s="238"/>
      <c r="AKZ8" s="238"/>
      <c r="ALA8" s="238"/>
      <c r="ALB8" s="238"/>
      <c r="ALC8" s="238"/>
      <c r="ALD8" s="238"/>
      <c r="ALE8" s="238"/>
      <c r="ALF8" s="238"/>
      <c r="ALG8" s="238"/>
      <c r="ALH8" s="238"/>
      <c r="ALI8" s="238"/>
      <c r="ALJ8" s="238"/>
      <c r="ALK8" s="238"/>
      <c r="ALL8" s="238"/>
      <c r="ALM8" s="238"/>
      <c r="ALN8" s="238"/>
      <c r="ALO8" s="238"/>
      <c r="ALP8" s="238"/>
      <c r="ALQ8" s="238"/>
      <c r="ALR8" s="238"/>
      <c r="ALS8" s="238"/>
      <c r="ALT8" s="238"/>
      <c r="ALU8" s="238"/>
      <c r="ALV8" s="238"/>
      <c r="ALW8" s="238"/>
      <c r="ALX8" s="238"/>
      <c r="ALY8" s="238"/>
    </row>
    <row r="9" spans="1:1013" ht="15.75" customHeight="1">
      <c r="A9" s="392">
        <v>1</v>
      </c>
      <c r="B9" s="387" t="s">
        <v>2024</v>
      </c>
      <c r="C9" s="387"/>
      <c r="D9" s="387"/>
      <c r="E9" s="391"/>
      <c r="F9" s="391"/>
      <c r="G9" s="391"/>
      <c r="H9" s="313" t="s">
        <v>2675</v>
      </c>
      <c r="I9" s="389"/>
      <c r="J9" s="313" t="s">
        <v>2028</v>
      </c>
      <c r="P9" s="389" t="s">
        <v>823</v>
      </c>
      <c r="Q9" s="224" t="s">
        <v>863</v>
      </c>
      <c r="R9" s="224" t="s">
        <v>2028</v>
      </c>
      <c r="S9" s="450"/>
      <c r="T9" s="224"/>
      <c r="U9" t="s">
        <v>863</v>
      </c>
      <c r="V9" t="s">
        <v>863</v>
      </c>
    </row>
    <row r="10" spans="1:1013" ht="13.5" customHeight="1">
      <c r="A10" s="390">
        <v>2</v>
      </c>
      <c r="B10" s="461"/>
      <c r="C10" s="461" t="s">
        <v>2633</v>
      </c>
      <c r="D10" s="461"/>
      <c r="E10" s="459"/>
      <c r="F10" s="459"/>
      <c r="G10" s="391"/>
      <c r="H10" s="319" t="s">
        <v>2634</v>
      </c>
      <c r="I10" s="319" t="s">
        <v>2635</v>
      </c>
      <c r="J10" s="319" t="s">
        <v>1267</v>
      </c>
      <c r="P10" s="316" t="s">
        <v>820</v>
      </c>
      <c r="Q10" s="224"/>
      <c r="R10" s="224" t="s">
        <v>862</v>
      </c>
      <c r="S10" s="450"/>
      <c r="T10" s="224"/>
      <c r="U10" t="s">
        <v>863</v>
      </c>
      <c r="V10" t="s">
        <v>863</v>
      </c>
    </row>
    <row r="11" spans="1:1013" ht="13.5" customHeight="1">
      <c r="A11" s="392">
        <v>3</v>
      </c>
      <c r="B11" s="387"/>
      <c r="C11" s="387" t="s">
        <v>1975</v>
      </c>
      <c r="D11" s="387"/>
      <c r="E11" s="391"/>
      <c r="F11" s="391"/>
      <c r="G11" s="391"/>
      <c r="H11" s="313" t="s">
        <v>2676</v>
      </c>
      <c r="I11" s="313" t="s">
        <v>2677</v>
      </c>
      <c r="J11" s="313" t="s">
        <v>2139</v>
      </c>
      <c r="P11" s="316" t="s">
        <v>820</v>
      </c>
      <c r="Q11" s="224"/>
      <c r="R11" s="224" t="s">
        <v>862</v>
      </c>
      <c r="S11" s="450"/>
      <c r="T11" s="224"/>
      <c r="U11" t="s">
        <v>863</v>
      </c>
      <c r="V11" t="s">
        <v>863</v>
      </c>
    </row>
    <row r="12" spans="1:1013" ht="13.5" customHeight="1">
      <c r="A12" s="390">
        <v>4</v>
      </c>
      <c r="B12" s="387"/>
      <c r="C12" s="387" t="s">
        <v>2055</v>
      </c>
      <c r="D12" s="387"/>
      <c r="E12" s="391"/>
      <c r="F12" s="391"/>
      <c r="G12" s="391"/>
      <c r="H12" s="319" t="s">
        <v>2678</v>
      </c>
      <c r="I12" s="319" t="s">
        <v>2679</v>
      </c>
      <c r="J12" s="319" t="s">
        <v>870</v>
      </c>
      <c r="P12" s="329" t="s">
        <v>817</v>
      </c>
      <c r="Q12" s="224"/>
      <c r="R12" s="224" t="s">
        <v>862</v>
      </c>
      <c r="S12" s="450"/>
      <c r="T12" s="224"/>
      <c r="U12" t="s">
        <v>863</v>
      </c>
      <c r="V12" t="s">
        <v>863</v>
      </c>
    </row>
    <row r="13" spans="1:1013" ht="13.5" customHeight="1">
      <c r="A13" s="392">
        <v>5</v>
      </c>
      <c r="B13" s="387"/>
      <c r="C13" s="387" t="s">
        <v>1599</v>
      </c>
      <c r="D13" s="387"/>
      <c r="E13" s="391"/>
      <c r="F13" s="391"/>
      <c r="G13" s="391"/>
      <c r="H13" s="313" t="s">
        <v>2680</v>
      </c>
      <c r="I13" s="313" t="s">
        <v>2145</v>
      </c>
      <c r="J13" s="313" t="s">
        <v>1018</v>
      </c>
      <c r="P13" s="321" t="s">
        <v>820</v>
      </c>
      <c r="Q13" s="224"/>
      <c r="R13" s="224" t="s">
        <v>862</v>
      </c>
      <c r="S13" s="450" t="s">
        <v>863</v>
      </c>
      <c r="T13" s="224" t="s">
        <v>2681</v>
      </c>
      <c r="U13" t="s">
        <v>863</v>
      </c>
      <c r="V13" t="s">
        <v>863</v>
      </c>
    </row>
    <row r="14" spans="1:1013" ht="13.5" customHeight="1">
      <c r="A14" s="390">
        <v>6</v>
      </c>
      <c r="B14" s="387"/>
      <c r="C14" s="387" t="s">
        <v>2682</v>
      </c>
      <c r="D14" s="387"/>
      <c r="E14" s="391"/>
      <c r="F14" s="391"/>
      <c r="G14" s="391"/>
      <c r="H14" s="319" t="s">
        <v>2683</v>
      </c>
      <c r="I14" s="319" t="s">
        <v>2684</v>
      </c>
      <c r="J14" s="319" t="s">
        <v>2685</v>
      </c>
      <c r="P14" s="329" t="s">
        <v>817</v>
      </c>
      <c r="Q14" s="224"/>
      <c r="R14" s="224" t="s">
        <v>862</v>
      </c>
      <c r="S14" s="450" t="s">
        <v>863</v>
      </c>
      <c r="T14" s="224" t="s">
        <v>2686</v>
      </c>
      <c r="U14" t="s">
        <v>863</v>
      </c>
      <c r="V14" t="s">
        <v>863</v>
      </c>
    </row>
    <row r="15" spans="1:1013" ht="13.5" customHeight="1">
      <c r="A15" s="392">
        <v>7</v>
      </c>
      <c r="B15" s="387"/>
      <c r="C15" s="387" t="s">
        <v>2687</v>
      </c>
      <c r="D15" s="387"/>
      <c r="E15" s="391"/>
      <c r="F15" s="391"/>
      <c r="G15" s="391"/>
      <c r="H15" s="313" t="s">
        <v>2688</v>
      </c>
      <c r="I15" s="313" t="s">
        <v>2689</v>
      </c>
      <c r="J15" s="313" t="s">
        <v>2690</v>
      </c>
      <c r="P15" s="329" t="s">
        <v>817</v>
      </c>
      <c r="Q15" s="224"/>
      <c r="R15" s="224" t="s">
        <v>862</v>
      </c>
      <c r="S15" s="450" t="s">
        <v>863</v>
      </c>
      <c r="T15" s="224" t="s">
        <v>2691</v>
      </c>
      <c r="U15" t="s">
        <v>863</v>
      </c>
      <c r="V15" t="s">
        <v>863</v>
      </c>
    </row>
    <row r="16" spans="1:1013" ht="13.5" customHeight="1">
      <c r="A16" s="390">
        <v>8</v>
      </c>
      <c r="B16" s="387"/>
      <c r="C16" s="387" t="s">
        <v>2040</v>
      </c>
      <c r="D16" s="387"/>
      <c r="E16" s="391"/>
      <c r="F16" s="391"/>
      <c r="G16" s="391"/>
      <c r="H16" s="319" t="s">
        <v>2692</v>
      </c>
      <c r="I16" s="319" t="s">
        <v>2693</v>
      </c>
      <c r="J16" s="319" t="s">
        <v>2694</v>
      </c>
      <c r="P16" s="329" t="s">
        <v>817</v>
      </c>
      <c r="Q16" s="224"/>
      <c r="R16" s="224" t="s">
        <v>862</v>
      </c>
      <c r="S16" s="450" t="s">
        <v>863</v>
      </c>
      <c r="T16" s="224" t="s">
        <v>2695</v>
      </c>
      <c r="U16" t="s">
        <v>863</v>
      </c>
      <c r="V16" t="s">
        <v>863</v>
      </c>
    </row>
    <row r="17" spans="1:22" ht="13.5" customHeight="1">
      <c r="A17" s="392">
        <v>9</v>
      </c>
      <c r="B17" s="387"/>
      <c r="C17" s="387" t="s">
        <v>2101</v>
      </c>
      <c r="D17" s="387"/>
      <c r="E17" s="391"/>
      <c r="F17" s="391"/>
      <c r="G17" s="391"/>
      <c r="H17" s="393" t="s">
        <v>2102</v>
      </c>
      <c r="I17" s="388"/>
      <c r="J17" s="313" t="s">
        <v>2696</v>
      </c>
      <c r="P17" s="389" t="s">
        <v>823</v>
      </c>
      <c r="Q17" s="224" t="s">
        <v>863</v>
      </c>
      <c r="R17" s="224" t="s">
        <v>1296</v>
      </c>
      <c r="S17" s="450"/>
      <c r="T17" s="224"/>
      <c r="U17" t="s">
        <v>863</v>
      </c>
      <c r="V17" t="s">
        <v>863</v>
      </c>
    </row>
    <row r="18" spans="1:22" ht="13.5" customHeight="1">
      <c r="A18" s="464">
        <v>10</v>
      </c>
      <c r="B18" s="462"/>
      <c r="C18" s="462"/>
      <c r="D18" s="462" t="s">
        <v>1303</v>
      </c>
      <c r="E18" s="460"/>
      <c r="F18" s="460"/>
      <c r="G18" s="460"/>
      <c r="H18" s="465" t="s">
        <v>2697</v>
      </c>
      <c r="I18" s="465" t="s">
        <v>2107</v>
      </c>
      <c r="J18" s="465" t="s">
        <v>1018</v>
      </c>
      <c r="P18" s="466" t="s">
        <v>817</v>
      </c>
      <c r="Q18" s="224"/>
      <c r="R18" s="495" t="s">
        <v>862</v>
      </c>
      <c r="S18" s="450" t="s">
        <v>863</v>
      </c>
      <c r="T18" s="224" t="s">
        <v>2698</v>
      </c>
      <c r="U18" t="s">
        <v>863</v>
      </c>
      <c r="V18" t="s">
        <v>863</v>
      </c>
    </row>
    <row r="19" spans="1:22" ht="13.5" customHeight="1" thickBot="1">
      <c r="A19" s="467">
        <v>11</v>
      </c>
      <c r="B19" s="468"/>
      <c r="C19" s="468"/>
      <c r="D19" s="468" t="s">
        <v>2109</v>
      </c>
      <c r="E19" s="469"/>
      <c r="F19" s="469"/>
      <c r="G19" s="469"/>
      <c r="H19" s="470" t="s">
        <v>2699</v>
      </c>
      <c r="I19" s="471" t="s">
        <v>2700</v>
      </c>
      <c r="J19" s="470" t="s">
        <v>1009</v>
      </c>
      <c r="K19" s="472"/>
      <c r="L19" s="472"/>
      <c r="M19" s="472"/>
      <c r="N19" s="472"/>
      <c r="O19" s="472"/>
      <c r="P19" s="473" t="s">
        <v>817</v>
      </c>
      <c r="Q19" s="475"/>
      <c r="R19" s="496" t="s">
        <v>862</v>
      </c>
      <c r="S19" s="474"/>
      <c r="T19" s="475"/>
      <c r="U19" s="472" t="s">
        <v>863</v>
      </c>
      <c r="V19" s="472" t="s">
        <v>863</v>
      </c>
    </row>
    <row r="20" spans="1:22" ht="15">
      <c r="A20" s="400"/>
      <c r="B20" s="400"/>
      <c r="C20" s="400"/>
      <c r="D20" s="400"/>
      <c r="E20" s="400"/>
      <c r="F20" s="400"/>
      <c r="G20" s="400"/>
      <c r="H20" s="400"/>
      <c r="I20" s="400"/>
      <c r="J20" s="400"/>
      <c r="K20" s="400"/>
      <c r="L20" s="400"/>
      <c r="M20" s="400"/>
      <c r="N20" s="400"/>
      <c r="O20" s="400"/>
      <c r="P20" s="400"/>
      <c r="Q20" s="400"/>
      <c r="R20" s="400"/>
      <c r="S20" s="400"/>
      <c r="T20" s="400"/>
      <c r="U20" s="400"/>
      <c r="V20" s="400"/>
    </row>
  </sheetData>
  <mergeCells count="3">
    <mergeCell ref="N1:O1"/>
    <mergeCell ref="K7:N7"/>
    <mergeCell ref="AB7:AC7"/>
  </mergeCells>
  <conditionalFormatting sqref="F1:F2">
    <cfRule type="dataBar" priority="1">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ALY19"/>
  <sheetViews>
    <sheetView workbookViewId="0">
      <pane xSplit="7" ySplit="8" topLeftCell="H9" activePane="bottomRight" state="frozen"/>
      <selection pane="bottomRight" activeCell="J8" sqref="J8"/>
      <selection pane="bottomLeft"/>
      <selection pane="topRight"/>
    </sheetView>
  </sheetViews>
  <sheetFormatPr defaultColWidth="9" defaultRowHeight="14.1"/>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2.5" customWidth="1"/>
    <col min="11" max="15" width="2" customWidth="1"/>
    <col min="16" max="16" width="11" bestFit="1" customWidth="1"/>
    <col min="19" max="19" width="7.375" customWidth="1"/>
    <col min="20" max="20" width="11" bestFit="1" customWidth="1"/>
    <col min="23" max="29" width="9" customWidth="1"/>
  </cols>
  <sheetData>
    <row r="1" spans="1:1013" ht="14.25" customHeight="1">
      <c r="A1" s="269" t="s">
        <v>2701</v>
      </c>
      <c r="B1" s="269"/>
      <c r="C1" s="129" t="s">
        <v>813</v>
      </c>
      <c r="D1" s="128"/>
      <c r="E1" s="776" t="s">
        <v>814</v>
      </c>
      <c r="F1" s="776"/>
      <c r="G1" s="128"/>
      <c r="H1" s="772" t="s">
        <v>1656</v>
      </c>
      <c r="I1" s="772"/>
      <c r="J1" s="96"/>
      <c r="K1" s="96"/>
      <c r="L1" s="96"/>
      <c r="M1" s="96"/>
      <c r="N1" s="777" t="s">
        <v>816</v>
      </c>
      <c r="O1" s="777"/>
      <c r="P1" s="96"/>
      <c r="Q1" s="96"/>
      <c r="R1" s="96"/>
      <c r="S1" s="96"/>
      <c r="T1" s="96"/>
      <c r="U1" s="96"/>
      <c r="V1" s="96"/>
      <c r="X1" s="96"/>
      <c r="Y1" s="96"/>
      <c r="Z1" s="96"/>
      <c r="AA1" s="96"/>
      <c r="AB1" s="96"/>
      <c r="AC1" s="96"/>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M1" s="128"/>
      <c r="ALN1" s="128"/>
      <c r="ALO1" s="128"/>
      <c r="ALP1" s="128"/>
      <c r="ALQ1" s="128"/>
      <c r="ALR1" s="128"/>
      <c r="ALS1" s="128"/>
      <c r="ALT1" s="128"/>
      <c r="ALU1" s="128"/>
      <c r="ALV1" s="128"/>
      <c r="ALW1" s="128"/>
      <c r="ALX1" s="128"/>
    </row>
    <row r="2" spans="1:1013" ht="15">
      <c r="A2" s="128"/>
      <c r="B2" s="128"/>
      <c r="C2" s="292" t="s">
        <v>818</v>
      </c>
      <c r="D2" s="128"/>
      <c r="E2" s="783" t="s">
        <v>819</v>
      </c>
      <c r="F2" s="783"/>
      <c r="G2" s="128"/>
      <c r="H2" s="772"/>
      <c r="I2" s="772"/>
      <c r="J2" s="96"/>
      <c r="K2" s="96"/>
      <c r="L2" s="96"/>
      <c r="M2" s="96"/>
      <c r="N2" s="96"/>
      <c r="O2" s="96"/>
      <c r="P2" s="96"/>
      <c r="Q2" s="96"/>
      <c r="R2" s="96"/>
      <c r="S2" s="96"/>
      <c r="T2" s="96"/>
      <c r="U2" s="96"/>
      <c r="V2" s="96"/>
      <c r="X2" s="96"/>
      <c r="Y2" s="96"/>
      <c r="Z2" s="96"/>
      <c r="AA2" s="96"/>
      <c r="AB2" s="96"/>
      <c r="AC2" s="96"/>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M2" s="128"/>
      <c r="ALN2" s="128"/>
      <c r="ALO2" s="128"/>
      <c r="ALP2" s="128"/>
      <c r="ALQ2" s="128"/>
      <c r="ALR2" s="128"/>
      <c r="ALS2" s="128"/>
      <c r="ALT2" s="128"/>
      <c r="ALU2" s="128"/>
      <c r="ALV2" s="128"/>
      <c r="ALW2" s="128"/>
      <c r="ALX2" s="128"/>
    </row>
    <row r="3" spans="1:1013" ht="15">
      <c r="A3" s="128"/>
      <c r="B3" s="128"/>
      <c r="C3" s="294" t="s">
        <v>821</v>
      </c>
      <c r="D3" s="128"/>
      <c r="E3" s="782" t="s">
        <v>822</v>
      </c>
      <c r="F3" s="782"/>
      <c r="G3" s="128"/>
      <c r="H3" s="96"/>
      <c r="I3" s="5"/>
      <c r="J3" s="96"/>
      <c r="K3" s="96"/>
      <c r="L3" s="96"/>
      <c r="M3" s="96"/>
      <c r="N3" s="96"/>
      <c r="O3" s="96"/>
      <c r="P3" s="96"/>
      <c r="Q3" s="96"/>
      <c r="R3" s="96"/>
      <c r="S3" s="96"/>
      <c r="T3" s="96"/>
      <c r="U3" s="96"/>
      <c r="V3" s="96"/>
      <c r="X3" s="96"/>
      <c r="Y3" s="96"/>
      <c r="Z3" s="96"/>
      <c r="AA3" s="96"/>
      <c r="AB3" s="96"/>
      <c r="AC3" s="96"/>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M3" s="128"/>
      <c r="ALN3" s="128"/>
      <c r="ALO3" s="128"/>
      <c r="ALP3" s="128"/>
      <c r="ALQ3" s="128"/>
      <c r="ALR3" s="128"/>
      <c r="ALS3" s="128"/>
      <c r="ALT3" s="128"/>
      <c r="ALU3" s="128"/>
      <c r="ALV3" s="128"/>
      <c r="ALW3" s="128"/>
      <c r="ALX3" s="128"/>
    </row>
    <row r="4" spans="1:1013" ht="15">
      <c r="A4" s="128"/>
      <c r="B4" s="128"/>
      <c r="C4" s="296" t="s">
        <v>824</v>
      </c>
      <c r="D4" s="128"/>
      <c r="E4" s="780" t="s">
        <v>825</v>
      </c>
      <c r="F4" s="781"/>
      <c r="G4" s="137" t="s">
        <v>1656</v>
      </c>
      <c r="H4" s="96"/>
      <c r="I4" s="5"/>
      <c r="J4" s="96"/>
      <c r="K4" s="96"/>
      <c r="L4" s="96"/>
      <c r="M4" s="96"/>
      <c r="N4" s="96"/>
      <c r="O4" s="96"/>
      <c r="P4" s="96"/>
      <c r="Q4" s="96"/>
      <c r="R4" s="96"/>
      <c r="S4" s="96"/>
      <c r="T4" s="96"/>
      <c r="U4" s="96"/>
      <c r="V4" s="96"/>
      <c r="X4" s="96"/>
      <c r="Y4" s="96"/>
      <c r="Z4" s="96"/>
      <c r="AA4" s="96"/>
      <c r="AB4" s="96"/>
      <c r="AC4" s="96"/>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M4" s="128"/>
      <c r="ALN4" s="128"/>
      <c r="ALO4" s="128"/>
      <c r="ALP4" s="128"/>
      <c r="ALQ4" s="128"/>
      <c r="ALR4" s="128"/>
      <c r="ALS4" s="128"/>
      <c r="ALT4" s="128"/>
      <c r="ALU4" s="128"/>
      <c r="ALV4" s="128"/>
      <c r="ALW4" s="128"/>
      <c r="ALX4" s="128"/>
    </row>
    <row r="5" spans="1:1013" ht="15">
      <c r="A5" s="128"/>
      <c r="B5" s="128"/>
      <c r="C5" s="145" t="s">
        <v>826</v>
      </c>
      <c r="D5" s="146" t="s">
        <v>1656</v>
      </c>
      <c r="E5" s="778" t="s">
        <v>911</v>
      </c>
      <c r="F5" s="779"/>
      <c r="G5" s="148"/>
      <c r="H5" s="148"/>
      <c r="I5" s="403"/>
      <c r="J5" s="148"/>
      <c r="K5" s="148"/>
      <c r="L5" s="148"/>
      <c r="M5" s="148"/>
      <c r="N5" s="148"/>
      <c r="O5" s="148"/>
      <c r="P5" s="148"/>
      <c r="Q5" s="148"/>
      <c r="R5" s="148"/>
      <c r="S5" s="148"/>
      <c r="T5" s="148"/>
      <c r="U5" s="148"/>
      <c r="V5" s="148"/>
      <c r="X5" s="148"/>
      <c r="Y5" s="148"/>
      <c r="Z5" s="148"/>
      <c r="AA5" s="148"/>
      <c r="AB5" s="148"/>
      <c r="AC5" s="148"/>
      <c r="AD5" s="149"/>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9"/>
    </row>
    <row r="6" spans="1:1013" ht="15">
      <c r="A6" s="128"/>
      <c r="B6" s="128"/>
      <c r="C6" s="299" t="s">
        <v>827</v>
      </c>
      <c r="D6" s="138" t="s">
        <v>1656</v>
      </c>
      <c r="E6" s="128"/>
      <c r="F6" s="138" t="s">
        <v>1656</v>
      </c>
      <c r="G6" s="96"/>
      <c r="H6" s="96"/>
      <c r="I6" s="5"/>
      <c r="J6" s="96"/>
      <c r="K6" s="96"/>
      <c r="L6" s="96"/>
      <c r="M6" s="96"/>
      <c r="N6" s="96"/>
      <c r="O6" s="96"/>
      <c r="P6" s="96"/>
      <c r="Q6" s="96"/>
      <c r="R6" s="96"/>
      <c r="S6" s="96"/>
      <c r="T6" s="96"/>
      <c r="U6" s="96"/>
      <c r="V6" s="96"/>
      <c r="X6" s="96"/>
      <c r="Y6" s="96"/>
      <c r="Z6" s="96"/>
      <c r="AA6" s="96"/>
      <c r="AB6" s="96"/>
      <c r="AC6" s="96"/>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M6" s="128"/>
      <c r="ALN6" s="128"/>
      <c r="ALO6" s="128"/>
      <c r="ALP6" s="128"/>
      <c r="ALQ6" s="128"/>
      <c r="ALR6" s="128"/>
      <c r="ALS6" s="128"/>
      <c r="ALT6" s="128"/>
      <c r="ALU6" s="128"/>
      <c r="ALV6" s="128"/>
      <c r="ALW6" s="128"/>
      <c r="ALX6" s="128"/>
    </row>
    <row r="7" spans="1:1013" ht="14.25" customHeight="1">
      <c r="C7" s="138" t="s">
        <v>1656</v>
      </c>
      <c r="D7" s="404" t="s">
        <v>1656</v>
      </c>
      <c r="E7" s="300" t="s">
        <v>1656</v>
      </c>
      <c r="F7" s="300" t="s">
        <v>1656</v>
      </c>
      <c r="G7" s="96"/>
      <c r="H7" s="96"/>
      <c r="I7" s="5"/>
      <c r="J7" s="96"/>
      <c r="K7" s="773" t="s">
        <v>828</v>
      </c>
      <c r="L7" s="773"/>
      <c r="M7" s="773"/>
      <c r="N7" s="773"/>
      <c r="O7" s="96"/>
      <c r="P7" s="96"/>
      <c r="Q7" s="96"/>
      <c r="R7" s="96"/>
      <c r="S7" s="96"/>
      <c r="T7" s="96"/>
      <c r="U7" s="405" t="s">
        <v>829</v>
      </c>
      <c r="V7" s="405" t="s">
        <v>829</v>
      </c>
      <c r="X7" s="96"/>
      <c r="Y7" s="96"/>
      <c r="Z7" s="96"/>
      <c r="AA7" s="96"/>
      <c r="AB7" s="773" t="s">
        <v>830</v>
      </c>
      <c r="AC7" s="773"/>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M7" s="128"/>
      <c r="ALN7" s="128"/>
      <c r="ALO7" s="128"/>
      <c r="ALP7" s="128"/>
      <c r="ALQ7" s="128"/>
      <c r="ALR7" s="128"/>
      <c r="ALS7" s="128"/>
      <c r="ALT7" s="128"/>
      <c r="ALU7" s="128"/>
      <c r="ALV7" s="128"/>
      <c r="ALW7" s="128"/>
      <c r="ALX7" s="128"/>
    </row>
    <row r="8" spans="1:1013" s="439" customFormat="1" ht="27.75" customHeight="1">
      <c r="A8" s="431" t="s">
        <v>831</v>
      </c>
      <c r="B8" s="432" t="s">
        <v>832</v>
      </c>
      <c r="C8" s="432" t="s">
        <v>833</v>
      </c>
      <c r="D8" s="432" t="s">
        <v>834</v>
      </c>
      <c r="E8" s="432" t="s">
        <v>835</v>
      </c>
      <c r="F8" s="432" t="s">
        <v>836</v>
      </c>
      <c r="G8" s="432" t="s">
        <v>837</v>
      </c>
      <c r="H8" s="430" t="s">
        <v>9</v>
      </c>
      <c r="I8" s="430" t="s">
        <v>838</v>
      </c>
      <c r="J8" s="430" t="s">
        <v>841</v>
      </c>
      <c r="K8" s="430" t="s">
        <v>842</v>
      </c>
      <c r="L8" s="430" t="s">
        <v>843</v>
      </c>
      <c r="M8" s="430" t="s">
        <v>844</v>
      </c>
      <c r="N8" s="430" t="s">
        <v>845</v>
      </c>
      <c r="O8" s="430" t="s">
        <v>846</v>
      </c>
      <c r="P8" s="430" t="s">
        <v>677</v>
      </c>
      <c r="Q8" s="430" t="s">
        <v>3</v>
      </c>
      <c r="R8" s="430" t="s">
        <v>2702</v>
      </c>
      <c r="S8" s="430" t="s">
        <v>913</v>
      </c>
      <c r="T8" s="430" t="s">
        <v>848</v>
      </c>
      <c r="U8" s="433" t="s">
        <v>849</v>
      </c>
      <c r="V8" s="433" t="s">
        <v>850</v>
      </c>
      <c r="W8" s="434" t="s">
        <v>851</v>
      </c>
      <c r="X8" s="435" t="s">
        <v>852</v>
      </c>
      <c r="Y8" s="435" t="s">
        <v>853</v>
      </c>
      <c r="Z8" s="436" t="s">
        <v>854</v>
      </c>
      <c r="AA8" s="435" t="s">
        <v>855</v>
      </c>
      <c r="AB8" s="435" t="s">
        <v>856</v>
      </c>
      <c r="AC8" s="437" t="s">
        <v>914</v>
      </c>
      <c r="AD8" s="438"/>
      <c r="AE8" s="438"/>
      <c r="AF8" s="438"/>
      <c r="AG8" s="438"/>
      <c r="AH8" s="438"/>
      <c r="AI8" s="438"/>
      <c r="AJ8" s="438"/>
      <c r="AK8" s="438"/>
      <c r="AL8" s="438"/>
      <c r="AM8" s="438"/>
      <c r="AN8" s="438"/>
      <c r="AO8" s="438"/>
      <c r="AP8" s="438"/>
      <c r="AQ8" s="438"/>
      <c r="AR8" s="438"/>
      <c r="AS8" s="438"/>
      <c r="AT8" s="438"/>
      <c r="AU8" s="438"/>
      <c r="AV8" s="438"/>
      <c r="AW8" s="438"/>
      <c r="AX8" s="438"/>
      <c r="AY8" s="438"/>
      <c r="AZ8" s="438"/>
      <c r="BA8" s="438"/>
      <c r="BB8" s="438"/>
      <c r="BC8" s="438"/>
      <c r="BD8" s="438"/>
      <c r="BE8" s="438"/>
      <c r="BF8" s="438"/>
      <c r="BG8" s="438"/>
      <c r="BH8" s="438"/>
      <c r="BI8" s="438"/>
      <c r="BJ8" s="438"/>
      <c r="BK8" s="438"/>
      <c r="BL8" s="438"/>
      <c r="BM8" s="438"/>
      <c r="BN8" s="438"/>
      <c r="BO8" s="438"/>
      <c r="BP8" s="438"/>
      <c r="BQ8" s="438"/>
      <c r="BR8" s="438"/>
      <c r="BS8" s="438"/>
      <c r="BT8" s="438"/>
      <c r="BU8" s="438"/>
      <c r="BV8" s="438"/>
      <c r="BW8" s="438"/>
      <c r="BX8" s="438"/>
      <c r="BY8" s="438"/>
      <c r="BZ8" s="438"/>
      <c r="CA8" s="438"/>
      <c r="CB8" s="438"/>
      <c r="CC8" s="438"/>
      <c r="CD8" s="438"/>
      <c r="CE8" s="438"/>
      <c r="CF8" s="438"/>
      <c r="CG8" s="438"/>
      <c r="CH8" s="438"/>
      <c r="CI8" s="438"/>
      <c r="CJ8" s="438"/>
      <c r="CK8" s="438"/>
      <c r="CL8" s="438"/>
      <c r="CM8" s="438"/>
      <c r="CN8" s="438"/>
      <c r="CO8" s="438"/>
      <c r="CP8" s="438"/>
      <c r="CQ8" s="438"/>
      <c r="CR8" s="438"/>
      <c r="CS8" s="438"/>
      <c r="CT8" s="438"/>
      <c r="CU8" s="438"/>
      <c r="CV8" s="438"/>
      <c r="CW8" s="438"/>
      <c r="CX8" s="438"/>
      <c r="CY8" s="438"/>
      <c r="CZ8" s="438"/>
      <c r="DA8" s="438"/>
      <c r="DB8" s="438"/>
      <c r="DC8" s="438"/>
      <c r="DD8" s="438"/>
      <c r="DE8" s="438"/>
      <c r="DF8" s="438"/>
      <c r="DG8" s="438"/>
      <c r="DH8" s="438"/>
      <c r="DI8" s="438"/>
      <c r="DJ8" s="438"/>
      <c r="DK8" s="438"/>
      <c r="DL8" s="438"/>
      <c r="DM8" s="438"/>
      <c r="DN8" s="438"/>
      <c r="DO8" s="438"/>
      <c r="DP8" s="438"/>
      <c r="DQ8" s="438"/>
      <c r="DR8" s="438"/>
      <c r="DS8" s="438"/>
      <c r="DT8" s="438"/>
      <c r="DU8" s="438"/>
      <c r="DV8" s="438"/>
      <c r="DW8" s="438"/>
      <c r="DX8" s="438"/>
      <c r="DY8" s="438"/>
      <c r="DZ8" s="438"/>
      <c r="EA8" s="438"/>
      <c r="EB8" s="438"/>
      <c r="EC8" s="438"/>
      <c r="ED8" s="438"/>
      <c r="EE8" s="438"/>
      <c r="EF8" s="438"/>
      <c r="EG8" s="438"/>
      <c r="EH8" s="438"/>
      <c r="EI8" s="438"/>
      <c r="EJ8" s="438"/>
      <c r="EK8" s="438"/>
      <c r="EL8" s="438"/>
      <c r="EM8" s="438"/>
      <c r="EN8" s="438"/>
      <c r="EO8" s="438"/>
      <c r="EP8" s="438"/>
      <c r="EQ8" s="438"/>
      <c r="ER8" s="438"/>
      <c r="ES8" s="438"/>
      <c r="ET8" s="438"/>
      <c r="EU8" s="438"/>
      <c r="EV8" s="438"/>
      <c r="EW8" s="438"/>
      <c r="EX8" s="438"/>
      <c r="EY8" s="438"/>
      <c r="EZ8" s="438"/>
      <c r="FA8" s="438"/>
      <c r="FB8" s="438"/>
      <c r="FC8" s="438"/>
      <c r="FD8" s="438"/>
      <c r="FE8" s="438"/>
      <c r="FF8" s="438"/>
      <c r="FG8" s="438"/>
      <c r="FH8" s="438"/>
      <c r="FI8" s="438"/>
      <c r="FJ8" s="438"/>
      <c r="FK8" s="438"/>
      <c r="FL8" s="438"/>
      <c r="FM8" s="438"/>
      <c r="FN8" s="438"/>
      <c r="FO8" s="438"/>
      <c r="FP8" s="438"/>
      <c r="FQ8" s="438"/>
      <c r="FR8" s="438"/>
      <c r="FS8" s="438"/>
      <c r="FT8" s="438"/>
      <c r="FU8" s="438"/>
      <c r="FV8" s="438"/>
      <c r="FW8" s="438"/>
      <c r="FX8" s="438"/>
      <c r="FY8" s="438"/>
      <c r="FZ8" s="438"/>
      <c r="GA8" s="438"/>
      <c r="GB8" s="438"/>
      <c r="GC8" s="438"/>
      <c r="GD8" s="438"/>
      <c r="GE8" s="438"/>
      <c r="GF8" s="438"/>
      <c r="GG8" s="438"/>
      <c r="GH8" s="438"/>
      <c r="GI8" s="438"/>
      <c r="GJ8" s="438"/>
      <c r="GK8" s="438"/>
      <c r="GL8" s="438"/>
      <c r="GM8" s="438"/>
      <c r="GN8" s="438"/>
      <c r="GO8" s="438"/>
      <c r="GP8" s="438"/>
      <c r="GQ8" s="438"/>
      <c r="GR8" s="438"/>
      <c r="GS8" s="438"/>
      <c r="GT8" s="438"/>
      <c r="GU8" s="438"/>
      <c r="GV8" s="438"/>
      <c r="GW8" s="438"/>
      <c r="GX8" s="438"/>
      <c r="GY8" s="438"/>
      <c r="GZ8" s="438"/>
      <c r="HA8" s="438"/>
      <c r="HB8" s="438"/>
      <c r="HC8" s="438"/>
      <c r="HD8" s="438"/>
      <c r="HE8" s="438"/>
      <c r="HF8" s="438"/>
      <c r="HG8" s="438"/>
      <c r="HH8" s="438"/>
      <c r="HI8" s="438"/>
      <c r="HJ8" s="438"/>
      <c r="HK8" s="438"/>
      <c r="HL8" s="438"/>
      <c r="HM8" s="438"/>
      <c r="HN8" s="438"/>
      <c r="HO8" s="438"/>
      <c r="HP8" s="438"/>
      <c r="HQ8" s="438"/>
      <c r="HR8" s="438"/>
      <c r="HS8" s="438"/>
      <c r="HT8" s="438"/>
      <c r="HU8" s="438"/>
      <c r="HV8" s="438"/>
      <c r="HW8" s="438"/>
      <c r="HX8" s="438"/>
      <c r="HY8" s="438"/>
      <c r="HZ8" s="438"/>
      <c r="IA8" s="438"/>
      <c r="IB8" s="438"/>
      <c r="IC8" s="438"/>
      <c r="ID8" s="438"/>
      <c r="IE8" s="438"/>
      <c r="IF8" s="438"/>
      <c r="IG8" s="438"/>
      <c r="IH8" s="438"/>
      <c r="II8" s="438"/>
      <c r="IJ8" s="438"/>
      <c r="IK8" s="438"/>
      <c r="IL8" s="438"/>
      <c r="IM8" s="438"/>
      <c r="IN8" s="438"/>
      <c r="IO8" s="438"/>
      <c r="IP8" s="438"/>
      <c r="IQ8" s="438"/>
      <c r="IR8" s="438"/>
      <c r="IS8" s="438"/>
      <c r="IT8" s="438"/>
      <c r="IU8" s="438"/>
      <c r="IV8" s="438"/>
      <c r="IW8" s="438"/>
      <c r="IX8" s="438"/>
      <c r="IY8" s="438"/>
      <c r="IZ8" s="438"/>
      <c r="JA8" s="438"/>
      <c r="JB8" s="438"/>
      <c r="JC8" s="438"/>
      <c r="JD8" s="438"/>
      <c r="JE8" s="438"/>
      <c r="JF8" s="438"/>
      <c r="JG8" s="438"/>
      <c r="JH8" s="438"/>
      <c r="JI8" s="438"/>
      <c r="JJ8" s="438"/>
      <c r="JK8" s="438"/>
      <c r="JL8" s="438"/>
      <c r="JM8" s="438"/>
      <c r="JN8" s="438"/>
      <c r="JO8" s="438"/>
      <c r="JP8" s="438"/>
      <c r="JQ8" s="438"/>
      <c r="JR8" s="438"/>
      <c r="JS8" s="438"/>
      <c r="JT8" s="438"/>
      <c r="JU8" s="438"/>
      <c r="JV8" s="438"/>
      <c r="JW8" s="438"/>
      <c r="JX8" s="438"/>
      <c r="JY8" s="438"/>
      <c r="JZ8" s="438"/>
      <c r="KA8" s="438"/>
      <c r="KB8" s="438"/>
      <c r="KC8" s="438"/>
      <c r="KD8" s="438"/>
      <c r="KE8" s="438"/>
      <c r="KF8" s="438"/>
      <c r="KG8" s="438"/>
      <c r="KH8" s="438"/>
      <c r="KI8" s="438"/>
      <c r="KJ8" s="438"/>
      <c r="KK8" s="438"/>
      <c r="KL8" s="438"/>
      <c r="KM8" s="438"/>
      <c r="KN8" s="438"/>
      <c r="KO8" s="438"/>
      <c r="KP8" s="438"/>
      <c r="KQ8" s="438"/>
      <c r="KR8" s="438"/>
      <c r="KS8" s="438"/>
      <c r="KT8" s="438"/>
      <c r="KU8" s="438"/>
      <c r="KV8" s="438"/>
      <c r="KW8" s="438"/>
      <c r="KX8" s="438"/>
      <c r="KY8" s="438"/>
      <c r="KZ8" s="438"/>
      <c r="LA8" s="438"/>
      <c r="LB8" s="438"/>
      <c r="LC8" s="438"/>
      <c r="LD8" s="438"/>
      <c r="LE8" s="438"/>
      <c r="LF8" s="438"/>
      <c r="LG8" s="438"/>
      <c r="LH8" s="438"/>
      <c r="LI8" s="438"/>
      <c r="LJ8" s="438"/>
      <c r="LK8" s="438"/>
      <c r="LL8" s="438"/>
      <c r="LM8" s="438"/>
      <c r="LN8" s="438"/>
      <c r="LO8" s="438"/>
      <c r="LP8" s="438"/>
      <c r="LQ8" s="438"/>
      <c r="LR8" s="438"/>
      <c r="LS8" s="438"/>
      <c r="LT8" s="438"/>
      <c r="LU8" s="438"/>
      <c r="LV8" s="438"/>
      <c r="LW8" s="438"/>
      <c r="LX8" s="438"/>
      <c r="LY8" s="438"/>
      <c r="LZ8" s="438"/>
      <c r="MA8" s="438"/>
      <c r="MB8" s="438"/>
      <c r="MC8" s="438"/>
      <c r="MD8" s="438"/>
      <c r="ME8" s="438"/>
      <c r="MF8" s="438"/>
      <c r="MG8" s="438"/>
      <c r="MH8" s="438"/>
      <c r="MI8" s="438"/>
      <c r="MJ8" s="438"/>
      <c r="MK8" s="438"/>
      <c r="ML8" s="438"/>
      <c r="MM8" s="438"/>
      <c r="MN8" s="438"/>
      <c r="MO8" s="438"/>
      <c r="MP8" s="438"/>
      <c r="MQ8" s="438"/>
      <c r="MR8" s="438"/>
      <c r="MS8" s="438"/>
      <c r="MT8" s="438"/>
      <c r="MU8" s="438"/>
      <c r="MV8" s="438"/>
      <c r="MW8" s="438"/>
      <c r="MX8" s="438"/>
      <c r="MY8" s="438"/>
      <c r="MZ8" s="438"/>
      <c r="NA8" s="438"/>
      <c r="NB8" s="438"/>
      <c r="NC8" s="438"/>
      <c r="ND8" s="438"/>
      <c r="NE8" s="438"/>
      <c r="NF8" s="438"/>
      <c r="NG8" s="438"/>
      <c r="NH8" s="438"/>
      <c r="NI8" s="438"/>
      <c r="NJ8" s="438"/>
      <c r="NK8" s="438"/>
      <c r="NL8" s="438"/>
      <c r="NM8" s="438"/>
      <c r="NN8" s="438"/>
      <c r="NO8" s="438"/>
      <c r="NP8" s="438"/>
      <c r="NQ8" s="438"/>
      <c r="NR8" s="438"/>
      <c r="NS8" s="438"/>
      <c r="NT8" s="438"/>
      <c r="NU8" s="438"/>
      <c r="NV8" s="438"/>
      <c r="NW8" s="438"/>
      <c r="NX8" s="438"/>
      <c r="NY8" s="438"/>
      <c r="NZ8" s="438"/>
      <c r="OA8" s="438"/>
      <c r="OB8" s="438"/>
      <c r="OC8" s="438"/>
      <c r="OD8" s="438"/>
      <c r="OE8" s="438"/>
      <c r="OF8" s="438"/>
      <c r="OG8" s="438"/>
      <c r="OH8" s="438"/>
      <c r="OI8" s="438"/>
      <c r="OJ8" s="438"/>
      <c r="OK8" s="438"/>
      <c r="OL8" s="438"/>
      <c r="OM8" s="438"/>
      <c r="ON8" s="438"/>
      <c r="OO8" s="438"/>
      <c r="OP8" s="438"/>
      <c r="OQ8" s="438"/>
      <c r="OR8" s="438"/>
      <c r="OS8" s="438"/>
      <c r="OT8" s="438"/>
      <c r="OU8" s="438"/>
      <c r="OV8" s="438"/>
      <c r="OW8" s="438"/>
      <c r="OX8" s="438"/>
      <c r="OY8" s="438"/>
      <c r="OZ8" s="438"/>
      <c r="PA8" s="438"/>
      <c r="PB8" s="438"/>
      <c r="PC8" s="438"/>
      <c r="PD8" s="438"/>
      <c r="PE8" s="438"/>
      <c r="PF8" s="438"/>
      <c r="PG8" s="438"/>
      <c r="PH8" s="438"/>
      <c r="PI8" s="438"/>
      <c r="PJ8" s="438"/>
      <c r="PK8" s="438"/>
      <c r="PL8" s="438"/>
      <c r="PM8" s="438"/>
      <c r="PN8" s="438"/>
      <c r="PO8" s="438"/>
      <c r="PP8" s="438"/>
      <c r="PQ8" s="438"/>
      <c r="PR8" s="438"/>
      <c r="PS8" s="438"/>
      <c r="PT8" s="438"/>
      <c r="PU8" s="438"/>
      <c r="PV8" s="438"/>
      <c r="PW8" s="438"/>
      <c r="PX8" s="438"/>
      <c r="PY8" s="438"/>
      <c r="PZ8" s="438"/>
      <c r="QA8" s="438"/>
      <c r="QB8" s="438"/>
      <c r="QC8" s="438"/>
      <c r="QD8" s="438"/>
      <c r="QE8" s="438"/>
      <c r="QF8" s="438"/>
      <c r="QG8" s="438"/>
      <c r="QH8" s="438"/>
      <c r="QI8" s="438"/>
      <c r="QJ8" s="438"/>
      <c r="QK8" s="438"/>
      <c r="QL8" s="438"/>
      <c r="QM8" s="438"/>
      <c r="QN8" s="438"/>
      <c r="QO8" s="438"/>
      <c r="QP8" s="438"/>
      <c r="QQ8" s="438"/>
      <c r="QR8" s="438"/>
      <c r="QS8" s="438"/>
      <c r="QT8" s="438"/>
      <c r="QU8" s="438"/>
      <c r="QV8" s="438"/>
      <c r="QW8" s="438"/>
      <c r="QX8" s="438"/>
      <c r="QY8" s="438"/>
      <c r="QZ8" s="438"/>
      <c r="RA8" s="438"/>
      <c r="RB8" s="438"/>
      <c r="RC8" s="438"/>
      <c r="RD8" s="438"/>
      <c r="RE8" s="438"/>
      <c r="RF8" s="438"/>
      <c r="RG8" s="438"/>
      <c r="RH8" s="438"/>
      <c r="RI8" s="438"/>
      <c r="RJ8" s="438"/>
      <c r="RK8" s="438"/>
      <c r="RL8" s="438"/>
      <c r="RM8" s="438"/>
      <c r="RN8" s="438"/>
      <c r="RO8" s="438"/>
      <c r="RP8" s="438"/>
      <c r="RQ8" s="438"/>
      <c r="RR8" s="438"/>
      <c r="RS8" s="438"/>
      <c r="RT8" s="438"/>
      <c r="RU8" s="438"/>
      <c r="RV8" s="438"/>
      <c r="RW8" s="438"/>
      <c r="RX8" s="438"/>
      <c r="RY8" s="438"/>
      <c r="RZ8" s="438"/>
      <c r="SA8" s="438"/>
      <c r="SB8" s="438"/>
      <c r="SC8" s="438"/>
      <c r="SD8" s="438"/>
      <c r="SE8" s="438"/>
      <c r="SF8" s="438"/>
      <c r="SG8" s="438"/>
      <c r="SH8" s="438"/>
      <c r="SI8" s="438"/>
      <c r="SJ8" s="438"/>
      <c r="SK8" s="438"/>
      <c r="SL8" s="438"/>
      <c r="SM8" s="438"/>
      <c r="SN8" s="438"/>
      <c r="SO8" s="438"/>
      <c r="SP8" s="438"/>
      <c r="SQ8" s="438"/>
      <c r="SR8" s="438"/>
      <c r="SS8" s="438"/>
      <c r="ST8" s="438"/>
      <c r="SU8" s="438"/>
      <c r="SV8" s="438"/>
      <c r="SW8" s="438"/>
      <c r="SX8" s="438"/>
      <c r="SY8" s="438"/>
      <c r="SZ8" s="438"/>
      <c r="TA8" s="438"/>
      <c r="TB8" s="438"/>
      <c r="TC8" s="438"/>
      <c r="TD8" s="438"/>
      <c r="TE8" s="438"/>
      <c r="TF8" s="438"/>
      <c r="TG8" s="438"/>
      <c r="TH8" s="438"/>
      <c r="TI8" s="438"/>
      <c r="TJ8" s="438"/>
      <c r="TK8" s="438"/>
      <c r="TL8" s="438"/>
      <c r="TM8" s="438"/>
      <c r="TN8" s="438"/>
      <c r="TO8" s="438"/>
      <c r="TP8" s="438"/>
      <c r="TQ8" s="438"/>
      <c r="TR8" s="438"/>
      <c r="TS8" s="438"/>
      <c r="TT8" s="438"/>
      <c r="TU8" s="438"/>
      <c r="TV8" s="438"/>
      <c r="TW8" s="438"/>
      <c r="TX8" s="438"/>
      <c r="TY8" s="438"/>
      <c r="TZ8" s="438"/>
      <c r="UA8" s="438"/>
      <c r="UB8" s="438"/>
      <c r="UC8" s="438"/>
      <c r="UD8" s="438"/>
      <c r="UE8" s="438"/>
      <c r="UF8" s="438"/>
      <c r="UG8" s="438"/>
      <c r="UH8" s="438"/>
      <c r="UI8" s="438"/>
      <c r="UJ8" s="438"/>
      <c r="UK8" s="438"/>
      <c r="UL8" s="438"/>
      <c r="UM8" s="438"/>
      <c r="UN8" s="438"/>
      <c r="UO8" s="438"/>
      <c r="UP8" s="438"/>
      <c r="UQ8" s="438"/>
      <c r="UR8" s="438"/>
      <c r="US8" s="438"/>
      <c r="UT8" s="438"/>
      <c r="UU8" s="438"/>
      <c r="UV8" s="438"/>
      <c r="UW8" s="438"/>
      <c r="UX8" s="438"/>
      <c r="UY8" s="438"/>
      <c r="UZ8" s="438"/>
      <c r="VA8" s="438"/>
      <c r="VB8" s="438"/>
      <c r="VC8" s="438"/>
      <c r="VD8" s="438"/>
      <c r="VE8" s="438"/>
      <c r="VF8" s="438"/>
      <c r="VG8" s="438"/>
      <c r="VH8" s="438"/>
      <c r="VI8" s="438"/>
      <c r="VJ8" s="438"/>
      <c r="VK8" s="438"/>
      <c r="VL8" s="438"/>
      <c r="VM8" s="438"/>
      <c r="VN8" s="438"/>
      <c r="VO8" s="438"/>
      <c r="VP8" s="438"/>
      <c r="VQ8" s="438"/>
      <c r="VR8" s="438"/>
      <c r="VS8" s="438"/>
      <c r="VT8" s="438"/>
      <c r="VU8" s="438"/>
      <c r="VV8" s="438"/>
      <c r="VW8" s="438"/>
      <c r="VX8" s="438"/>
      <c r="VY8" s="438"/>
      <c r="VZ8" s="438"/>
      <c r="WA8" s="438"/>
      <c r="WB8" s="438"/>
      <c r="WC8" s="438"/>
      <c r="WD8" s="438"/>
      <c r="WE8" s="438"/>
      <c r="WF8" s="438"/>
      <c r="WG8" s="438"/>
      <c r="WH8" s="438"/>
      <c r="WI8" s="438"/>
      <c r="WJ8" s="438"/>
      <c r="WK8" s="438"/>
      <c r="WL8" s="438"/>
      <c r="WM8" s="438"/>
      <c r="WN8" s="438"/>
      <c r="WO8" s="438"/>
      <c r="WP8" s="438"/>
      <c r="WQ8" s="438"/>
      <c r="WR8" s="438"/>
      <c r="WS8" s="438"/>
      <c r="WT8" s="438"/>
      <c r="WU8" s="438"/>
      <c r="WV8" s="438"/>
      <c r="WW8" s="438"/>
      <c r="WX8" s="438"/>
      <c r="WY8" s="438"/>
      <c r="WZ8" s="438"/>
      <c r="XA8" s="438"/>
      <c r="XB8" s="438"/>
      <c r="XC8" s="438"/>
      <c r="XD8" s="438"/>
      <c r="XE8" s="438"/>
      <c r="XF8" s="438"/>
      <c r="XG8" s="438"/>
      <c r="XH8" s="438"/>
      <c r="XI8" s="438"/>
      <c r="XJ8" s="438"/>
      <c r="XK8" s="438"/>
      <c r="XL8" s="438"/>
      <c r="XM8" s="438"/>
      <c r="XN8" s="438"/>
      <c r="XO8" s="438"/>
      <c r="XP8" s="438"/>
      <c r="XQ8" s="438"/>
      <c r="XR8" s="438"/>
      <c r="XS8" s="438"/>
      <c r="XT8" s="438"/>
      <c r="XU8" s="438"/>
      <c r="XV8" s="438"/>
      <c r="XW8" s="438"/>
      <c r="XX8" s="438"/>
      <c r="XY8" s="438"/>
      <c r="XZ8" s="438"/>
      <c r="YA8" s="438"/>
      <c r="YB8" s="438"/>
      <c r="YC8" s="438"/>
      <c r="YD8" s="438"/>
      <c r="YE8" s="438"/>
      <c r="YF8" s="438"/>
      <c r="YG8" s="438"/>
      <c r="YH8" s="438"/>
      <c r="YI8" s="438"/>
      <c r="YJ8" s="438"/>
      <c r="YK8" s="438"/>
      <c r="YL8" s="438"/>
      <c r="YM8" s="438"/>
      <c r="YN8" s="438"/>
      <c r="YO8" s="438"/>
      <c r="YP8" s="438"/>
      <c r="YQ8" s="438"/>
      <c r="YR8" s="438"/>
      <c r="YS8" s="438"/>
      <c r="YT8" s="438"/>
      <c r="YU8" s="438"/>
      <c r="YV8" s="438"/>
      <c r="YW8" s="438"/>
      <c r="YX8" s="438"/>
      <c r="YY8" s="438"/>
      <c r="YZ8" s="438"/>
      <c r="ZA8" s="438"/>
      <c r="ZB8" s="438"/>
      <c r="ZC8" s="438"/>
      <c r="ZD8" s="438"/>
      <c r="ZE8" s="438"/>
      <c r="ZF8" s="438"/>
      <c r="ZG8" s="438"/>
      <c r="ZH8" s="438"/>
      <c r="ZI8" s="438"/>
      <c r="ZJ8" s="438"/>
      <c r="ZK8" s="438"/>
      <c r="ZL8" s="438"/>
      <c r="ZM8" s="438"/>
      <c r="ZN8" s="438"/>
      <c r="ZO8" s="438"/>
      <c r="ZP8" s="438"/>
      <c r="ZQ8" s="438"/>
      <c r="ZR8" s="438"/>
      <c r="ZS8" s="438"/>
      <c r="ZT8" s="438"/>
      <c r="ZU8" s="438"/>
      <c r="ZV8" s="438"/>
      <c r="ZW8" s="438"/>
      <c r="ZX8" s="438"/>
      <c r="ZY8" s="438"/>
      <c r="ZZ8" s="438"/>
      <c r="AAA8" s="438"/>
      <c r="AAB8" s="438"/>
      <c r="AAC8" s="438"/>
      <c r="AAD8" s="438"/>
      <c r="AAE8" s="438"/>
      <c r="AAF8" s="438"/>
      <c r="AAG8" s="438"/>
      <c r="AAH8" s="438"/>
      <c r="AAI8" s="438"/>
      <c r="AAJ8" s="438"/>
      <c r="AAK8" s="438"/>
      <c r="AAL8" s="438"/>
      <c r="AAM8" s="438"/>
      <c r="AAN8" s="438"/>
      <c r="AAO8" s="438"/>
      <c r="AAP8" s="438"/>
      <c r="AAQ8" s="438"/>
      <c r="AAR8" s="438"/>
      <c r="AAS8" s="438"/>
      <c r="AAT8" s="438"/>
      <c r="AAU8" s="438"/>
      <c r="AAV8" s="438"/>
      <c r="AAW8" s="438"/>
      <c r="AAX8" s="438"/>
      <c r="AAY8" s="438"/>
      <c r="AAZ8" s="438"/>
      <c r="ABA8" s="438"/>
      <c r="ABB8" s="438"/>
      <c r="ABC8" s="438"/>
      <c r="ABD8" s="438"/>
      <c r="ABE8" s="438"/>
      <c r="ABF8" s="438"/>
      <c r="ABG8" s="438"/>
      <c r="ABH8" s="438"/>
      <c r="ABI8" s="438"/>
      <c r="ABJ8" s="438"/>
      <c r="ABK8" s="438"/>
      <c r="ABL8" s="438"/>
      <c r="ABM8" s="438"/>
      <c r="ABN8" s="438"/>
      <c r="ABO8" s="438"/>
      <c r="ABP8" s="438"/>
      <c r="ABQ8" s="438"/>
      <c r="ABR8" s="438"/>
      <c r="ABS8" s="438"/>
      <c r="ABT8" s="438"/>
      <c r="ABU8" s="438"/>
      <c r="ABV8" s="438"/>
      <c r="ABW8" s="438"/>
      <c r="ABX8" s="438"/>
      <c r="ABY8" s="438"/>
      <c r="ABZ8" s="438"/>
      <c r="ACA8" s="438"/>
      <c r="ACB8" s="438"/>
      <c r="ACC8" s="438"/>
      <c r="ACD8" s="438"/>
      <c r="ACE8" s="438"/>
      <c r="ACF8" s="438"/>
      <c r="ACG8" s="438"/>
      <c r="ACH8" s="438"/>
      <c r="ACI8" s="438"/>
      <c r="ACJ8" s="438"/>
      <c r="ACK8" s="438"/>
      <c r="ACL8" s="438"/>
      <c r="ACM8" s="438"/>
      <c r="ACN8" s="438"/>
      <c r="ACO8" s="438"/>
      <c r="ACP8" s="438"/>
      <c r="ACQ8" s="438"/>
      <c r="ACR8" s="438"/>
      <c r="ACS8" s="438"/>
      <c r="ACT8" s="438"/>
      <c r="ACU8" s="438"/>
      <c r="ACV8" s="438"/>
      <c r="ACW8" s="438"/>
      <c r="ACX8" s="438"/>
      <c r="ACY8" s="438"/>
      <c r="ACZ8" s="438"/>
      <c r="ADA8" s="438"/>
      <c r="ADB8" s="438"/>
      <c r="ADC8" s="438"/>
      <c r="ADD8" s="438"/>
      <c r="ADE8" s="438"/>
      <c r="ADF8" s="438"/>
      <c r="ADG8" s="438"/>
      <c r="ADH8" s="438"/>
      <c r="ADI8" s="438"/>
      <c r="ADJ8" s="438"/>
      <c r="ADK8" s="438"/>
      <c r="ADL8" s="438"/>
      <c r="ADM8" s="438"/>
      <c r="ADN8" s="438"/>
      <c r="ADO8" s="438"/>
      <c r="ADP8" s="438"/>
      <c r="ADQ8" s="438"/>
      <c r="ADR8" s="438"/>
      <c r="ADS8" s="438"/>
      <c r="ADT8" s="438"/>
      <c r="ADU8" s="438"/>
      <c r="ADV8" s="438"/>
      <c r="ADW8" s="438"/>
      <c r="ADX8" s="438"/>
      <c r="ADY8" s="438"/>
      <c r="ADZ8" s="438"/>
      <c r="AEA8" s="438"/>
      <c r="AEB8" s="438"/>
      <c r="AEC8" s="438"/>
      <c r="AED8" s="438"/>
      <c r="AEE8" s="438"/>
      <c r="AEF8" s="438"/>
      <c r="AEG8" s="438"/>
      <c r="AEH8" s="438"/>
      <c r="AEI8" s="438"/>
      <c r="AEJ8" s="438"/>
      <c r="AEK8" s="438"/>
      <c r="AEL8" s="438"/>
      <c r="AEM8" s="438"/>
      <c r="AEN8" s="438"/>
      <c r="AEO8" s="438"/>
      <c r="AEP8" s="438"/>
      <c r="AEQ8" s="438"/>
      <c r="AER8" s="438"/>
      <c r="AES8" s="438"/>
      <c r="AET8" s="438"/>
      <c r="AEU8" s="438"/>
      <c r="AEV8" s="438"/>
      <c r="AEW8" s="438"/>
      <c r="AEX8" s="438"/>
      <c r="AEY8" s="438"/>
      <c r="AEZ8" s="438"/>
      <c r="AFA8" s="438"/>
      <c r="AFB8" s="438"/>
      <c r="AFC8" s="438"/>
      <c r="AFD8" s="438"/>
      <c r="AFE8" s="438"/>
      <c r="AFF8" s="438"/>
      <c r="AFG8" s="438"/>
      <c r="AFH8" s="438"/>
      <c r="AFI8" s="438"/>
      <c r="AFJ8" s="438"/>
      <c r="AFK8" s="438"/>
      <c r="AFL8" s="438"/>
      <c r="AFM8" s="438"/>
      <c r="AFN8" s="438"/>
      <c r="AFO8" s="438"/>
      <c r="AFP8" s="438"/>
      <c r="AFQ8" s="438"/>
      <c r="AFR8" s="438"/>
      <c r="AFS8" s="438"/>
      <c r="AFT8" s="438"/>
      <c r="AFU8" s="438"/>
      <c r="AFV8" s="438"/>
      <c r="AFW8" s="438"/>
      <c r="AFX8" s="438"/>
      <c r="AFY8" s="438"/>
      <c r="AFZ8" s="438"/>
      <c r="AGA8" s="438"/>
      <c r="AGB8" s="438"/>
      <c r="AGC8" s="438"/>
      <c r="AGD8" s="438"/>
      <c r="AGE8" s="438"/>
      <c r="AGF8" s="438"/>
      <c r="AGG8" s="438"/>
      <c r="AGH8" s="438"/>
      <c r="AGI8" s="438"/>
      <c r="AGJ8" s="438"/>
      <c r="AGK8" s="438"/>
      <c r="AGL8" s="438"/>
      <c r="AGM8" s="438"/>
      <c r="AGN8" s="438"/>
      <c r="AGO8" s="438"/>
      <c r="AGP8" s="438"/>
      <c r="AGQ8" s="438"/>
      <c r="AGR8" s="438"/>
      <c r="AGS8" s="438"/>
      <c r="AGT8" s="438"/>
      <c r="AGU8" s="438"/>
      <c r="AGV8" s="438"/>
      <c r="AGW8" s="438"/>
      <c r="AGX8" s="438"/>
      <c r="AGY8" s="438"/>
      <c r="AGZ8" s="438"/>
      <c r="AHA8" s="438"/>
      <c r="AHB8" s="438"/>
      <c r="AHC8" s="438"/>
      <c r="AHD8" s="438"/>
      <c r="AHE8" s="438"/>
      <c r="AHF8" s="438"/>
      <c r="AHG8" s="438"/>
      <c r="AHH8" s="438"/>
      <c r="AHI8" s="438"/>
      <c r="AHJ8" s="438"/>
      <c r="AHK8" s="438"/>
      <c r="AHL8" s="438"/>
      <c r="AHM8" s="438"/>
      <c r="AHN8" s="438"/>
      <c r="AHO8" s="438"/>
      <c r="AHP8" s="438"/>
      <c r="AHQ8" s="438"/>
      <c r="AHR8" s="438"/>
      <c r="AHS8" s="438"/>
      <c r="AHT8" s="438"/>
      <c r="AHU8" s="438"/>
      <c r="AHV8" s="438"/>
      <c r="AHW8" s="438"/>
      <c r="AHX8" s="438"/>
      <c r="AHY8" s="438"/>
      <c r="AHZ8" s="438"/>
      <c r="AIA8" s="438"/>
      <c r="AIB8" s="438"/>
      <c r="AIC8" s="438"/>
      <c r="AID8" s="438"/>
      <c r="AIE8" s="438"/>
      <c r="AIF8" s="438"/>
      <c r="AIG8" s="438"/>
      <c r="AIH8" s="438"/>
      <c r="AII8" s="438"/>
      <c r="AIJ8" s="438"/>
      <c r="AIK8" s="438"/>
      <c r="AIL8" s="438"/>
      <c r="AIM8" s="438"/>
      <c r="AIN8" s="438"/>
      <c r="AIO8" s="438"/>
      <c r="AIP8" s="438"/>
      <c r="AIQ8" s="438"/>
      <c r="AIR8" s="438"/>
      <c r="AIS8" s="438"/>
      <c r="AIT8" s="438"/>
      <c r="AIU8" s="438"/>
      <c r="AIV8" s="438"/>
      <c r="AIW8" s="438"/>
      <c r="AIX8" s="438"/>
      <c r="AIY8" s="438"/>
      <c r="AIZ8" s="438"/>
      <c r="AJA8" s="438"/>
      <c r="AJB8" s="438"/>
      <c r="AJC8" s="438"/>
      <c r="AJD8" s="438"/>
      <c r="AJE8" s="438"/>
      <c r="AJF8" s="438"/>
      <c r="AJG8" s="438"/>
      <c r="AJH8" s="438"/>
      <c r="AJI8" s="438"/>
      <c r="AJJ8" s="438"/>
      <c r="AJK8" s="438"/>
      <c r="AJL8" s="438"/>
      <c r="AJM8" s="438"/>
      <c r="AJN8" s="438"/>
      <c r="AJO8" s="438"/>
      <c r="AJP8" s="438"/>
      <c r="AJQ8" s="438"/>
      <c r="AJR8" s="438"/>
      <c r="AJS8" s="438"/>
      <c r="AJT8" s="438"/>
      <c r="AJU8" s="438"/>
      <c r="AJV8" s="438"/>
      <c r="AJW8" s="438"/>
      <c r="AJX8" s="438"/>
      <c r="AJY8" s="438"/>
      <c r="AJZ8" s="438"/>
      <c r="AKA8" s="438"/>
      <c r="AKB8" s="438"/>
      <c r="AKC8" s="438"/>
      <c r="AKD8" s="438"/>
      <c r="AKE8" s="438"/>
      <c r="AKF8" s="438"/>
      <c r="AKG8" s="438"/>
      <c r="AKH8" s="438"/>
      <c r="AKI8" s="438"/>
      <c r="AKJ8" s="438"/>
      <c r="AKK8" s="438"/>
      <c r="AKL8" s="438"/>
      <c r="AKM8" s="438"/>
      <c r="AKN8" s="438"/>
      <c r="AKO8" s="438"/>
      <c r="AKP8" s="438"/>
      <c r="AKQ8" s="438"/>
      <c r="AKR8" s="438"/>
      <c r="AKS8" s="438"/>
      <c r="AKT8" s="438"/>
      <c r="AKU8" s="438"/>
      <c r="AKV8" s="438"/>
      <c r="AKW8" s="438"/>
      <c r="AKX8" s="438"/>
      <c r="AKY8" s="438"/>
      <c r="AKZ8" s="438"/>
      <c r="ALA8" s="438"/>
      <c r="ALB8" s="438"/>
      <c r="ALC8" s="438"/>
      <c r="ALD8" s="438"/>
      <c r="ALE8" s="438"/>
      <c r="ALF8" s="438"/>
      <c r="ALG8" s="438"/>
      <c r="ALH8" s="438"/>
      <c r="ALI8" s="438"/>
      <c r="ALJ8" s="438"/>
      <c r="ALK8" s="438"/>
      <c r="ALL8" s="438"/>
      <c r="ALM8" s="438"/>
      <c r="ALN8" s="438"/>
      <c r="ALO8" s="438"/>
      <c r="ALP8" s="438"/>
      <c r="ALQ8" s="438"/>
      <c r="ALR8" s="438"/>
      <c r="ALS8" s="438"/>
      <c r="ALT8" s="438"/>
      <c r="ALU8" s="438"/>
      <c r="ALV8" s="438"/>
      <c r="ALW8" s="438"/>
      <c r="ALX8" s="438"/>
      <c r="ALY8" s="438"/>
    </row>
    <row r="9" spans="1:1013" ht="15" customHeight="1">
      <c r="A9" s="418">
        <v>1</v>
      </c>
      <c r="B9" s="318" t="s">
        <v>2703</v>
      </c>
      <c r="C9" s="318"/>
      <c r="D9" s="318"/>
      <c r="E9" s="409"/>
      <c r="F9" s="409"/>
      <c r="G9" s="409"/>
      <c r="H9" s="429" t="s">
        <v>2704</v>
      </c>
      <c r="I9" s="410"/>
      <c r="J9" s="313" t="s">
        <v>2705</v>
      </c>
      <c r="K9" s="412"/>
      <c r="L9" s="412"/>
      <c r="M9" s="412"/>
      <c r="N9" s="412"/>
      <c r="O9" s="412"/>
      <c r="P9" s="411" t="s">
        <v>820</v>
      </c>
      <c r="Q9" s="338" t="s">
        <v>863</v>
      </c>
      <c r="R9" s="338" t="s">
        <v>2705</v>
      </c>
      <c r="S9" s="412"/>
      <c r="T9" s="412"/>
      <c r="U9" s="412" t="s">
        <v>863</v>
      </c>
      <c r="V9" s="412" t="s">
        <v>863</v>
      </c>
    </row>
    <row r="10" spans="1:1013" ht="15" customHeight="1">
      <c r="A10" s="418">
        <v>2</v>
      </c>
      <c r="B10" s="318"/>
      <c r="C10" s="318" t="s">
        <v>2706</v>
      </c>
      <c r="D10" s="318"/>
      <c r="E10" s="409"/>
      <c r="F10" s="409"/>
      <c r="G10" s="409"/>
      <c r="H10" s="441" t="s">
        <v>2707</v>
      </c>
      <c r="I10" s="414">
        <v>101</v>
      </c>
      <c r="J10" s="415" t="s">
        <v>2708</v>
      </c>
      <c r="K10" s="416"/>
      <c r="L10" s="416"/>
      <c r="M10" s="416"/>
      <c r="N10" s="416"/>
      <c r="O10" s="416"/>
      <c r="P10" s="411" t="s">
        <v>820</v>
      </c>
      <c r="Q10" s="341"/>
      <c r="R10" s="341" t="s">
        <v>1113</v>
      </c>
      <c r="S10" s="416"/>
      <c r="T10" s="416"/>
      <c r="U10" s="416" t="s">
        <v>863</v>
      </c>
      <c r="V10" s="416" t="s">
        <v>863</v>
      </c>
    </row>
    <row r="11" spans="1:1013" ht="15" customHeight="1">
      <c r="A11" s="418">
        <v>3</v>
      </c>
      <c r="B11" s="318"/>
      <c r="C11" s="318" t="s">
        <v>2709</v>
      </c>
      <c r="D11" s="318"/>
      <c r="E11" s="409"/>
      <c r="F11" s="409"/>
      <c r="G11" s="409"/>
      <c r="H11" s="440" t="s">
        <v>2710</v>
      </c>
      <c r="I11" s="417" t="s">
        <v>2711</v>
      </c>
      <c r="J11" s="313" t="s">
        <v>2712</v>
      </c>
      <c r="K11" s="412"/>
      <c r="L11" s="412"/>
      <c r="M11" s="412"/>
      <c r="N11" s="412"/>
      <c r="O11" s="412"/>
      <c r="P11" s="411" t="s">
        <v>820</v>
      </c>
      <c r="Q11" s="338"/>
      <c r="R11" s="338" t="s">
        <v>862</v>
      </c>
      <c r="S11" s="412"/>
      <c r="T11" s="412"/>
      <c r="U11" s="412" t="s">
        <v>863</v>
      </c>
      <c r="V11" s="412" t="s">
        <v>863</v>
      </c>
    </row>
    <row r="12" spans="1:1013" ht="15" customHeight="1">
      <c r="A12" s="418">
        <v>4</v>
      </c>
      <c r="B12" s="318" t="s">
        <v>2713</v>
      </c>
      <c r="C12" s="318"/>
      <c r="D12" s="318"/>
      <c r="E12" s="409"/>
      <c r="F12" s="409"/>
      <c r="G12" s="409"/>
      <c r="H12" s="442" t="s">
        <v>2714</v>
      </c>
      <c r="I12" s="414" t="s">
        <v>2715</v>
      </c>
      <c r="J12" s="415" t="s">
        <v>2716</v>
      </c>
      <c r="K12" s="416"/>
      <c r="L12" s="416"/>
      <c r="M12" s="416"/>
      <c r="N12" s="416"/>
      <c r="O12" s="416"/>
      <c r="P12" s="411" t="s">
        <v>820</v>
      </c>
      <c r="Q12" s="341"/>
      <c r="R12" s="341" t="s">
        <v>862</v>
      </c>
      <c r="S12" s="416"/>
      <c r="T12" s="416"/>
      <c r="U12" s="416" t="s">
        <v>863</v>
      </c>
      <c r="V12" s="416" t="s">
        <v>863</v>
      </c>
    </row>
    <row r="13" spans="1:1013" ht="15" customHeight="1">
      <c r="A13" s="423">
        <v>5</v>
      </c>
      <c r="B13" s="424" t="s">
        <v>2717</v>
      </c>
      <c r="C13" s="424"/>
      <c r="D13" s="424"/>
      <c r="E13" s="425"/>
      <c r="F13" s="425"/>
      <c r="G13" s="425"/>
      <c r="H13" s="443" t="s">
        <v>2718</v>
      </c>
      <c r="I13" s="426"/>
      <c r="J13" s="426" t="s">
        <v>2719</v>
      </c>
      <c r="K13" s="427"/>
      <c r="L13" s="427"/>
      <c r="M13" s="427"/>
      <c r="N13" s="427"/>
      <c r="O13" s="427"/>
      <c r="P13" s="428" t="s">
        <v>817</v>
      </c>
      <c r="Q13" s="497" t="s">
        <v>863</v>
      </c>
      <c r="R13" s="498" t="s">
        <v>2719</v>
      </c>
      <c r="S13" s="427"/>
      <c r="T13" s="427"/>
      <c r="U13" s="427" t="s">
        <v>863</v>
      </c>
      <c r="V13" s="427" t="s">
        <v>863</v>
      </c>
    </row>
    <row r="14" spans="1:1013" ht="15" customHeight="1" thickBot="1">
      <c r="A14" s="477">
        <v>6</v>
      </c>
      <c r="B14" s="478" t="s">
        <v>2720</v>
      </c>
      <c r="C14" s="478"/>
      <c r="D14" s="478"/>
      <c r="E14" s="479"/>
      <c r="F14" s="479"/>
      <c r="G14" s="479"/>
      <c r="H14" s="480" t="s">
        <v>2721</v>
      </c>
      <c r="I14" s="481"/>
      <c r="J14" s="470" t="s">
        <v>2722</v>
      </c>
      <c r="K14" s="482"/>
      <c r="L14" s="482"/>
      <c r="M14" s="482"/>
      <c r="N14" s="482"/>
      <c r="O14" s="482"/>
      <c r="P14" s="483" t="s">
        <v>820</v>
      </c>
      <c r="Q14" s="499"/>
      <c r="R14" s="499" t="s">
        <v>862</v>
      </c>
      <c r="S14" s="482"/>
      <c r="T14" s="482"/>
      <c r="U14" s="482" t="s">
        <v>863</v>
      </c>
      <c r="V14" s="482" t="s">
        <v>863</v>
      </c>
    </row>
    <row r="15" spans="1:1013" s="449" customFormat="1" ht="15">
      <c r="A15" s="476"/>
      <c r="B15" s="476"/>
      <c r="C15" s="476"/>
      <c r="D15" s="476"/>
      <c r="E15" s="476"/>
      <c r="F15" s="476"/>
      <c r="G15" s="476"/>
      <c r="H15" s="476"/>
      <c r="I15" s="476"/>
      <c r="J15" s="476"/>
      <c r="K15" s="476"/>
      <c r="L15" s="476"/>
      <c r="M15" s="476"/>
      <c r="N15" s="476"/>
      <c r="O15" s="476"/>
      <c r="P15" s="476"/>
      <c r="Q15" s="476"/>
      <c r="R15" s="476"/>
      <c r="S15" s="476"/>
      <c r="T15" s="476"/>
      <c r="U15" s="476"/>
      <c r="V15" s="476"/>
    </row>
    <row r="16" spans="1:1013">
      <c r="E16" s="57"/>
      <c r="AE16" s="445"/>
      <c r="AF16" s="446"/>
      <c r="AG16" s="446"/>
      <c r="AH16" s="447"/>
    </row>
    <row r="17" spans="3:5">
      <c r="E17" s="57"/>
    </row>
    <row r="18" spans="3:5">
      <c r="E18" s="57"/>
    </row>
    <row r="19" spans="3:5">
      <c r="C19" s="448"/>
      <c r="E19" s="57"/>
    </row>
  </sheetData>
  <mergeCells count="9">
    <mergeCell ref="E1:F1"/>
    <mergeCell ref="H1:I2"/>
    <mergeCell ref="N1:O1"/>
    <mergeCell ref="K7:N7"/>
    <mergeCell ref="AB7:AC7"/>
    <mergeCell ref="E5:F5"/>
    <mergeCell ref="E4:F4"/>
    <mergeCell ref="E3:F3"/>
    <mergeCell ref="E2:F2"/>
  </mergeCell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ALY13"/>
  <sheetViews>
    <sheetView workbookViewId="0">
      <pane xSplit="7" ySplit="8" topLeftCell="H9" activePane="bottomRight" state="frozen"/>
      <selection pane="bottomRight" activeCell="H17" sqref="H17"/>
      <selection pane="bottomLeft"/>
      <selection pane="topRight"/>
    </sheetView>
  </sheetViews>
  <sheetFormatPr defaultColWidth="9" defaultRowHeight="14.1"/>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4" width="2.625" customWidth="1"/>
    <col min="15" max="15" width="2.5" customWidth="1"/>
    <col min="16" max="16" width="9.375" customWidth="1"/>
    <col min="17" max="17" width="5.625" customWidth="1"/>
    <col min="18" max="18" width="12.625" customWidth="1"/>
    <col min="19" max="19" width="15.125" customWidth="1"/>
    <col min="20" max="20" width="10.625" customWidth="1"/>
    <col min="21" max="21" width="11" bestFit="1" customWidth="1"/>
    <col min="22" max="22" width="9.875" customWidth="1"/>
    <col min="23" max="29" width="9" customWidth="1"/>
  </cols>
  <sheetData>
    <row r="1" spans="1:1013" ht="14.25" customHeight="1">
      <c r="A1" s="269" t="s">
        <v>2723</v>
      </c>
      <c r="B1" s="128"/>
      <c r="C1" s="129" t="s">
        <v>813</v>
      </c>
      <c r="D1" s="128"/>
      <c r="E1" s="290" t="s">
        <v>814</v>
      </c>
      <c r="F1" s="128"/>
      <c r="G1" s="128"/>
      <c r="H1" s="772" t="s">
        <v>1656</v>
      </c>
      <c r="I1" s="772"/>
      <c r="J1" s="96"/>
      <c r="K1" s="96"/>
      <c r="L1" s="96"/>
      <c r="M1" s="96"/>
      <c r="N1" s="777" t="s">
        <v>816</v>
      </c>
      <c r="O1" s="777"/>
      <c r="P1" s="96"/>
      <c r="Q1" s="96"/>
      <c r="R1" s="96"/>
      <c r="S1" s="96"/>
      <c r="T1" s="96"/>
      <c r="U1" s="96"/>
      <c r="X1" s="96"/>
      <c r="Y1" s="96"/>
      <c r="Z1" s="96"/>
      <c r="AA1" s="96"/>
      <c r="AB1" s="96"/>
      <c r="AC1" s="96"/>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M1" s="128"/>
      <c r="ALN1" s="128"/>
      <c r="ALO1" s="128"/>
      <c r="ALP1" s="128"/>
      <c r="ALQ1" s="128"/>
      <c r="ALR1" s="128"/>
      <c r="ALS1" s="128"/>
      <c r="ALT1" s="128"/>
      <c r="ALU1" s="128"/>
      <c r="ALV1" s="128"/>
      <c r="ALW1" s="128"/>
      <c r="ALX1" s="128"/>
    </row>
    <row r="2" spans="1:1013" ht="15">
      <c r="A2" s="128"/>
      <c r="B2" s="128"/>
      <c r="C2" s="292" t="s">
        <v>818</v>
      </c>
      <c r="D2" s="128"/>
      <c r="E2" s="293" t="s">
        <v>819</v>
      </c>
      <c r="F2" s="128"/>
      <c r="G2" s="128"/>
      <c r="H2" s="772"/>
      <c r="I2" s="772"/>
      <c r="J2" s="96"/>
      <c r="K2" s="96"/>
      <c r="L2" s="96"/>
      <c r="M2" s="96"/>
      <c r="N2" s="96"/>
      <c r="O2" s="96"/>
      <c r="P2" s="96"/>
      <c r="Q2" s="96"/>
      <c r="R2" s="96"/>
      <c r="S2" s="96"/>
      <c r="T2" s="96"/>
      <c r="U2" s="96"/>
      <c r="X2" s="96"/>
      <c r="Y2" s="96"/>
      <c r="Z2" s="96"/>
      <c r="AA2" s="96"/>
      <c r="AB2" s="96"/>
      <c r="AC2" s="96"/>
      <c r="AD2" s="128"/>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M2" s="128"/>
      <c r="ALN2" s="128"/>
      <c r="ALO2" s="128"/>
      <c r="ALP2" s="128"/>
      <c r="ALQ2" s="128"/>
      <c r="ALR2" s="128"/>
      <c r="ALS2" s="128"/>
      <c r="ALT2" s="128"/>
      <c r="ALU2" s="128"/>
      <c r="ALV2" s="128"/>
      <c r="ALW2" s="128"/>
      <c r="ALX2" s="128"/>
    </row>
    <row r="3" spans="1:1013" ht="15">
      <c r="A3" s="128"/>
      <c r="B3" s="128"/>
      <c r="C3" s="294" t="s">
        <v>821</v>
      </c>
      <c r="D3" s="128"/>
      <c r="E3" s="295" t="s">
        <v>822</v>
      </c>
      <c r="F3" s="128"/>
      <c r="G3" s="128"/>
      <c r="H3" s="96"/>
      <c r="I3" s="5"/>
      <c r="J3" s="96"/>
      <c r="K3" s="96"/>
      <c r="L3" s="96"/>
      <c r="M3" s="96"/>
      <c r="N3" s="96"/>
      <c r="O3" s="96"/>
      <c r="P3" s="96"/>
      <c r="Q3" s="96"/>
      <c r="R3" s="96"/>
      <c r="S3" s="96"/>
      <c r="T3" s="96"/>
      <c r="U3" s="96"/>
      <c r="X3" s="96"/>
      <c r="Y3" s="96"/>
      <c r="Z3" s="96"/>
      <c r="AA3" s="96"/>
      <c r="AB3" s="96"/>
      <c r="AC3" s="96"/>
      <c r="AD3" s="128"/>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M3" s="128"/>
      <c r="ALN3" s="128"/>
      <c r="ALO3" s="128"/>
      <c r="ALP3" s="128"/>
      <c r="ALQ3" s="128"/>
      <c r="ALR3" s="128"/>
      <c r="ALS3" s="128"/>
      <c r="ALT3" s="128"/>
      <c r="ALU3" s="128"/>
      <c r="ALV3" s="128"/>
      <c r="ALW3" s="128"/>
      <c r="ALX3" s="128"/>
    </row>
    <row r="4" spans="1:1013" ht="15">
      <c r="A4" s="128"/>
      <c r="B4" s="128"/>
      <c r="C4" s="296" t="s">
        <v>824</v>
      </c>
      <c r="D4" s="128"/>
      <c r="E4" s="297" t="s">
        <v>825</v>
      </c>
      <c r="F4" s="128"/>
      <c r="G4" s="137" t="s">
        <v>1656</v>
      </c>
      <c r="H4" s="96"/>
      <c r="I4" s="5"/>
      <c r="J4" s="96"/>
      <c r="K4" s="96"/>
      <c r="L4" s="96"/>
      <c r="M4" s="96"/>
      <c r="N4" s="96"/>
      <c r="O4" s="96"/>
      <c r="P4" s="96"/>
      <c r="Q4" s="96"/>
      <c r="R4" s="96"/>
      <c r="S4" s="96"/>
      <c r="T4" s="96"/>
      <c r="U4" s="96"/>
      <c r="X4" s="96"/>
      <c r="Y4" s="96"/>
      <c r="Z4" s="96"/>
      <c r="AA4" s="96"/>
      <c r="AB4" s="96"/>
      <c r="AC4" s="96"/>
      <c r="AD4" s="128"/>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M4" s="128"/>
      <c r="ALN4" s="128"/>
      <c r="ALO4" s="128"/>
      <c r="ALP4" s="128"/>
      <c r="ALQ4" s="128"/>
      <c r="ALR4" s="128"/>
      <c r="ALS4" s="128"/>
      <c r="ALT4" s="128"/>
      <c r="ALU4" s="128"/>
      <c r="ALV4" s="128"/>
      <c r="ALW4" s="128"/>
      <c r="ALX4" s="128"/>
    </row>
    <row r="5" spans="1:1013" ht="15">
      <c r="A5" s="128"/>
      <c r="B5" s="128"/>
      <c r="C5" s="145" t="s">
        <v>826</v>
      </c>
      <c r="D5" s="146" t="s">
        <v>1656</v>
      </c>
      <c r="E5" s="402" t="s">
        <v>911</v>
      </c>
      <c r="F5" s="146" t="s">
        <v>1656</v>
      </c>
      <c r="G5" s="148"/>
      <c r="H5" s="148"/>
      <c r="I5" s="403"/>
      <c r="J5" s="148"/>
      <c r="K5" s="148"/>
      <c r="L5" s="148"/>
      <c r="M5" s="148"/>
      <c r="N5" s="148"/>
      <c r="O5" s="148"/>
      <c r="P5" s="148"/>
      <c r="Q5" s="148"/>
      <c r="R5" s="148"/>
      <c r="S5" s="148"/>
      <c r="T5" s="148"/>
      <c r="U5" s="148"/>
      <c r="V5" s="149"/>
      <c r="X5" s="148"/>
      <c r="Y5" s="148"/>
      <c r="Z5" s="148"/>
      <c r="AA5" s="148"/>
      <c r="AB5" s="148"/>
      <c r="AC5" s="148"/>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9"/>
      <c r="ALM5" s="147"/>
      <c r="ALN5" s="147"/>
      <c r="ALO5" s="147"/>
      <c r="ALP5" s="147"/>
      <c r="ALQ5" s="147"/>
      <c r="ALR5" s="147"/>
      <c r="ALS5" s="147"/>
      <c r="ALT5" s="147"/>
      <c r="ALU5" s="147"/>
      <c r="ALV5" s="147"/>
      <c r="ALW5" s="147"/>
      <c r="ALX5" s="147"/>
      <c r="ALY5" s="149"/>
    </row>
    <row r="6" spans="1:1013" ht="15">
      <c r="A6" s="128"/>
      <c r="B6" s="128"/>
      <c r="C6" s="299" t="s">
        <v>827</v>
      </c>
      <c r="D6" s="138" t="s">
        <v>1656</v>
      </c>
      <c r="E6" s="128"/>
      <c r="F6" s="138" t="s">
        <v>1656</v>
      </c>
      <c r="G6" s="96"/>
      <c r="H6" s="96"/>
      <c r="I6" s="5"/>
      <c r="J6" s="96"/>
      <c r="K6" s="96"/>
      <c r="L6" s="96"/>
      <c r="M6" s="96"/>
      <c r="N6" s="96"/>
      <c r="O6" s="96"/>
      <c r="P6" s="96"/>
      <c r="Q6" s="96"/>
      <c r="R6" s="96"/>
      <c r="S6" s="96"/>
      <c r="T6" s="96"/>
      <c r="U6" s="96"/>
      <c r="X6" s="96"/>
      <c r="Y6" s="96"/>
      <c r="Z6" s="96"/>
      <c r="AA6" s="96"/>
      <c r="AB6" s="96"/>
      <c r="AC6" s="96"/>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M6" s="128"/>
      <c r="ALN6" s="128"/>
      <c r="ALO6" s="128"/>
      <c r="ALP6" s="128"/>
      <c r="ALQ6" s="128"/>
      <c r="ALR6" s="128"/>
      <c r="ALS6" s="128"/>
      <c r="ALT6" s="128"/>
      <c r="ALU6" s="128"/>
      <c r="ALV6" s="128"/>
      <c r="ALW6" s="128"/>
      <c r="ALX6" s="128"/>
    </row>
    <row r="7" spans="1:1013" ht="14.25" customHeight="1">
      <c r="C7" s="138" t="s">
        <v>1656</v>
      </c>
      <c r="D7" s="404" t="s">
        <v>1656</v>
      </c>
      <c r="E7" s="300" t="s">
        <v>1656</v>
      </c>
      <c r="F7" s="300" t="s">
        <v>1656</v>
      </c>
      <c r="G7" s="96"/>
      <c r="H7" s="96"/>
      <c r="I7" s="5"/>
      <c r="J7" s="96"/>
      <c r="K7" s="773" t="s">
        <v>828</v>
      </c>
      <c r="L7" s="773"/>
      <c r="M7" s="773"/>
      <c r="N7" s="773"/>
      <c r="O7" s="96"/>
      <c r="P7" s="96"/>
      <c r="Q7" s="96"/>
      <c r="R7" s="96"/>
      <c r="S7" s="96"/>
      <c r="U7" s="405" t="s">
        <v>829</v>
      </c>
      <c r="V7" s="405" t="s">
        <v>829</v>
      </c>
      <c r="X7" s="96"/>
      <c r="Y7" s="96"/>
      <c r="Z7" s="96"/>
      <c r="AA7" s="96"/>
      <c r="AB7" s="773" t="s">
        <v>830</v>
      </c>
      <c r="AC7" s="773"/>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M7" s="128"/>
      <c r="ALN7" s="128"/>
      <c r="ALO7" s="128"/>
      <c r="ALP7" s="128"/>
      <c r="ALQ7" s="128"/>
      <c r="ALR7" s="128"/>
      <c r="ALS7" s="128"/>
      <c r="ALT7" s="128"/>
      <c r="ALU7" s="128"/>
      <c r="ALV7" s="128"/>
      <c r="ALW7" s="128"/>
      <c r="ALX7" s="128"/>
    </row>
    <row r="8" spans="1:1013" s="439" customFormat="1" ht="27.75" customHeight="1">
      <c r="A8" s="302" t="s">
        <v>831</v>
      </c>
      <c r="B8" s="406" t="s">
        <v>832</v>
      </c>
      <c r="C8" s="406" t="s">
        <v>833</v>
      </c>
      <c r="D8" s="406" t="s">
        <v>834</v>
      </c>
      <c r="E8" s="406" t="s">
        <v>835</v>
      </c>
      <c r="F8" s="406" t="s">
        <v>836</v>
      </c>
      <c r="G8" s="406" t="s">
        <v>837</v>
      </c>
      <c r="H8" s="306" t="s">
        <v>9</v>
      </c>
      <c r="I8" s="306" t="s">
        <v>838</v>
      </c>
      <c r="J8" s="306" t="s">
        <v>841</v>
      </c>
      <c r="K8" s="430" t="s">
        <v>842</v>
      </c>
      <c r="L8" s="430" t="s">
        <v>843</v>
      </c>
      <c r="M8" s="430" t="s">
        <v>844</v>
      </c>
      <c r="N8" s="430" t="s">
        <v>845</v>
      </c>
      <c r="O8" s="430" t="s">
        <v>846</v>
      </c>
      <c r="P8" s="306" t="s">
        <v>677</v>
      </c>
      <c r="Q8" s="306" t="s">
        <v>3</v>
      </c>
      <c r="R8" s="306" t="s">
        <v>2702</v>
      </c>
      <c r="S8" s="306" t="s">
        <v>913</v>
      </c>
      <c r="T8" s="306" t="s">
        <v>848</v>
      </c>
      <c r="U8" s="307" t="s">
        <v>849</v>
      </c>
      <c r="V8" s="407" t="s">
        <v>850</v>
      </c>
      <c r="W8" s="434" t="s">
        <v>851</v>
      </c>
      <c r="X8" s="435" t="s">
        <v>852</v>
      </c>
      <c r="Y8" s="435" t="s">
        <v>853</v>
      </c>
      <c r="Z8" s="436" t="s">
        <v>854</v>
      </c>
      <c r="AA8" s="435" t="s">
        <v>855</v>
      </c>
      <c r="AB8" s="435" t="s">
        <v>856</v>
      </c>
      <c r="AC8" s="437" t="s">
        <v>914</v>
      </c>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438"/>
      <c r="ALN8" s="438"/>
      <c r="ALO8" s="438"/>
      <c r="ALP8" s="438"/>
      <c r="ALQ8" s="438"/>
      <c r="ALR8" s="438"/>
      <c r="ALS8" s="438"/>
      <c r="ALT8" s="438"/>
      <c r="ALU8" s="438"/>
      <c r="ALV8" s="438"/>
      <c r="ALW8" s="438"/>
      <c r="ALX8" s="438"/>
      <c r="ALY8" s="438"/>
    </row>
    <row r="9" spans="1:1013" ht="29.25" customHeight="1">
      <c r="A9" s="408">
        <v>1</v>
      </c>
      <c r="B9" s="318" t="s">
        <v>2724</v>
      </c>
      <c r="C9" s="318"/>
      <c r="D9" s="318"/>
      <c r="E9" s="409"/>
      <c r="F9" s="409"/>
      <c r="G9" s="409"/>
      <c r="H9" s="429" t="s">
        <v>2725</v>
      </c>
      <c r="I9" s="393"/>
      <c r="J9" s="313" t="s">
        <v>2726</v>
      </c>
      <c r="K9" s="313"/>
      <c r="L9" s="313"/>
      <c r="M9" s="313"/>
      <c r="N9" s="313"/>
      <c r="O9" s="313"/>
      <c r="P9" s="411" t="s">
        <v>820</v>
      </c>
      <c r="Q9" s="338"/>
      <c r="R9" s="338" t="s">
        <v>862</v>
      </c>
      <c r="S9" s="412"/>
      <c r="T9" s="412"/>
      <c r="U9" s="412" t="s">
        <v>863</v>
      </c>
      <c r="V9" s="413" t="s">
        <v>863</v>
      </c>
    </row>
    <row r="11" spans="1:1013">
      <c r="E11" s="57"/>
    </row>
    <row r="12" spans="1:1013">
      <c r="E12" s="57"/>
    </row>
    <row r="13" spans="1:1013">
      <c r="E13" s="57"/>
    </row>
  </sheetData>
  <mergeCells count="4">
    <mergeCell ref="H1:I2"/>
    <mergeCell ref="AB7:AC7"/>
    <mergeCell ref="N1:O1"/>
    <mergeCell ref="K7:N7"/>
  </mergeCell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AME13"/>
  <sheetViews>
    <sheetView workbookViewId="0">
      <pane xSplit="7" ySplit="8" topLeftCell="J9" activePane="bottomRight" state="frozen"/>
      <selection pane="bottomRight" activeCell="R23" sqref="R23"/>
      <selection pane="bottomLeft"/>
      <selection pane="topRight"/>
    </sheetView>
  </sheetViews>
  <sheetFormatPr defaultColWidth="9" defaultRowHeight="14.1"/>
  <cols>
    <col min="1" max="1" width="4.625" customWidth="1"/>
    <col min="2" max="2" width="27.125" customWidth="1"/>
    <col min="3" max="3" width="24.62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20" width="2" customWidth="1"/>
    <col min="21" max="21" width="9.375" customWidth="1"/>
    <col min="22" max="22" width="8.5" customWidth="1"/>
    <col min="25" max="25" width="7.375" customWidth="1"/>
    <col min="26" max="26" width="11" bestFit="1" customWidth="1"/>
    <col min="29" max="35" width="0" hidden="1" customWidth="1"/>
  </cols>
  <sheetData>
    <row r="1" spans="1:1019" ht="14.25" customHeight="1">
      <c r="A1" s="269" t="s">
        <v>2727</v>
      </c>
      <c r="B1" s="269"/>
      <c r="C1" s="129" t="s">
        <v>813</v>
      </c>
      <c r="D1" s="128"/>
      <c r="E1" s="290" t="s">
        <v>814</v>
      </c>
      <c r="F1" s="128"/>
      <c r="G1" s="128"/>
      <c r="H1" s="772" t="s">
        <v>1656</v>
      </c>
      <c r="I1" s="772"/>
      <c r="J1" s="96"/>
      <c r="K1" s="96"/>
      <c r="L1" s="96"/>
      <c r="M1" s="96"/>
      <c r="N1" s="777" t="s">
        <v>816</v>
      </c>
      <c r="O1" s="777"/>
      <c r="P1" s="96"/>
      <c r="Q1" s="96"/>
      <c r="R1" s="96"/>
      <c r="S1" s="96"/>
      <c r="T1" s="96"/>
      <c r="U1" s="96"/>
      <c r="V1" s="96"/>
      <c r="X1" s="96"/>
      <c r="Y1" s="96"/>
      <c r="Z1" s="96"/>
      <c r="AA1" s="96"/>
      <c r="AB1" s="96"/>
      <c r="AC1" s="96"/>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M1" s="128"/>
      <c r="ALN1" s="128"/>
      <c r="ALO1" s="128"/>
      <c r="ALP1" s="128"/>
      <c r="ALQ1" s="128"/>
      <c r="ALS1" s="128"/>
      <c r="ALT1" s="128"/>
      <c r="ALU1" s="128"/>
      <c r="ALV1" s="128"/>
      <c r="ALW1" s="128"/>
      <c r="ALX1" s="128"/>
      <c r="ALY1" s="128"/>
      <c r="ALZ1" s="128"/>
      <c r="AMA1" s="128"/>
      <c r="AMB1" s="128"/>
      <c r="AMC1" s="128"/>
      <c r="AMD1" s="128"/>
    </row>
    <row r="2" spans="1:1019" ht="15">
      <c r="A2" s="128"/>
      <c r="B2" s="128"/>
      <c r="C2" s="292" t="s">
        <v>818</v>
      </c>
      <c r="D2" s="128"/>
      <c r="E2" s="293" t="s">
        <v>819</v>
      </c>
      <c r="F2" s="128"/>
      <c r="G2" s="128"/>
      <c r="H2" s="772"/>
      <c r="I2" s="772"/>
      <c r="J2" s="96"/>
      <c r="K2" s="96"/>
      <c r="L2" s="96"/>
      <c r="M2" s="96"/>
      <c r="N2" s="96"/>
      <c r="O2" s="96"/>
      <c r="P2" s="96"/>
      <c r="Q2" s="96"/>
      <c r="R2" s="96"/>
      <c r="S2" s="96"/>
      <c r="T2" s="96"/>
      <c r="U2" s="96"/>
      <c r="V2" s="96"/>
      <c r="X2" s="96"/>
      <c r="Y2" s="96"/>
      <c r="Z2" s="96"/>
      <c r="AA2" s="96"/>
      <c r="AB2" s="96"/>
      <c r="AC2" s="96"/>
      <c r="AD2" s="128"/>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M2" s="128"/>
      <c r="ALN2" s="128"/>
      <c r="ALO2" s="128"/>
      <c r="ALP2" s="128"/>
      <c r="ALQ2" s="128"/>
      <c r="ALS2" s="128"/>
      <c r="ALT2" s="128"/>
      <c r="ALU2" s="128"/>
      <c r="ALV2" s="128"/>
      <c r="ALW2" s="128"/>
      <c r="ALX2" s="128"/>
      <c r="ALY2" s="128"/>
      <c r="ALZ2" s="128"/>
      <c r="AMA2" s="128"/>
      <c r="AMB2" s="128"/>
      <c r="AMC2" s="128"/>
      <c r="AMD2" s="128"/>
    </row>
    <row r="3" spans="1:1019" ht="15">
      <c r="A3" s="128"/>
      <c r="B3" s="128"/>
      <c r="C3" s="294" t="s">
        <v>821</v>
      </c>
      <c r="D3" s="128"/>
      <c r="E3" s="295" t="s">
        <v>822</v>
      </c>
      <c r="F3" s="128"/>
      <c r="G3" s="128"/>
      <c r="H3" s="96"/>
      <c r="I3" s="5"/>
      <c r="J3" s="96"/>
      <c r="K3" s="96"/>
      <c r="L3" s="96"/>
      <c r="M3" s="96"/>
      <c r="N3" s="96"/>
      <c r="O3" s="96"/>
      <c r="P3" s="96"/>
      <c r="Q3" s="96"/>
      <c r="R3" s="96"/>
      <c r="S3" s="96"/>
      <c r="T3" s="96"/>
      <c r="U3" s="96"/>
      <c r="V3" s="96"/>
      <c r="X3" s="96"/>
      <c r="Y3" s="96"/>
      <c r="Z3" s="96"/>
      <c r="AA3" s="96"/>
      <c r="AB3" s="96"/>
      <c r="AC3" s="96"/>
      <c r="AD3" s="128"/>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M3" s="128"/>
      <c r="ALN3" s="128"/>
      <c r="ALO3" s="128"/>
      <c r="ALP3" s="128"/>
      <c r="ALQ3" s="128"/>
      <c r="ALS3" s="128"/>
      <c r="ALT3" s="128"/>
      <c r="ALU3" s="128"/>
      <c r="ALV3" s="128"/>
      <c r="ALW3" s="128"/>
      <c r="ALX3" s="128"/>
      <c r="ALY3" s="128"/>
      <c r="ALZ3" s="128"/>
      <c r="AMA3" s="128"/>
      <c r="AMB3" s="128"/>
      <c r="AMC3" s="128"/>
      <c r="AMD3" s="128"/>
    </row>
    <row r="4" spans="1:1019" ht="15">
      <c r="A4" s="128"/>
      <c r="B4" s="128"/>
      <c r="C4" s="296" t="s">
        <v>824</v>
      </c>
      <c r="D4" s="128"/>
      <c r="E4" s="297" t="s">
        <v>825</v>
      </c>
      <c r="F4" s="128"/>
      <c r="G4" s="137" t="s">
        <v>1656</v>
      </c>
      <c r="H4" s="96"/>
      <c r="I4" s="5"/>
      <c r="J4" s="96"/>
      <c r="K4" s="96"/>
      <c r="L4" s="96"/>
      <c r="M4" s="96"/>
      <c r="N4" s="96"/>
      <c r="O4" s="96"/>
      <c r="P4" s="96"/>
      <c r="Q4" s="96"/>
      <c r="R4" s="96"/>
      <c r="S4" s="96"/>
      <c r="T4" s="96"/>
      <c r="U4" s="96"/>
      <c r="V4" s="96"/>
      <c r="X4" s="96"/>
      <c r="Y4" s="96"/>
      <c r="Z4" s="96"/>
      <c r="AA4" s="96"/>
      <c r="AB4" s="96"/>
      <c r="AC4" s="96"/>
      <c r="AD4" s="128"/>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M4" s="128"/>
      <c r="ALN4" s="128"/>
      <c r="ALO4" s="128"/>
      <c r="ALP4" s="128"/>
      <c r="ALQ4" s="128"/>
      <c r="ALS4" s="128"/>
      <c r="ALT4" s="128"/>
      <c r="ALU4" s="128"/>
      <c r="ALV4" s="128"/>
      <c r="ALW4" s="128"/>
      <c r="ALX4" s="128"/>
      <c r="ALY4" s="128"/>
      <c r="ALZ4" s="128"/>
      <c r="AMA4" s="128"/>
      <c r="AMB4" s="128"/>
      <c r="AMC4" s="128"/>
      <c r="AMD4" s="128"/>
    </row>
    <row r="5" spans="1:1019" ht="15">
      <c r="A5" s="128"/>
      <c r="B5" s="128"/>
      <c r="C5" s="145" t="s">
        <v>826</v>
      </c>
      <c r="D5" s="146" t="s">
        <v>1656</v>
      </c>
      <c r="E5" s="402" t="s">
        <v>911</v>
      </c>
      <c r="F5" s="146" t="s">
        <v>1656</v>
      </c>
      <c r="G5" s="148"/>
      <c r="H5" s="148"/>
      <c r="I5" s="403"/>
      <c r="J5" s="148"/>
      <c r="K5" s="148"/>
      <c r="L5" s="148"/>
      <c r="M5" s="148"/>
      <c r="N5" s="148"/>
      <c r="O5" s="148"/>
      <c r="P5" s="148"/>
      <c r="Q5" s="148"/>
      <c r="R5" s="148"/>
      <c r="S5" s="148"/>
      <c r="T5" s="148"/>
      <c r="U5" s="148"/>
      <c r="V5" s="148"/>
      <c r="X5" s="148"/>
      <c r="Y5" s="148"/>
      <c r="Z5" s="148"/>
      <c r="AA5" s="148"/>
      <c r="AB5" s="148"/>
      <c r="AC5" s="148"/>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9"/>
      <c r="ALS5" s="147"/>
      <c r="ALT5" s="147"/>
      <c r="ALU5" s="147"/>
      <c r="ALV5" s="147"/>
      <c r="ALW5" s="147"/>
      <c r="ALX5" s="147"/>
      <c r="ALY5" s="147"/>
      <c r="ALZ5" s="147"/>
      <c r="AMA5" s="147"/>
      <c r="AMB5" s="147"/>
      <c r="AMC5" s="147"/>
      <c r="AMD5" s="147"/>
      <c r="AME5" s="149"/>
    </row>
    <row r="6" spans="1:1019" ht="15">
      <c r="A6" s="128"/>
      <c r="B6" s="128"/>
      <c r="C6" s="299" t="s">
        <v>827</v>
      </c>
      <c r="D6" s="138" t="s">
        <v>1656</v>
      </c>
      <c r="E6" s="128"/>
      <c r="F6" s="138" t="s">
        <v>1656</v>
      </c>
      <c r="G6" s="96"/>
      <c r="H6" s="96"/>
      <c r="I6" s="5"/>
      <c r="J6" s="96"/>
      <c r="K6" s="96"/>
      <c r="L6" s="96"/>
      <c r="M6" s="96"/>
      <c r="N6" s="96"/>
      <c r="O6" s="96"/>
      <c r="P6" s="96"/>
      <c r="Q6" s="96"/>
      <c r="R6" s="96"/>
      <c r="S6" s="96"/>
      <c r="T6" s="96"/>
      <c r="U6" s="96"/>
      <c r="V6" s="96"/>
      <c r="X6" s="96"/>
      <c r="Y6" s="96"/>
      <c r="Z6" s="96"/>
      <c r="AA6" s="96"/>
      <c r="AB6" s="96"/>
      <c r="AC6" s="96"/>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M6" s="128"/>
      <c r="ALN6" s="128"/>
      <c r="ALO6" s="128"/>
      <c r="ALP6" s="128"/>
      <c r="ALQ6" s="128"/>
      <c r="ALS6" s="128"/>
      <c r="ALT6" s="128"/>
      <c r="ALU6" s="128"/>
      <c r="ALV6" s="128"/>
      <c r="ALW6" s="128"/>
      <c r="ALX6" s="128"/>
      <c r="ALY6" s="128"/>
      <c r="ALZ6" s="128"/>
      <c r="AMA6" s="128"/>
      <c r="AMB6" s="128"/>
      <c r="AMC6" s="128"/>
      <c r="AMD6" s="128"/>
    </row>
    <row r="7" spans="1:1019" ht="14.25" customHeight="1">
      <c r="C7" s="138" t="s">
        <v>1656</v>
      </c>
      <c r="D7" s="404" t="s">
        <v>1656</v>
      </c>
      <c r="E7" s="300" t="s">
        <v>1656</v>
      </c>
      <c r="F7" s="300" t="s">
        <v>1656</v>
      </c>
      <c r="G7" s="96"/>
      <c r="H7" s="96"/>
      <c r="I7" s="5"/>
      <c r="J7" s="96"/>
      <c r="K7" s="773" t="s">
        <v>828</v>
      </c>
      <c r="L7" s="773"/>
      <c r="M7" s="773"/>
      <c r="N7" s="773"/>
      <c r="O7" s="96"/>
      <c r="P7" s="96"/>
      <c r="Q7" s="96"/>
      <c r="R7" s="96"/>
      <c r="S7" s="96"/>
      <c r="T7" s="96"/>
      <c r="U7" s="405" t="s">
        <v>829</v>
      </c>
      <c r="V7" s="405" t="s">
        <v>829</v>
      </c>
      <c r="X7" s="96"/>
      <c r="Y7" s="96"/>
      <c r="Z7" s="96"/>
      <c r="AA7" s="96"/>
      <c r="AB7" s="773" t="s">
        <v>830</v>
      </c>
      <c r="AC7" s="773"/>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M7" s="128"/>
      <c r="ALN7" s="128"/>
      <c r="ALO7" s="128"/>
      <c r="ALP7" s="128"/>
      <c r="ALQ7" s="128"/>
      <c r="ALS7" s="128"/>
      <c r="ALT7" s="128"/>
      <c r="ALU7" s="128"/>
      <c r="ALV7" s="128"/>
      <c r="ALW7" s="128"/>
      <c r="ALX7" s="128"/>
      <c r="ALY7" s="128"/>
      <c r="ALZ7" s="128"/>
      <c r="AMA7" s="128"/>
      <c r="AMB7" s="128"/>
      <c r="AMC7" s="128"/>
      <c r="AMD7" s="128"/>
    </row>
    <row r="8" spans="1:1019" s="439" customFormat="1" ht="27.75" customHeight="1">
      <c r="A8" s="419" t="s">
        <v>831</v>
      </c>
      <c r="B8" s="420" t="s">
        <v>832</v>
      </c>
      <c r="C8" s="420" t="s">
        <v>833</v>
      </c>
      <c r="D8" s="420" t="s">
        <v>834</v>
      </c>
      <c r="E8" s="420" t="s">
        <v>835</v>
      </c>
      <c r="F8" s="420" t="s">
        <v>836</v>
      </c>
      <c r="G8" s="420" t="s">
        <v>837</v>
      </c>
      <c r="H8" s="421" t="s">
        <v>9</v>
      </c>
      <c r="I8" s="421" t="s">
        <v>838</v>
      </c>
      <c r="J8" s="421" t="s">
        <v>841</v>
      </c>
      <c r="K8" s="430" t="s">
        <v>842</v>
      </c>
      <c r="L8" s="430" t="s">
        <v>843</v>
      </c>
      <c r="M8" s="430" t="s">
        <v>844</v>
      </c>
      <c r="N8" s="430" t="s">
        <v>845</v>
      </c>
      <c r="O8" s="430" t="s">
        <v>846</v>
      </c>
      <c r="P8" s="421" t="s">
        <v>677</v>
      </c>
      <c r="Q8" s="421" t="s">
        <v>3</v>
      </c>
      <c r="R8" s="421" t="s">
        <v>2702</v>
      </c>
      <c r="S8" s="421" t="s">
        <v>913</v>
      </c>
      <c r="T8" s="421" t="s">
        <v>848</v>
      </c>
      <c r="U8" s="422" t="s">
        <v>849</v>
      </c>
      <c r="V8" s="422" t="s">
        <v>850</v>
      </c>
      <c r="W8" s="434" t="s">
        <v>851</v>
      </c>
      <c r="X8" s="435" t="s">
        <v>852</v>
      </c>
      <c r="Y8" s="435" t="s">
        <v>853</v>
      </c>
      <c r="Z8" s="436" t="s">
        <v>854</v>
      </c>
      <c r="AA8" s="435" t="s">
        <v>855</v>
      </c>
      <c r="AB8" s="435" t="s">
        <v>856</v>
      </c>
      <c r="AC8" s="437" t="s">
        <v>914</v>
      </c>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3"/>
      <c r="ALN8" s="3"/>
      <c r="ALO8" s="3"/>
      <c r="ALP8" s="3"/>
      <c r="ALQ8" s="3"/>
      <c r="ALR8" s="3"/>
      <c r="ALS8" s="438"/>
      <c r="ALT8" s="438"/>
      <c r="ALU8" s="438"/>
      <c r="ALV8" s="438"/>
      <c r="ALW8" s="438"/>
      <c r="ALX8" s="438"/>
      <c r="ALY8" s="438"/>
      <c r="ALZ8" s="438"/>
      <c r="AMA8" s="438"/>
      <c r="AMB8" s="438"/>
      <c r="AMC8" s="438"/>
      <c r="AMD8" s="438"/>
      <c r="AME8" s="438"/>
    </row>
    <row r="9" spans="1:1019" ht="15" customHeight="1">
      <c r="A9" s="418">
        <v>1</v>
      </c>
      <c r="B9" s="318" t="s">
        <v>2728</v>
      </c>
      <c r="C9" s="444"/>
      <c r="D9" s="318"/>
      <c r="E9" s="409"/>
      <c r="F9" s="409"/>
      <c r="G9" s="409"/>
      <c r="H9" s="313" t="s">
        <v>2729</v>
      </c>
      <c r="I9" s="411"/>
      <c r="J9" s="313" t="s">
        <v>2730</v>
      </c>
      <c r="K9" s="313"/>
      <c r="L9" s="313"/>
      <c r="M9" s="313"/>
      <c r="N9" s="313"/>
      <c r="O9" s="313"/>
      <c r="P9" s="411" t="s">
        <v>820</v>
      </c>
      <c r="Q9" s="338"/>
      <c r="R9" s="338" t="s">
        <v>862</v>
      </c>
      <c r="S9" s="412"/>
      <c r="T9" s="412"/>
      <c r="U9" s="412" t="s">
        <v>863</v>
      </c>
      <c r="V9" s="412" t="s">
        <v>863</v>
      </c>
    </row>
    <row r="10" spans="1:1019" ht="15" customHeight="1">
      <c r="A10" s="409">
        <v>2</v>
      </c>
      <c r="B10" s="318" t="s">
        <v>2731</v>
      </c>
      <c r="C10" s="444"/>
      <c r="D10" s="318"/>
      <c r="E10" s="409"/>
      <c r="F10" s="409"/>
      <c r="G10" s="409"/>
      <c r="H10" s="313" t="s">
        <v>2732</v>
      </c>
      <c r="I10" s="411"/>
      <c r="J10" s="313" t="s">
        <v>2733</v>
      </c>
      <c r="K10" s="313"/>
      <c r="L10" s="313"/>
      <c r="M10" s="313"/>
      <c r="N10" s="313"/>
      <c r="O10" s="313"/>
      <c r="P10" s="329" t="s">
        <v>817</v>
      </c>
      <c r="Q10" s="341"/>
      <c r="R10" s="341" t="s">
        <v>1228</v>
      </c>
      <c r="S10" s="416"/>
      <c r="T10" s="416"/>
      <c r="U10" s="416" t="s">
        <v>863</v>
      </c>
      <c r="V10" s="416" t="s">
        <v>863</v>
      </c>
    </row>
    <row r="11" spans="1:1019" ht="15.95">
      <c r="A11" s="409">
        <v>3</v>
      </c>
      <c r="B11" s="318" t="s">
        <v>2734</v>
      </c>
      <c r="C11" s="335"/>
      <c r="D11" s="318"/>
      <c r="E11" s="409"/>
      <c r="F11" s="409"/>
      <c r="G11" s="409"/>
      <c r="H11" s="313" t="s">
        <v>2735</v>
      </c>
      <c r="I11" s="411"/>
      <c r="J11" s="313" t="s">
        <v>2736</v>
      </c>
      <c r="K11" s="313"/>
      <c r="L11" s="313"/>
      <c r="M11" s="313"/>
      <c r="N11" s="313"/>
      <c r="O11" s="313"/>
      <c r="P11" s="329" t="s">
        <v>817</v>
      </c>
      <c r="Q11" s="338"/>
      <c r="R11" s="338" t="s">
        <v>862</v>
      </c>
      <c r="S11" s="412"/>
      <c r="T11" s="412"/>
      <c r="U11" s="412" t="s">
        <v>863</v>
      </c>
      <c r="V11" s="412" t="s">
        <v>863</v>
      </c>
    </row>
    <row r="13" spans="1:1019">
      <c r="E13" s="57"/>
    </row>
  </sheetData>
  <mergeCells count="4">
    <mergeCell ref="H1:I2"/>
    <mergeCell ref="AB7:AC7"/>
    <mergeCell ref="N1:O1"/>
    <mergeCell ref="K7:N7"/>
  </mergeCells>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34FE-C38B-4876-9C00-6073EB9F7D72}">
  <dimension ref="A1:ALZ9"/>
  <sheetViews>
    <sheetView workbookViewId="0">
      <pane xSplit="7" ySplit="8" topLeftCell="K18" activePane="bottomRight" state="frozen"/>
      <selection pane="bottomRight" activeCell="K18" sqref="K18"/>
      <selection pane="bottomLeft"/>
      <selection pane="topRight"/>
    </sheetView>
  </sheetViews>
  <sheetFormatPr defaultColWidth="9" defaultRowHeight="14.1"/>
  <cols>
    <col min="1" max="1" width="4.625" customWidth="1"/>
    <col min="2" max="2" width="27.125" customWidth="1"/>
    <col min="3" max="3" width="24.625" customWidth="1"/>
    <col min="4" max="4" width="12.5" customWidth="1"/>
    <col min="5" max="5" width="12.625" customWidth="1"/>
    <col min="6" max="7" width="13" bestFit="1" customWidth="1"/>
    <col min="8" max="8" width="37.125" customWidth="1"/>
    <col min="9" max="9" width="26.5" customWidth="1"/>
    <col min="10" max="10" width="13" bestFit="1" customWidth="1"/>
    <col min="11" max="11" width="2.125" customWidth="1"/>
    <col min="12" max="15" width="2" customWidth="1"/>
    <col min="16" max="16" width="5.375" customWidth="1"/>
    <col min="17" max="17" width="11" bestFit="1" customWidth="1"/>
    <col min="20" max="20" width="7.375" customWidth="1"/>
    <col min="21" max="21" width="11" bestFit="1" customWidth="1"/>
    <col min="23" max="23" width="4.125" bestFit="1" customWidth="1"/>
    <col min="24" max="30" width="9" customWidth="1"/>
  </cols>
  <sheetData>
    <row r="1" spans="1:1014" ht="14.25" customHeight="1">
      <c r="A1" s="269" t="s">
        <v>2737</v>
      </c>
      <c r="B1" s="269"/>
      <c r="C1" s="129" t="s">
        <v>813</v>
      </c>
      <c r="D1" s="128"/>
      <c r="E1" s="290" t="s">
        <v>814</v>
      </c>
      <c r="F1" s="128"/>
      <c r="G1" s="128"/>
      <c r="H1" s="772" t="s">
        <v>1656</v>
      </c>
      <c r="I1" s="772"/>
      <c r="J1" s="96"/>
      <c r="K1" s="96"/>
      <c r="L1" s="96"/>
      <c r="M1" s="96"/>
      <c r="N1" s="777" t="s">
        <v>816</v>
      </c>
      <c r="O1" s="777"/>
      <c r="P1" s="96"/>
      <c r="Q1" s="96"/>
      <c r="R1" s="96"/>
      <c r="S1" s="96"/>
      <c r="T1" s="96"/>
      <c r="U1" s="96"/>
      <c r="V1" s="96"/>
      <c r="X1" s="96"/>
      <c r="Y1" s="96"/>
      <c r="Z1" s="96"/>
      <c r="AA1" s="96"/>
      <c r="AB1" s="96"/>
      <c r="AC1" s="96"/>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G1" s="128"/>
      <c r="ALH1" s="128"/>
      <c r="ALI1" s="128"/>
      <c r="ALJ1" s="128"/>
      <c r="ALK1" s="128"/>
      <c r="ALL1" s="128"/>
      <c r="ALN1" s="128"/>
      <c r="ALO1" s="128"/>
      <c r="ALP1" s="128"/>
      <c r="ALQ1" s="128"/>
      <c r="ALR1" s="128"/>
      <c r="ALS1" s="128"/>
      <c r="ALT1" s="128"/>
      <c r="ALU1" s="128"/>
      <c r="ALV1" s="128"/>
      <c r="ALW1" s="128"/>
      <c r="ALX1" s="128"/>
      <c r="ALY1" s="128"/>
    </row>
    <row r="2" spans="1:1014" ht="15">
      <c r="A2" s="128"/>
      <c r="B2" s="128"/>
      <c r="C2" s="292" t="s">
        <v>818</v>
      </c>
      <c r="D2" s="128"/>
      <c r="E2" s="293" t="s">
        <v>819</v>
      </c>
      <c r="F2" s="128"/>
      <c r="G2" s="128"/>
      <c r="H2" s="772"/>
      <c r="I2" s="772"/>
      <c r="J2" s="96"/>
      <c r="K2" s="96"/>
      <c r="L2" s="96"/>
      <c r="M2" s="96"/>
      <c r="N2" s="96"/>
      <c r="O2" s="96"/>
      <c r="P2" s="96"/>
      <c r="Q2" s="96"/>
      <c r="R2" s="96"/>
      <c r="S2" s="96"/>
      <c r="T2" s="96"/>
      <c r="U2" s="96"/>
      <c r="V2" s="96"/>
      <c r="X2" s="96"/>
      <c r="Y2" s="96"/>
      <c r="Z2" s="96"/>
      <c r="AA2" s="96"/>
      <c r="AB2" s="96"/>
      <c r="AC2" s="96"/>
      <c r="AD2" s="128"/>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G2" s="128"/>
      <c r="ALH2" s="128"/>
      <c r="ALI2" s="128"/>
      <c r="ALJ2" s="128"/>
      <c r="ALK2" s="128"/>
      <c r="ALL2" s="128"/>
      <c r="ALN2" s="128"/>
      <c r="ALO2" s="128"/>
      <c r="ALP2" s="128"/>
      <c r="ALQ2" s="128"/>
      <c r="ALR2" s="128"/>
      <c r="ALS2" s="128"/>
      <c r="ALT2" s="128"/>
      <c r="ALU2" s="128"/>
      <c r="ALV2" s="128"/>
      <c r="ALW2" s="128"/>
      <c r="ALX2" s="128"/>
      <c r="ALY2" s="128"/>
    </row>
    <row r="3" spans="1:1014" ht="15">
      <c r="A3" s="128"/>
      <c r="B3" s="128"/>
      <c r="C3" s="294" t="s">
        <v>821</v>
      </c>
      <c r="D3" s="128"/>
      <c r="E3" s="295" t="s">
        <v>822</v>
      </c>
      <c r="F3" s="128"/>
      <c r="G3" s="128"/>
      <c r="H3" s="96"/>
      <c r="I3" s="5"/>
      <c r="J3" s="96"/>
      <c r="K3" s="96"/>
      <c r="L3" s="96"/>
      <c r="M3" s="96"/>
      <c r="N3" s="96"/>
      <c r="O3" s="96"/>
      <c r="P3" s="96"/>
      <c r="Q3" s="96"/>
      <c r="R3" s="96"/>
      <c r="S3" s="96"/>
      <c r="T3" s="96"/>
      <c r="U3" s="96"/>
      <c r="V3" s="96"/>
      <c r="X3" s="96"/>
      <c r="Y3" s="96"/>
      <c r="Z3" s="96"/>
      <c r="AA3" s="96"/>
      <c r="AB3" s="96"/>
      <c r="AC3" s="96"/>
      <c r="AD3" s="128"/>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G3" s="128"/>
      <c r="ALH3" s="128"/>
      <c r="ALI3" s="128"/>
      <c r="ALJ3" s="128"/>
      <c r="ALK3" s="128"/>
      <c r="ALL3" s="128"/>
      <c r="ALN3" s="128"/>
      <c r="ALO3" s="128"/>
      <c r="ALP3" s="128"/>
      <c r="ALQ3" s="128"/>
      <c r="ALR3" s="128"/>
      <c r="ALS3" s="128"/>
      <c r="ALT3" s="128"/>
      <c r="ALU3" s="128"/>
      <c r="ALV3" s="128"/>
      <c r="ALW3" s="128"/>
      <c r="ALX3" s="128"/>
      <c r="ALY3" s="128"/>
    </row>
    <row r="4" spans="1:1014" ht="15">
      <c r="A4" s="128"/>
      <c r="B4" s="128"/>
      <c r="C4" s="296" t="s">
        <v>824</v>
      </c>
      <c r="D4" s="128"/>
      <c r="E4" s="297" t="s">
        <v>825</v>
      </c>
      <c r="F4" s="128"/>
      <c r="G4" s="137" t="s">
        <v>1656</v>
      </c>
      <c r="H4" s="96"/>
      <c r="I4" s="5"/>
      <c r="J4" s="96"/>
      <c r="K4" s="96"/>
      <c r="L4" s="96"/>
      <c r="M4" s="96"/>
      <c r="N4" s="96"/>
      <c r="O4" s="96"/>
      <c r="P4" s="96"/>
      <c r="Q4" s="96"/>
      <c r="R4" s="96"/>
      <c r="S4" s="96"/>
      <c r="T4" s="96"/>
      <c r="U4" s="96"/>
      <c r="V4" s="96"/>
      <c r="X4" s="96"/>
      <c r="Y4" s="96"/>
      <c r="Z4" s="96"/>
      <c r="AA4" s="96"/>
      <c r="AB4" s="96"/>
      <c r="AC4" s="96"/>
      <c r="AD4" s="128"/>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G4" s="128"/>
      <c r="ALH4" s="128"/>
      <c r="ALI4" s="128"/>
      <c r="ALJ4" s="128"/>
      <c r="ALK4" s="128"/>
      <c r="ALL4" s="128"/>
      <c r="ALN4" s="128"/>
      <c r="ALO4" s="128"/>
      <c r="ALP4" s="128"/>
      <c r="ALQ4" s="128"/>
      <c r="ALR4" s="128"/>
      <c r="ALS4" s="128"/>
      <c r="ALT4" s="128"/>
      <c r="ALU4" s="128"/>
      <c r="ALV4" s="128"/>
      <c r="ALW4" s="128"/>
      <c r="ALX4" s="128"/>
      <c r="ALY4" s="128"/>
    </row>
    <row r="5" spans="1:1014" ht="15">
      <c r="A5" s="128"/>
      <c r="B5" s="128"/>
      <c r="C5" s="145" t="s">
        <v>826</v>
      </c>
      <c r="D5" s="146" t="s">
        <v>1656</v>
      </c>
      <c r="E5" s="402" t="s">
        <v>911</v>
      </c>
      <c r="F5" s="146" t="s">
        <v>1656</v>
      </c>
      <c r="G5" s="148"/>
      <c r="H5" s="148"/>
      <c r="I5" s="403"/>
      <c r="J5" s="148"/>
      <c r="K5" s="148"/>
      <c r="L5" s="148"/>
      <c r="M5" s="148"/>
      <c r="N5" s="148"/>
      <c r="O5" s="148"/>
      <c r="P5" s="148"/>
      <c r="Q5" s="148"/>
      <c r="R5" s="148"/>
      <c r="S5" s="148"/>
      <c r="T5" s="148"/>
      <c r="U5" s="148"/>
      <c r="V5" s="148"/>
      <c r="X5" s="148"/>
      <c r="Y5" s="148"/>
      <c r="Z5" s="148"/>
      <c r="AA5" s="148"/>
      <c r="AB5" s="148"/>
      <c r="AC5" s="148"/>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9"/>
      <c r="ALN5" s="147"/>
      <c r="ALO5" s="147"/>
      <c r="ALP5" s="147"/>
      <c r="ALQ5" s="147"/>
      <c r="ALR5" s="147"/>
      <c r="ALS5" s="147"/>
      <c r="ALT5" s="147"/>
      <c r="ALU5" s="147"/>
      <c r="ALV5" s="147"/>
      <c r="ALW5" s="147"/>
      <c r="ALX5" s="147"/>
      <c r="ALY5" s="147"/>
      <c r="ALZ5" s="149"/>
    </row>
    <row r="6" spans="1:1014" ht="15">
      <c r="A6" s="128"/>
      <c r="B6" s="128"/>
      <c r="C6" s="299" t="s">
        <v>827</v>
      </c>
      <c r="D6" s="138" t="s">
        <v>1656</v>
      </c>
      <c r="E6" s="128"/>
      <c r="F6" s="138" t="s">
        <v>1656</v>
      </c>
      <c r="G6" s="96"/>
      <c r="H6" s="96"/>
      <c r="I6" s="5"/>
      <c r="J6" s="96"/>
      <c r="K6" s="96"/>
      <c r="L6" s="96"/>
      <c r="M6" s="96"/>
      <c r="N6" s="96"/>
      <c r="O6" s="96"/>
      <c r="P6" s="96"/>
      <c r="Q6" s="96"/>
      <c r="R6" s="96"/>
      <c r="S6" s="96"/>
      <c r="T6" s="96"/>
      <c r="U6" s="96"/>
      <c r="V6" s="96"/>
      <c r="X6" s="96"/>
      <c r="Y6" s="96"/>
      <c r="Z6" s="96"/>
      <c r="AA6" s="96"/>
      <c r="AB6" s="96"/>
      <c r="AC6" s="96"/>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G6" s="128"/>
      <c r="ALH6" s="128"/>
      <c r="ALI6" s="128"/>
      <c r="ALJ6" s="128"/>
      <c r="ALK6" s="128"/>
      <c r="ALL6" s="128"/>
      <c r="ALN6" s="128"/>
      <c r="ALO6" s="128"/>
      <c r="ALP6" s="128"/>
      <c r="ALQ6" s="128"/>
      <c r="ALR6" s="128"/>
      <c r="ALS6" s="128"/>
      <c r="ALT6" s="128"/>
      <c r="ALU6" s="128"/>
      <c r="ALV6" s="128"/>
      <c r="ALW6" s="128"/>
      <c r="ALX6" s="128"/>
      <c r="ALY6" s="128"/>
    </row>
    <row r="7" spans="1:1014" ht="14.25" customHeight="1">
      <c r="C7" s="138" t="s">
        <v>1656</v>
      </c>
      <c r="D7" s="404" t="s">
        <v>1656</v>
      </c>
      <c r="E7" s="300" t="s">
        <v>1656</v>
      </c>
      <c r="F7" s="300" t="s">
        <v>1656</v>
      </c>
      <c r="G7" s="96"/>
      <c r="H7" s="96"/>
      <c r="I7" s="5"/>
      <c r="J7" s="96"/>
      <c r="K7" s="773" t="s">
        <v>828</v>
      </c>
      <c r="L7" s="773"/>
      <c r="M7" s="773"/>
      <c r="N7" s="773"/>
      <c r="O7" s="96"/>
      <c r="P7" s="96"/>
      <c r="Q7" s="96"/>
      <c r="R7" s="96"/>
      <c r="S7" s="96"/>
      <c r="T7" s="96"/>
      <c r="U7" s="405" t="s">
        <v>829</v>
      </c>
      <c r="V7" s="405" t="s">
        <v>829</v>
      </c>
      <c r="X7" s="96"/>
      <c r="Y7" s="96"/>
      <c r="Z7" s="96"/>
      <c r="AA7" s="96"/>
      <c r="AB7" s="773" t="s">
        <v>830</v>
      </c>
      <c r="AC7" s="773"/>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G7" s="128"/>
      <c r="ALH7" s="128"/>
      <c r="ALI7" s="128"/>
      <c r="ALJ7" s="128"/>
      <c r="ALK7" s="128"/>
      <c r="ALL7" s="128"/>
      <c r="ALN7" s="128"/>
      <c r="ALO7" s="128"/>
      <c r="ALP7" s="128"/>
      <c r="ALQ7" s="128"/>
      <c r="ALR7" s="128"/>
      <c r="ALS7" s="128"/>
      <c r="ALT7" s="128"/>
      <c r="ALU7" s="128"/>
      <c r="ALV7" s="128"/>
      <c r="ALW7" s="128"/>
      <c r="ALX7" s="128"/>
      <c r="ALY7" s="128"/>
    </row>
    <row r="8" spans="1:1014" s="439" customFormat="1" ht="27.75" customHeight="1">
      <c r="A8" s="451" t="s">
        <v>831</v>
      </c>
      <c r="B8" s="452" t="s">
        <v>832</v>
      </c>
      <c r="C8" s="452" t="s">
        <v>833</v>
      </c>
      <c r="D8" s="452" t="s">
        <v>834</v>
      </c>
      <c r="E8" s="452" t="s">
        <v>835</v>
      </c>
      <c r="F8" s="452" t="s">
        <v>836</v>
      </c>
      <c r="G8" s="452" t="s">
        <v>837</v>
      </c>
      <c r="H8" s="453" t="s">
        <v>9</v>
      </c>
      <c r="I8" s="453" t="s">
        <v>838</v>
      </c>
      <c r="J8" s="453" t="s">
        <v>841</v>
      </c>
      <c r="K8" s="454" t="s">
        <v>842</v>
      </c>
      <c r="L8" s="454" t="s">
        <v>843</v>
      </c>
      <c r="M8" s="454" t="s">
        <v>844</v>
      </c>
      <c r="N8" s="454" t="s">
        <v>845</v>
      </c>
      <c r="O8" s="454" t="s">
        <v>846</v>
      </c>
      <c r="P8" s="453" t="s">
        <v>677</v>
      </c>
      <c r="Q8" s="455" t="s">
        <v>3</v>
      </c>
      <c r="R8" s="421" t="s">
        <v>2702</v>
      </c>
      <c r="S8" s="421" t="s">
        <v>913</v>
      </c>
      <c r="T8" s="421" t="s">
        <v>848</v>
      </c>
      <c r="U8" s="422" t="s">
        <v>849</v>
      </c>
      <c r="V8" s="422" t="s">
        <v>850</v>
      </c>
      <c r="W8" s="434" t="s">
        <v>851</v>
      </c>
      <c r="X8" s="435" t="s">
        <v>852</v>
      </c>
      <c r="Y8" s="435" t="s">
        <v>853</v>
      </c>
      <c r="Z8" s="436" t="s">
        <v>854</v>
      </c>
      <c r="AA8" s="435" t="s">
        <v>855</v>
      </c>
      <c r="AB8" s="435" t="s">
        <v>856</v>
      </c>
      <c r="AC8" s="437" t="s">
        <v>914</v>
      </c>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c r="ALK8" s="3"/>
      <c r="ALL8" s="3"/>
      <c r="ALM8" s="3"/>
      <c r="ALN8" s="438"/>
      <c r="ALO8" s="438"/>
      <c r="ALP8" s="438"/>
      <c r="ALQ8" s="438"/>
      <c r="ALR8" s="438"/>
      <c r="ALS8" s="438"/>
      <c r="ALT8" s="438"/>
      <c r="ALU8" s="438"/>
      <c r="ALV8" s="438"/>
      <c r="ALW8" s="438"/>
      <c r="ALX8" s="438"/>
      <c r="ALY8" s="438"/>
      <c r="ALZ8" s="438"/>
    </row>
    <row r="9" spans="1:1014">
      <c r="A9" s="456"/>
      <c r="B9" s="456"/>
      <c r="C9" s="456"/>
      <c r="D9" s="456"/>
      <c r="E9" s="456"/>
      <c r="F9" s="456"/>
      <c r="G9" s="456"/>
      <c r="H9" s="456"/>
      <c r="I9" s="456"/>
      <c r="J9" s="456"/>
      <c r="K9" s="456"/>
      <c r="L9" s="456"/>
      <c r="M9" s="456"/>
      <c r="N9" s="456"/>
      <c r="O9" s="456"/>
      <c r="P9" s="456"/>
      <c r="Q9" s="456"/>
      <c r="R9" s="456"/>
      <c r="S9" s="456"/>
      <c r="T9" s="456"/>
      <c r="U9" s="456"/>
      <c r="V9" s="456"/>
    </row>
  </sheetData>
  <mergeCells count="4">
    <mergeCell ref="N1:O1"/>
    <mergeCell ref="K7:N7"/>
    <mergeCell ref="AB7:AC7"/>
    <mergeCell ref="H1:I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1120-A1E1-4760-9368-AE180E7A1540}">
  <dimension ref="A1:ALT38"/>
  <sheetViews>
    <sheetView workbookViewId="0">
      <pane xSplit="7" ySplit="8" topLeftCell="M24" activePane="bottomRight" state="frozen"/>
      <selection pane="bottomRight" activeCell="O25" sqref="O25"/>
      <selection pane="bottomLeft"/>
      <selection pane="topRight"/>
    </sheetView>
  </sheetViews>
  <sheetFormatPr defaultColWidth="9" defaultRowHeight="14.1"/>
  <cols>
    <col min="1" max="1" width="4.625" customWidth="1"/>
    <col min="2" max="2" width="8.625" customWidth="1"/>
    <col min="3" max="3" width="15.625" customWidth="1"/>
    <col min="4" max="4" width="12.5" customWidth="1"/>
    <col min="5" max="5" width="2.125" customWidth="1"/>
    <col min="6" max="6" width="2" customWidth="1"/>
    <col min="7" max="7" width="5.125" customWidth="1"/>
    <col min="8" max="8" width="28.125" customWidth="1"/>
    <col min="9" max="9" width="26.5" customWidth="1"/>
    <col min="10" max="10" width="16.125" customWidth="1"/>
    <col min="11" max="11" width="12.5" customWidth="1"/>
    <col min="12" max="12" width="16.875" customWidth="1"/>
    <col min="13" max="13" width="9.625" customWidth="1"/>
    <col min="14" max="14" width="17.375" customWidth="1"/>
    <col min="15" max="15" width="18.125" customWidth="1"/>
    <col min="16" max="17" width="9.375" customWidth="1"/>
    <col min="19" max="24" width="9" customWidth="1"/>
  </cols>
  <sheetData>
    <row r="1" spans="1:1008" ht="14.25" customHeight="1">
      <c r="A1" s="269" t="s">
        <v>2738</v>
      </c>
      <c r="B1" s="269"/>
      <c r="C1" s="129"/>
      <c r="D1" s="128"/>
      <c r="E1" s="519"/>
      <c r="F1" s="128"/>
      <c r="G1" s="128"/>
      <c r="H1" s="687"/>
      <c r="I1" s="687"/>
      <c r="J1" s="96"/>
      <c r="K1" s="96"/>
      <c r="L1" s="96"/>
      <c r="M1" s="96"/>
      <c r="N1" s="96"/>
      <c r="O1" s="96"/>
      <c r="P1" s="96"/>
      <c r="Q1" s="96"/>
      <c r="S1" s="128"/>
      <c r="T1" s="128"/>
      <c r="U1" s="128"/>
      <c r="V1" s="128"/>
      <c r="W1" s="128"/>
      <c r="X1" s="128"/>
      <c r="Y1" s="128"/>
      <c r="Z1" s="128"/>
      <c r="AA1" s="128"/>
      <c r="AB1" s="128"/>
      <c r="AC1" s="128"/>
      <c r="AD1" s="128"/>
      <c r="AE1" s="128"/>
      <c r="AF1" s="128"/>
      <c r="AG1" s="128"/>
      <c r="AH1" s="128"/>
      <c r="AI1" s="128"/>
      <c r="AJ1" s="128"/>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8"/>
      <c r="BS1" s="128"/>
      <c r="BT1" s="128"/>
      <c r="BU1" s="128"/>
      <c r="BV1" s="128"/>
      <c r="BW1" s="128"/>
      <c r="BX1" s="128"/>
      <c r="BY1" s="128"/>
      <c r="BZ1" s="128"/>
      <c r="CA1" s="128"/>
      <c r="CB1" s="128"/>
      <c r="CC1" s="128"/>
      <c r="CD1" s="128"/>
      <c r="CE1" s="128"/>
      <c r="CF1" s="128"/>
      <c r="CG1" s="128"/>
      <c r="CH1" s="128"/>
      <c r="CI1" s="128"/>
      <c r="CJ1" s="128"/>
      <c r="CK1" s="128"/>
      <c r="CL1" s="128"/>
      <c r="CM1" s="128"/>
      <c r="CN1" s="128"/>
      <c r="CO1" s="128"/>
      <c r="CP1" s="128"/>
      <c r="CQ1" s="128"/>
      <c r="CR1" s="128"/>
      <c r="CS1" s="128"/>
      <c r="CT1" s="128"/>
      <c r="CU1" s="128"/>
      <c r="CV1" s="128"/>
      <c r="CW1" s="128"/>
      <c r="CX1" s="128"/>
      <c r="CY1" s="128"/>
      <c r="CZ1" s="128"/>
      <c r="DA1" s="128"/>
      <c r="DB1" s="128"/>
      <c r="DC1" s="128"/>
      <c r="DD1" s="128"/>
      <c r="DE1" s="128"/>
      <c r="DF1" s="128"/>
      <c r="DG1" s="128"/>
      <c r="DH1" s="128"/>
      <c r="DI1" s="128"/>
      <c r="DJ1" s="128"/>
      <c r="DK1" s="128"/>
      <c r="DL1" s="128"/>
      <c r="DM1" s="128"/>
      <c r="DN1" s="128"/>
      <c r="DO1" s="128"/>
      <c r="DP1" s="128"/>
      <c r="DQ1" s="128"/>
      <c r="DR1" s="128"/>
      <c r="DS1" s="128"/>
      <c r="DT1" s="128"/>
      <c r="DU1" s="128"/>
      <c r="DV1" s="128"/>
      <c r="DW1" s="128"/>
      <c r="DX1" s="128"/>
      <c r="DY1" s="128"/>
      <c r="DZ1" s="128"/>
      <c r="EA1" s="128"/>
      <c r="EB1" s="128"/>
      <c r="EC1" s="128"/>
      <c r="ED1" s="128"/>
      <c r="EE1" s="128"/>
      <c r="EF1" s="128"/>
      <c r="EG1" s="128"/>
      <c r="EH1" s="128"/>
      <c r="EI1" s="128"/>
      <c r="EJ1" s="128"/>
      <c r="EK1" s="128"/>
      <c r="EL1" s="128"/>
      <c r="EM1" s="128"/>
      <c r="EN1" s="128"/>
      <c r="EO1" s="128"/>
      <c r="EP1" s="128"/>
      <c r="EQ1" s="128"/>
      <c r="ER1" s="128"/>
      <c r="ES1" s="128"/>
      <c r="ET1" s="128"/>
      <c r="EU1" s="128"/>
      <c r="EV1" s="128"/>
      <c r="EW1" s="128"/>
      <c r="EX1" s="128"/>
      <c r="EY1" s="128"/>
      <c r="EZ1" s="128"/>
      <c r="FA1" s="128"/>
      <c r="FB1" s="128"/>
      <c r="FC1" s="128"/>
      <c r="FD1" s="128"/>
      <c r="FE1" s="128"/>
      <c r="FF1" s="128"/>
      <c r="FG1" s="128"/>
      <c r="FH1" s="128"/>
      <c r="FI1" s="128"/>
      <c r="FJ1" s="128"/>
      <c r="FK1" s="128"/>
      <c r="FL1" s="128"/>
      <c r="FM1" s="128"/>
      <c r="FN1" s="128"/>
      <c r="FO1" s="128"/>
      <c r="FP1" s="128"/>
      <c r="FQ1" s="128"/>
      <c r="FR1" s="128"/>
      <c r="FS1" s="128"/>
      <c r="FT1" s="128"/>
      <c r="FU1" s="128"/>
      <c r="FV1" s="128"/>
      <c r="FW1" s="128"/>
      <c r="FX1" s="128"/>
      <c r="FY1" s="128"/>
      <c r="FZ1" s="128"/>
      <c r="GA1" s="128"/>
      <c r="GB1" s="128"/>
      <c r="GC1" s="128"/>
      <c r="GD1" s="128"/>
      <c r="GE1" s="128"/>
      <c r="GF1" s="128"/>
      <c r="GG1" s="128"/>
      <c r="GH1" s="128"/>
      <c r="GI1" s="128"/>
      <c r="GJ1" s="128"/>
      <c r="GK1" s="128"/>
      <c r="GL1" s="128"/>
      <c r="GM1" s="128"/>
      <c r="GN1" s="128"/>
      <c r="GO1" s="128"/>
      <c r="GP1" s="128"/>
      <c r="GQ1" s="128"/>
      <c r="GR1" s="128"/>
      <c r="GS1" s="128"/>
      <c r="GT1" s="128"/>
      <c r="GU1" s="128"/>
      <c r="GV1" s="128"/>
      <c r="GW1" s="128"/>
      <c r="GX1" s="128"/>
      <c r="GY1" s="128"/>
      <c r="GZ1" s="128"/>
      <c r="HA1" s="128"/>
      <c r="HB1" s="128"/>
      <c r="HC1" s="128"/>
      <c r="HD1" s="128"/>
      <c r="HE1" s="128"/>
      <c r="HF1" s="128"/>
      <c r="HG1" s="128"/>
      <c r="HH1" s="128"/>
      <c r="HI1" s="128"/>
      <c r="HJ1" s="128"/>
      <c r="HK1" s="128"/>
      <c r="HL1" s="128"/>
      <c r="HM1" s="128"/>
      <c r="HN1" s="128"/>
      <c r="HO1" s="128"/>
      <c r="HP1" s="128"/>
      <c r="HQ1" s="128"/>
      <c r="HR1" s="128"/>
      <c r="HS1" s="128"/>
      <c r="HT1" s="128"/>
      <c r="HU1" s="128"/>
      <c r="HV1" s="128"/>
      <c r="HW1" s="128"/>
      <c r="HX1" s="128"/>
      <c r="HY1" s="128"/>
      <c r="HZ1" s="128"/>
      <c r="IA1" s="128"/>
      <c r="IB1" s="128"/>
      <c r="IC1" s="128"/>
      <c r="ID1" s="128"/>
      <c r="IE1" s="128"/>
      <c r="IF1" s="128"/>
      <c r="IG1" s="128"/>
      <c r="IH1" s="128"/>
      <c r="II1" s="128"/>
      <c r="IJ1" s="128"/>
      <c r="IK1" s="128"/>
      <c r="IL1" s="128"/>
      <c r="IM1" s="128"/>
      <c r="IN1" s="128"/>
      <c r="IO1" s="128"/>
      <c r="IP1" s="128"/>
      <c r="IQ1" s="128"/>
      <c r="IR1" s="128"/>
      <c r="IS1" s="128"/>
      <c r="IT1" s="128"/>
      <c r="IU1" s="128"/>
      <c r="IV1" s="128"/>
      <c r="IW1" s="128"/>
      <c r="IX1" s="128"/>
      <c r="IY1" s="128"/>
      <c r="IZ1" s="128"/>
      <c r="JA1" s="128"/>
      <c r="JB1" s="128"/>
      <c r="JC1" s="128"/>
      <c r="JD1" s="128"/>
      <c r="JE1" s="128"/>
      <c r="JF1" s="128"/>
      <c r="JG1" s="128"/>
      <c r="JH1" s="128"/>
      <c r="JI1" s="128"/>
      <c r="JJ1" s="128"/>
      <c r="JK1" s="128"/>
      <c r="JL1" s="128"/>
      <c r="JM1" s="128"/>
      <c r="JN1" s="128"/>
      <c r="JO1" s="128"/>
      <c r="JP1" s="128"/>
      <c r="JQ1" s="128"/>
      <c r="JR1" s="128"/>
      <c r="JS1" s="128"/>
      <c r="JT1" s="128"/>
      <c r="JU1" s="128"/>
      <c r="JV1" s="128"/>
      <c r="JW1" s="128"/>
      <c r="JX1" s="128"/>
      <c r="JY1" s="128"/>
      <c r="JZ1" s="128"/>
      <c r="KA1" s="128"/>
      <c r="KB1" s="128"/>
      <c r="KC1" s="128"/>
      <c r="KD1" s="128"/>
      <c r="KE1" s="128"/>
      <c r="KF1" s="128"/>
      <c r="KG1" s="128"/>
      <c r="KH1" s="128"/>
      <c r="KI1" s="128"/>
      <c r="KJ1" s="128"/>
      <c r="KK1" s="128"/>
      <c r="KL1" s="128"/>
      <c r="KM1" s="128"/>
      <c r="KN1" s="128"/>
      <c r="KO1" s="128"/>
      <c r="KP1" s="128"/>
      <c r="KQ1" s="128"/>
      <c r="KR1" s="128"/>
      <c r="KS1" s="128"/>
      <c r="KT1" s="128"/>
      <c r="KU1" s="128"/>
      <c r="KV1" s="128"/>
      <c r="KW1" s="128"/>
      <c r="KX1" s="128"/>
      <c r="KY1" s="128"/>
      <c r="KZ1" s="128"/>
      <c r="LA1" s="128"/>
      <c r="LB1" s="128"/>
      <c r="LC1" s="128"/>
      <c r="LD1" s="128"/>
      <c r="LE1" s="128"/>
      <c r="LF1" s="128"/>
      <c r="LG1" s="128"/>
      <c r="LH1" s="128"/>
      <c r="LI1" s="128"/>
      <c r="LJ1" s="128"/>
      <c r="LK1" s="128"/>
      <c r="LL1" s="128"/>
      <c r="LM1" s="128"/>
      <c r="LN1" s="128"/>
      <c r="LO1" s="128"/>
      <c r="LP1" s="128"/>
      <c r="LQ1" s="128"/>
      <c r="LR1" s="128"/>
      <c r="LS1" s="128"/>
      <c r="LT1" s="128"/>
      <c r="LU1" s="128"/>
      <c r="LV1" s="128"/>
      <c r="LW1" s="128"/>
      <c r="LX1" s="128"/>
      <c r="LY1" s="128"/>
      <c r="LZ1" s="128"/>
      <c r="MA1" s="128"/>
      <c r="MB1" s="128"/>
      <c r="MC1" s="128"/>
      <c r="MD1" s="128"/>
      <c r="ME1" s="128"/>
      <c r="MF1" s="128"/>
      <c r="MG1" s="128"/>
      <c r="MH1" s="128"/>
      <c r="MI1" s="128"/>
      <c r="MJ1" s="128"/>
      <c r="MK1" s="128"/>
      <c r="ML1" s="128"/>
      <c r="MM1" s="128"/>
      <c r="MN1" s="128"/>
      <c r="MO1" s="128"/>
      <c r="MP1" s="128"/>
      <c r="MQ1" s="128"/>
      <c r="MR1" s="128"/>
      <c r="MS1" s="128"/>
      <c r="MT1" s="128"/>
      <c r="MU1" s="128"/>
      <c r="MV1" s="128"/>
      <c r="MW1" s="128"/>
      <c r="MX1" s="128"/>
      <c r="MY1" s="128"/>
      <c r="MZ1" s="128"/>
      <c r="NA1" s="128"/>
      <c r="NB1" s="128"/>
      <c r="NC1" s="128"/>
      <c r="ND1" s="128"/>
      <c r="NE1" s="128"/>
      <c r="NF1" s="128"/>
      <c r="NG1" s="128"/>
      <c r="NH1" s="128"/>
      <c r="NI1" s="128"/>
      <c r="NJ1" s="128"/>
      <c r="NK1" s="128"/>
      <c r="NL1" s="128"/>
      <c r="NM1" s="128"/>
      <c r="NN1" s="128"/>
      <c r="NO1" s="128"/>
      <c r="NP1" s="128"/>
      <c r="NQ1" s="128"/>
      <c r="NR1" s="128"/>
      <c r="NS1" s="128"/>
      <c r="NT1" s="128"/>
      <c r="NU1" s="128"/>
      <c r="NV1" s="128"/>
      <c r="NW1" s="128"/>
      <c r="NX1" s="128"/>
      <c r="NY1" s="128"/>
      <c r="NZ1" s="128"/>
      <c r="OA1" s="128"/>
      <c r="OB1" s="128"/>
      <c r="OC1" s="128"/>
      <c r="OD1" s="128"/>
      <c r="OE1" s="128"/>
      <c r="OF1" s="128"/>
      <c r="OG1" s="128"/>
      <c r="OH1" s="128"/>
      <c r="OI1" s="128"/>
      <c r="OJ1" s="128"/>
      <c r="OK1" s="128"/>
      <c r="OL1" s="128"/>
      <c r="OM1" s="128"/>
      <c r="ON1" s="128"/>
      <c r="OO1" s="128"/>
      <c r="OP1" s="128"/>
      <c r="OQ1" s="128"/>
      <c r="OR1" s="128"/>
      <c r="OS1" s="128"/>
      <c r="OT1" s="128"/>
      <c r="OU1" s="128"/>
      <c r="OV1" s="128"/>
      <c r="OW1" s="128"/>
      <c r="OX1" s="128"/>
      <c r="OY1" s="128"/>
      <c r="OZ1" s="128"/>
      <c r="PA1" s="128"/>
      <c r="PB1" s="128"/>
      <c r="PC1" s="128"/>
      <c r="PD1" s="128"/>
      <c r="PE1" s="128"/>
      <c r="PF1" s="128"/>
      <c r="PG1" s="128"/>
      <c r="PH1" s="128"/>
      <c r="PI1" s="128"/>
      <c r="PJ1" s="128"/>
      <c r="PK1" s="128"/>
      <c r="PL1" s="128"/>
      <c r="PM1" s="128"/>
      <c r="PN1" s="128"/>
      <c r="PO1" s="128"/>
      <c r="PP1" s="128"/>
      <c r="PQ1" s="128"/>
      <c r="PR1" s="128"/>
      <c r="PS1" s="128"/>
      <c r="PT1" s="128"/>
      <c r="PU1" s="128"/>
      <c r="PV1" s="128"/>
      <c r="PW1" s="128"/>
      <c r="PX1" s="128"/>
      <c r="PY1" s="128"/>
      <c r="PZ1" s="128"/>
      <c r="QA1" s="128"/>
      <c r="QB1" s="128"/>
      <c r="QC1" s="128"/>
      <c r="QD1" s="128"/>
      <c r="QE1" s="128"/>
      <c r="QF1" s="128"/>
      <c r="QG1" s="128"/>
      <c r="QH1" s="128"/>
      <c r="QI1" s="128"/>
      <c r="QJ1" s="128"/>
      <c r="QK1" s="128"/>
      <c r="QL1" s="128"/>
      <c r="QM1" s="128"/>
      <c r="QN1" s="128"/>
      <c r="QO1" s="128"/>
      <c r="QP1" s="128"/>
      <c r="QQ1" s="128"/>
      <c r="QR1" s="128"/>
      <c r="QS1" s="128"/>
      <c r="QT1" s="128"/>
      <c r="QU1" s="128"/>
      <c r="QV1" s="128"/>
      <c r="QW1" s="128"/>
      <c r="QX1" s="128"/>
      <c r="QY1" s="128"/>
      <c r="QZ1" s="128"/>
      <c r="RA1" s="128"/>
      <c r="RB1" s="128"/>
      <c r="RC1" s="128"/>
      <c r="RD1" s="128"/>
      <c r="RE1" s="128"/>
      <c r="RF1" s="128"/>
      <c r="RG1" s="128"/>
      <c r="RH1" s="128"/>
      <c r="RI1" s="128"/>
      <c r="RJ1" s="128"/>
      <c r="RK1" s="128"/>
      <c r="RL1" s="128"/>
      <c r="RM1" s="128"/>
      <c r="RN1" s="128"/>
      <c r="RO1" s="128"/>
      <c r="RP1" s="128"/>
      <c r="RQ1" s="128"/>
      <c r="RR1" s="128"/>
      <c r="RS1" s="128"/>
      <c r="RT1" s="128"/>
      <c r="RU1" s="128"/>
      <c r="RV1" s="128"/>
      <c r="RW1" s="128"/>
      <c r="RX1" s="128"/>
      <c r="RY1" s="128"/>
      <c r="RZ1" s="128"/>
      <c r="SA1" s="128"/>
      <c r="SB1" s="128"/>
      <c r="SC1" s="128"/>
      <c r="SD1" s="128"/>
      <c r="SE1" s="128"/>
      <c r="SF1" s="128"/>
      <c r="SG1" s="128"/>
      <c r="SH1" s="128"/>
      <c r="SI1" s="128"/>
      <c r="SJ1" s="128"/>
      <c r="SK1" s="128"/>
      <c r="SL1" s="128"/>
      <c r="SM1" s="128"/>
      <c r="SN1" s="128"/>
      <c r="SO1" s="128"/>
      <c r="SP1" s="128"/>
      <c r="SQ1" s="128"/>
      <c r="SR1" s="128"/>
      <c r="SS1" s="128"/>
      <c r="ST1" s="128"/>
      <c r="SU1" s="128"/>
      <c r="SV1" s="128"/>
      <c r="SW1" s="128"/>
      <c r="SX1" s="128"/>
      <c r="SY1" s="128"/>
      <c r="SZ1" s="128"/>
      <c r="TA1" s="128"/>
      <c r="TB1" s="128"/>
      <c r="TC1" s="128"/>
      <c r="TD1" s="128"/>
      <c r="TE1" s="128"/>
      <c r="TF1" s="128"/>
      <c r="TG1" s="128"/>
      <c r="TH1" s="128"/>
      <c r="TI1" s="128"/>
      <c r="TJ1" s="128"/>
      <c r="TK1" s="128"/>
      <c r="TL1" s="128"/>
      <c r="TM1" s="128"/>
      <c r="TN1" s="128"/>
      <c r="TO1" s="128"/>
      <c r="TP1" s="128"/>
      <c r="TQ1" s="128"/>
      <c r="TR1" s="128"/>
      <c r="TS1" s="128"/>
      <c r="TT1" s="128"/>
      <c r="TU1" s="128"/>
      <c r="TV1" s="128"/>
      <c r="TW1" s="128"/>
      <c r="TX1" s="128"/>
      <c r="TY1" s="128"/>
      <c r="TZ1" s="128"/>
      <c r="UA1" s="128"/>
      <c r="UB1" s="128"/>
      <c r="UC1" s="128"/>
      <c r="UD1" s="128"/>
      <c r="UE1" s="128"/>
      <c r="UF1" s="128"/>
      <c r="UG1" s="128"/>
      <c r="UH1" s="128"/>
      <c r="UI1" s="128"/>
      <c r="UJ1" s="128"/>
      <c r="UK1" s="128"/>
      <c r="UL1" s="128"/>
      <c r="UM1" s="128"/>
      <c r="UN1" s="128"/>
      <c r="UO1" s="128"/>
      <c r="UP1" s="128"/>
      <c r="UQ1" s="128"/>
      <c r="UR1" s="128"/>
      <c r="US1" s="128"/>
      <c r="UT1" s="128"/>
      <c r="UU1" s="128"/>
      <c r="UV1" s="128"/>
      <c r="UW1" s="128"/>
      <c r="UX1" s="128"/>
      <c r="UY1" s="128"/>
      <c r="UZ1" s="128"/>
      <c r="VA1" s="128"/>
      <c r="VB1" s="128"/>
      <c r="VC1" s="128"/>
      <c r="VD1" s="128"/>
      <c r="VE1" s="128"/>
      <c r="VF1" s="128"/>
      <c r="VG1" s="128"/>
      <c r="VH1" s="128"/>
      <c r="VI1" s="128"/>
      <c r="VJ1" s="128"/>
      <c r="VK1" s="128"/>
      <c r="VL1" s="128"/>
      <c r="VM1" s="128"/>
      <c r="VN1" s="128"/>
      <c r="VO1" s="128"/>
      <c r="VP1" s="128"/>
      <c r="VQ1" s="128"/>
      <c r="VR1" s="128"/>
      <c r="VS1" s="128"/>
      <c r="VT1" s="128"/>
      <c r="VU1" s="128"/>
      <c r="VV1" s="128"/>
      <c r="VW1" s="128"/>
      <c r="VX1" s="128"/>
      <c r="VY1" s="128"/>
      <c r="VZ1" s="128"/>
      <c r="WA1" s="128"/>
      <c r="WB1" s="128"/>
      <c r="WC1" s="128"/>
      <c r="WD1" s="128"/>
      <c r="WE1" s="128"/>
      <c r="WF1" s="128"/>
      <c r="WG1" s="128"/>
      <c r="WH1" s="128"/>
      <c r="WI1" s="128"/>
      <c r="WJ1" s="128"/>
      <c r="WK1" s="128"/>
      <c r="WL1" s="128"/>
      <c r="WM1" s="128"/>
      <c r="WN1" s="128"/>
      <c r="WO1" s="128"/>
      <c r="WP1" s="128"/>
      <c r="WQ1" s="128"/>
      <c r="WR1" s="128"/>
      <c r="WS1" s="128"/>
      <c r="WT1" s="128"/>
      <c r="WU1" s="128"/>
      <c r="WV1" s="128"/>
      <c r="WW1" s="128"/>
      <c r="WX1" s="128"/>
      <c r="WY1" s="128"/>
      <c r="WZ1" s="128"/>
      <c r="XA1" s="128"/>
      <c r="XB1" s="128"/>
      <c r="XC1" s="128"/>
      <c r="XD1" s="128"/>
      <c r="XE1" s="128"/>
      <c r="XF1" s="128"/>
      <c r="XG1" s="128"/>
      <c r="XH1" s="128"/>
      <c r="XI1" s="128"/>
      <c r="XJ1" s="128"/>
      <c r="XK1" s="128"/>
      <c r="XL1" s="128"/>
      <c r="XM1" s="128"/>
      <c r="XN1" s="128"/>
      <c r="XO1" s="128"/>
      <c r="XP1" s="128"/>
      <c r="XQ1" s="128"/>
      <c r="XR1" s="128"/>
      <c r="XS1" s="128"/>
      <c r="XT1" s="128"/>
      <c r="XU1" s="128"/>
      <c r="XV1" s="128"/>
      <c r="XW1" s="128"/>
      <c r="XX1" s="128"/>
      <c r="XY1" s="128"/>
      <c r="XZ1" s="128"/>
      <c r="YA1" s="128"/>
      <c r="YB1" s="128"/>
      <c r="YC1" s="128"/>
      <c r="YD1" s="128"/>
      <c r="YE1" s="128"/>
      <c r="YF1" s="128"/>
      <c r="YG1" s="128"/>
      <c r="YH1" s="128"/>
      <c r="YI1" s="128"/>
      <c r="YJ1" s="128"/>
      <c r="YK1" s="128"/>
      <c r="YL1" s="128"/>
      <c r="YM1" s="128"/>
      <c r="YN1" s="128"/>
      <c r="YO1" s="128"/>
      <c r="YP1" s="128"/>
      <c r="YQ1" s="128"/>
      <c r="YR1" s="128"/>
      <c r="YS1" s="128"/>
      <c r="YT1" s="128"/>
      <c r="YU1" s="128"/>
      <c r="YV1" s="128"/>
      <c r="YW1" s="128"/>
      <c r="YX1" s="128"/>
      <c r="YY1" s="128"/>
      <c r="YZ1" s="128"/>
      <c r="ZA1" s="128"/>
      <c r="ZB1" s="128"/>
      <c r="ZC1" s="128"/>
      <c r="ZD1" s="128"/>
      <c r="ZE1" s="128"/>
      <c r="ZF1" s="128"/>
      <c r="ZG1" s="128"/>
      <c r="ZH1" s="128"/>
      <c r="ZI1" s="128"/>
      <c r="ZJ1" s="128"/>
      <c r="ZK1" s="128"/>
      <c r="ZL1" s="128"/>
      <c r="ZM1" s="128"/>
      <c r="ZN1" s="128"/>
      <c r="ZO1" s="128"/>
      <c r="ZP1" s="128"/>
      <c r="ZQ1" s="128"/>
      <c r="ZR1" s="128"/>
      <c r="ZS1" s="128"/>
      <c r="ZT1" s="128"/>
      <c r="ZU1" s="128"/>
      <c r="ZV1" s="128"/>
      <c r="ZW1" s="128"/>
      <c r="ZX1" s="128"/>
      <c r="ZY1" s="128"/>
      <c r="ZZ1" s="128"/>
      <c r="AAA1" s="128"/>
      <c r="AAB1" s="128"/>
      <c r="AAC1" s="128"/>
      <c r="AAD1" s="128"/>
      <c r="AAE1" s="128"/>
      <c r="AAF1" s="128"/>
      <c r="AAG1" s="128"/>
      <c r="AAH1" s="128"/>
      <c r="AAI1" s="128"/>
      <c r="AAJ1" s="128"/>
      <c r="AAK1" s="128"/>
      <c r="AAL1" s="128"/>
      <c r="AAM1" s="128"/>
      <c r="AAN1" s="128"/>
      <c r="AAO1" s="128"/>
      <c r="AAP1" s="128"/>
      <c r="AAQ1" s="128"/>
      <c r="AAR1" s="128"/>
      <c r="AAS1" s="128"/>
      <c r="AAT1" s="128"/>
      <c r="AAU1" s="128"/>
      <c r="AAV1" s="128"/>
      <c r="AAW1" s="128"/>
      <c r="AAX1" s="128"/>
      <c r="AAY1" s="128"/>
      <c r="AAZ1" s="128"/>
      <c r="ABA1" s="128"/>
      <c r="ABB1" s="128"/>
      <c r="ABC1" s="128"/>
      <c r="ABD1" s="128"/>
      <c r="ABE1" s="128"/>
      <c r="ABF1" s="128"/>
      <c r="ABG1" s="128"/>
      <c r="ABH1" s="128"/>
      <c r="ABI1" s="128"/>
      <c r="ABJ1" s="128"/>
      <c r="ABK1" s="128"/>
      <c r="ABL1" s="128"/>
      <c r="ABM1" s="128"/>
      <c r="ABN1" s="128"/>
      <c r="ABO1" s="128"/>
      <c r="ABP1" s="128"/>
      <c r="ABQ1" s="128"/>
      <c r="ABR1" s="128"/>
      <c r="ABS1" s="128"/>
      <c r="ABT1" s="128"/>
      <c r="ABU1" s="128"/>
      <c r="ABV1" s="128"/>
      <c r="ABW1" s="128"/>
      <c r="ABX1" s="128"/>
      <c r="ABY1" s="128"/>
      <c r="ABZ1" s="128"/>
      <c r="ACA1" s="128"/>
      <c r="ACB1" s="128"/>
      <c r="ACC1" s="128"/>
      <c r="ACD1" s="128"/>
      <c r="ACE1" s="128"/>
      <c r="ACF1" s="128"/>
      <c r="ACG1" s="128"/>
      <c r="ACH1" s="128"/>
      <c r="ACI1" s="128"/>
      <c r="ACJ1" s="128"/>
      <c r="ACK1" s="128"/>
      <c r="ACL1" s="128"/>
      <c r="ACM1" s="128"/>
      <c r="ACN1" s="128"/>
      <c r="ACO1" s="128"/>
      <c r="ACP1" s="128"/>
      <c r="ACQ1" s="128"/>
      <c r="ACR1" s="128"/>
      <c r="ACS1" s="128"/>
      <c r="ACT1" s="128"/>
      <c r="ACU1" s="128"/>
      <c r="ACV1" s="128"/>
      <c r="ACW1" s="128"/>
      <c r="ACX1" s="128"/>
      <c r="ACY1" s="128"/>
      <c r="ACZ1" s="128"/>
      <c r="ADA1" s="128"/>
      <c r="ADB1" s="128"/>
      <c r="ADC1" s="128"/>
      <c r="ADD1" s="128"/>
      <c r="ADE1" s="128"/>
      <c r="ADF1" s="128"/>
      <c r="ADG1" s="128"/>
      <c r="ADH1" s="128"/>
      <c r="ADI1" s="128"/>
      <c r="ADJ1" s="128"/>
      <c r="ADK1" s="128"/>
      <c r="ADL1" s="128"/>
      <c r="ADM1" s="128"/>
      <c r="ADN1" s="128"/>
      <c r="ADO1" s="128"/>
      <c r="ADP1" s="128"/>
      <c r="ADQ1" s="128"/>
      <c r="ADR1" s="128"/>
      <c r="ADS1" s="128"/>
      <c r="ADT1" s="128"/>
      <c r="ADU1" s="128"/>
      <c r="ADV1" s="128"/>
      <c r="ADW1" s="128"/>
      <c r="ADX1" s="128"/>
      <c r="ADY1" s="128"/>
      <c r="ADZ1" s="128"/>
      <c r="AEA1" s="128"/>
      <c r="AEB1" s="128"/>
      <c r="AEC1" s="128"/>
      <c r="AED1" s="128"/>
      <c r="AEE1" s="128"/>
      <c r="AEF1" s="128"/>
      <c r="AEG1" s="128"/>
      <c r="AEH1" s="128"/>
      <c r="AEI1" s="128"/>
      <c r="AEJ1" s="128"/>
      <c r="AEK1" s="128"/>
      <c r="AEL1" s="128"/>
      <c r="AEM1" s="128"/>
      <c r="AEN1" s="128"/>
      <c r="AEO1" s="128"/>
      <c r="AEP1" s="128"/>
      <c r="AEQ1" s="128"/>
      <c r="AER1" s="128"/>
      <c r="AES1" s="128"/>
      <c r="AET1" s="128"/>
      <c r="AEU1" s="128"/>
      <c r="AEV1" s="128"/>
      <c r="AEW1" s="128"/>
      <c r="AEX1" s="128"/>
      <c r="AEY1" s="128"/>
      <c r="AEZ1" s="128"/>
      <c r="AFA1" s="128"/>
      <c r="AFB1" s="128"/>
      <c r="AFC1" s="128"/>
      <c r="AFD1" s="128"/>
      <c r="AFE1" s="128"/>
      <c r="AFF1" s="128"/>
      <c r="AFG1" s="128"/>
      <c r="AFH1" s="128"/>
      <c r="AFI1" s="128"/>
      <c r="AFJ1" s="128"/>
      <c r="AFK1" s="128"/>
      <c r="AFL1" s="128"/>
      <c r="AFM1" s="128"/>
      <c r="AFN1" s="128"/>
      <c r="AFO1" s="128"/>
      <c r="AFP1" s="128"/>
      <c r="AFQ1" s="128"/>
      <c r="AFR1" s="128"/>
      <c r="AFS1" s="128"/>
      <c r="AFT1" s="128"/>
      <c r="AFU1" s="128"/>
      <c r="AFV1" s="128"/>
      <c r="AFW1" s="128"/>
      <c r="AFX1" s="128"/>
      <c r="AFY1" s="128"/>
      <c r="AFZ1" s="128"/>
      <c r="AGA1" s="128"/>
      <c r="AGB1" s="128"/>
      <c r="AGC1" s="128"/>
      <c r="AGD1" s="128"/>
      <c r="AGE1" s="128"/>
      <c r="AGF1" s="128"/>
      <c r="AGG1" s="128"/>
      <c r="AGH1" s="128"/>
      <c r="AGI1" s="128"/>
      <c r="AGJ1" s="128"/>
      <c r="AGK1" s="128"/>
      <c r="AGL1" s="128"/>
      <c r="AGM1" s="128"/>
      <c r="AGN1" s="128"/>
      <c r="AGO1" s="128"/>
      <c r="AGP1" s="128"/>
      <c r="AGQ1" s="128"/>
      <c r="AGR1" s="128"/>
      <c r="AGS1" s="128"/>
      <c r="AGT1" s="128"/>
      <c r="AGU1" s="128"/>
      <c r="AGV1" s="128"/>
      <c r="AGW1" s="128"/>
      <c r="AGX1" s="128"/>
      <c r="AGY1" s="128"/>
      <c r="AGZ1" s="128"/>
      <c r="AHA1" s="128"/>
      <c r="AHB1" s="128"/>
      <c r="AHC1" s="128"/>
      <c r="AHD1" s="128"/>
      <c r="AHE1" s="128"/>
      <c r="AHF1" s="128"/>
      <c r="AHG1" s="128"/>
      <c r="AHH1" s="128"/>
      <c r="AHI1" s="128"/>
      <c r="AHJ1" s="128"/>
      <c r="AHK1" s="128"/>
      <c r="AHL1" s="128"/>
      <c r="AHM1" s="128"/>
      <c r="AHN1" s="128"/>
      <c r="AHO1" s="128"/>
      <c r="AHP1" s="128"/>
      <c r="AHQ1" s="128"/>
      <c r="AHR1" s="128"/>
      <c r="AHS1" s="128"/>
      <c r="AHT1" s="128"/>
      <c r="AHU1" s="128"/>
      <c r="AHV1" s="128"/>
      <c r="AHW1" s="128"/>
      <c r="AHX1" s="128"/>
      <c r="AHY1" s="128"/>
      <c r="AHZ1" s="128"/>
      <c r="AIA1" s="128"/>
      <c r="AIB1" s="128"/>
      <c r="AIC1" s="128"/>
      <c r="AID1" s="128"/>
      <c r="AIE1" s="128"/>
      <c r="AIF1" s="128"/>
      <c r="AIG1" s="128"/>
      <c r="AIH1" s="128"/>
      <c r="AII1" s="128"/>
      <c r="AIJ1" s="128"/>
      <c r="AIK1" s="128"/>
      <c r="AIL1" s="128"/>
      <c r="AIM1" s="128"/>
      <c r="AIN1" s="128"/>
      <c r="AIO1" s="128"/>
      <c r="AIP1" s="128"/>
      <c r="AIQ1" s="128"/>
      <c r="AIR1" s="128"/>
      <c r="AIS1" s="128"/>
      <c r="AIT1" s="128"/>
      <c r="AIU1" s="128"/>
      <c r="AIV1" s="128"/>
      <c r="AIW1" s="128"/>
      <c r="AIX1" s="128"/>
      <c r="AIY1" s="128"/>
      <c r="AIZ1" s="128"/>
      <c r="AJA1" s="128"/>
      <c r="AJB1" s="128"/>
      <c r="AJC1" s="128"/>
      <c r="AJD1" s="128"/>
      <c r="AJE1" s="128"/>
      <c r="AJF1" s="128"/>
      <c r="AJG1" s="128"/>
      <c r="AJH1" s="128"/>
      <c r="AJI1" s="128"/>
      <c r="AJJ1" s="128"/>
      <c r="AJK1" s="128"/>
      <c r="AJL1" s="128"/>
      <c r="AJM1" s="128"/>
      <c r="AJN1" s="128"/>
      <c r="AJO1" s="128"/>
      <c r="AJP1" s="128"/>
      <c r="AJQ1" s="128"/>
      <c r="AJR1" s="128"/>
      <c r="AJS1" s="128"/>
      <c r="AJT1" s="128"/>
      <c r="AJU1" s="128"/>
      <c r="AJV1" s="128"/>
      <c r="AJW1" s="128"/>
      <c r="AJX1" s="128"/>
      <c r="AJY1" s="128"/>
      <c r="AJZ1" s="128"/>
      <c r="AKA1" s="128"/>
      <c r="AKB1" s="128"/>
      <c r="AKC1" s="128"/>
      <c r="AKD1" s="128"/>
      <c r="AKE1" s="128"/>
      <c r="AKF1" s="128"/>
      <c r="AKG1" s="128"/>
      <c r="AKH1" s="128"/>
      <c r="AKI1" s="128"/>
      <c r="AKJ1" s="128"/>
      <c r="AKK1" s="128"/>
      <c r="AKL1" s="128"/>
      <c r="AKM1" s="128"/>
      <c r="AKN1" s="128"/>
      <c r="AKO1" s="128"/>
      <c r="AKP1" s="128"/>
      <c r="AKQ1" s="128"/>
      <c r="AKR1" s="128"/>
      <c r="AKS1" s="128"/>
      <c r="AKT1" s="128"/>
      <c r="AKU1" s="128"/>
      <c r="AKV1" s="128"/>
      <c r="AKW1" s="128"/>
      <c r="AKX1" s="128"/>
      <c r="AKY1" s="128"/>
      <c r="AKZ1" s="128"/>
      <c r="ALA1" s="128"/>
      <c r="ALB1" s="128"/>
      <c r="ALC1" s="128"/>
      <c r="ALD1" s="128"/>
      <c r="ALE1" s="128"/>
      <c r="ALF1" s="128"/>
      <c r="ALH1" s="128"/>
      <c r="ALI1" s="128"/>
      <c r="ALJ1" s="128"/>
      <c r="ALK1" s="128"/>
      <c r="ALL1" s="128"/>
      <c r="ALM1" s="128"/>
      <c r="ALN1" s="128"/>
      <c r="ALO1" s="128"/>
      <c r="ALP1" s="128"/>
      <c r="ALQ1" s="128"/>
      <c r="ALR1" s="128"/>
      <c r="ALS1" s="128"/>
    </row>
    <row r="2" spans="1:1008" ht="15">
      <c r="A2" s="128"/>
      <c r="B2" s="128"/>
      <c r="C2" s="292"/>
      <c r="D2" s="128"/>
      <c r="E2" s="519"/>
      <c r="F2" s="128"/>
      <c r="G2" s="128"/>
      <c r="H2" s="687"/>
      <c r="I2" s="687"/>
      <c r="J2" s="96"/>
      <c r="K2" s="96"/>
      <c r="L2" s="96"/>
      <c r="M2" s="96"/>
      <c r="N2" s="96"/>
      <c r="O2" s="96"/>
      <c r="P2" s="96"/>
      <c r="Q2" s="96"/>
      <c r="S2" s="128"/>
      <c r="T2" s="128"/>
      <c r="U2" s="128"/>
      <c r="V2" s="128"/>
      <c r="W2" s="128"/>
      <c r="X2" s="128"/>
      <c r="Y2" s="128"/>
      <c r="Z2" s="128"/>
      <c r="AA2" s="128"/>
      <c r="AB2" s="128"/>
      <c r="AC2" s="128"/>
      <c r="AD2" s="128"/>
      <c r="AE2" s="128"/>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28"/>
      <c r="BV2" s="128"/>
      <c r="BW2" s="128"/>
      <c r="BX2" s="128"/>
      <c r="BY2" s="128"/>
      <c r="BZ2" s="128"/>
      <c r="CA2" s="128"/>
      <c r="CB2" s="128"/>
      <c r="CC2" s="128"/>
      <c r="CD2" s="128"/>
      <c r="CE2" s="128"/>
      <c r="CF2" s="128"/>
      <c r="CG2" s="128"/>
      <c r="CH2" s="128"/>
      <c r="CI2" s="128"/>
      <c r="CJ2" s="128"/>
      <c r="CK2" s="128"/>
      <c r="CL2" s="128"/>
      <c r="CM2" s="128"/>
      <c r="CN2" s="128"/>
      <c r="CO2" s="128"/>
      <c r="CP2" s="128"/>
      <c r="CQ2" s="128"/>
      <c r="CR2" s="128"/>
      <c r="CS2" s="128"/>
      <c r="CT2" s="128"/>
      <c r="CU2" s="128"/>
      <c r="CV2" s="128"/>
      <c r="CW2" s="128"/>
      <c r="CX2" s="128"/>
      <c r="CY2" s="128"/>
      <c r="CZ2" s="128"/>
      <c r="DA2" s="128"/>
      <c r="DB2" s="128"/>
      <c r="DC2" s="128"/>
      <c r="DD2" s="128"/>
      <c r="DE2" s="128"/>
      <c r="DF2" s="128"/>
      <c r="DG2" s="128"/>
      <c r="DH2" s="128"/>
      <c r="DI2" s="128"/>
      <c r="DJ2" s="128"/>
      <c r="DK2" s="128"/>
      <c r="DL2" s="128"/>
      <c r="DM2" s="128"/>
      <c r="DN2" s="128"/>
      <c r="DO2" s="128"/>
      <c r="DP2" s="128"/>
      <c r="DQ2" s="128"/>
      <c r="DR2" s="128"/>
      <c r="DS2" s="128"/>
      <c r="DT2" s="128"/>
      <c r="DU2" s="128"/>
      <c r="DV2" s="128"/>
      <c r="DW2" s="128"/>
      <c r="DX2" s="128"/>
      <c r="DY2" s="128"/>
      <c r="DZ2" s="128"/>
      <c r="EA2" s="128"/>
      <c r="EB2" s="128"/>
      <c r="EC2" s="128"/>
      <c r="ED2" s="128"/>
      <c r="EE2" s="128"/>
      <c r="EF2" s="128"/>
      <c r="EG2" s="128"/>
      <c r="EH2" s="128"/>
      <c r="EI2" s="128"/>
      <c r="EJ2" s="128"/>
      <c r="EK2" s="128"/>
      <c r="EL2" s="128"/>
      <c r="EM2" s="128"/>
      <c r="EN2" s="128"/>
      <c r="EO2" s="128"/>
      <c r="EP2" s="128"/>
      <c r="EQ2" s="128"/>
      <c r="ER2" s="128"/>
      <c r="ES2" s="128"/>
      <c r="ET2" s="128"/>
      <c r="EU2" s="128"/>
      <c r="EV2" s="128"/>
      <c r="EW2" s="128"/>
      <c r="EX2" s="128"/>
      <c r="EY2" s="128"/>
      <c r="EZ2" s="128"/>
      <c r="FA2" s="128"/>
      <c r="FB2" s="128"/>
      <c r="FC2" s="128"/>
      <c r="FD2" s="128"/>
      <c r="FE2" s="128"/>
      <c r="FF2" s="128"/>
      <c r="FG2" s="128"/>
      <c r="FH2" s="128"/>
      <c r="FI2" s="128"/>
      <c r="FJ2" s="128"/>
      <c r="FK2" s="128"/>
      <c r="FL2" s="128"/>
      <c r="FM2" s="128"/>
      <c r="FN2" s="128"/>
      <c r="FO2" s="128"/>
      <c r="FP2" s="128"/>
      <c r="FQ2" s="128"/>
      <c r="FR2" s="128"/>
      <c r="FS2" s="128"/>
      <c r="FT2" s="128"/>
      <c r="FU2" s="128"/>
      <c r="FV2" s="128"/>
      <c r="FW2" s="128"/>
      <c r="FX2" s="128"/>
      <c r="FY2" s="128"/>
      <c r="FZ2" s="128"/>
      <c r="GA2" s="128"/>
      <c r="GB2" s="128"/>
      <c r="GC2" s="128"/>
      <c r="GD2" s="128"/>
      <c r="GE2" s="128"/>
      <c r="GF2" s="128"/>
      <c r="GG2" s="128"/>
      <c r="GH2" s="128"/>
      <c r="GI2" s="128"/>
      <c r="GJ2" s="128"/>
      <c r="GK2" s="128"/>
      <c r="GL2" s="128"/>
      <c r="GM2" s="128"/>
      <c r="GN2" s="128"/>
      <c r="GO2" s="128"/>
      <c r="GP2" s="128"/>
      <c r="GQ2" s="128"/>
      <c r="GR2" s="128"/>
      <c r="GS2" s="128"/>
      <c r="GT2" s="128"/>
      <c r="GU2" s="128"/>
      <c r="GV2" s="128"/>
      <c r="GW2" s="128"/>
      <c r="GX2" s="128"/>
      <c r="GY2" s="128"/>
      <c r="GZ2" s="128"/>
      <c r="HA2" s="128"/>
      <c r="HB2" s="128"/>
      <c r="HC2" s="128"/>
      <c r="HD2" s="128"/>
      <c r="HE2" s="128"/>
      <c r="HF2" s="128"/>
      <c r="HG2" s="128"/>
      <c r="HH2" s="128"/>
      <c r="HI2" s="128"/>
      <c r="HJ2" s="128"/>
      <c r="HK2" s="128"/>
      <c r="HL2" s="128"/>
      <c r="HM2" s="128"/>
      <c r="HN2" s="128"/>
      <c r="HO2" s="128"/>
      <c r="HP2" s="128"/>
      <c r="HQ2" s="128"/>
      <c r="HR2" s="128"/>
      <c r="HS2" s="128"/>
      <c r="HT2" s="128"/>
      <c r="HU2" s="128"/>
      <c r="HV2" s="128"/>
      <c r="HW2" s="128"/>
      <c r="HX2" s="128"/>
      <c r="HY2" s="128"/>
      <c r="HZ2" s="128"/>
      <c r="IA2" s="128"/>
      <c r="IB2" s="128"/>
      <c r="IC2" s="128"/>
      <c r="ID2" s="128"/>
      <c r="IE2" s="128"/>
      <c r="IF2" s="128"/>
      <c r="IG2" s="128"/>
      <c r="IH2" s="128"/>
      <c r="II2" s="128"/>
      <c r="IJ2" s="128"/>
      <c r="IK2" s="128"/>
      <c r="IL2" s="128"/>
      <c r="IM2" s="128"/>
      <c r="IN2" s="128"/>
      <c r="IO2" s="128"/>
      <c r="IP2" s="128"/>
      <c r="IQ2" s="128"/>
      <c r="IR2" s="128"/>
      <c r="IS2" s="128"/>
      <c r="IT2" s="128"/>
      <c r="IU2" s="128"/>
      <c r="IV2" s="128"/>
      <c r="IW2" s="128"/>
      <c r="IX2" s="128"/>
      <c r="IY2" s="128"/>
      <c r="IZ2" s="128"/>
      <c r="JA2" s="128"/>
      <c r="JB2" s="128"/>
      <c r="JC2" s="128"/>
      <c r="JD2" s="128"/>
      <c r="JE2" s="128"/>
      <c r="JF2" s="128"/>
      <c r="JG2" s="128"/>
      <c r="JH2" s="128"/>
      <c r="JI2" s="128"/>
      <c r="JJ2" s="128"/>
      <c r="JK2" s="128"/>
      <c r="JL2" s="128"/>
      <c r="JM2" s="128"/>
      <c r="JN2" s="128"/>
      <c r="JO2" s="128"/>
      <c r="JP2" s="128"/>
      <c r="JQ2" s="128"/>
      <c r="JR2" s="128"/>
      <c r="JS2" s="128"/>
      <c r="JT2" s="128"/>
      <c r="JU2" s="128"/>
      <c r="JV2" s="128"/>
      <c r="JW2" s="128"/>
      <c r="JX2" s="128"/>
      <c r="JY2" s="128"/>
      <c r="JZ2" s="128"/>
      <c r="KA2" s="128"/>
      <c r="KB2" s="128"/>
      <c r="KC2" s="128"/>
      <c r="KD2" s="128"/>
      <c r="KE2" s="128"/>
      <c r="KF2" s="128"/>
      <c r="KG2" s="128"/>
      <c r="KH2" s="128"/>
      <c r="KI2" s="128"/>
      <c r="KJ2" s="128"/>
      <c r="KK2" s="128"/>
      <c r="KL2" s="128"/>
      <c r="KM2" s="128"/>
      <c r="KN2" s="128"/>
      <c r="KO2" s="128"/>
      <c r="KP2" s="128"/>
      <c r="KQ2" s="128"/>
      <c r="KR2" s="128"/>
      <c r="KS2" s="128"/>
      <c r="KT2" s="128"/>
      <c r="KU2" s="128"/>
      <c r="KV2" s="128"/>
      <c r="KW2" s="128"/>
      <c r="KX2" s="128"/>
      <c r="KY2" s="128"/>
      <c r="KZ2" s="128"/>
      <c r="LA2" s="128"/>
      <c r="LB2" s="128"/>
      <c r="LC2" s="128"/>
      <c r="LD2" s="128"/>
      <c r="LE2" s="128"/>
      <c r="LF2" s="128"/>
      <c r="LG2" s="128"/>
      <c r="LH2" s="128"/>
      <c r="LI2" s="128"/>
      <c r="LJ2" s="128"/>
      <c r="LK2" s="128"/>
      <c r="LL2" s="128"/>
      <c r="LM2" s="128"/>
      <c r="LN2" s="128"/>
      <c r="LO2" s="128"/>
      <c r="LP2" s="128"/>
      <c r="LQ2" s="128"/>
      <c r="LR2" s="128"/>
      <c r="LS2" s="128"/>
      <c r="LT2" s="128"/>
      <c r="LU2" s="128"/>
      <c r="LV2" s="128"/>
      <c r="LW2" s="128"/>
      <c r="LX2" s="128"/>
      <c r="LY2" s="128"/>
      <c r="LZ2" s="128"/>
      <c r="MA2" s="128"/>
      <c r="MB2" s="128"/>
      <c r="MC2" s="128"/>
      <c r="MD2" s="128"/>
      <c r="ME2" s="128"/>
      <c r="MF2" s="128"/>
      <c r="MG2" s="128"/>
      <c r="MH2" s="128"/>
      <c r="MI2" s="128"/>
      <c r="MJ2" s="128"/>
      <c r="MK2" s="128"/>
      <c r="ML2" s="128"/>
      <c r="MM2" s="128"/>
      <c r="MN2" s="128"/>
      <c r="MO2" s="128"/>
      <c r="MP2" s="128"/>
      <c r="MQ2" s="128"/>
      <c r="MR2" s="128"/>
      <c r="MS2" s="128"/>
      <c r="MT2" s="128"/>
      <c r="MU2" s="128"/>
      <c r="MV2" s="128"/>
      <c r="MW2" s="128"/>
      <c r="MX2" s="128"/>
      <c r="MY2" s="128"/>
      <c r="MZ2" s="128"/>
      <c r="NA2" s="128"/>
      <c r="NB2" s="128"/>
      <c r="NC2" s="128"/>
      <c r="ND2" s="128"/>
      <c r="NE2" s="128"/>
      <c r="NF2" s="128"/>
      <c r="NG2" s="128"/>
      <c r="NH2" s="128"/>
      <c r="NI2" s="128"/>
      <c r="NJ2" s="128"/>
      <c r="NK2" s="128"/>
      <c r="NL2" s="128"/>
      <c r="NM2" s="128"/>
      <c r="NN2" s="128"/>
      <c r="NO2" s="128"/>
      <c r="NP2" s="128"/>
      <c r="NQ2" s="128"/>
      <c r="NR2" s="128"/>
      <c r="NS2" s="128"/>
      <c r="NT2" s="128"/>
      <c r="NU2" s="128"/>
      <c r="NV2" s="128"/>
      <c r="NW2" s="128"/>
      <c r="NX2" s="128"/>
      <c r="NY2" s="128"/>
      <c r="NZ2" s="128"/>
      <c r="OA2" s="128"/>
      <c r="OB2" s="128"/>
      <c r="OC2" s="128"/>
      <c r="OD2" s="128"/>
      <c r="OE2" s="128"/>
      <c r="OF2" s="128"/>
      <c r="OG2" s="128"/>
      <c r="OH2" s="128"/>
      <c r="OI2" s="128"/>
      <c r="OJ2" s="128"/>
      <c r="OK2" s="128"/>
      <c r="OL2" s="128"/>
      <c r="OM2" s="128"/>
      <c r="ON2" s="128"/>
      <c r="OO2" s="128"/>
      <c r="OP2" s="128"/>
      <c r="OQ2" s="128"/>
      <c r="OR2" s="128"/>
      <c r="OS2" s="128"/>
      <c r="OT2" s="128"/>
      <c r="OU2" s="128"/>
      <c r="OV2" s="128"/>
      <c r="OW2" s="128"/>
      <c r="OX2" s="128"/>
      <c r="OY2" s="128"/>
      <c r="OZ2" s="128"/>
      <c r="PA2" s="128"/>
      <c r="PB2" s="128"/>
      <c r="PC2" s="128"/>
      <c r="PD2" s="128"/>
      <c r="PE2" s="128"/>
      <c r="PF2" s="128"/>
      <c r="PG2" s="128"/>
      <c r="PH2" s="128"/>
      <c r="PI2" s="128"/>
      <c r="PJ2" s="128"/>
      <c r="PK2" s="128"/>
      <c r="PL2" s="128"/>
      <c r="PM2" s="128"/>
      <c r="PN2" s="128"/>
      <c r="PO2" s="128"/>
      <c r="PP2" s="128"/>
      <c r="PQ2" s="128"/>
      <c r="PR2" s="128"/>
      <c r="PS2" s="128"/>
      <c r="PT2" s="128"/>
      <c r="PU2" s="128"/>
      <c r="PV2" s="128"/>
      <c r="PW2" s="128"/>
      <c r="PX2" s="128"/>
      <c r="PY2" s="128"/>
      <c r="PZ2" s="128"/>
      <c r="QA2" s="128"/>
      <c r="QB2" s="128"/>
      <c r="QC2" s="128"/>
      <c r="QD2" s="128"/>
      <c r="QE2" s="128"/>
      <c r="QF2" s="128"/>
      <c r="QG2" s="128"/>
      <c r="QH2" s="128"/>
      <c r="QI2" s="128"/>
      <c r="QJ2" s="128"/>
      <c r="QK2" s="128"/>
      <c r="QL2" s="128"/>
      <c r="QM2" s="128"/>
      <c r="QN2" s="128"/>
      <c r="QO2" s="128"/>
      <c r="QP2" s="128"/>
      <c r="QQ2" s="128"/>
      <c r="QR2" s="128"/>
      <c r="QS2" s="128"/>
      <c r="QT2" s="128"/>
      <c r="QU2" s="128"/>
      <c r="QV2" s="128"/>
      <c r="QW2" s="128"/>
      <c r="QX2" s="128"/>
      <c r="QY2" s="128"/>
      <c r="QZ2" s="128"/>
      <c r="RA2" s="128"/>
      <c r="RB2" s="128"/>
      <c r="RC2" s="128"/>
      <c r="RD2" s="128"/>
      <c r="RE2" s="128"/>
      <c r="RF2" s="128"/>
      <c r="RG2" s="128"/>
      <c r="RH2" s="128"/>
      <c r="RI2" s="128"/>
      <c r="RJ2" s="128"/>
      <c r="RK2" s="128"/>
      <c r="RL2" s="128"/>
      <c r="RM2" s="128"/>
      <c r="RN2" s="128"/>
      <c r="RO2" s="128"/>
      <c r="RP2" s="128"/>
      <c r="RQ2" s="128"/>
      <c r="RR2" s="128"/>
      <c r="RS2" s="128"/>
      <c r="RT2" s="128"/>
      <c r="RU2" s="128"/>
      <c r="RV2" s="128"/>
      <c r="RW2" s="128"/>
      <c r="RX2" s="128"/>
      <c r="RY2" s="128"/>
      <c r="RZ2" s="128"/>
      <c r="SA2" s="128"/>
      <c r="SB2" s="128"/>
      <c r="SC2" s="128"/>
      <c r="SD2" s="128"/>
      <c r="SE2" s="128"/>
      <c r="SF2" s="128"/>
      <c r="SG2" s="128"/>
      <c r="SH2" s="128"/>
      <c r="SI2" s="128"/>
      <c r="SJ2" s="128"/>
      <c r="SK2" s="128"/>
      <c r="SL2" s="128"/>
      <c r="SM2" s="128"/>
      <c r="SN2" s="128"/>
      <c r="SO2" s="128"/>
      <c r="SP2" s="128"/>
      <c r="SQ2" s="128"/>
      <c r="SR2" s="128"/>
      <c r="SS2" s="128"/>
      <c r="ST2" s="128"/>
      <c r="SU2" s="128"/>
      <c r="SV2" s="128"/>
      <c r="SW2" s="128"/>
      <c r="SX2" s="128"/>
      <c r="SY2" s="128"/>
      <c r="SZ2" s="128"/>
      <c r="TA2" s="128"/>
      <c r="TB2" s="128"/>
      <c r="TC2" s="128"/>
      <c r="TD2" s="128"/>
      <c r="TE2" s="128"/>
      <c r="TF2" s="128"/>
      <c r="TG2" s="128"/>
      <c r="TH2" s="128"/>
      <c r="TI2" s="128"/>
      <c r="TJ2" s="128"/>
      <c r="TK2" s="128"/>
      <c r="TL2" s="128"/>
      <c r="TM2" s="128"/>
      <c r="TN2" s="128"/>
      <c r="TO2" s="128"/>
      <c r="TP2" s="128"/>
      <c r="TQ2" s="128"/>
      <c r="TR2" s="128"/>
      <c r="TS2" s="128"/>
      <c r="TT2" s="128"/>
      <c r="TU2" s="128"/>
      <c r="TV2" s="128"/>
      <c r="TW2" s="128"/>
      <c r="TX2" s="128"/>
      <c r="TY2" s="128"/>
      <c r="TZ2" s="128"/>
      <c r="UA2" s="128"/>
      <c r="UB2" s="128"/>
      <c r="UC2" s="128"/>
      <c r="UD2" s="128"/>
      <c r="UE2" s="128"/>
      <c r="UF2" s="128"/>
      <c r="UG2" s="128"/>
      <c r="UH2" s="128"/>
      <c r="UI2" s="128"/>
      <c r="UJ2" s="128"/>
      <c r="UK2" s="128"/>
      <c r="UL2" s="128"/>
      <c r="UM2" s="128"/>
      <c r="UN2" s="128"/>
      <c r="UO2" s="128"/>
      <c r="UP2" s="128"/>
      <c r="UQ2" s="128"/>
      <c r="UR2" s="128"/>
      <c r="US2" s="128"/>
      <c r="UT2" s="128"/>
      <c r="UU2" s="128"/>
      <c r="UV2" s="128"/>
      <c r="UW2" s="128"/>
      <c r="UX2" s="128"/>
      <c r="UY2" s="128"/>
      <c r="UZ2" s="128"/>
      <c r="VA2" s="128"/>
      <c r="VB2" s="128"/>
      <c r="VC2" s="128"/>
      <c r="VD2" s="128"/>
      <c r="VE2" s="128"/>
      <c r="VF2" s="128"/>
      <c r="VG2" s="128"/>
      <c r="VH2" s="128"/>
      <c r="VI2" s="128"/>
      <c r="VJ2" s="128"/>
      <c r="VK2" s="128"/>
      <c r="VL2" s="128"/>
      <c r="VM2" s="128"/>
      <c r="VN2" s="128"/>
      <c r="VO2" s="128"/>
      <c r="VP2" s="128"/>
      <c r="VQ2" s="128"/>
      <c r="VR2" s="128"/>
      <c r="VS2" s="128"/>
      <c r="VT2" s="128"/>
      <c r="VU2" s="128"/>
      <c r="VV2" s="128"/>
      <c r="VW2" s="128"/>
      <c r="VX2" s="128"/>
      <c r="VY2" s="128"/>
      <c r="VZ2" s="128"/>
      <c r="WA2" s="128"/>
      <c r="WB2" s="128"/>
      <c r="WC2" s="128"/>
      <c r="WD2" s="128"/>
      <c r="WE2" s="128"/>
      <c r="WF2" s="128"/>
      <c r="WG2" s="128"/>
      <c r="WH2" s="128"/>
      <c r="WI2" s="128"/>
      <c r="WJ2" s="128"/>
      <c r="WK2" s="128"/>
      <c r="WL2" s="128"/>
      <c r="WM2" s="128"/>
      <c r="WN2" s="128"/>
      <c r="WO2" s="128"/>
      <c r="WP2" s="128"/>
      <c r="WQ2" s="128"/>
      <c r="WR2" s="128"/>
      <c r="WS2" s="128"/>
      <c r="WT2" s="128"/>
      <c r="WU2" s="128"/>
      <c r="WV2" s="128"/>
      <c r="WW2" s="128"/>
      <c r="WX2" s="128"/>
      <c r="WY2" s="128"/>
      <c r="WZ2" s="128"/>
      <c r="XA2" s="128"/>
      <c r="XB2" s="128"/>
      <c r="XC2" s="128"/>
      <c r="XD2" s="128"/>
      <c r="XE2" s="128"/>
      <c r="XF2" s="128"/>
      <c r="XG2" s="128"/>
      <c r="XH2" s="128"/>
      <c r="XI2" s="128"/>
      <c r="XJ2" s="128"/>
      <c r="XK2" s="128"/>
      <c r="XL2" s="128"/>
      <c r="XM2" s="128"/>
      <c r="XN2" s="128"/>
      <c r="XO2" s="128"/>
      <c r="XP2" s="128"/>
      <c r="XQ2" s="128"/>
      <c r="XR2" s="128"/>
      <c r="XS2" s="128"/>
      <c r="XT2" s="128"/>
      <c r="XU2" s="128"/>
      <c r="XV2" s="128"/>
      <c r="XW2" s="128"/>
      <c r="XX2" s="128"/>
      <c r="XY2" s="128"/>
      <c r="XZ2" s="128"/>
      <c r="YA2" s="128"/>
      <c r="YB2" s="128"/>
      <c r="YC2" s="128"/>
      <c r="YD2" s="128"/>
      <c r="YE2" s="128"/>
      <c r="YF2" s="128"/>
      <c r="YG2" s="128"/>
      <c r="YH2" s="128"/>
      <c r="YI2" s="128"/>
      <c r="YJ2" s="128"/>
      <c r="YK2" s="128"/>
      <c r="YL2" s="128"/>
      <c r="YM2" s="128"/>
      <c r="YN2" s="128"/>
      <c r="YO2" s="128"/>
      <c r="YP2" s="128"/>
      <c r="YQ2" s="128"/>
      <c r="YR2" s="128"/>
      <c r="YS2" s="128"/>
      <c r="YT2" s="128"/>
      <c r="YU2" s="128"/>
      <c r="YV2" s="128"/>
      <c r="YW2" s="128"/>
      <c r="YX2" s="128"/>
      <c r="YY2" s="128"/>
      <c r="YZ2" s="128"/>
      <c r="ZA2" s="128"/>
      <c r="ZB2" s="128"/>
      <c r="ZC2" s="128"/>
      <c r="ZD2" s="128"/>
      <c r="ZE2" s="128"/>
      <c r="ZF2" s="128"/>
      <c r="ZG2" s="128"/>
      <c r="ZH2" s="128"/>
      <c r="ZI2" s="128"/>
      <c r="ZJ2" s="128"/>
      <c r="ZK2" s="128"/>
      <c r="ZL2" s="128"/>
      <c r="ZM2" s="128"/>
      <c r="ZN2" s="128"/>
      <c r="ZO2" s="128"/>
      <c r="ZP2" s="128"/>
      <c r="ZQ2" s="128"/>
      <c r="ZR2" s="128"/>
      <c r="ZS2" s="128"/>
      <c r="ZT2" s="128"/>
      <c r="ZU2" s="128"/>
      <c r="ZV2" s="128"/>
      <c r="ZW2" s="128"/>
      <c r="ZX2" s="128"/>
      <c r="ZY2" s="128"/>
      <c r="ZZ2" s="128"/>
      <c r="AAA2" s="128"/>
      <c r="AAB2" s="128"/>
      <c r="AAC2" s="128"/>
      <c r="AAD2" s="128"/>
      <c r="AAE2" s="128"/>
      <c r="AAF2" s="128"/>
      <c r="AAG2" s="128"/>
      <c r="AAH2" s="128"/>
      <c r="AAI2" s="128"/>
      <c r="AAJ2" s="128"/>
      <c r="AAK2" s="128"/>
      <c r="AAL2" s="128"/>
      <c r="AAM2" s="128"/>
      <c r="AAN2" s="128"/>
      <c r="AAO2" s="128"/>
      <c r="AAP2" s="128"/>
      <c r="AAQ2" s="128"/>
      <c r="AAR2" s="128"/>
      <c r="AAS2" s="128"/>
      <c r="AAT2" s="128"/>
      <c r="AAU2" s="128"/>
      <c r="AAV2" s="128"/>
      <c r="AAW2" s="128"/>
      <c r="AAX2" s="128"/>
      <c r="AAY2" s="128"/>
      <c r="AAZ2" s="128"/>
      <c r="ABA2" s="128"/>
      <c r="ABB2" s="128"/>
      <c r="ABC2" s="128"/>
      <c r="ABD2" s="128"/>
      <c r="ABE2" s="128"/>
      <c r="ABF2" s="128"/>
      <c r="ABG2" s="128"/>
      <c r="ABH2" s="128"/>
      <c r="ABI2" s="128"/>
      <c r="ABJ2" s="128"/>
      <c r="ABK2" s="128"/>
      <c r="ABL2" s="128"/>
      <c r="ABM2" s="128"/>
      <c r="ABN2" s="128"/>
      <c r="ABO2" s="128"/>
      <c r="ABP2" s="128"/>
      <c r="ABQ2" s="128"/>
      <c r="ABR2" s="128"/>
      <c r="ABS2" s="128"/>
      <c r="ABT2" s="128"/>
      <c r="ABU2" s="128"/>
      <c r="ABV2" s="128"/>
      <c r="ABW2" s="128"/>
      <c r="ABX2" s="128"/>
      <c r="ABY2" s="128"/>
      <c r="ABZ2" s="128"/>
      <c r="ACA2" s="128"/>
      <c r="ACB2" s="128"/>
      <c r="ACC2" s="128"/>
      <c r="ACD2" s="128"/>
      <c r="ACE2" s="128"/>
      <c r="ACF2" s="128"/>
      <c r="ACG2" s="128"/>
      <c r="ACH2" s="128"/>
      <c r="ACI2" s="128"/>
      <c r="ACJ2" s="128"/>
      <c r="ACK2" s="128"/>
      <c r="ACL2" s="128"/>
      <c r="ACM2" s="128"/>
      <c r="ACN2" s="128"/>
      <c r="ACO2" s="128"/>
      <c r="ACP2" s="128"/>
      <c r="ACQ2" s="128"/>
      <c r="ACR2" s="128"/>
      <c r="ACS2" s="128"/>
      <c r="ACT2" s="128"/>
      <c r="ACU2" s="128"/>
      <c r="ACV2" s="128"/>
      <c r="ACW2" s="128"/>
      <c r="ACX2" s="128"/>
      <c r="ACY2" s="128"/>
      <c r="ACZ2" s="128"/>
      <c r="ADA2" s="128"/>
      <c r="ADB2" s="128"/>
      <c r="ADC2" s="128"/>
      <c r="ADD2" s="128"/>
      <c r="ADE2" s="128"/>
      <c r="ADF2" s="128"/>
      <c r="ADG2" s="128"/>
      <c r="ADH2" s="128"/>
      <c r="ADI2" s="128"/>
      <c r="ADJ2" s="128"/>
      <c r="ADK2" s="128"/>
      <c r="ADL2" s="128"/>
      <c r="ADM2" s="128"/>
      <c r="ADN2" s="128"/>
      <c r="ADO2" s="128"/>
      <c r="ADP2" s="128"/>
      <c r="ADQ2" s="128"/>
      <c r="ADR2" s="128"/>
      <c r="ADS2" s="128"/>
      <c r="ADT2" s="128"/>
      <c r="ADU2" s="128"/>
      <c r="ADV2" s="128"/>
      <c r="ADW2" s="128"/>
      <c r="ADX2" s="128"/>
      <c r="ADY2" s="128"/>
      <c r="ADZ2" s="128"/>
      <c r="AEA2" s="128"/>
      <c r="AEB2" s="128"/>
      <c r="AEC2" s="128"/>
      <c r="AED2" s="128"/>
      <c r="AEE2" s="128"/>
      <c r="AEF2" s="128"/>
      <c r="AEG2" s="128"/>
      <c r="AEH2" s="128"/>
      <c r="AEI2" s="128"/>
      <c r="AEJ2" s="128"/>
      <c r="AEK2" s="128"/>
      <c r="AEL2" s="128"/>
      <c r="AEM2" s="128"/>
      <c r="AEN2" s="128"/>
      <c r="AEO2" s="128"/>
      <c r="AEP2" s="128"/>
      <c r="AEQ2" s="128"/>
      <c r="AER2" s="128"/>
      <c r="AES2" s="128"/>
      <c r="AET2" s="128"/>
      <c r="AEU2" s="128"/>
      <c r="AEV2" s="128"/>
      <c r="AEW2" s="128"/>
      <c r="AEX2" s="128"/>
      <c r="AEY2" s="128"/>
      <c r="AEZ2" s="128"/>
      <c r="AFA2" s="128"/>
      <c r="AFB2" s="128"/>
      <c r="AFC2" s="128"/>
      <c r="AFD2" s="128"/>
      <c r="AFE2" s="128"/>
      <c r="AFF2" s="128"/>
      <c r="AFG2" s="128"/>
      <c r="AFH2" s="128"/>
      <c r="AFI2" s="128"/>
      <c r="AFJ2" s="128"/>
      <c r="AFK2" s="128"/>
      <c r="AFL2" s="128"/>
      <c r="AFM2" s="128"/>
      <c r="AFN2" s="128"/>
      <c r="AFO2" s="128"/>
      <c r="AFP2" s="128"/>
      <c r="AFQ2" s="128"/>
      <c r="AFR2" s="128"/>
      <c r="AFS2" s="128"/>
      <c r="AFT2" s="128"/>
      <c r="AFU2" s="128"/>
      <c r="AFV2" s="128"/>
      <c r="AFW2" s="128"/>
      <c r="AFX2" s="128"/>
      <c r="AFY2" s="128"/>
      <c r="AFZ2" s="128"/>
      <c r="AGA2" s="128"/>
      <c r="AGB2" s="128"/>
      <c r="AGC2" s="128"/>
      <c r="AGD2" s="128"/>
      <c r="AGE2" s="128"/>
      <c r="AGF2" s="128"/>
      <c r="AGG2" s="128"/>
      <c r="AGH2" s="128"/>
      <c r="AGI2" s="128"/>
      <c r="AGJ2" s="128"/>
      <c r="AGK2" s="128"/>
      <c r="AGL2" s="128"/>
      <c r="AGM2" s="128"/>
      <c r="AGN2" s="128"/>
      <c r="AGO2" s="128"/>
      <c r="AGP2" s="128"/>
      <c r="AGQ2" s="128"/>
      <c r="AGR2" s="128"/>
      <c r="AGS2" s="128"/>
      <c r="AGT2" s="128"/>
      <c r="AGU2" s="128"/>
      <c r="AGV2" s="128"/>
      <c r="AGW2" s="128"/>
      <c r="AGX2" s="128"/>
      <c r="AGY2" s="128"/>
      <c r="AGZ2" s="128"/>
      <c r="AHA2" s="128"/>
      <c r="AHB2" s="128"/>
      <c r="AHC2" s="128"/>
      <c r="AHD2" s="128"/>
      <c r="AHE2" s="128"/>
      <c r="AHF2" s="128"/>
      <c r="AHG2" s="128"/>
      <c r="AHH2" s="128"/>
      <c r="AHI2" s="128"/>
      <c r="AHJ2" s="128"/>
      <c r="AHK2" s="128"/>
      <c r="AHL2" s="128"/>
      <c r="AHM2" s="128"/>
      <c r="AHN2" s="128"/>
      <c r="AHO2" s="128"/>
      <c r="AHP2" s="128"/>
      <c r="AHQ2" s="128"/>
      <c r="AHR2" s="128"/>
      <c r="AHS2" s="128"/>
      <c r="AHT2" s="128"/>
      <c r="AHU2" s="128"/>
      <c r="AHV2" s="128"/>
      <c r="AHW2" s="128"/>
      <c r="AHX2" s="128"/>
      <c r="AHY2" s="128"/>
      <c r="AHZ2" s="128"/>
      <c r="AIA2" s="128"/>
      <c r="AIB2" s="128"/>
      <c r="AIC2" s="128"/>
      <c r="AID2" s="128"/>
      <c r="AIE2" s="128"/>
      <c r="AIF2" s="128"/>
      <c r="AIG2" s="128"/>
      <c r="AIH2" s="128"/>
      <c r="AII2" s="128"/>
      <c r="AIJ2" s="128"/>
      <c r="AIK2" s="128"/>
      <c r="AIL2" s="128"/>
      <c r="AIM2" s="128"/>
      <c r="AIN2" s="128"/>
      <c r="AIO2" s="128"/>
      <c r="AIP2" s="128"/>
      <c r="AIQ2" s="128"/>
      <c r="AIR2" s="128"/>
      <c r="AIS2" s="128"/>
      <c r="AIT2" s="128"/>
      <c r="AIU2" s="128"/>
      <c r="AIV2" s="128"/>
      <c r="AIW2" s="128"/>
      <c r="AIX2" s="128"/>
      <c r="AIY2" s="128"/>
      <c r="AIZ2" s="128"/>
      <c r="AJA2" s="128"/>
      <c r="AJB2" s="128"/>
      <c r="AJC2" s="128"/>
      <c r="AJD2" s="128"/>
      <c r="AJE2" s="128"/>
      <c r="AJF2" s="128"/>
      <c r="AJG2" s="128"/>
      <c r="AJH2" s="128"/>
      <c r="AJI2" s="128"/>
      <c r="AJJ2" s="128"/>
      <c r="AJK2" s="128"/>
      <c r="AJL2" s="128"/>
      <c r="AJM2" s="128"/>
      <c r="AJN2" s="128"/>
      <c r="AJO2" s="128"/>
      <c r="AJP2" s="128"/>
      <c r="AJQ2" s="128"/>
      <c r="AJR2" s="128"/>
      <c r="AJS2" s="128"/>
      <c r="AJT2" s="128"/>
      <c r="AJU2" s="128"/>
      <c r="AJV2" s="128"/>
      <c r="AJW2" s="128"/>
      <c r="AJX2" s="128"/>
      <c r="AJY2" s="128"/>
      <c r="AJZ2" s="128"/>
      <c r="AKA2" s="128"/>
      <c r="AKB2" s="128"/>
      <c r="AKC2" s="128"/>
      <c r="AKD2" s="128"/>
      <c r="AKE2" s="128"/>
      <c r="AKF2" s="128"/>
      <c r="AKG2" s="128"/>
      <c r="AKH2" s="128"/>
      <c r="AKI2" s="128"/>
      <c r="AKJ2" s="128"/>
      <c r="AKK2" s="128"/>
      <c r="AKL2" s="128"/>
      <c r="AKM2" s="128"/>
      <c r="AKN2" s="128"/>
      <c r="AKO2" s="128"/>
      <c r="AKP2" s="128"/>
      <c r="AKQ2" s="128"/>
      <c r="AKR2" s="128"/>
      <c r="AKS2" s="128"/>
      <c r="AKT2" s="128"/>
      <c r="AKU2" s="128"/>
      <c r="AKV2" s="128"/>
      <c r="AKW2" s="128"/>
      <c r="AKX2" s="128"/>
      <c r="AKY2" s="128"/>
      <c r="AKZ2" s="128"/>
      <c r="ALA2" s="128"/>
      <c r="ALB2" s="128"/>
      <c r="ALC2" s="128"/>
      <c r="ALD2" s="128"/>
      <c r="ALE2" s="128"/>
      <c r="ALF2" s="128"/>
      <c r="ALH2" s="128"/>
      <c r="ALI2" s="128"/>
      <c r="ALJ2" s="128"/>
      <c r="ALK2" s="128"/>
      <c r="ALL2" s="128"/>
      <c r="ALM2" s="128"/>
      <c r="ALN2" s="128"/>
      <c r="ALO2" s="128"/>
      <c r="ALP2" s="128"/>
      <c r="ALQ2" s="128"/>
      <c r="ALR2" s="128"/>
      <c r="ALS2" s="128"/>
    </row>
    <row r="3" spans="1:1008" ht="15">
      <c r="A3" s="128"/>
      <c r="B3" s="128"/>
      <c r="C3" s="294"/>
      <c r="D3" s="128"/>
      <c r="E3" s="519"/>
      <c r="F3" s="128"/>
      <c r="G3" s="128"/>
      <c r="H3" s="96"/>
      <c r="I3" s="5"/>
      <c r="J3" s="96"/>
      <c r="K3" s="96"/>
      <c r="L3" s="96"/>
      <c r="M3" s="96"/>
      <c r="N3" s="96"/>
      <c r="O3" s="96"/>
      <c r="P3" s="96"/>
      <c r="Q3" s="96"/>
      <c r="S3" s="128"/>
      <c r="T3" s="128"/>
      <c r="U3" s="128"/>
      <c r="V3" s="128"/>
      <c r="W3" s="128"/>
      <c r="X3" s="128"/>
      <c r="Y3" s="128"/>
      <c r="Z3" s="128"/>
      <c r="AA3" s="128"/>
      <c r="AB3" s="128"/>
      <c r="AC3" s="128"/>
      <c r="AD3" s="128"/>
      <c r="AE3" s="128"/>
      <c r="AF3" s="128"/>
      <c r="AG3" s="128"/>
      <c r="AH3" s="128"/>
      <c r="AI3" s="128"/>
      <c r="AJ3" s="128"/>
      <c r="AK3" s="128"/>
      <c r="AL3" s="128"/>
      <c r="AM3" s="128"/>
      <c r="AN3" s="128"/>
      <c r="AO3" s="128"/>
      <c r="AP3" s="128"/>
      <c r="AQ3" s="128"/>
      <c r="AR3" s="128"/>
      <c r="AS3" s="128"/>
      <c r="AT3" s="128"/>
      <c r="AU3" s="128"/>
      <c r="AV3" s="128"/>
      <c r="AW3" s="128"/>
      <c r="AX3" s="128"/>
      <c r="AY3" s="128"/>
      <c r="AZ3" s="128"/>
      <c r="BA3" s="128"/>
      <c r="BB3" s="128"/>
      <c r="BC3" s="128"/>
      <c r="BD3" s="128"/>
      <c r="BE3" s="128"/>
      <c r="BF3" s="128"/>
      <c r="BG3" s="128"/>
      <c r="BH3" s="128"/>
      <c r="BI3" s="128"/>
      <c r="BJ3" s="128"/>
      <c r="BK3" s="128"/>
      <c r="BL3" s="128"/>
      <c r="BM3" s="128"/>
      <c r="BN3" s="128"/>
      <c r="BO3" s="128"/>
      <c r="BP3" s="128"/>
      <c r="BQ3" s="128"/>
      <c r="BR3" s="128"/>
      <c r="BS3" s="128"/>
      <c r="BT3" s="128"/>
      <c r="BU3" s="128"/>
      <c r="BV3" s="128"/>
      <c r="BW3" s="128"/>
      <c r="BX3" s="128"/>
      <c r="BY3" s="128"/>
      <c r="BZ3" s="128"/>
      <c r="CA3" s="128"/>
      <c r="CB3" s="128"/>
      <c r="CC3" s="128"/>
      <c r="CD3" s="128"/>
      <c r="CE3" s="128"/>
      <c r="CF3" s="128"/>
      <c r="CG3" s="128"/>
      <c r="CH3" s="128"/>
      <c r="CI3" s="128"/>
      <c r="CJ3" s="128"/>
      <c r="CK3" s="128"/>
      <c r="CL3" s="128"/>
      <c r="CM3" s="128"/>
      <c r="CN3" s="128"/>
      <c r="CO3" s="128"/>
      <c r="CP3" s="128"/>
      <c r="CQ3" s="128"/>
      <c r="CR3" s="128"/>
      <c r="CS3" s="128"/>
      <c r="CT3" s="128"/>
      <c r="CU3" s="128"/>
      <c r="CV3" s="128"/>
      <c r="CW3" s="128"/>
      <c r="CX3" s="128"/>
      <c r="CY3" s="128"/>
      <c r="CZ3" s="128"/>
      <c r="DA3" s="128"/>
      <c r="DB3" s="128"/>
      <c r="DC3" s="128"/>
      <c r="DD3" s="128"/>
      <c r="DE3" s="128"/>
      <c r="DF3" s="128"/>
      <c r="DG3" s="128"/>
      <c r="DH3" s="128"/>
      <c r="DI3" s="128"/>
      <c r="DJ3" s="128"/>
      <c r="DK3" s="128"/>
      <c r="DL3" s="128"/>
      <c r="DM3" s="128"/>
      <c r="DN3" s="128"/>
      <c r="DO3" s="128"/>
      <c r="DP3" s="128"/>
      <c r="DQ3" s="128"/>
      <c r="DR3" s="128"/>
      <c r="DS3" s="128"/>
      <c r="DT3" s="128"/>
      <c r="DU3" s="128"/>
      <c r="DV3" s="128"/>
      <c r="DW3" s="128"/>
      <c r="DX3" s="128"/>
      <c r="DY3" s="128"/>
      <c r="DZ3" s="128"/>
      <c r="EA3" s="128"/>
      <c r="EB3" s="128"/>
      <c r="EC3" s="128"/>
      <c r="ED3" s="128"/>
      <c r="EE3" s="128"/>
      <c r="EF3" s="128"/>
      <c r="EG3" s="128"/>
      <c r="EH3" s="128"/>
      <c r="EI3" s="128"/>
      <c r="EJ3" s="128"/>
      <c r="EK3" s="128"/>
      <c r="EL3" s="128"/>
      <c r="EM3" s="128"/>
      <c r="EN3" s="128"/>
      <c r="EO3" s="128"/>
      <c r="EP3" s="128"/>
      <c r="EQ3" s="128"/>
      <c r="ER3" s="128"/>
      <c r="ES3" s="128"/>
      <c r="ET3" s="128"/>
      <c r="EU3" s="128"/>
      <c r="EV3" s="128"/>
      <c r="EW3" s="128"/>
      <c r="EX3" s="128"/>
      <c r="EY3" s="128"/>
      <c r="EZ3" s="128"/>
      <c r="FA3" s="128"/>
      <c r="FB3" s="128"/>
      <c r="FC3" s="128"/>
      <c r="FD3" s="128"/>
      <c r="FE3" s="128"/>
      <c r="FF3" s="128"/>
      <c r="FG3" s="128"/>
      <c r="FH3" s="128"/>
      <c r="FI3" s="128"/>
      <c r="FJ3" s="128"/>
      <c r="FK3" s="128"/>
      <c r="FL3" s="128"/>
      <c r="FM3" s="128"/>
      <c r="FN3" s="128"/>
      <c r="FO3" s="128"/>
      <c r="FP3" s="128"/>
      <c r="FQ3" s="128"/>
      <c r="FR3" s="128"/>
      <c r="FS3" s="128"/>
      <c r="FT3" s="128"/>
      <c r="FU3" s="128"/>
      <c r="FV3" s="128"/>
      <c r="FW3" s="128"/>
      <c r="FX3" s="128"/>
      <c r="FY3" s="128"/>
      <c r="FZ3" s="128"/>
      <c r="GA3" s="128"/>
      <c r="GB3" s="128"/>
      <c r="GC3" s="128"/>
      <c r="GD3" s="128"/>
      <c r="GE3" s="128"/>
      <c r="GF3" s="128"/>
      <c r="GG3" s="128"/>
      <c r="GH3" s="128"/>
      <c r="GI3" s="128"/>
      <c r="GJ3" s="128"/>
      <c r="GK3" s="128"/>
      <c r="GL3" s="128"/>
      <c r="GM3" s="128"/>
      <c r="GN3" s="128"/>
      <c r="GO3" s="128"/>
      <c r="GP3" s="128"/>
      <c r="GQ3" s="128"/>
      <c r="GR3" s="128"/>
      <c r="GS3" s="128"/>
      <c r="GT3" s="128"/>
      <c r="GU3" s="128"/>
      <c r="GV3" s="128"/>
      <c r="GW3" s="128"/>
      <c r="GX3" s="128"/>
      <c r="GY3" s="128"/>
      <c r="GZ3" s="128"/>
      <c r="HA3" s="128"/>
      <c r="HB3" s="128"/>
      <c r="HC3" s="128"/>
      <c r="HD3" s="128"/>
      <c r="HE3" s="128"/>
      <c r="HF3" s="128"/>
      <c r="HG3" s="128"/>
      <c r="HH3" s="128"/>
      <c r="HI3" s="128"/>
      <c r="HJ3" s="128"/>
      <c r="HK3" s="128"/>
      <c r="HL3" s="128"/>
      <c r="HM3" s="128"/>
      <c r="HN3" s="128"/>
      <c r="HO3" s="128"/>
      <c r="HP3" s="128"/>
      <c r="HQ3" s="128"/>
      <c r="HR3" s="128"/>
      <c r="HS3" s="128"/>
      <c r="HT3" s="128"/>
      <c r="HU3" s="128"/>
      <c r="HV3" s="128"/>
      <c r="HW3" s="128"/>
      <c r="HX3" s="128"/>
      <c r="HY3" s="128"/>
      <c r="HZ3" s="128"/>
      <c r="IA3" s="128"/>
      <c r="IB3" s="128"/>
      <c r="IC3" s="128"/>
      <c r="ID3" s="128"/>
      <c r="IE3" s="128"/>
      <c r="IF3" s="128"/>
      <c r="IG3" s="128"/>
      <c r="IH3" s="128"/>
      <c r="II3" s="128"/>
      <c r="IJ3" s="128"/>
      <c r="IK3" s="128"/>
      <c r="IL3" s="128"/>
      <c r="IM3" s="128"/>
      <c r="IN3" s="128"/>
      <c r="IO3" s="128"/>
      <c r="IP3" s="128"/>
      <c r="IQ3" s="128"/>
      <c r="IR3" s="128"/>
      <c r="IS3" s="128"/>
      <c r="IT3" s="128"/>
      <c r="IU3" s="128"/>
      <c r="IV3" s="128"/>
      <c r="IW3" s="128"/>
      <c r="IX3" s="128"/>
      <c r="IY3" s="128"/>
      <c r="IZ3" s="128"/>
      <c r="JA3" s="128"/>
      <c r="JB3" s="128"/>
      <c r="JC3" s="128"/>
      <c r="JD3" s="128"/>
      <c r="JE3" s="128"/>
      <c r="JF3" s="128"/>
      <c r="JG3" s="128"/>
      <c r="JH3" s="128"/>
      <c r="JI3" s="128"/>
      <c r="JJ3" s="128"/>
      <c r="JK3" s="128"/>
      <c r="JL3" s="128"/>
      <c r="JM3" s="128"/>
      <c r="JN3" s="128"/>
      <c r="JO3" s="128"/>
      <c r="JP3" s="128"/>
      <c r="JQ3" s="128"/>
      <c r="JR3" s="128"/>
      <c r="JS3" s="128"/>
      <c r="JT3" s="128"/>
      <c r="JU3" s="128"/>
      <c r="JV3" s="128"/>
      <c r="JW3" s="128"/>
      <c r="JX3" s="128"/>
      <c r="JY3" s="128"/>
      <c r="JZ3" s="128"/>
      <c r="KA3" s="128"/>
      <c r="KB3" s="128"/>
      <c r="KC3" s="128"/>
      <c r="KD3" s="128"/>
      <c r="KE3" s="128"/>
      <c r="KF3" s="128"/>
      <c r="KG3" s="128"/>
      <c r="KH3" s="128"/>
      <c r="KI3" s="128"/>
      <c r="KJ3" s="128"/>
      <c r="KK3" s="128"/>
      <c r="KL3" s="128"/>
      <c r="KM3" s="128"/>
      <c r="KN3" s="128"/>
      <c r="KO3" s="128"/>
      <c r="KP3" s="128"/>
      <c r="KQ3" s="128"/>
      <c r="KR3" s="128"/>
      <c r="KS3" s="128"/>
      <c r="KT3" s="128"/>
      <c r="KU3" s="128"/>
      <c r="KV3" s="128"/>
      <c r="KW3" s="128"/>
      <c r="KX3" s="128"/>
      <c r="KY3" s="128"/>
      <c r="KZ3" s="128"/>
      <c r="LA3" s="128"/>
      <c r="LB3" s="128"/>
      <c r="LC3" s="128"/>
      <c r="LD3" s="128"/>
      <c r="LE3" s="128"/>
      <c r="LF3" s="128"/>
      <c r="LG3" s="128"/>
      <c r="LH3" s="128"/>
      <c r="LI3" s="128"/>
      <c r="LJ3" s="128"/>
      <c r="LK3" s="128"/>
      <c r="LL3" s="128"/>
      <c r="LM3" s="128"/>
      <c r="LN3" s="128"/>
      <c r="LO3" s="128"/>
      <c r="LP3" s="128"/>
      <c r="LQ3" s="128"/>
      <c r="LR3" s="128"/>
      <c r="LS3" s="128"/>
      <c r="LT3" s="128"/>
      <c r="LU3" s="128"/>
      <c r="LV3" s="128"/>
      <c r="LW3" s="128"/>
      <c r="LX3" s="128"/>
      <c r="LY3" s="128"/>
      <c r="LZ3" s="128"/>
      <c r="MA3" s="128"/>
      <c r="MB3" s="128"/>
      <c r="MC3" s="128"/>
      <c r="MD3" s="128"/>
      <c r="ME3" s="128"/>
      <c r="MF3" s="128"/>
      <c r="MG3" s="128"/>
      <c r="MH3" s="128"/>
      <c r="MI3" s="128"/>
      <c r="MJ3" s="128"/>
      <c r="MK3" s="128"/>
      <c r="ML3" s="128"/>
      <c r="MM3" s="128"/>
      <c r="MN3" s="128"/>
      <c r="MO3" s="128"/>
      <c r="MP3" s="128"/>
      <c r="MQ3" s="128"/>
      <c r="MR3" s="128"/>
      <c r="MS3" s="128"/>
      <c r="MT3" s="128"/>
      <c r="MU3" s="128"/>
      <c r="MV3" s="128"/>
      <c r="MW3" s="128"/>
      <c r="MX3" s="128"/>
      <c r="MY3" s="128"/>
      <c r="MZ3" s="128"/>
      <c r="NA3" s="128"/>
      <c r="NB3" s="128"/>
      <c r="NC3" s="128"/>
      <c r="ND3" s="128"/>
      <c r="NE3" s="128"/>
      <c r="NF3" s="128"/>
      <c r="NG3" s="128"/>
      <c r="NH3" s="128"/>
      <c r="NI3" s="128"/>
      <c r="NJ3" s="128"/>
      <c r="NK3" s="128"/>
      <c r="NL3" s="128"/>
      <c r="NM3" s="128"/>
      <c r="NN3" s="128"/>
      <c r="NO3" s="128"/>
      <c r="NP3" s="128"/>
      <c r="NQ3" s="128"/>
      <c r="NR3" s="128"/>
      <c r="NS3" s="128"/>
      <c r="NT3" s="128"/>
      <c r="NU3" s="128"/>
      <c r="NV3" s="128"/>
      <c r="NW3" s="128"/>
      <c r="NX3" s="128"/>
      <c r="NY3" s="128"/>
      <c r="NZ3" s="128"/>
      <c r="OA3" s="128"/>
      <c r="OB3" s="128"/>
      <c r="OC3" s="128"/>
      <c r="OD3" s="128"/>
      <c r="OE3" s="128"/>
      <c r="OF3" s="128"/>
      <c r="OG3" s="128"/>
      <c r="OH3" s="128"/>
      <c r="OI3" s="128"/>
      <c r="OJ3" s="128"/>
      <c r="OK3" s="128"/>
      <c r="OL3" s="128"/>
      <c r="OM3" s="128"/>
      <c r="ON3" s="128"/>
      <c r="OO3" s="128"/>
      <c r="OP3" s="128"/>
      <c r="OQ3" s="128"/>
      <c r="OR3" s="128"/>
      <c r="OS3" s="128"/>
      <c r="OT3" s="128"/>
      <c r="OU3" s="128"/>
      <c r="OV3" s="128"/>
      <c r="OW3" s="128"/>
      <c r="OX3" s="128"/>
      <c r="OY3" s="128"/>
      <c r="OZ3" s="128"/>
      <c r="PA3" s="128"/>
      <c r="PB3" s="128"/>
      <c r="PC3" s="128"/>
      <c r="PD3" s="128"/>
      <c r="PE3" s="128"/>
      <c r="PF3" s="128"/>
      <c r="PG3" s="128"/>
      <c r="PH3" s="128"/>
      <c r="PI3" s="128"/>
      <c r="PJ3" s="128"/>
      <c r="PK3" s="128"/>
      <c r="PL3" s="128"/>
      <c r="PM3" s="128"/>
      <c r="PN3" s="128"/>
      <c r="PO3" s="128"/>
      <c r="PP3" s="128"/>
      <c r="PQ3" s="128"/>
      <c r="PR3" s="128"/>
      <c r="PS3" s="128"/>
      <c r="PT3" s="128"/>
      <c r="PU3" s="128"/>
      <c r="PV3" s="128"/>
      <c r="PW3" s="128"/>
      <c r="PX3" s="128"/>
      <c r="PY3" s="128"/>
      <c r="PZ3" s="128"/>
      <c r="QA3" s="128"/>
      <c r="QB3" s="128"/>
      <c r="QC3" s="128"/>
      <c r="QD3" s="128"/>
      <c r="QE3" s="128"/>
      <c r="QF3" s="128"/>
      <c r="QG3" s="128"/>
      <c r="QH3" s="128"/>
      <c r="QI3" s="128"/>
      <c r="QJ3" s="128"/>
      <c r="QK3" s="128"/>
      <c r="QL3" s="128"/>
      <c r="QM3" s="128"/>
      <c r="QN3" s="128"/>
      <c r="QO3" s="128"/>
      <c r="QP3" s="128"/>
      <c r="QQ3" s="128"/>
      <c r="QR3" s="128"/>
      <c r="QS3" s="128"/>
      <c r="QT3" s="128"/>
      <c r="QU3" s="128"/>
      <c r="QV3" s="128"/>
      <c r="QW3" s="128"/>
      <c r="QX3" s="128"/>
      <c r="QY3" s="128"/>
      <c r="QZ3" s="128"/>
      <c r="RA3" s="128"/>
      <c r="RB3" s="128"/>
      <c r="RC3" s="128"/>
      <c r="RD3" s="128"/>
      <c r="RE3" s="128"/>
      <c r="RF3" s="128"/>
      <c r="RG3" s="128"/>
      <c r="RH3" s="128"/>
      <c r="RI3" s="128"/>
      <c r="RJ3" s="128"/>
      <c r="RK3" s="128"/>
      <c r="RL3" s="128"/>
      <c r="RM3" s="128"/>
      <c r="RN3" s="128"/>
      <c r="RO3" s="128"/>
      <c r="RP3" s="128"/>
      <c r="RQ3" s="128"/>
      <c r="RR3" s="128"/>
      <c r="RS3" s="128"/>
      <c r="RT3" s="128"/>
      <c r="RU3" s="128"/>
      <c r="RV3" s="128"/>
      <c r="RW3" s="128"/>
      <c r="RX3" s="128"/>
      <c r="RY3" s="128"/>
      <c r="RZ3" s="128"/>
      <c r="SA3" s="128"/>
      <c r="SB3" s="128"/>
      <c r="SC3" s="128"/>
      <c r="SD3" s="128"/>
      <c r="SE3" s="128"/>
      <c r="SF3" s="128"/>
      <c r="SG3" s="128"/>
      <c r="SH3" s="128"/>
      <c r="SI3" s="128"/>
      <c r="SJ3" s="128"/>
      <c r="SK3" s="128"/>
      <c r="SL3" s="128"/>
      <c r="SM3" s="128"/>
      <c r="SN3" s="128"/>
      <c r="SO3" s="128"/>
      <c r="SP3" s="128"/>
      <c r="SQ3" s="128"/>
      <c r="SR3" s="128"/>
      <c r="SS3" s="128"/>
      <c r="ST3" s="128"/>
      <c r="SU3" s="128"/>
      <c r="SV3" s="128"/>
      <c r="SW3" s="128"/>
      <c r="SX3" s="128"/>
      <c r="SY3" s="128"/>
      <c r="SZ3" s="128"/>
      <c r="TA3" s="128"/>
      <c r="TB3" s="128"/>
      <c r="TC3" s="128"/>
      <c r="TD3" s="128"/>
      <c r="TE3" s="128"/>
      <c r="TF3" s="128"/>
      <c r="TG3" s="128"/>
      <c r="TH3" s="128"/>
      <c r="TI3" s="128"/>
      <c r="TJ3" s="128"/>
      <c r="TK3" s="128"/>
      <c r="TL3" s="128"/>
      <c r="TM3" s="128"/>
      <c r="TN3" s="128"/>
      <c r="TO3" s="128"/>
      <c r="TP3" s="128"/>
      <c r="TQ3" s="128"/>
      <c r="TR3" s="128"/>
      <c r="TS3" s="128"/>
      <c r="TT3" s="128"/>
      <c r="TU3" s="128"/>
      <c r="TV3" s="128"/>
      <c r="TW3" s="128"/>
      <c r="TX3" s="128"/>
      <c r="TY3" s="128"/>
      <c r="TZ3" s="128"/>
      <c r="UA3" s="128"/>
      <c r="UB3" s="128"/>
      <c r="UC3" s="128"/>
      <c r="UD3" s="128"/>
      <c r="UE3" s="128"/>
      <c r="UF3" s="128"/>
      <c r="UG3" s="128"/>
      <c r="UH3" s="128"/>
      <c r="UI3" s="128"/>
      <c r="UJ3" s="128"/>
      <c r="UK3" s="128"/>
      <c r="UL3" s="128"/>
      <c r="UM3" s="128"/>
      <c r="UN3" s="128"/>
      <c r="UO3" s="128"/>
      <c r="UP3" s="128"/>
      <c r="UQ3" s="128"/>
      <c r="UR3" s="128"/>
      <c r="US3" s="128"/>
      <c r="UT3" s="128"/>
      <c r="UU3" s="128"/>
      <c r="UV3" s="128"/>
      <c r="UW3" s="128"/>
      <c r="UX3" s="128"/>
      <c r="UY3" s="128"/>
      <c r="UZ3" s="128"/>
      <c r="VA3" s="128"/>
      <c r="VB3" s="128"/>
      <c r="VC3" s="128"/>
      <c r="VD3" s="128"/>
      <c r="VE3" s="128"/>
      <c r="VF3" s="128"/>
      <c r="VG3" s="128"/>
      <c r="VH3" s="128"/>
      <c r="VI3" s="128"/>
      <c r="VJ3" s="128"/>
      <c r="VK3" s="128"/>
      <c r="VL3" s="128"/>
      <c r="VM3" s="128"/>
      <c r="VN3" s="128"/>
      <c r="VO3" s="128"/>
      <c r="VP3" s="128"/>
      <c r="VQ3" s="128"/>
      <c r="VR3" s="128"/>
      <c r="VS3" s="128"/>
      <c r="VT3" s="128"/>
      <c r="VU3" s="128"/>
      <c r="VV3" s="128"/>
      <c r="VW3" s="128"/>
      <c r="VX3" s="128"/>
      <c r="VY3" s="128"/>
      <c r="VZ3" s="128"/>
      <c r="WA3" s="128"/>
      <c r="WB3" s="128"/>
      <c r="WC3" s="128"/>
      <c r="WD3" s="128"/>
      <c r="WE3" s="128"/>
      <c r="WF3" s="128"/>
      <c r="WG3" s="128"/>
      <c r="WH3" s="128"/>
      <c r="WI3" s="128"/>
      <c r="WJ3" s="128"/>
      <c r="WK3" s="128"/>
      <c r="WL3" s="128"/>
      <c r="WM3" s="128"/>
      <c r="WN3" s="128"/>
      <c r="WO3" s="128"/>
      <c r="WP3" s="128"/>
      <c r="WQ3" s="128"/>
      <c r="WR3" s="128"/>
      <c r="WS3" s="128"/>
      <c r="WT3" s="128"/>
      <c r="WU3" s="128"/>
      <c r="WV3" s="128"/>
      <c r="WW3" s="128"/>
      <c r="WX3" s="128"/>
      <c r="WY3" s="128"/>
      <c r="WZ3" s="128"/>
      <c r="XA3" s="128"/>
      <c r="XB3" s="128"/>
      <c r="XC3" s="128"/>
      <c r="XD3" s="128"/>
      <c r="XE3" s="128"/>
      <c r="XF3" s="128"/>
      <c r="XG3" s="128"/>
      <c r="XH3" s="128"/>
      <c r="XI3" s="128"/>
      <c r="XJ3" s="128"/>
      <c r="XK3" s="128"/>
      <c r="XL3" s="128"/>
      <c r="XM3" s="128"/>
      <c r="XN3" s="128"/>
      <c r="XO3" s="128"/>
      <c r="XP3" s="128"/>
      <c r="XQ3" s="128"/>
      <c r="XR3" s="128"/>
      <c r="XS3" s="128"/>
      <c r="XT3" s="128"/>
      <c r="XU3" s="128"/>
      <c r="XV3" s="128"/>
      <c r="XW3" s="128"/>
      <c r="XX3" s="128"/>
      <c r="XY3" s="128"/>
      <c r="XZ3" s="128"/>
      <c r="YA3" s="128"/>
      <c r="YB3" s="128"/>
      <c r="YC3" s="128"/>
      <c r="YD3" s="128"/>
      <c r="YE3" s="128"/>
      <c r="YF3" s="128"/>
      <c r="YG3" s="128"/>
      <c r="YH3" s="128"/>
      <c r="YI3" s="128"/>
      <c r="YJ3" s="128"/>
      <c r="YK3" s="128"/>
      <c r="YL3" s="128"/>
      <c r="YM3" s="128"/>
      <c r="YN3" s="128"/>
      <c r="YO3" s="128"/>
      <c r="YP3" s="128"/>
      <c r="YQ3" s="128"/>
      <c r="YR3" s="128"/>
      <c r="YS3" s="128"/>
      <c r="YT3" s="128"/>
      <c r="YU3" s="128"/>
      <c r="YV3" s="128"/>
      <c r="YW3" s="128"/>
      <c r="YX3" s="128"/>
      <c r="YY3" s="128"/>
      <c r="YZ3" s="128"/>
      <c r="ZA3" s="128"/>
      <c r="ZB3" s="128"/>
      <c r="ZC3" s="128"/>
      <c r="ZD3" s="128"/>
      <c r="ZE3" s="128"/>
      <c r="ZF3" s="128"/>
      <c r="ZG3" s="128"/>
      <c r="ZH3" s="128"/>
      <c r="ZI3" s="128"/>
      <c r="ZJ3" s="128"/>
      <c r="ZK3" s="128"/>
      <c r="ZL3" s="128"/>
      <c r="ZM3" s="128"/>
      <c r="ZN3" s="128"/>
      <c r="ZO3" s="128"/>
      <c r="ZP3" s="128"/>
      <c r="ZQ3" s="128"/>
      <c r="ZR3" s="128"/>
      <c r="ZS3" s="128"/>
      <c r="ZT3" s="128"/>
      <c r="ZU3" s="128"/>
      <c r="ZV3" s="128"/>
      <c r="ZW3" s="128"/>
      <c r="ZX3" s="128"/>
      <c r="ZY3" s="128"/>
      <c r="ZZ3" s="128"/>
      <c r="AAA3" s="128"/>
      <c r="AAB3" s="128"/>
      <c r="AAC3" s="128"/>
      <c r="AAD3" s="128"/>
      <c r="AAE3" s="128"/>
      <c r="AAF3" s="128"/>
      <c r="AAG3" s="128"/>
      <c r="AAH3" s="128"/>
      <c r="AAI3" s="128"/>
      <c r="AAJ3" s="128"/>
      <c r="AAK3" s="128"/>
      <c r="AAL3" s="128"/>
      <c r="AAM3" s="128"/>
      <c r="AAN3" s="128"/>
      <c r="AAO3" s="128"/>
      <c r="AAP3" s="128"/>
      <c r="AAQ3" s="128"/>
      <c r="AAR3" s="128"/>
      <c r="AAS3" s="128"/>
      <c r="AAT3" s="128"/>
      <c r="AAU3" s="128"/>
      <c r="AAV3" s="128"/>
      <c r="AAW3" s="128"/>
      <c r="AAX3" s="128"/>
      <c r="AAY3" s="128"/>
      <c r="AAZ3" s="128"/>
      <c r="ABA3" s="128"/>
      <c r="ABB3" s="128"/>
      <c r="ABC3" s="128"/>
      <c r="ABD3" s="128"/>
      <c r="ABE3" s="128"/>
      <c r="ABF3" s="128"/>
      <c r="ABG3" s="128"/>
      <c r="ABH3" s="128"/>
      <c r="ABI3" s="128"/>
      <c r="ABJ3" s="128"/>
      <c r="ABK3" s="128"/>
      <c r="ABL3" s="128"/>
      <c r="ABM3" s="128"/>
      <c r="ABN3" s="128"/>
      <c r="ABO3" s="128"/>
      <c r="ABP3" s="128"/>
      <c r="ABQ3" s="128"/>
      <c r="ABR3" s="128"/>
      <c r="ABS3" s="128"/>
      <c r="ABT3" s="128"/>
      <c r="ABU3" s="128"/>
      <c r="ABV3" s="128"/>
      <c r="ABW3" s="128"/>
      <c r="ABX3" s="128"/>
      <c r="ABY3" s="128"/>
      <c r="ABZ3" s="128"/>
      <c r="ACA3" s="128"/>
      <c r="ACB3" s="128"/>
      <c r="ACC3" s="128"/>
      <c r="ACD3" s="128"/>
      <c r="ACE3" s="128"/>
      <c r="ACF3" s="128"/>
      <c r="ACG3" s="128"/>
      <c r="ACH3" s="128"/>
      <c r="ACI3" s="128"/>
      <c r="ACJ3" s="128"/>
      <c r="ACK3" s="128"/>
      <c r="ACL3" s="128"/>
      <c r="ACM3" s="128"/>
      <c r="ACN3" s="128"/>
      <c r="ACO3" s="128"/>
      <c r="ACP3" s="128"/>
      <c r="ACQ3" s="128"/>
      <c r="ACR3" s="128"/>
      <c r="ACS3" s="128"/>
      <c r="ACT3" s="128"/>
      <c r="ACU3" s="128"/>
      <c r="ACV3" s="128"/>
      <c r="ACW3" s="128"/>
      <c r="ACX3" s="128"/>
      <c r="ACY3" s="128"/>
      <c r="ACZ3" s="128"/>
      <c r="ADA3" s="128"/>
      <c r="ADB3" s="128"/>
      <c r="ADC3" s="128"/>
      <c r="ADD3" s="128"/>
      <c r="ADE3" s="128"/>
      <c r="ADF3" s="128"/>
      <c r="ADG3" s="128"/>
      <c r="ADH3" s="128"/>
      <c r="ADI3" s="128"/>
      <c r="ADJ3" s="128"/>
      <c r="ADK3" s="128"/>
      <c r="ADL3" s="128"/>
      <c r="ADM3" s="128"/>
      <c r="ADN3" s="128"/>
      <c r="ADO3" s="128"/>
      <c r="ADP3" s="128"/>
      <c r="ADQ3" s="128"/>
      <c r="ADR3" s="128"/>
      <c r="ADS3" s="128"/>
      <c r="ADT3" s="128"/>
      <c r="ADU3" s="128"/>
      <c r="ADV3" s="128"/>
      <c r="ADW3" s="128"/>
      <c r="ADX3" s="128"/>
      <c r="ADY3" s="128"/>
      <c r="ADZ3" s="128"/>
      <c r="AEA3" s="128"/>
      <c r="AEB3" s="128"/>
      <c r="AEC3" s="128"/>
      <c r="AED3" s="128"/>
      <c r="AEE3" s="128"/>
      <c r="AEF3" s="128"/>
      <c r="AEG3" s="128"/>
      <c r="AEH3" s="128"/>
      <c r="AEI3" s="128"/>
      <c r="AEJ3" s="128"/>
      <c r="AEK3" s="128"/>
      <c r="AEL3" s="128"/>
      <c r="AEM3" s="128"/>
      <c r="AEN3" s="128"/>
      <c r="AEO3" s="128"/>
      <c r="AEP3" s="128"/>
      <c r="AEQ3" s="128"/>
      <c r="AER3" s="128"/>
      <c r="AES3" s="128"/>
      <c r="AET3" s="128"/>
      <c r="AEU3" s="128"/>
      <c r="AEV3" s="128"/>
      <c r="AEW3" s="128"/>
      <c r="AEX3" s="128"/>
      <c r="AEY3" s="128"/>
      <c r="AEZ3" s="128"/>
      <c r="AFA3" s="128"/>
      <c r="AFB3" s="128"/>
      <c r="AFC3" s="128"/>
      <c r="AFD3" s="128"/>
      <c r="AFE3" s="128"/>
      <c r="AFF3" s="128"/>
      <c r="AFG3" s="128"/>
      <c r="AFH3" s="128"/>
      <c r="AFI3" s="128"/>
      <c r="AFJ3" s="128"/>
      <c r="AFK3" s="128"/>
      <c r="AFL3" s="128"/>
      <c r="AFM3" s="128"/>
      <c r="AFN3" s="128"/>
      <c r="AFO3" s="128"/>
      <c r="AFP3" s="128"/>
      <c r="AFQ3" s="128"/>
      <c r="AFR3" s="128"/>
      <c r="AFS3" s="128"/>
      <c r="AFT3" s="128"/>
      <c r="AFU3" s="128"/>
      <c r="AFV3" s="128"/>
      <c r="AFW3" s="128"/>
      <c r="AFX3" s="128"/>
      <c r="AFY3" s="128"/>
      <c r="AFZ3" s="128"/>
      <c r="AGA3" s="128"/>
      <c r="AGB3" s="128"/>
      <c r="AGC3" s="128"/>
      <c r="AGD3" s="128"/>
      <c r="AGE3" s="128"/>
      <c r="AGF3" s="128"/>
      <c r="AGG3" s="128"/>
      <c r="AGH3" s="128"/>
      <c r="AGI3" s="128"/>
      <c r="AGJ3" s="128"/>
      <c r="AGK3" s="128"/>
      <c r="AGL3" s="128"/>
      <c r="AGM3" s="128"/>
      <c r="AGN3" s="128"/>
      <c r="AGO3" s="128"/>
      <c r="AGP3" s="128"/>
      <c r="AGQ3" s="128"/>
      <c r="AGR3" s="128"/>
      <c r="AGS3" s="128"/>
      <c r="AGT3" s="128"/>
      <c r="AGU3" s="128"/>
      <c r="AGV3" s="128"/>
      <c r="AGW3" s="128"/>
      <c r="AGX3" s="128"/>
      <c r="AGY3" s="128"/>
      <c r="AGZ3" s="128"/>
      <c r="AHA3" s="128"/>
      <c r="AHB3" s="128"/>
      <c r="AHC3" s="128"/>
      <c r="AHD3" s="128"/>
      <c r="AHE3" s="128"/>
      <c r="AHF3" s="128"/>
      <c r="AHG3" s="128"/>
      <c r="AHH3" s="128"/>
      <c r="AHI3" s="128"/>
      <c r="AHJ3" s="128"/>
      <c r="AHK3" s="128"/>
      <c r="AHL3" s="128"/>
      <c r="AHM3" s="128"/>
      <c r="AHN3" s="128"/>
      <c r="AHO3" s="128"/>
      <c r="AHP3" s="128"/>
      <c r="AHQ3" s="128"/>
      <c r="AHR3" s="128"/>
      <c r="AHS3" s="128"/>
      <c r="AHT3" s="128"/>
      <c r="AHU3" s="128"/>
      <c r="AHV3" s="128"/>
      <c r="AHW3" s="128"/>
      <c r="AHX3" s="128"/>
      <c r="AHY3" s="128"/>
      <c r="AHZ3" s="128"/>
      <c r="AIA3" s="128"/>
      <c r="AIB3" s="128"/>
      <c r="AIC3" s="128"/>
      <c r="AID3" s="128"/>
      <c r="AIE3" s="128"/>
      <c r="AIF3" s="128"/>
      <c r="AIG3" s="128"/>
      <c r="AIH3" s="128"/>
      <c r="AII3" s="128"/>
      <c r="AIJ3" s="128"/>
      <c r="AIK3" s="128"/>
      <c r="AIL3" s="128"/>
      <c r="AIM3" s="128"/>
      <c r="AIN3" s="128"/>
      <c r="AIO3" s="128"/>
      <c r="AIP3" s="128"/>
      <c r="AIQ3" s="128"/>
      <c r="AIR3" s="128"/>
      <c r="AIS3" s="128"/>
      <c r="AIT3" s="128"/>
      <c r="AIU3" s="128"/>
      <c r="AIV3" s="128"/>
      <c r="AIW3" s="128"/>
      <c r="AIX3" s="128"/>
      <c r="AIY3" s="128"/>
      <c r="AIZ3" s="128"/>
      <c r="AJA3" s="128"/>
      <c r="AJB3" s="128"/>
      <c r="AJC3" s="128"/>
      <c r="AJD3" s="128"/>
      <c r="AJE3" s="128"/>
      <c r="AJF3" s="128"/>
      <c r="AJG3" s="128"/>
      <c r="AJH3" s="128"/>
      <c r="AJI3" s="128"/>
      <c r="AJJ3" s="128"/>
      <c r="AJK3" s="128"/>
      <c r="AJL3" s="128"/>
      <c r="AJM3" s="128"/>
      <c r="AJN3" s="128"/>
      <c r="AJO3" s="128"/>
      <c r="AJP3" s="128"/>
      <c r="AJQ3" s="128"/>
      <c r="AJR3" s="128"/>
      <c r="AJS3" s="128"/>
      <c r="AJT3" s="128"/>
      <c r="AJU3" s="128"/>
      <c r="AJV3" s="128"/>
      <c r="AJW3" s="128"/>
      <c r="AJX3" s="128"/>
      <c r="AJY3" s="128"/>
      <c r="AJZ3" s="128"/>
      <c r="AKA3" s="128"/>
      <c r="AKB3" s="128"/>
      <c r="AKC3" s="128"/>
      <c r="AKD3" s="128"/>
      <c r="AKE3" s="128"/>
      <c r="AKF3" s="128"/>
      <c r="AKG3" s="128"/>
      <c r="AKH3" s="128"/>
      <c r="AKI3" s="128"/>
      <c r="AKJ3" s="128"/>
      <c r="AKK3" s="128"/>
      <c r="AKL3" s="128"/>
      <c r="AKM3" s="128"/>
      <c r="AKN3" s="128"/>
      <c r="AKO3" s="128"/>
      <c r="AKP3" s="128"/>
      <c r="AKQ3" s="128"/>
      <c r="AKR3" s="128"/>
      <c r="AKS3" s="128"/>
      <c r="AKT3" s="128"/>
      <c r="AKU3" s="128"/>
      <c r="AKV3" s="128"/>
      <c r="AKW3" s="128"/>
      <c r="AKX3" s="128"/>
      <c r="AKY3" s="128"/>
      <c r="AKZ3" s="128"/>
      <c r="ALA3" s="128"/>
      <c r="ALB3" s="128"/>
      <c r="ALC3" s="128"/>
      <c r="ALD3" s="128"/>
      <c r="ALE3" s="128"/>
      <c r="ALF3" s="128"/>
      <c r="ALH3" s="128"/>
      <c r="ALI3" s="128"/>
      <c r="ALJ3" s="128"/>
      <c r="ALK3" s="128"/>
      <c r="ALL3" s="128"/>
      <c r="ALM3" s="128"/>
      <c r="ALN3" s="128"/>
      <c r="ALO3" s="128"/>
      <c r="ALP3" s="128"/>
      <c r="ALQ3" s="128"/>
      <c r="ALR3" s="128"/>
      <c r="ALS3" s="128"/>
    </row>
    <row r="4" spans="1:1008" ht="15">
      <c r="A4" s="128"/>
      <c r="B4" s="128"/>
      <c r="C4" s="296"/>
      <c r="D4" s="128"/>
      <c r="E4" s="130"/>
      <c r="F4" s="128"/>
      <c r="G4" s="137" t="s">
        <v>1656</v>
      </c>
      <c r="H4" s="96"/>
      <c r="I4" s="5"/>
      <c r="J4" s="96"/>
      <c r="K4" s="96"/>
      <c r="L4" s="96"/>
      <c r="M4" s="96"/>
      <c r="N4" s="96"/>
      <c r="O4" s="96"/>
      <c r="P4" s="96"/>
      <c r="Q4" s="96"/>
      <c r="S4" s="128"/>
      <c r="T4" s="128"/>
      <c r="U4" s="128"/>
      <c r="V4" s="128"/>
      <c r="W4" s="128"/>
      <c r="X4" s="128"/>
      <c r="Y4" s="128"/>
      <c r="Z4" s="128"/>
      <c r="AA4" s="128"/>
      <c r="AB4" s="128"/>
      <c r="AC4" s="128"/>
      <c r="AD4" s="128"/>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c r="JW4" s="128"/>
      <c r="JX4" s="128"/>
      <c r="JY4" s="128"/>
      <c r="JZ4" s="128"/>
      <c r="KA4" s="128"/>
      <c r="KB4" s="128"/>
      <c r="KC4" s="128"/>
      <c r="KD4" s="128"/>
      <c r="KE4" s="128"/>
      <c r="KF4" s="128"/>
      <c r="KG4" s="128"/>
      <c r="KH4" s="128"/>
      <c r="KI4" s="128"/>
      <c r="KJ4" s="128"/>
      <c r="KK4" s="128"/>
      <c r="KL4" s="128"/>
      <c r="KM4" s="128"/>
      <c r="KN4" s="128"/>
      <c r="KO4" s="128"/>
      <c r="KP4" s="128"/>
      <c r="KQ4" s="128"/>
      <c r="KR4" s="128"/>
      <c r="KS4" s="128"/>
      <c r="KT4" s="128"/>
      <c r="KU4" s="128"/>
      <c r="KV4" s="128"/>
      <c r="KW4" s="128"/>
      <c r="KX4" s="128"/>
      <c r="KY4" s="128"/>
      <c r="KZ4" s="128"/>
      <c r="LA4" s="128"/>
      <c r="LB4" s="128"/>
      <c r="LC4" s="128"/>
      <c r="LD4" s="128"/>
      <c r="LE4" s="128"/>
      <c r="LF4" s="128"/>
      <c r="LG4" s="128"/>
      <c r="LH4" s="128"/>
      <c r="LI4" s="128"/>
      <c r="LJ4" s="128"/>
      <c r="LK4" s="128"/>
      <c r="LL4" s="128"/>
      <c r="LM4" s="128"/>
      <c r="LN4" s="128"/>
      <c r="LO4" s="128"/>
      <c r="LP4" s="128"/>
      <c r="LQ4" s="128"/>
      <c r="LR4" s="128"/>
      <c r="LS4" s="128"/>
      <c r="LT4" s="128"/>
      <c r="LU4" s="128"/>
      <c r="LV4" s="128"/>
      <c r="LW4" s="128"/>
      <c r="LX4" s="128"/>
      <c r="LY4" s="128"/>
      <c r="LZ4" s="128"/>
      <c r="MA4" s="128"/>
      <c r="MB4" s="128"/>
      <c r="MC4" s="128"/>
      <c r="MD4" s="128"/>
      <c r="ME4" s="128"/>
      <c r="MF4" s="128"/>
      <c r="MG4" s="128"/>
      <c r="MH4" s="128"/>
      <c r="MI4" s="128"/>
      <c r="MJ4" s="128"/>
      <c r="MK4" s="128"/>
      <c r="ML4" s="128"/>
      <c r="MM4" s="128"/>
      <c r="MN4" s="128"/>
      <c r="MO4" s="128"/>
      <c r="MP4" s="128"/>
      <c r="MQ4" s="128"/>
      <c r="MR4" s="128"/>
      <c r="MS4" s="128"/>
      <c r="MT4" s="128"/>
      <c r="MU4" s="128"/>
      <c r="MV4" s="128"/>
      <c r="MW4" s="128"/>
      <c r="MX4" s="128"/>
      <c r="MY4" s="128"/>
      <c r="MZ4" s="128"/>
      <c r="NA4" s="128"/>
      <c r="NB4" s="128"/>
      <c r="NC4" s="128"/>
      <c r="ND4" s="128"/>
      <c r="NE4" s="128"/>
      <c r="NF4" s="128"/>
      <c r="NG4" s="128"/>
      <c r="NH4" s="128"/>
      <c r="NI4" s="128"/>
      <c r="NJ4" s="128"/>
      <c r="NK4" s="128"/>
      <c r="NL4" s="128"/>
      <c r="NM4" s="128"/>
      <c r="NN4" s="128"/>
      <c r="NO4" s="128"/>
      <c r="NP4" s="128"/>
      <c r="NQ4" s="128"/>
      <c r="NR4" s="128"/>
      <c r="NS4" s="128"/>
      <c r="NT4" s="128"/>
      <c r="NU4" s="128"/>
      <c r="NV4" s="128"/>
      <c r="NW4" s="128"/>
      <c r="NX4" s="128"/>
      <c r="NY4" s="128"/>
      <c r="NZ4" s="128"/>
      <c r="OA4" s="128"/>
      <c r="OB4" s="128"/>
      <c r="OC4" s="128"/>
      <c r="OD4" s="128"/>
      <c r="OE4" s="128"/>
      <c r="OF4" s="128"/>
      <c r="OG4" s="128"/>
      <c r="OH4" s="128"/>
      <c r="OI4" s="128"/>
      <c r="OJ4" s="128"/>
      <c r="OK4" s="128"/>
      <c r="OL4" s="128"/>
      <c r="OM4" s="128"/>
      <c r="ON4" s="128"/>
      <c r="OO4" s="128"/>
      <c r="OP4" s="128"/>
      <c r="OQ4" s="128"/>
      <c r="OR4" s="128"/>
      <c r="OS4" s="128"/>
      <c r="OT4" s="128"/>
      <c r="OU4" s="128"/>
      <c r="OV4" s="128"/>
      <c r="OW4" s="128"/>
      <c r="OX4" s="128"/>
      <c r="OY4" s="128"/>
      <c r="OZ4" s="128"/>
      <c r="PA4" s="128"/>
      <c r="PB4" s="128"/>
      <c r="PC4" s="128"/>
      <c r="PD4" s="128"/>
      <c r="PE4" s="128"/>
      <c r="PF4" s="128"/>
      <c r="PG4" s="128"/>
      <c r="PH4" s="128"/>
      <c r="PI4" s="128"/>
      <c r="PJ4" s="128"/>
      <c r="PK4" s="128"/>
      <c r="PL4" s="128"/>
      <c r="PM4" s="128"/>
      <c r="PN4" s="128"/>
      <c r="PO4" s="128"/>
      <c r="PP4" s="128"/>
      <c r="PQ4" s="128"/>
      <c r="PR4" s="128"/>
      <c r="PS4" s="128"/>
      <c r="PT4" s="128"/>
      <c r="PU4" s="128"/>
      <c r="PV4" s="128"/>
      <c r="PW4" s="128"/>
      <c r="PX4" s="128"/>
      <c r="PY4" s="128"/>
      <c r="PZ4" s="128"/>
      <c r="QA4" s="128"/>
      <c r="QB4" s="128"/>
      <c r="QC4" s="128"/>
      <c r="QD4" s="128"/>
      <c r="QE4" s="128"/>
      <c r="QF4" s="128"/>
      <c r="QG4" s="128"/>
      <c r="QH4" s="128"/>
      <c r="QI4" s="128"/>
      <c r="QJ4" s="128"/>
      <c r="QK4" s="128"/>
      <c r="QL4" s="128"/>
      <c r="QM4" s="128"/>
      <c r="QN4" s="128"/>
      <c r="QO4" s="128"/>
      <c r="QP4" s="128"/>
      <c r="QQ4" s="128"/>
      <c r="QR4" s="128"/>
      <c r="QS4" s="128"/>
      <c r="QT4" s="128"/>
      <c r="QU4" s="128"/>
      <c r="QV4" s="128"/>
      <c r="QW4" s="128"/>
      <c r="QX4" s="128"/>
      <c r="QY4" s="128"/>
      <c r="QZ4" s="128"/>
      <c r="RA4" s="128"/>
      <c r="RB4" s="128"/>
      <c r="RC4" s="128"/>
      <c r="RD4" s="128"/>
      <c r="RE4" s="128"/>
      <c r="RF4" s="128"/>
      <c r="RG4" s="128"/>
      <c r="RH4" s="128"/>
      <c r="RI4" s="128"/>
      <c r="RJ4" s="128"/>
      <c r="RK4" s="128"/>
      <c r="RL4" s="128"/>
      <c r="RM4" s="128"/>
      <c r="RN4" s="128"/>
      <c r="RO4" s="128"/>
      <c r="RP4" s="128"/>
      <c r="RQ4" s="128"/>
      <c r="RR4" s="128"/>
      <c r="RS4" s="128"/>
      <c r="RT4" s="128"/>
      <c r="RU4" s="128"/>
      <c r="RV4" s="128"/>
      <c r="RW4" s="128"/>
      <c r="RX4" s="128"/>
      <c r="RY4" s="128"/>
      <c r="RZ4" s="128"/>
      <c r="SA4" s="128"/>
      <c r="SB4" s="128"/>
      <c r="SC4" s="128"/>
      <c r="SD4" s="128"/>
      <c r="SE4" s="128"/>
      <c r="SF4" s="128"/>
      <c r="SG4" s="128"/>
      <c r="SH4" s="128"/>
      <c r="SI4" s="128"/>
      <c r="SJ4" s="128"/>
      <c r="SK4" s="128"/>
      <c r="SL4" s="128"/>
      <c r="SM4" s="128"/>
      <c r="SN4" s="128"/>
      <c r="SO4" s="128"/>
      <c r="SP4" s="128"/>
      <c r="SQ4" s="128"/>
      <c r="SR4" s="128"/>
      <c r="SS4" s="128"/>
      <c r="ST4" s="128"/>
      <c r="SU4" s="128"/>
      <c r="SV4" s="128"/>
      <c r="SW4" s="128"/>
      <c r="SX4" s="128"/>
      <c r="SY4" s="128"/>
      <c r="SZ4" s="128"/>
      <c r="TA4" s="128"/>
      <c r="TB4" s="128"/>
      <c r="TC4" s="128"/>
      <c r="TD4" s="128"/>
      <c r="TE4" s="128"/>
      <c r="TF4" s="128"/>
      <c r="TG4" s="128"/>
      <c r="TH4" s="128"/>
      <c r="TI4" s="128"/>
      <c r="TJ4" s="128"/>
      <c r="TK4" s="128"/>
      <c r="TL4" s="128"/>
      <c r="TM4" s="128"/>
      <c r="TN4" s="128"/>
      <c r="TO4" s="128"/>
      <c r="TP4" s="128"/>
      <c r="TQ4" s="128"/>
      <c r="TR4" s="128"/>
      <c r="TS4" s="128"/>
      <c r="TT4" s="128"/>
      <c r="TU4" s="128"/>
      <c r="TV4" s="128"/>
      <c r="TW4" s="128"/>
      <c r="TX4" s="128"/>
      <c r="TY4" s="128"/>
      <c r="TZ4" s="128"/>
      <c r="UA4" s="128"/>
      <c r="UB4" s="128"/>
      <c r="UC4" s="128"/>
      <c r="UD4" s="128"/>
      <c r="UE4" s="128"/>
      <c r="UF4" s="128"/>
      <c r="UG4" s="128"/>
      <c r="UH4" s="128"/>
      <c r="UI4" s="128"/>
      <c r="UJ4" s="128"/>
      <c r="UK4" s="128"/>
      <c r="UL4" s="128"/>
      <c r="UM4" s="128"/>
      <c r="UN4" s="128"/>
      <c r="UO4" s="128"/>
      <c r="UP4" s="128"/>
      <c r="UQ4" s="128"/>
      <c r="UR4" s="128"/>
      <c r="US4" s="128"/>
      <c r="UT4" s="128"/>
      <c r="UU4" s="128"/>
      <c r="UV4" s="128"/>
      <c r="UW4" s="128"/>
      <c r="UX4" s="128"/>
      <c r="UY4" s="128"/>
      <c r="UZ4" s="128"/>
      <c r="VA4" s="128"/>
      <c r="VB4" s="128"/>
      <c r="VC4" s="128"/>
      <c r="VD4" s="128"/>
      <c r="VE4" s="128"/>
      <c r="VF4" s="128"/>
      <c r="VG4" s="128"/>
      <c r="VH4" s="128"/>
      <c r="VI4" s="128"/>
      <c r="VJ4" s="128"/>
      <c r="VK4" s="128"/>
      <c r="VL4" s="128"/>
      <c r="VM4" s="128"/>
      <c r="VN4" s="128"/>
      <c r="VO4" s="128"/>
      <c r="VP4" s="128"/>
      <c r="VQ4" s="128"/>
      <c r="VR4" s="128"/>
      <c r="VS4" s="128"/>
      <c r="VT4" s="128"/>
      <c r="VU4" s="128"/>
      <c r="VV4" s="128"/>
      <c r="VW4" s="128"/>
      <c r="VX4" s="128"/>
      <c r="VY4" s="128"/>
      <c r="VZ4" s="128"/>
      <c r="WA4" s="128"/>
      <c r="WB4" s="128"/>
      <c r="WC4" s="128"/>
      <c r="WD4" s="128"/>
      <c r="WE4" s="128"/>
      <c r="WF4" s="128"/>
      <c r="WG4" s="128"/>
      <c r="WH4" s="128"/>
      <c r="WI4" s="128"/>
      <c r="WJ4" s="128"/>
      <c r="WK4" s="128"/>
      <c r="WL4" s="128"/>
      <c r="WM4" s="128"/>
      <c r="WN4" s="128"/>
      <c r="WO4" s="128"/>
      <c r="WP4" s="128"/>
      <c r="WQ4" s="128"/>
      <c r="WR4" s="128"/>
      <c r="WS4" s="128"/>
      <c r="WT4" s="128"/>
      <c r="WU4" s="128"/>
      <c r="WV4" s="128"/>
      <c r="WW4" s="128"/>
      <c r="WX4" s="128"/>
      <c r="WY4" s="128"/>
      <c r="WZ4" s="128"/>
      <c r="XA4" s="128"/>
      <c r="XB4" s="128"/>
      <c r="XC4" s="128"/>
      <c r="XD4" s="128"/>
      <c r="XE4" s="128"/>
      <c r="XF4" s="128"/>
      <c r="XG4" s="128"/>
      <c r="XH4" s="128"/>
      <c r="XI4" s="128"/>
      <c r="XJ4" s="128"/>
      <c r="XK4" s="128"/>
      <c r="XL4" s="128"/>
      <c r="XM4" s="128"/>
      <c r="XN4" s="128"/>
      <c r="XO4" s="128"/>
      <c r="XP4" s="128"/>
      <c r="XQ4" s="128"/>
      <c r="XR4" s="128"/>
      <c r="XS4" s="128"/>
      <c r="XT4" s="128"/>
      <c r="XU4" s="128"/>
      <c r="XV4" s="128"/>
      <c r="XW4" s="128"/>
      <c r="XX4" s="128"/>
      <c r="XY4" s="128"/>
      <c r="XZ4" s="128"/>
      <c r="YA4" s="128"/>
      <c r="YB4" s="128"/>
      <c r="YC4" s="128"/>
      <c r="YD4" s="128"/>
      <c r="YE4" s="128"/>
      <c r="YF4" s="128"/>
      <c r="YG4" s="128"/>
      <c r="YH4" s="128"/>
      <c r="YI4" s="128"/>
      <c r="YJ4" s="128"/>
      <c r="YK4" s="128"/>
      <c r="YL4" s="128"/>
      <c r="YM4" s="128"/>
      <c r="YN4" s="128"/>
      <c r="YO4" s="128"/>
      <c r="YP4" s="128"/>
      <c r="YQ4" s="128"/>
      <c r="YR4" s="128"/>
      <c r="YS4" s="128"/>
      <c r="YT4" s="128"/>
      <c r="YU4" s="128"/>
      <c r="YV4" s="128"/>
      <c r="YW4" s="128"/>
      <c r="YX4" s="128"/>
      <c r="YY4" s="128"/>
      <c r="YZ4" s="128"/>
      <c r="ZA4" s="128"/>
      <c r="ZB4" s="128"/>
      <c r="ZC4" s="128"/>
      <c r="ZD4" s="128"/>
      <c r="ZE4" s="128"/>
      <c r="ZF4" s="128"/>
      <c r="ZG4" s="128"/>
      <c r="ZH4" s="128"/>
      <c r="ZI4" s="128"/>
      <c r="ZJ4" s="128"/>
      <c r="ZK4" s="128"/>
      <c r="ZL4" s="128"/>
      <c r="ZM4" s="128"/>
      <c r="ZN4" s="128"/>
      <c r="ZO4" s="128"/>
      <c r="ZP4" s="128"/>
      <c r="ZQ4" s="128"/>
      <c r="ZR4" s="128"/>
      <c r="ZS4" s="128"/>
      <c r="ZT4" s="128"/>
      <c r="ZU4" s="128"/>
      <c r="ZV4" s="128"/>
      <c r="ZW4" s="128"/>
      <c r="ZX4" s="128"/>
      <c r="ZY4" s="128"/>
      <c r="ZZ4" s="128"/>
      <c r="AAA4" s="128"/>
      <c r="AAB4" s="128"/>
      <c r="AAC4" s="128"/>
      <c r="AAD4" s="128"/>
      <c r="AAE4" s="128"/>
      <c r="AAF4" s="128"/>
      <c r="AAG4" s="128"/>
      <c r="AAH4" s="128"/>
      <c r="AAI4" s="128"/>
      <c r="AAJ4" s="128"/>
      <c r="AAK4" s="128"/>
      <c r="AAL4" s="128"/>
      <c r="AAM4" s="128"/>
      <c r="AAN4" s="128"/>
      <c r="AAO4" s="128"/>
      <c r="AAP4" s="128"/>
      <c r="AAQ4" s="128"/>
      <c r="AAR4" s="128"/>
      <c r="AAS4" s="128"/>
      <c r="AAT4" s="128"/>
      <c r="AAU4" s="128"/>
      <c r="AAV4" s="128"/>
      <c r="AAW4" s="128"/>
      <c r="AAX4" s="128"/>
      <c r="AAY4" s="128"/>
      <c r="AAZ4" s="128"/>
      <c r="ABA4" s="128"/>
      <c r="ABB4" s="128"/>
      <c r="ABC4" s="128"/>
      <c r="ABD4" s="128"/>
      <c r="ABE4" s="128"/>
      <c r="ABF4" s="128"/>
      <c r="ABG4" s="128"/>
      <c r="ABH4" s="128"/>
      <c r="ABI4" s="128"/>
      <c r="ABJ4" s="128"/>
      <c r="ABK4" s="128"/>
      <c r="ABL4" s="128"/>
      <c r="ABM4" s="128"/>
      <c r="ABN4" s="128"/>
      <c r="ABO4" s="128"/>
      <c r="ABP4" s="128"/>
      <c r="ABQ4" s="128"/>
      <c r="ABR4" s="128"/>
      <c r="ABS4" s="128"/>
      <c r="ABT4" s="128"/>
      <c r="ABU4" s="128"/>
      <c r="ABV4" s="128"/>
      <c r="ABW4" s="128"/>
      <c r="ABX4" s="128"/>
      <c r="ABY4" s="128"/>
      <c r="ABZ4" s="128"/>
      <c r="ACA4" s="128"/>
      <c r="ACB4" s="128"/>
      <c r="ACC4" s="128"/>
      <c r="ACD4" s="128"/>
      <c r="ACE4" s="128"/>
      <c r="ACF4" s="128"/>
      <c r="ACG4" s="128"/>
      <c r="ACH4" s="128"/>
      <c r="ACI4" s="128"/>
      <c r="ACJ4" s="128"/>
      <c r="ACK4" s="128"/>
      <c r="ACL4" s="128"/>
      <c r="ACM4" s="128"/>
      <c r="ACN4" s="128"/>
      <c r="ACO4" s="128"/>
      <c r="ACP4" s="128"/>
      <c r="ACQ4" s="128"/>
      <c r="ACR4" s="128"/>
      <c r="ACS4" s="128"/>
      <c r="ACT4" s="128"/>
      <c r="ACU4" s="128"/>
      <c r="ACV4" s="128"/>
      <c r="ACW4" s="128"/>
      <c r="ACX4" s="128"/>
      <c r="ACY4" s="128"/>
      <c r="ACZ4" s="128"/>
      <c r="ADA4" s="128"/>
      <c r="ADB4" s="128"/>
      <c r="ADC4" s="128"/>
      <c r="ADD4" s="128"/>
      <c r="ADE4" s="128"/>
      <c r="ADF4" s="128"/>
      <c r="ADG4" s="128"/>
      <c r="ADH4" s="128"/>
      <c r="ADI4" s="128"/>
      <c r="ADJ4" s="128"/>
      <c r="ADK4" s="128"/>
      <c r="ADL4" s="128"/>
      <c r="ADM4" s="128"/>
      <c r="ADN4" s="128"/>
      <c r="ADO4" s="128"/>
      <c r="ADP4" s="128"/>
      <c r="ADQ4" s="128"/>
      <c r="ADR4" s="128"/>
      <c r="ADS4" s="128"/>
      <c r="ADT4" s="128"/>
      <c r="ADU4" s="128"/>
      <c r="ADV4" s="128"/>
      <c r="ADW4" s="128"/>
      <c r="ADX4" s="128"/>
      <c r="ADY4" s="128"/>
      <c r="ADZ4" s="128"/>
      <c r="AEA4" s="128"/>
      <c r="AEB4" s="128"/>
      <c r="AEC4" s="128"/>
      <c r="AED4" s="128"/>
      <c r="AEE4" s="128"/>
      <c r="AEF4" s="128"/>
      <c r="AEG4" s="128"/>
      <c r="AEH4" s="128"/>
      <c r="AEI4" s="128"/>
      <c r="AEJ4" s="128"/>
      <c r="AEK4" s="128"/>
      <c r="AEL4" s="128"/>
      <c r="AEM4" s="128"/>
      <c r="AEN4" s="128"/>
      <c r="AEO4" s="128"/>
      <c r="AEP4" s="128"/>
      <c r="AEQ4" s="128"/>
      <c r="AER4" s="128"/>
      <c r="AES4" s="128"/>
      <c r="AET4" s="128"/>
      <c r="AEU4" s="128"/>
      <c r="AEV4" s="128"/>
      <c r="AEW4" s="128"/>
      <c r="AEX4" s="128"/>
      <c r="AEY4" s="128"/>
      <c r="AEZ4" s="128"/>
      <c r="AFA4" s="128"/>
      <c r="AFB4" s="128"/>
      <c r="AFC4" s="128"/>
      <c r="AFD4" s="128"/>
      <c r="AFE4" s="128"/>
      <c r="AFF4" s="128"/>
      <c r="AFG4" s="128"/>
      <c r="AFH4" s="128"/>
      <c r="AFI4" s="128"/>
      <c r="AFJ4" s="128"/>
      <c r="AFK4" s="128"/>
      <c r="AFL4" s="128"/>
      <c r="AFM4" s="128"/>
      <c r="AFN4" s="128"/>
      <c r="AFO4" s="128"/>
      <c r="AFP4" s="128"/>
      <c r="AFQ4" s="128"/>
      <c r="AFR4" s="128"/>
      <c r="AFS4" s="128"/>
      <c r="AFT4" s="128"/>
      <c r="AFU4" s="128"/>
      <c r="AFV4" s="128"/>
      <c r="AFW4" s="128"/>
      <c r="AFX4" s="128"/>
      <c r="AFY4" s="128"/>
      <c r="AFZ4" s="128"/>
      <c r="AGA4" s="128"/>
      <c r="AGB4" s="128"/>
      <c r="AGC4" s="128"/>
      <c r="AGD4" s="128"/>
      <c r="AGE4" s="128"/>
      <c r="AGF4" s="128"/>
      <c r="AGG4" s="128"/>
      <c r="AGH4" s="128"/>
      <c r="AGI4" s="128"/>
      <c r="AGJ4" s="128"/>
      <c r="AGK4" s="128"/>
      <c r="AGL4" s="128"/>
      <c r="AGM4" s="128"/>
      <c r="AGN4" s="128"/>
      <c r="AGO4" s="128"/>
      <c r="AGP4" s="128"/>
      <c r="AGQ4" s="128"/>
      <c r="AGR4" s="128"/>
      <c r="AGS4" s="128"/>
      <c r="AGT4" s="128"/>
      <c r="AGU4" s="128"/>
      <c r="AGV4" s="128"/>
      <c r="AGW4" s="128"/>
      <c r="AGX4" s="128"/>
      <c r="AGY4" s="128"/>
      <c r="AGZ4" s="128"/>
      <c r="AHA4" s="128"/>
      <c r="AHB4" s="128"/>
      <c r="AHC4" s="128"/>
      <c r="AHD4" s="128"/>
      <c r="AHE4" s="128"/>
      <c r="AHF4" s="128"/>
      <c r="AHG4" s="128"/>
      <c r="AHH4" s="128"/>
      <c r="AHI4" s="128"/>
      <c r="AHJ4" s="128"/>
      <c r="AHK4" s="128"/>
      <c r="AHL4" s="128"/>
      <c r="AHM4" s="128"/>
      <c r="AHN4" s="128"/>
      <c r="AHO4" s="128"/>
      <c r="AHP4" s="128"/>
      <c r="AHQ4" s="128"/>
      <c r="AHR4" s="128"/>
      <c r="AHS4" s="128"/>
      <c r="AHT4" s="128"/>
      <c r="AHU4" s="128"/>
      <c r="AHV4" s="128"/>
      <c r="AHW4" s="128"/>
      <c r="AHX4" s="128"/>
      <c r="AHY4" s="128"/>
      <c r="AHZ4" s="128"/>
      <c r="AIA4" s="128"/>
      <c r="AIB4" s="128"/>
      <c r="AIC4" s="128"/>
      <c r="AID4" s="128"/>
      <c r="AIE4" s="128"/>
      <c r="AIF4" s="128"/>
      <c r="AIG4" s="128"/>
      <c r="AIH4" s="128"/>
      <c r="AII4" s="128"/>
      <c r="AIJ4" s="128"/>
      <c r="AIK4" s="128"/>
      <c r="AIL4" s="128"/>
      <c r="AIM4" s="128"/>
      <c r="AIN4" s="128"/>
      <c r="AIO4" s="128"/>
      <c r="AIP4" s="128"/>
      <c r="AIQ4" s="128"/>
      <c r="AIR4" s="128"/>
      <c r="AIS4" s="128"/>
      <c r="AIT4" s="128"/>
      <c r="AIU4" s="128"/>
      <c r="AIV4" s="128"/>
      <c r="AIW4" s="128"/>
      <c r="AIX4" s="128"/>
      <c r="AIY4" s="128"/>
      <c r="AIZ4" s="128"/>
      <c r="AJA4" s="128"/>
      <c r="AJB4" s="128"/>
      <c r="AJC4" s="128"/>
      <c r="AJD4" s="128"/>
      <c r="AJE4" s="128"/>
      <c r="AJF4" s="128"/>
      <c r="AJG4" s="128"/>
      <c r="AJH4" s="128"/>
      <c r="AJI4" s="128"/>
      <c r="AJJ4" s="128"/>
      <c r="AJK4" s="128"/>
      <c r="AJL4" s="128"/>
      <c r="AJM4" s="128"/>
      <c r="AJN4" s="128"/>
      <c r="AJO4" s="128"/>
      <c r="AJP4" s="128"/>
      <c r="AJQ4" s="128"/>
      <c r="AJR4" s="128"/>
      <c r="AJS4" s="128"/>
      <c r="AJT4" s="128"/>
      <c r="AJU4" s="128"/>
      <c r="AJV4" s="128"/>
      <c r="AJW4" s="128"/>
      <c r="AJX4" s="128"/>
      <c r="AJY4" s="128"/>
      <c r="AJZ4" s="128"/>
      <c r="AKA4" s="128"/>
      <c r="AKB4" s="128"/>
      <c r="AKC4" s="128"/>
      <c r="AKD4" s="128"/>
      <c r="AKE4" s="128"/>
      <c r="AKF4" s="128"/>
      <c r="AKG4" s="128"/>
      <c r="AKH4" s="128"/>
      <c r="AKI4" s="128"/>
      <c r="AKJ4" s="128"/>
      <c r="AKK4" s="128"/>
      <c r="AKL4" s="128"/>
      <c r="AKM4" s="128"/>
      <c r="AKN4" s="128"/>
      <c r="AKO4" s="128"/>
      <c r="AKP4" s="128"/>
      <c r="AKQ4" s="128"/>
      <c r="AKR4" s="128"/>
      <c r="AKS4" s="128"/>
      <c r="AKT4" s="128"/>
      <c r="AKU4" s="128"/>
      <c r="AKV4" s="128"/>
      <c r="AKW4" s="128"/>
      <c r="AKX4" s="128"/>
      <c r="AKY4" s="128"/>
      <c r="AKZ4" s="128"/>
      <c r="ALA4" s="128"/>
      <c r="ALB4" s="128"/>
      <c r="ALC4" s="128"/>
      <c r="ALD4" s="128"/>
      <c r="ALE4" s="128"/>
      <c r="ALF4" s="128"/>
      <c r="ALH4" s="128"/>
      <c r="ALI4" s="128"/>
      <c r="ALJ4" s="128"/>
      <c r="ALK4" s="128"/>
      <c r="ALL4" s="128"/>
      <c r="ALM4" s="128"/>
      <c r="ALN4" s="128"/>
      <c r="ALO4" s="128"/>
      <c r="ALP4" s="128"/>
      <c r="ALQ4" s="128"/>
      <c r="ALR4" s="128"/>
      <c r="ALS4" s="128"/>
    </row>
    <row r="5" spans="1:1008" ht="15">
      <c r="A5" s="128"/>
      <c r="B5" s="128"/>
      <c r="C5" s="145"/>
      <c r="D5" s="146"/>
      <c r="E5" s="170"/>
      <c r="F5" s="146"/>
      <c r="G5" s="148"/>
      <c r="H5" s="148"/>
      <c r="I5" s="403"/>
      <c r="J5" s="148"/>
      <c r="K5" s="148"/>
      <c r="L5" s="148"/>
      <c r="M5" s="148"/>
      <c r="N5" s="148"/>
      <c r="O5" s="148"/>
      <c r="P5" s="148"/>
      <c r="Q5" s="148"/>
      <c r="S5" s="147"/>
      <c r="T5" s="147"/>
      <c r="U5" s="147"/>
      <c r="V5" s="147"/>
      <c r="W5" s="147"/>
      <c r="X5" s="147"/>
      <c r="Y5" s="147"/>
      <c r="Z5" s="147"/>
      <c r="AA5" s="147"/>
      <c r="AB5" s="147"/>
      <c r="AC5" s="147"/>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9"/>
      <c r="ALH5" s="147"/>
      <c r="ALI5" s="147"/>
      <c r="ALJ5" s="147"/>
      <c r="ALK5" s="147"/>
      <c r="ALL5" s="147"/>
      <c r="ALM5" s="147"/>
      <c r="ALN5" s="147"/>
      <c r="ALO5" s="147"/>
      <c r="ALP5" s="147"/>
      <c r="ALQ5" s="147"/>
      <c r="ALR5" s="147"/>
      <c r="ALS5" s="147"/>
      <c r="ALT5" s="149"/>
    </row>
    <row r="6" spans="1:1008" ht="15">
      <c r="A6" s="128"/>
      <c r="B6" s="128"/>
      <c r="C6" s="299"/>
      <c r="D6" s="138"/>
      <c r="E6" s="128"/>
      <c r="F6" s="138"/>
      <c r="G6" s="96"/>
      <c r="H6" s="96"/>
      <c r="I6" s="5"/>
      <c r="J6" s="96"/>
      <c r="K6" s="96"/>
      <c r="L6" s="96"/>
      <c r="M6" s="96"/>
      <c r="N6" s="96"/>
      <c r="O6" s="96"/>
      <c r="P6" s="96"/>
      <c r="Q6" s="96"/>
      <c r="S6" s="128"/>
      <c r="T6" s="128"/>
      <c r="U6" s="128"/>
      <c r="V6" s="128"/>
      <c r="W6" s="128"/>
      <c r="X6" s="128"/>
      <c r="Y6" s="128"/>
      <c r="Z6" s="128"/>
      <c r="AA6" s="128"/>
      <c r="AB6" s="128"/>
      <c r="AC6" s="128"/>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c r="JW6" s="128"/>
      <c r="JX6" s="128"/>
      <c r="JY6" s="128"/>
      <c r="JZ6" s="128"/>
      <c r="KA6" s="128"/>
      <c r="KB6" s="128"/>
      <c r="KC6" s="128"/>
      <c r="KD6" s="128"/>
      <c r="KE6" s="128"/>
      <c r="KF6" s="128"/>
      <c r="KG6" s="128"/>
      <c r="KH6" s="128"/>
      <c r="KI6" s="128"/>
      <c r="KJ6" s="128"/>
      <c r="KK6" s="128"/>
      <c r="KL6" s="128"/>
      <c r="KM6" s="128"/>
      <c r="KN6" s="128"/>
      <c r="KO6" s="128"/>
      <c r="KP6" s="128"/>
      <c r="KQ6" s="128"/>
      <c r="KR6" s="128"/>
      <c r="KS6" s="128"/>
      <c r="KT6" s="128"/>
      <c r="KU6" s="128"/>
      <c r="KV6" s="128"/>
      <c r="KW6" s="128"/>
      <c r="KX6" s="128"/>
      <c r="KY6" s="128"/>
      <c r="KZ6" s="128"/>
      <c r="LA6" s="128"/>
      <c r="LB6" s="128"/>
      <c r="LC6" s="128"/>
      <c r="LD6" s="128"/>
      <c r="LE6" s="128"/>
      <c r="LF6" s="128"/>
      <c r="LG6" s="128"/>
      <c r="LH6" s="128"/>
      <c r="LI6" s="128"/>
      <c r="LJ6" s="128"/>
      <c r="LK6" s="128"/>
      <c r="LL6" s="128"/>
      <c r="LM6" s="128"/>
      <c r="LN6" s="128"/>
      <c r="LO6" s="128"/>
      <c r="LP6" s="128"/>
      <c r="LQ6" s="128"/>
      <c r="LR6" s="128"/>
      <c r="LS6" s="128"/>
      <c r="LT6" s="128"/>
      <c r="LU6" s="128"/>
      <c r="LV6" s="128"/>
      <c r="LW6" s="128"/>
      <c r="LX6" s="128"/>
      <c r="LY6" s="128"/>
      <c r="LZ6" s="128"/>
      <c r="MA6" s="128"/>
      <c r="MB6" s="128"/>
      <c r="MC6" s="128"/>
      <c r="MD6" s="128"/>
      <c r="ME6" s="128"/>
      <c r="MF6" s="128"/>
      <c r="MG6" s="128"/>
      <c r="MH6" s="128"/>
      <c r="MI6" s="128"/>
      <c r="MJ6" s="128"/>
      <c r="MK6" s="128"/>
      <c r="ML6" s="128"/>
      <c r="MM6" s="128"/>
      <c r="MN6" s="128"/>
      <c r="MO6" s="128"/>
      <c r="MP6" s="128"/>
      <c r="MQ6" s="128"/>
      <c r="MR6" s="128"/>
      <c r="MS6" s="128"/>
      <c r="MT6" s="128"/>
      <c r="MU6" s="128"/>
      <c r="MV6" s="128"/>
      <c r="MW6" s="128"/>
      <c r="MX6" s="128"/>
      <c r="MY6" s="128"/>
      <c r="MZ6" s="128"/>
      <c r="NA6" s="128"/>
      <c r="NB6" s="128"/>
      <c r="NC6" s="128"/>
      <c r="ND6" s="128"/>
      <c r="NE6" s="128"/>
      <c r="NF6" s="128"/>
      <c r="NG6" s="128"/>
      <c r="NH6" s="128"/>
      <c r="NI6" s="128"/>
      <c r="NJ6" s="128"/>
      <c r="NK6" s="128"/>
      <c r="NL6" s="128"/>
      <c r="NM6" s="128"/>
      <c r="NN6" s="128"/>
      <c r="NO6" s="128"/>
      <c r="NP6" s="128"/>
      <c r="NQ6" s="128"/>
      <c r="NR6" s="128"/>
      <c r="NS6" s="128"/>
      <c r="NT6" s="128"/>
      <c r="NU6" s="128"/>
      <c r="NV6" s="128"/>
      <c r="NW6" s="128"/>
      <c r="NX6" s="128"/>
      <c r="NY6" s="128"/>
      <c r="NZ6" s="128"/>
      <c r="OA6" s="128"/>
      <c r="OB6" s="128"/>
      <c r="OC6" s="128"/>
      <c r="OD6" s="128"/>
      <c r="OE6" s="128"/>
      <c r="OF6" s="128"/>
      <c r="OG6" s="128"/>
      <c r="OH6" s="128"/>
      <c r="OI6" s="128"/>
      <c r="OJ6" s="128"/>
      <c r="OK6" s="128"/>
      <c r="OL6" s="128"/>
      <c r="OM6" s="128"/>
      <c r="ON6" s="128"/>
      <c r="OO6" s="128"/>
      <c r="OP6" s="128"/>
      <c r="OQ6" s="128"/>
      <c r="OR6" s="128"/>
      <c r="OS6" s="128"/>
      <c r="OT6" s="128"/>
      <c r="OU6" s="128"/>
      <c r="OV6" s="128"/>
      <c r="OW6" s="128"/>
      <c r="OX6" s="128"/>
      <c r="OY6" s="128"/>
      <c r="OZ6" s="128"/>
      <c r="PA6" s="128"/>
      <c r="PB6" s="128"/>
      <c r="PC6" s="128"/>
      <c r="PD6" s="128"/>
      <c r="PE6" s="128"/>
      <c r="PF6" s="128"/>
      <c r="PG6" s="128"/>
      <c r="PH6" s="128"/>
      <c r="PI6" s="128"/>
      <c r="PJ6" s="128"/>
      <c r="PK6" s="128"/>
      <c r="PL6" s="128"/>
      <c r="PM6" s="128"/>
      <c r="PN6" s="128"/>
      <c r="PO6" s="128"/>
      <c r="PP6" s="128"/>
      <c r="PQ6" s="128"/>
      <c r="PR6" s="128"/>
      <c r="PS6" s="128"/>
      <c r="PT6" s="128"/>
      <c r="PU6" s="128"/>
      <c r="PV6" s="128"/>
      <c r="PW6" s="128"/>
      <c r="PX6" s="128"/>
      <c r="PY6" s="128"/>
      <c r="PZ6" s="128"/>
      <c r="QA6" s="128"/>
      <c r="QB6" s="128"/>
      <c r="QC6" s="128"/>
      <c r="QD6" s="128"/>
      <c r="QE6" s="128"/>
      <c r="QF6" s="128"/>
      <c r="QG6" s="128"/>
      <c r="QH6" s="128"/>
      <c r="QI6" s="128"/>
      <c r="QJ6" s="128"/>
      <c r="QK6" s="128"/>
      <c r="QL6" s="128"/>
      <c r="QM6" s="128"/>
      <c r="QN6" s="128"/>
      <c r="QO6" s="128"/>
      <c r="QP6" s="128"/>
      <c r="QQ6" s="128"/>
      <c r="QR6" s="128"/>
      <c r="QS6" s="128"/>
      <c r="QT6" s="128"/>
      <c r="QU6" s="128"/>
      <c r="QV6" s="128"/>
      <c r="QW6" s="128"/>
      <c r="QX6" s="128"/>
      <c r="QY6" s="128"/>
      <c r="QZ6" s="128"/>
      <c r="RA6" s="128"/>
      <c r="RB6" s="128"/>
      <c r="RC6" s="128"/>
      <c r="RD6" s="128"/>
      <c r="RE6" s="128"/>
      <c r="RF6" s="128"/>
      <c r="RG6" s="128"/>
      <c r="RH6" s="128"/>
      <c r="RI6" s="128"/>
      <c r="RJ6" s="128"/>
      <c r="RK6" s="128"/>
      <c r="RL6" s="128"/>
      <c r="RM6" s="128"/>
      <c r="RN6" s="128"/>
      <c r="RO6" s="128"/>
      <c r="RP6" s="128"/>
      <c r="RQ6" s="128"/>
      <c r="RR6" s="128"/>
      <c r="RS6" s="128"/>
      <c r="RT6" s="128"/>
      <c r="RU6" s="128"/>
      <c r="RV6" s="128"/>
      <c r="RW6" s="128"/>
      <c r="RX6" s="128"/>
      <c r="RY6" s="128"/>
      <c r="RZ6" s="128"/>
      <c r="SA6" s="128"/>
      <c r="SB6" s="128"/>
      <c r="SC6" s="128"/>
      <c r="SD6" s="128"/>
      <c r="SE6" s="128"/>
      <c r="SF6" s="128"/>
      <c r="SG6" s="128"/>
      <c r="SH6" s="128"/>
      <c r="SI6" s="128"/>
      <c r="SJ6" s="128"/>
      <c r="SK6" s="128"/>
      <c r="SL6" s="128"/>
      <c r="SM6" s="128"/>
      <c r="SN6" s="128"/>
      <c r="SO6" s="128"/>
      <c r="SP6" s="128"/>
      <c r="SQ6" s="128"/>
      <c r="SR6" s="128"/>
      <c r="SS6" s="128"/>
      <c r="ST6" s="128"/>
      <c r="SU6" s="128"/>
      <c r="SV6" s="128"/>
      <c r="SW6" s="128"/>
      <c r="SX6" s="128"/>
      <c r="SY6" s="128"/>
      <c r="SZ6" s="128"/>
      <c r="TA6" s="128"/>
      <c r="TB6" s="128"/>
      <c r="TC6" s="128"/>
      <c r="TD6" s="128"/>
      <c r="TE6" s="128"/>
      <c r="TF6" s="128"/>
      <c r="TG6" s="128"/>
      <c r="TH6" s="128"/>
      <c r="TI6" s="128"/>
      <c r="TJ6" s="128"/>
      <c r="TK6" s="128"/>
      <c r="TL6" s="128"/>
      <c r="TM6" s="128"/>
      <c r="TN6" s="128"/>
      <c r="TO6" s="128"/>
      <c r="TP6" s="128"/>
      <c r="TQ6" s="128"/>
      <c r="TR6" s="128"/>
      <c r="TS6" s="128"/>
      <c r="TT6" s="128"/>
      <c r="TU6" s="128"/>
      <c r="TV6" s="128"/>
      <c r="TW6" s="128"/>
      <c r="TX6" s="128"/>
      <c r="TY6" s="128"/>
      <c r="TZ6" s="128"/>
      <c r="UA6" s="128"/>
      <c r="UB6" s="128"/>
      <c r="UC6" s="128"/>
      <c r="UD6" s="128"/>
      <c r="UE6" s="128"/>
      <c r="UF6" s="128"/>
      <c r="UG6" s="128"/>
      <c r="UH6" s="128"/>
      <c r="UI6" s="128"/>
      <c r="UJ6" s="128"/>
      <c r="UK6" s="128"/>
      <c r="UL6" s="128"/>
      <c r="UM6" s="128"/>
      <c r="UN6" s="128"/>
      <c r="UO6" s="128"/>
      <c r="UP6" s="128"/>
      <c r="UQ6" s="128"/>
      <c r="UR6" s="128"/>
      <c r="US6" s="128"/>
      <c r="UT6" s="128"/>
      <c r="UU6" s="128"/>
      <c r="UV6" s="128"/>
      <c r="UW6" s="128"/>
      <c r="UX6" s="128"/>
      <c r="UY6" s="128"/>
      <c r="UZ6" s="128"/>
      <c r="VA6" s="128"/>
      <c r="VB6" s="128"/>
      <c r="VC6" s="128"/>
      <c r="VD6" s="128"/>
      <c r="VE6" s="128"/>
      <c r="VF6" s="128"/>
      <c r="VG6" s="128"/>
      <c r="VH6" s="128"/>
      <c r="VI6" s="128"/>
      <c r="VJ6" s="128"/>
      <c r="VK6" s="128"/>
      <c r="VL6" s="128"/>
      <c r="VM6" s="128"/>
      <c r="VN6" s="128"/>
      <c r="VO6" s="128"/>
      <c r="VP6" s="128"/>
      <c r="VQ6" s="128"/>
      <c r="VR6" s="128"/>
      <c r="VS6" s="128"/>
      <c r="VT6" s="128"/>
      <c r="VU6" s="128"/>
      <c r="VV6" s="128"/>
      <c r="VW6" s="128"/>
      <c r="VX6" s="128"/>
      <c r="VY6" s="128"/>
      <c r="VZ6" s="128"/>
      <c r="WA6" s="128"/>
      <c r="WB6" s="128"/>
      <c r="WC6" s="128"/>
      <c r="WD6" s="128"/>
      <c r="WE6" s="128"/>
      <c r="WF6" s="128"/>
      <c r="WG6" s="128"/>
      <c r="WH6" s="128"/>
      <c r="WI6" s="128"/>
      <c r="WJ6" s="128"/>
      <c r="WK6" s="128"/>
      <c r="WL6" s="128"/>
      <c r="WM6" s="128"/>
      <c r="WN6" s="128"/>
      <c r="WO6" s="128"/>
      <c r="WP6" s="128"/>
      <c r="WQ6" s="128"/>
      <c r="WR6" s="128"/>
      <c r="WS6" s="128"/>
      <c r="WT6" s="128"/>
      <c r="WU6" s="128"/>
      <c r="WV6" s="128"/>
      <c r="WW6" s="128"/>
      <c r="WX6" s="128"/>
      <c r="WY6" s="128"/>
      <c r="WZ6" s="128"/>
      <c r="XA6" s="128"/>
      <c r="XB6" s="128"/>
      <c r="XC6" s="128"/>
      <c r="XD6" s="128"/>
      <c r="XE6" s="128"/>
      <c r="XF6" s="128"/>
      <c r="XG6" s="128"/>
      <c r="XH6" s="128"/>
      <c r="XI6" s="128"/>
      <c r="XJ6" s="128"/>
      <c r="XK6" s="128"/>
      <c r="XL6" s="128"/>
      <c r="XM6" s="128"/>
      <c r="XN6" s="128"/>
      <c r="XO6" s="128"/>
      <c r="XP6" s="128"/>
      <c r="XQ6" s="128"/>
      <c r="XR6" s="128"/>
      <c r="XS6" s="128"/>
      <c r="XT6" s="128"/>
      <c r="XU6" s="128"/>
      <c r="XV6" s="128"/>
      <c r="XW6" s="128"/>
      <c r="XX6" s="128"/>
      <c r="XY6" s="128"/>
      <c r="XZ6" s="128"/>
      <c r="YA6" s="128"/>
      <c r="YB6" s="128"/>
      <c r="YC6" s="128"/>
      <c r="YD6" s="128"/>
      <c r="YE6" s="128"/>
      <c r="YF6" s="128"/>
      <c r="YG6" s="128"/>
      <c r="YH6" s="128"/>
      <c r="YI6" s="128"/>
      <c r="YJ6" s="128"/>
      <c r="YK6" s="128"/>
      <c r="YL6" s="128"/>
      <c r="YM6" s="128"/>
      <c r="YN6" s="128"/>
      <c r="YO6" s="128"/>
      <c r="YP6" s="128"/>
      <c r="YQ6" s="128"/>
      <c r="YR6" s="128"/>
      <c r="YS6" s="128"/>
      <c r="YT6" s="128"/>
      <c r="YU6" s="128"/>
      <c r="YV6" s="128"/>
      <c r="YW6" s="128"/>
      <c r="YX6" s="128"/>
      <c r="YY6" s="128"/>
      <c r="YZ6" s="128"/>
      <c r="ZA6" s="128"/>
      <c r="ZB6" s="128"/>
      <c r="ZC6" s="128"/>
      <c r="ZD6" s="128"/>
      <c r="ZE6" s="128"/>
      <c r="ZF6" s="128"/>
      <c r="ZG6" s="128"/>
      <c r="ZH6" s="128"/>
      <c r="ZI6" s="128"/>
      <c r="ZJ6" s="128"/>
      <c r="ZK6" s="128"/>
      <c r="ZL6" s="128"/>
      <c r="ZM6" s="128"/>
      <c r="ZN6" s="128"/>
      <c r="ZO6" s="128"/>
      <c r="ZP6" s="128"/>
      <c r="ZQ6" s="128"/>
      <c r="ZR6" s="128"/>
      <c r="ZS6" s="128"/>
      <c r="ZT6" s="128"/>
      <c r="ZU6" s="128"/>
      <c r="ZV6" s="128"/>
      <c r="ZW6" s="128"/>
      <c r="ZX6" s="128"/>
      <c r="ZY6" s="128"/>
      <c r="ZZ6" s="128"/>
      <c r="AAA6" s="128"/>
      <c r="AAB6" s="128"/>
      <c r="AAC6" s="128"/>
      <c r="AAD6" s="128"/>
      <c r="AAE6" s="128"/>
      <c r="AAF6" s="128"/>
      <c r="AAG6" s="128"/>
      <c r="AAH6" s="128"/>
      <c r="AAI6" s="128"/>
      <c r="AAJ6" s="128"/>
      <c r="AAK6" s="128"/>
      <c r="AAL6" s="128"/>
      <c r="AAM6" s="128"/>
      <c r="AAN6" s="128"/>
      <c r="AAO6" s="128"/>
      <c r="AAP6" s="128"/>
      <c r="AAQ6" s="128"/>
      <c r="AAR6" s="128"/>
      <c r="AAS6" s="128"/>
      <c r="AAT6" s="128"/>
      <c r="AAU6" s="128"/>
      <c r="AAV6" s="128"/>
      <c r="AAW6" s="128"/>
      <c r="AAX6" s="128"/>
      <c r="AAY6" s="128"/>
      <c r="AAZ6" s="128"/>
      <c r="ABA6" s="128"/>
      <c r="ABB6" s="128"/>
      <c r="ABC6" s="128"/>
      <c r="ABD6" s="128"/>
      <c r="ABE6" s="128"/>
      <c r="ABF6" s="128"/>
      <c r="ABG6" s="128"/>
      <c r="ABH6" s="128"/>
      <c r="ABI6" s="128"/>
      <c r="ABJ6" s="128"/>
      <c r="ABK6" s="128"/>
      <c r="ABL6" s="128"/>
      <c r="ABM6" s="128"/>
      <c r="ABN6" s="128"/>
      <c r="ABO6" s="128"/>
      <c r="ABP6" s="128"/>
      <c r="ABQ6" s="128"/>
      <c r="ABR6" s="128"/>
      <c r="ABS6" s="128"/>
      <c r="ABT6" s="128"/>
      <c r="ABU6" s="128"/>
      <c r="ABV6" s="128"/>
      <c r="ABW6" s="128"/>
      <c r="ABX6" s="128"/>
      <c r="ABY6" s="128"/>
      <c r="ABZ6" s="128"/>
      <c r="ACA6" s="128"/>
      <c r="ACB6" s="128"/>
      <c r="ACC6" s="128"/>
      <c r="ACD6" s="128"/>
      <c r="ACE6" s="128"/>
      <c r="ACF6" s="128"/>
      <c r="ACG6" s="128"/>
      <c r="ACH6" s="128"/>
      <c r="ACI6" s="128"/>
      <c r="ACJ6" s="128"/>
      <c r="ACK6" s="128"/>
      <c r="ACL6" s="128"/>
      <c r="ACM6" s="128"/>
      <c r="ACN6" s="128"/>
      <c r="ACO6" s="128"/>
      <c r="ACP6" s="128"/>
      <c r="ACQ6" s="128"/>
      <c r="ACR6" s="128"/>
      <c r="ACS6" s="128"/>
      <c r="ACT6" s="128"/>
      <c r="ACU6" s="128"/>
      <c r="ACV6" s="128"/>
      <c r="ACW6" s="128"/>
      <c r="ACX6" s="128"/>
      <c r="ACY6" s="128"/>
      <c r="ACZ6" s="128"/>
      <c r="ADA6" s="128"/>
      <c r="ADB6" s="128"/>
      <c r="ADC6" s="128"/>
      <c r="ADD6" s="128"/>
      <c r="ADE6" s="128"/>
      <c r="ADF6" s="128"/>
      <c r="ADG6" s="128"/>
      <c r="ADH6" s="128"/>
      <c r="ADI6" s="128"/>
      <c r="ADJ6" s="128"/>
      <c r="ADK6" s="128"/>
      <c r="ADL6" s="128"/>
      <c r="ADM6" s="128"/>
      <c r="ADN6" s="128"/>
      <c r="ADO6" s="128"/>
      <c r="ADP6" s="128"/>
      <c r="ADQ6" s="128"/>
      <c r="ADR6" s="128"/>
      <c r="ADS6" s="128"/>
      <c r="ADT6" s="128"/>
      <c r="ADU6" s="128"/>
      <c r="ADV6" s="128"/>
      <c r="ADW6" s="128"/>
      <c r="ADX6" s="128"/>
      <c r="ADY6" s="128"/>
      <c r="ADZ6" s="128"/>
      <c r="AEA6" s="128"/>
      <c r="AEB6" s="128"/>
      <c r="AEC6" s="128"/>
      <c r="AED6" s="128"/>
      <c r="AEE6" s="128"/>
      <c r="AEF6" s="128"/>
      <c r="AEG6" s="128"/>
      <c r="AEH6" s="128"/>
      <c r="AEI6" s="128"/>
      <c r="AEJ6" s="128"/>
      <c r="AEK6" s="128"/>
      <c r="AEL6" s="128"/>
      <c r="AEM6" s="128"/>
      <c r="AEN6" s="128"/>
      <c r="AEO6" s="128"/>
      <c r="AEP6" s="128"/>
      <c r="AEQ6" s="128"/>
      <c r="AER6" s="128"/>
      <c r="AES6" s="128"/>
      <c r="AET6" s="128"/>
      <c r="AEU6" s="128"/>
      <c r="AEV6" s="128"/>
      <c r="AEW6" s="128"/>
      <c r="AEX6" s="128"/>
      <c r="AEY6" s="128"/>
      <c r="AEZ6" s="128"/>
      <c r="AFA6" s="128"/>
      <c r="AFB6" s="128"/>
      <c r="AFC6" s="128"/>
      <c r="AFD6" s="128"/>
      <c r="AFE6" s="128"/>
      <c r="AFF6" s="128"/>
      <c r="AFG6" s="128"/>
      <c r="AFH6" s="128"/>
      <c r="AFI6" s="128"/>
      <c r="AFJ6" s="128"/>
      <c r="AFK6" s="128"/>
      <c r="AFL6" s="128"/>
      <c r="AFM6" s="128"/>
      <c r="AFN6" s="128"/>
      <c r="AFO6" s="128"/>
      <c r="AFP6" s="128"/>
      <c r="AFQ6" s="128"/>
      <c r="AFR6" s="128"/>
      <c r="AFS6" s="128"/>
      <c r="AFT6" s="128"/>
      <c r="AFU6" s="128"/>
      <c r="AFV6" s="128"/>
      <c r="AFW6" s="128"/>
      <c r="AFX6" s="128"/>
      <c r="AFY6" s="128"/>
      <c r="AFZ6" s="128"/>
      <c r="AGA6" s="128"/>
      <c r="AGB6" s="128"/>
      <c r="AGC6" s="128"/>
      <c r="AGD6" s="128"/>
      <c r="AGE6" s="128"/>
      <c r="AGF6" s="128"/>
      <c r="AGG6" s="128"/>
      <c r="AGH6" s="128"/>
      <c r="AGI6" s="128"/>
      <c r="AGJ6" s="128"/>
      <c r="AGK6" s="128"/>
      <c r="AGL6" s="128"/>
      <c r="AGM6" s="128"/>
      <c r="AGN6" s="128"/>
      <c r="AGO6" s="128"/>
      <c r="AGP6" s="128"/>
      <c r="AGQ6" s="128"/>
      <c r="AGR6" s="128"/>
      <c r="AGS6" s="128"/>
      <c r="AGT6" s="128"/>
      <c r="AGU6" s="128"/>
      <c r="AGV6" s="128"/>
      <c r="AGW6" s="128"/>
      <c r="AGX6" s="128"/>
      <c r="AGY6" s="128"/>
      <c r="AGZ6" s="128"/>
      <c r="AHA6" s="128"/>
      <c r="AHB6" s="128"/>
      <c r="AHC6" s="128"/>
      <c r="AHD6" s="128"/>
      <c r="AHE6" s="128"/>
      <c r="AHF6" s="128"/>
      <c r="AHG6" s="128"/>
      <c r="AHH6" s="128"/>
      <c r="AHI6" s="128"/>
      <c r="AHJ6" s="128"/>
      <c r="AHK6" s="128"/>
      <c r="AHL6" s="128"/>
      <c r="AHM6" s="128"/>
      <c r="AHN6" s="128"/>
      <c r="AHO6" s="128"/>
      <c r="AHP6" s="128"/>
      <c r="AHQ6" s="128"/>
      <c r="AHR6" s="128"/>
      <c r="AHS6" s="128"/>
      <c r="AHT6" s="128"/>
      <c r="AHU6" s="128"/>
      <c r="AHV6" s="128"/>
      <c r="AHW6" s="128"/>
      <c r="AHX6" s="128"/>
      <c r="AHY6" s="128"/>
      <c r="AHZ6" s="128"/>
      <c r="AIA6" s="128"/>
      <c r="AIB6" s="128"/>
      <c r="AIC6" s="128"/>
      <c r="AID6" s="128"/>
      <c r="AIE6" s="128"/>
      <c r="AIF6" s="128"/>
      <c r="AIG6" s="128"/>
      <c r="AIH6" s="128"/>
      <c r="AII6" s="128"/>
      <c r="AIJ6" s="128"/>
      <c r="AIK6" s="128"/>
      <c r="AIL6" s="128"/>
      <c r="AIM6" s="128"/>
      <c r="AIN6" s="128"/>
      <c r="AIO6" s="128"/>
      <c r="AIP6" s="128"/>
      <c r="AIQ6" s="128"/>
      <c r="AIR6" s="128"/>
      <c r="AIS6" s="128"/>
      <c r="AIT6" s="128"/>
      <c r="AIU6" s="128"/>
      <c r="AIV6" s="128"/>
      <c r="AIW6" s="128"/>
      <c r="AIX6" s="128"/>
      <c r="AIY6" s="128"/>
      <c r="AIZ6" s="128"/>
      <c r="AJA6" s="128"/>
      <c r="AJB6" s="128"/>
      <c r="AJC6" s="128"/>
      <c r="AJD6" s="128"/>
      <c r="AJE6" s="128"/>
      <c r="AJF6" s="128"/>
      <c r="AJG6" s="128"/>
      <c r="AJH6" s="128"/>
      <c r="AJI6" s="128"/>
      <c r="AJJ6" s="128"/>
      <c r="AJK6" s="128"/>
      <c r="AJL6" s="128"/>
      <c r="AJM6" s="128"/>
      <c r="AJN6" s="128"/>
      <c r="AJO6" s="128"/>
      <c r="AJP6" s="128"/>
      <c r="AJQ6" s="128"/>
      <c r="AJR6" s="128"/>
      <c r="AJS6" s="128"/>
      <c r="AJT6" s="128"/>
      <c r="AJU6" s="128"/>
      <c r="AJV6" s="128"/>
      <c r="AJW6" s="128"/>
      <c r="AJX6" s="128"/>
      <c r="AJY6" s="128"/>
      <c r="AJZ6" s="128"/>
      <c r="AKA6" s="128"/>
      <c r="AKB6" s="128"/>
      <c r="AKC6" s="128"/>
      <c r="AKD6" s="128"/>
      <c r="AKE6" s="128"/>
      <c r="AKF6" s="128"/>
      <c r="AKG6" s="128"/>
      <c r="AKH6" s="128"/>
      <c r="AKI6" s="128"/>
      <c r="AKJ6" s="128"/>
      <c r="AKK6" s="128"/>
      <c r="AKL6" s="128"/>
      <c r="AKM6" s="128"/>
      <c r="AKN6" s="128"/>
      <c r="AKO6" s="128"/>
      <c r="AKP6" s="128"/>
      <c r="AKQ6" s="128"/>
      <c r="AKR6" s="128"/>
      <c r="AKS6" s="128"/>
      <c r="AKT6" s="128"/>
      <c r="AKU6" s="128"/>
      <c r="AKV6" s="128"/>
      <c r="AKW6" s="128"/>
      <c r="AKX6" s="128"/>
      <c r="AKY6" s="128"/>
      <c r="AKZ6" s="128"/>
      <c r="ALA6" s="128"/>
      <c r="ALB6" s="128"/>
      <c r="ALC6" s="128"/>
      <c r="ALD6" s="128"/>
      <c r="ALE6" s="128"/>
      <c r="ALF6" s="128"/>
      <c r="ALH6" s="128"/>
      <c r="ALI6" s="128"/>
      <c r="ALJ6" s="128"/>
      <c r="ALK6" s="128"/>
      <c r="ALL6" s="128"/>
      <c r="ALM6" s="128"/>
      <c r="ALN6" s="128"/>
      <c r="ALO6" s="128"/>
      <c r="ALP6" s="128"/>
      <c r="ALQ6" s="128"/>
      <c r="ALR6" s="128"/>
      <c r="ALS6" s="128"/>
    </row>
    <row r="7" spans="1:1008" ht="14.25" customHeight="1">
      <c r="C7" s="138" t="s">
        <v>1656</v>
      </c>
      <c r="D7" s="404" t="s">
        <v>1656</v>
      </c>
      <c r="E7" s="300" t="s">
        <v>1656</v>
      </c>
      <c r="F7" s="300" t="s">
        <v>1656</v>
      </c>
      <c r="G7" s="96"/>
      <c r="H7" s="96"/>
      <c r="I7" s="5"/>
      <c r="J7" s="96"/>
      <c r="K7" s="96"/>
      <c r="L7" s="96"/>
      <c r="M7" s="96"/>
      <c r="N7" s="96"/>
      <c r="O7" s="96"/>
      <c r="P7" s="405" t="s">
        <v>829</v>
      </c>
      <c r="Q7" s="405" t="s">
        <v>829</v>
      </c>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c r="JW7" s="128"/>
      <c r="JX7" s="128"/>
      <c r="JY7" s="128"/>
      <c r="JZ7" s="128"/>
      <c r="KA7" s="128"/>
      <c r="KB7" s="128"/>
      <c r="KC7" s="128"/>
      <c r="KD7" s="128"/>
      <c r="KE7" s="128"/>
      <c r="KF7" s="128"/>
      <c r="KG7" s="128"/>
      <c r="KH7" s="128"/>
      <c r="KI7" s="128"/>
      <c r="KJ7" s="128"/>
      <c r="KK7" s="128"/>
      <c r="KL7" s="128"/>
      <c r="KM7" s="128"/>
      <c r="KN7" s="128"/>
      <c r="KO7" s="128"/>
      <c r="KP7" s="128"/>
      <c r="KQ7" s="128"/>
      <c r="KR7" s="128"/>
      <c r="KS7" s="128"/>
      <c r="KT7" s="128"/>
      <c r="KU7" s="128"/>
      <c r="KV7" s="128"/>
      <c r="KW7" s="128"/>
      <c r="KX7" s="128"/>
      <c r="KY7" s="128"/>
      <c r="KZ7" s="128"/>
      <c r="LA7" s="128"/>
      <c r="LB7" s="128"/>
      <c r="LC7" s="128"/>
      <c r="LD7" s="128"/>
      <c r="LE7" s="128"/>
      <c r="LF7" s="128"/>
      <c r="LG7" s="128"/>
      <c r="LH7" s="128"/>
      <c r="LI7" s="128"/>
      <c r="LJ7" s="128"/>
      <c r="LK7" s="128"/>
      <c r="LL7" s="128"/>
      <c r="LM7" s="128"/>
      <c r="LN7" s="128"/>
      <c r="LO7" s="128"/>
      <c r="LP7" s="128"/>
      <c r="LQ7" s="128"/>
      <c r="LR7" s="128"/>
      <c r="LS7" s="128"/>
      <c r="LT7" s="128"/>
      <c r="LU7" s="128"/>
      <c r="LV7" s="128"/>
      <c r="LW7" s="128"/>
      <c r="LX7" s="128"/>
      <c r="LY7" s="128"/>
      <c r="LZ7" s="128"/>
      <c r="MA7" s="128"/>
      <c r="MB7" s="128"/>
      <c r="MC7" s="128"/>
      <c r="MD7" s="128"/>
      <c r="ME7" s="128"/>
      <c r="MF7" s="128"/>
      <c r="MG7" s="128"/>
      <c r="MH7" s="128"/>
      <c r="MI7" s="128"/>
      <c r="MJ7" s="128"/>
      <c r="MK7" s="128"/>
      <c r="ML7" s="128"/>
      <c r="MM7" s="128"/>
      <c r="MN7" s="128"/>
      <c r="MO7" s="128"/>
      <c r="MP7" s="128"/>
      <c r="MQ7" s="128"/>
      <c r="MR7" s="128"/>
      <c r="MS7" s="128"/>
      <c r="MT7" s="128"/>
      <c r="MU7" s="128"/>
      <c r="MV7" s="128"/>
      <c r="MW7" s="128"/>
      <c r="MX7" s="128"/>
      <c r="MY7" s="128"/>
      <c r="MZ7" s="128"/>
      <c r="NA7" s="128"/>
      <c r="NB7" s="128"/>
      <c r="NC7" s="128"/>
      <c r="ND7" s="128"/>
      <c r="NE7" s="128"/>
      <c r="NF7" s="128"/>
      <c r="NG7" s="128"/>
      <c r="NH7" s="128"/>
      <c r="NI7" s="128"/>
      <c r="NJ7" s="128"/>
      <c r="NK7" s="128"/>
      <c r="NL7" s="128"/>
      <c r="NM7" s="128"/>
      <c r="NN7" s="128"/>
      <c r="NO7" s="128"/>
      <c r="NP7" s="128"/>
      <c r="NQ7" s="128"/>
      <c r="NR7" s="128"/>
      <c r="NS7" s="128"/>
      <c r="NT7" s="128"/>
      <c r="NU7" s="128"/>
      <c r="NV7" s="128"/>
      <c r="NW7" s="128"/>
      <c r="NX7" s="128"/>
      <c r="NY7" s="128"/>
      <c r="NZ7" s="128"/>
      <c r="OA7" s="128"/>
      <c r="OB7" s="128"/>
      <c r="OC7" s="128"/>
      <c r="OD7" s="128"/>
      <c r="OE7" s="128"/>
      <c r="OF7" s="128"/>
      <c r="OG7" s="128"/>
      <c r="OH7" s="128"/>
      <c r="OI7" s="128"/>
      <c r="OJ7" s="128"/>
      <c r="OK7" s="128"/>
      <c r="OL7" s="128"/>
      <c r="OM7" s="128"/>
      <c r="ON7" s="128"/>
      <c r="OO7" s="128"/>
      <c r="OP7" s="128"/>
      <c r="OQ7" s="128"/>
      <c r="OR7" s="128"/>
      <c r="OS7" s="128"/>
      <c r="OT7" s="128"/>
      <c r="OU7" s="128"/>
      <c r="OV7" s="128"/>
      <c r="OW7" s="128"/>
      <c r="OX7" s="128"/>
      <c r="OY7" s="128"/>
      <c r="OZ7" s="128"/>
      <c r="PA7" s="128"/>
      <c r="PB7" s="128"/>
      <c r="PC7" s="128"/>
      <c r="PD7" s="128"/>
      <c r="PE7" s="128"/>
      <c r="PF7" s="128"/>
      <c r="PG7" s="128"/>
      <c r="PH7" s="128"/>
      <c r="PI7" s="128"/>
      <c r="PJ7" s="128"/>
      <c r="PK7" s="128"/>
      <c r="PL7" s="128"/>
      <c r="PM7" s="128"/>
      <c r="PN7" s="128"/>
      <c r="PO7" s="128"/>
      <c r="PP7" s="128"/>
      <c r="PQ7" s="128"/>
      <c r="PR7" s="128"/>
      <c r="PS7" s="128"/>
      <c r="PT7" s="128"/>
      <c r="PU7" s="128"/>
      <c r="PV7" s="128"/>
      <c r="PW7" s="128"/>
      <c r="PX7" s="128"/>
      <c r="PY7" s="128"/>
      <c r="PZ7" s="128"/>
      <c r="QA7" s="128"/>
      <c r="QB7" s="128"/>
      <c r="QC7" s="128"/>
      <c r="QD7" s="128"/>
      <c r="QE7" s="128"/>
      <c r="QF7" s="128"/>
      <c r="QG7" s="128"/>
      <c r="QH7" s="128"/>
      <c r="QI7" s="128"/>
      <c r="QJ7" s="128"/>
      <c r="QK7" s="128"/>
      <c r="QL7" s="128"/>
      <c r="QM7" s="128"/>
      <c r="QN7" s="128"/>
      <c r="QO7" s="128"/>
      <c r="QP7" s="128"/>
      <c r="QQ7" s="128"/>
      <c r="QR7" s="128"/>
      <c r="QS7" s="128"/>
      <c r="QT7" s="128"/>
      <c r="QU7" s="128"/>
      <c r="QV7" s="128"/>
      <c r="QW7" s="128"/>
      <c r="QX7" s="128"/>
      <c r="QY7" s="128"/>
      <c r="QZ7" s="128"/>
      <c r="RA7" s="128"/>
      <c r="RB7" s="128"/>
      <c r="RC7" s="128"/>
      <c r="RD7" s="128"/>
      <c r="RE7" s="128"/>
      <c r="RF7" s="128"/>
      <c r="RG7" s="128"/>
      <c r="RH7" s="128"/>
      <c r="RI7" s="128"/>
      <c r="RJ7" s="128"/>
      <c r="RK7" s="128"/>
      <c r="RL7" s="128"/>
      <c r="RM7" s="128"/>
      <c r="RN7" s="128"/>
      <c r="RO7" s="128"/>
      <c r="RP7" s="128"/>
      <c r="RQ7" s="128"/>
      <c r="RR7" s="128"/>
      <c r="RS7" s="128"/>
      <c r="RT7" s="128"/>
      <c r="RU7" s="128"/>
      <c r="RV7" s="128"/>
      <c r="RW7" s="128"/>
      <c r="RX7" s="128"/>
      <c r="RY7" s="128"/>
      <c r="RZ7" s="128"/>
      <c r="SA7" s="128"/>
      <c r="SB7" s="128"/>
      <c r="SC7" s="128"/>
      <c r="SD7" s="128"/>
      <c r="SE7" s="128"/>
      <c r="SF7" s="128"/>
      <c r="SG7" s="128"/>
      <c r="SH7" s="128"/>
      <c r="SI7" s="128"/>
      <c r="SJ7" s="128"/>
      <c r="SK7" s="128"/>
      <c r="SL7" s="128"/>
      <c r="SM7" s="128"/>
      <c r="SN7" s="128"/>
      <c r="SO7" s="128"/>
      <c r="SP7" s="128"/>
      <c r="SQ7" s="128"/>
      <c r="SR7" s="128"/>
      <c r="SS7" s="128"/>
      <c r="ST7" s="128"/>
      <c r="SU7" s="128"/>
      <c r="SV7" s="128"/>
      <c r="SW7" s="128"/>
      <c r="SX7" s="128"/>
      <c r="SY7" s="128"/>
      <c r="SZ7" s="128"/>
      <c r="TA7" s="128"/>
      <c r="TB7" s="128"/>
      <c r="TC7" s="128"/>
      <c r="TD7" s="128"/>
      <c r="TE7" s="128"/>
      <c r="TF7" s="128"/>
      <c r="TG7" s="128"/>
      <c r="TH7" s="128"/>
      <c r="TI7" s="128"/>
      <c r="TJ7" s="128"/>
      <c r="TK7" s="128"/>
      <c r="TL7" s="128"/>
      <c r="TM7" s="128"/>
      <c r="TN7" s="128"/>
      <c r="TO7" s="128"/>
      <c r="TP7" s="128"/>
      <c r="TQ7" s="128"/>
      <c r="TR7" s="128"/>
      <c r="TS7" s="128"/>
      <c r="TT7" s="128"/>
      <c r="TU7" s="128"/>
      <c r="TV7" s="128"/>
      <c r="TW7" s="128"/>
      <c r="TX7" s="128"/>
      <c r="TY7" s="128"/>
      <c r="TZ7" s="128"/>
      <c r="UA7" s="128"/>
      <c r="UB7" s="128"/>
      <c r="UC7" s="128"/>
      <c r="UD7" s="128"/>
      <c r="UE7" s="128"/>
      <c r="UF7" s="128"/>
      <c r="UG7" s="128"/>
      <c r="UH7" s="128"/>
      <c r="UI7" s="128"/>
      <c r="UJ7" s="128"/>
      <c r="UK7" s="128"/>
      <c r="UL7" s="128"/>
      <c r="UM7" s="128"/>
      <c r="UN7" s="128"/>
      <c r="UO7" s="128"/>
      <c r="UP7" s="128"/>
      <c r="UQ7" s="128"/>
      <c r="UR7" s="128"/>
      <c r="US7" s="128"/>
      <c r="UT7" s="128"/>
      <c r="UU7" s="128"/>
      <c r="UV7" s="128"/>
      <c r="UW7" s="128"/>
      <c r="UX7" s="128"/>
      <c r="UY7" s="128"/>
      <c r="UZ7" s="128"/>
      <c r="VA7" s="128"/>
      <c r="VB7" s="128"/>
      <c r="VC7" s="128"/>
      <c r="VD7" s="128"/>
      <c r="VE7" s="128"/>
      <c r="VF7" s="128"/>
      <c r="VG7" s="128"/>
      <c r="VH7" s="128"/>
      <c r="VI7" s="128"/>
      <c r="VJ7" s="128"/>
      <c r="VK7" s="128"/>
      <c r="VL7" s="128"/>
      <c r="VM7" s="128"/>
      <c r="VN7" s="128"/>
      <c r="VO7" s="128"/>
      <c r="VP7" s="128"/>
      <c r="VQ7" s="128"/>
      <c r="VR7" s="128"/>
      <c r="VS7" s="128"/>
      <c r="VT7" s="128"/>
      <c r="VU7" s="128"/>
      <c r="VV7" s="128"/>
      <c r="VW7" s="128"/>
      <c r="VX7" s="128"/>
      <c r="VY7" s="128"/>
      <c r="VZ7" s="128"/>
      <c r="WA7" s="128"/>
      <c r="WB7" s="128"/>
      <c r="WC7" s="128"/>
      <c r="WD7" s="128"/>
      <c r="WE7" s="128"/>
      <c r="WF7" s="128"/>
      <c r="WG7" s="128"/>
      <c r="WH7" s="128"/>
      <c r="WI7" s="128"/>
      <c r="WJ7" s="128"/>
      <c r="WK7" s="128"/>
      <c r="WL7" s="128"/>
      <c r="WM7" s="128"/>
      <c r="WN7" s="128"/>
      <c r="WO7" s="128"/>
      <c r="WP7" s="128"/>
      <c r="WQ7" s="128"/>
      <c r="WR7" s="128"/>
      <c r="WS7" s="128"/>
      <c r="WT7" s="128"/>
      <c r="WU7" s="128"/>
      <c r="WV7" s="128"/>
      <c r="WW7" s="128"/>
      <c r="WX7" s="128"/>
      <c r="WY7" s="128"/>
      <c r="WZ7" s="128"/>
      <c r="XA7" s="128"/>
      <c r="XB7" s="128"/>
      <c r="XC7" s="128"/>
      <c r="XD7" s="128"/>
      <c r="XE7" s="128"/>
      <c r="XF7" s="128"/>
      <c r="XG7" s="128"/>
      <c r="XH7" s="128"/>
      <c r="XI7" s="128"/>
      <c r="XJ7" s="128"/>
      <c r="XK7" s="128"/>
      <c r="XL7" s="128"/>
      <c r="XM7" s="128"/>
      <c r="XN7" s="128"/>
      <c r="XO7" s="128"/>
      <c r="XP7" s="128"/>
      <c r="XQ7" s="128"/>
      <c r="XR7" s="128"/>
      <c r="XS7" s="128"/>
      <c r="XT7" s="128"/>
      <c r="XU7" s="128"/>
      <c r="XV7" s="128"/>
      <c r="XW7" s="128"/>
      <c r="XX7" s="128"/>
      <c r="XY7" s="128"/>
      <c r="XZ7" s="128"/>
      <c r="YA7" s="128"/>
      <c r="YB7" s="128"/>
      <c r="YC7" s="128"/>
      <c r="YD7" s="128"/>
      <c r="YE7" s="128"/>
      <c r="YF7" s="128"/>
      <c r="YG7" s="128"/>
      <c r="YH7" s="128"/>
      <c r="YI7" s="128"/>
      <c r="YJ7" s="128"/>
      <c r="YK7" s="128"/>
      <c r="YL7" s="128"/>
      <c r="YM7" s="128"/>
      <c r="YN7" s="128"/>
      <c r="YO7" s="128"/>
      <c r="YP7" s="128"/>
      <c r="YQ7" s="128"/>
      <c r="YR7" s="128"/>
      <c r="YS7" s="128"/>
      <c r="YT7" s="128"/>
      <c r="YU7" s="128"/>
      <c r="YV7" s="128"/>
      <c r="YW7" s="128"/>
      <c r="YX7" s="128"/>
      <c r="YY7" s="128"/>
      <c r="YZ7" s="128"/>
      <c r="ZA7" s="128"/>
      <c r="ZB7" s="128"/>
      <c r="ZC7" s="128"/>
      <c r="ZD7" s="128"/>
      <c r="ZE7" s="128"/>
      <c r="ZF7" s="128"/>
      <c r="ZG7" s="128"/>
      <c r="ZH7" s="128"/>
      <c r="ZI7" s="128"/>
      <c r="ZJ7" s="128"/>
      <c r="ZK7" s="128"/>
      <c r="ZL7" s="128"/>
      <c r="ZM7" s="128"/>
      <c r="ZN7" s="128"/>
      <c r="ZO7" s="128"/>
      <c r="ZP7" s="128"/>
      <c r="ZQ7" s="128"/>
      <c r="ZR7" s="128"/>
      <c r="ZS7" s="128"/>
      <c r="ZT7" s="128"/>
      <c r="ZU7" s="128"/>
      <c r="ZV7" s="128"/>
      <c r="ZW7" s="128"/>
      <c r="ZX7" s="128"/>
      <c r="ZY7" s="128"/>
      <c r="ZZ7" s="128"/>
      <c r="AAA7" s="128"/>
      <c r="AAB7" s="128"/>
      <c r="AAC7" s="128"/>
      <c r="AAD7" s="128"/>
      <c r="AAE7" s="128"/>
      <c r="AAF7" s="128"/>
      <c r="AAG7" s="128"/>
      <c r="AAH7" s="128"/>
      <c r="AAI7" s="128"/>
      <c r="AAJ7" s="128"/>
      <c r="AAK7" s="128"/>
      <c r="AAL7" s="128"/>
      <c r="AAM7" s="128"/>
      <c r="AAN7" s="128"/>
      <c r="AAO7" s="128"/>
      <c r="AAP7" s="128"/>
      <c r="AAQ7" s="128"/>
      <c r="AAR7" s="128"/>
      <c r="AAS7" s="128"/>
      <c r="AAT7" s="128"/>
      <c r="AAU7" s="128"/>
      <c r="AAV7" s="128"/>
      <c r="AAW7" s="128"/>
      <c r="AAX7" s="128"/>
      <c r="AAY7" s="128"/>
      <c r="AAZ7" s="128"/>
      <c r="ABA7" s="128"/>
      <c r="ABB7" s="128"/>
      <c r="ABC7" s="128"/>
      <c r="ABD7" s="128"/>
      <c r="ABE7" s="128"/>
      <c r="ABF7" s="128"/>
      <c r="ABG7" s="128"/>
      <c r="ABH7" s="128"/>
      <c r="ABI7" s="128"/>
      <c r="ABJ7" s="128"/>
      <c r="ABK7" s="128"/>
      <c r="ABL7" s="128"/>
      <c r="ABM7" s="128"/>
      <c r="ABN7" s="128"/>
      <c r="ABO7" s="128"/>
      <c r="ABP7" s="128"/>
      <c r="ABQ7" s="128"/>
      <c r="ABR7" s="128"/>
      <c r="ABS7" s="128"/>
      <c r="ABT7" s="128"/>
      <c r="ABU7" s="128"/>
      <c r="ABV7" s="128"/>
      <c r="ABW7" s="128"/>
      <c r="ABX7" s="128"/>
      <c r="ABY7" s="128"/>
      <c r="ABZ7" s="128"/>
      <c r="ACA7" s="128"/>
      <c r="ACB7" s="128"/>
      <c r="ACC7" s="128"/>
      <c r="ACD7" s="128"/>
      <c r="ACE7" s="128"/>
      <c r="ACF7" s="128"/>
      <c r="ACG7" s="128"/>
      <c r="ACH7" s="128"/>
      <c r="ACI7" s="128"/>
      <c r="ACJ7" s="128"/>
      <c r="ACK7" s="128"/>
      <c r="ACL7" s="128"/>
      <c r="ACM7" s="128"/>
      <c r="ACN7" s="128"/>
      <c r="ACO7" s="128"/>
      <c r="ACP7" s="128"/>
      <c r="ACQ7" s="128"/>
      <c r="ACR7" s="128"/>
      <c r="ACS7" s="128"/>
      <c r="ACT7" s="128"/>
      <c r="ACU7" s="128"/>
      <c r="ACV7" s="128"/>
      <c r="ACW7" s="128"/>
      <c r="ACX7" s="128"/>
      <c r="ACY7" s="128"/>
      <c r="ACZ7" s="128"/>
      <c r="ADA7" s="128"/>
      <c r="ADB7" s="128"/>
      <c r="ADC7" s="128"/>
      <c r="ADD7" s="128"/>
      <c r="ADE7" s="128"/>
      <c r="ADF7" s="128"/>
      <c r="ADG7" s="128"/>
      <c r="ADH7" s="128"/>
      <c r="ADI7" s="128"/>
      <c r="ADJ7" s="128"/>
      <c r="ADK7" s="128"/>
      <c r="ADL7" s="128"/>
      <c r="ADM7" s="128"/>
      <c r="ADN7" s="128"/>
      <c r="ADO7" s="128"/>
      <c r="ADP7" s="128"/>
      <c r="ADQ7" s="128"/>
      <c r="ADR7" s="128"/>
      <c r="ADS7" s="128"/>
      <c r="ADT7" s="128"/>
      <c r="ADU7" s="128"/>
      <c r="ADV7" s="128"/>
      <c r="ADW7" s="128"/>
      <c r="ADX7" s="128"/>
      <c r="ADY7" s="128"/>
      <c r="ADZ7" s="128"/>
      <c r="AEA7" s="128"/>
      <c r="AEB7" s="128"/>
      <c r="AEC7" s="128"/>
      <c r="AED7" s="128"/>
      <c r="AEE7" s="128"/>
      <c r="AEF7" s="128"/>
      <c r="AEG7" s="128"/>
      <c r="AEH7" s="128"/>
      <c r="AEI7" s="128"/>
      <c r="AEJ7" s="128"/>
      <c r="AEK7" s="128"/>
      <c r="AEL7" s="128"/>
      <c r="AEM7" s="128"/>
      <c r="AEN7" s="128"/>
      <c r="AEO7" s="128"/>
      <c r="AEP7" s="128"/>
      <c r="AEQ7" s="128"/>
      <c r="AER7" s="128"/>
      <c r="AES7" s="128"/>
      <c r="AET7" s="128"/>
      <c r="AEU7" s="128"/>
      <c r="AEV7" s="128"/>
      <c r="AEW7" s="128"/>
      <c r="AEX7" s="128"/>
      <c r="AEY7" s="128"/>
      <c r="AEZ7" s="128"/>
      <c r="AFA7" s="128"/>
      <c r="AFB7" s="128"/>
      <c r="AFC7" s="128"/>
      <c r="AFD7" s="128"/>
      <c r="AFE7" s="128"/>
      <c r="AFF7" s="128"/>
      <c r="AFG7" s="128"/>
      <c r="AFH7" s="128"/>
      <c r="AFI7" s="128"/>
      <c r="AFJ7" s="128"/>
      <c r="AFK7" s="128"/>
      <c r="AFL7" s="128"/>
      <c r="AFM7" s="128"/>
      <c r="AFN7" s="128"/>
      <c r="AFO7" s="128"/>
      <c r="AFP7" s="128"/>
      <c r="AFQ7" s="128"/>
      <c r="AFR7" s="128"/>
      <c r="AFS7" s="128"/>
      <c r="AFT7" s="128"/>
      <c r="AFU7" s="128"/>
      <c r="AFV7" s="128"/>
      <c r="AFW7" s="128"/>
      <c r="AFX7" s="128"/>
      <c r="AFY7" s="128"/>
      <c r="AFZ7" s="128"/>
      <c r="AGA7" s="128"/>
      <c r="AGB7" s="128"/>
      <c r="AGC7" s="128"/>
      <c r="AGD7" s="128"/>
      <c r="AGE7" s="128"/>
      <c r="AGF7" s="128"/>
      <c r="AGG7" s="128"/>
      <c r="AGH7" s="128"/>
      <c r="AGI7" s="128"/>
      <c r="AGJ7" s="128"/>
      <c r="AGK7" s="128"/>
      <c r="AGL7" s="128"/>
      <c r="AGM7" s="128"/>
      <c r="AGN7" s="128"/>
      <c r="AGO7" s="128"/>
      <c r="AGP7" s="128"/>
      <c r="AGQ7" s="128"/>
      <c r="AGR7" s="128"/>
      <c r="AGS7" s="128"/>
      <c r="AGT7" s="128"/>
      <c r="AGU7" s="128"/>
      <c r="AGV7" s="128"/>
      <c r="AGW7" s="128"/>
      <c r="AGX7" s="128"/>
      <c r="AGY7" s="128"/>
      <c r="AGZ7" s="128"/>
      <c r="AHA7" s="128"/>
      <c r="AHB7" s="128"/>
      <c r="AHC7" s="128"/>
      <c r="AHD7" s="128"/>
      <c r="AHE7" s="128"/>
      <c r="AHF7" s="128"/>
      <c r="AHG7" s="128"/>
      <c r="AHH7" s="128"/>
      <c r="AHI7" s="128"/>
      <c r="AHJ7" s="128"/>
      <c r="AHK7" s="128"/>
      <c r="AHL7" s="128"/>
      <c r="AHM7" s="128"/>
      <c r="AHN7" s="128"/>
      <c r="AHO7" s="128"/>
      <c r="AHP7" s="128"/>
      <c r="AHQ7" s="128"/>
      <c r="AHR7" s="128"/>
      <c r="AHS7" s="128"/>
      <c r="AHT7" s="128"/>
      <c r="AHU7" s="128"/>
      <c r="AHV7" s="128"/>
      <c r="AHW7" s="128"/>
      <c r="AHX7" s="128"/>
      <c r="AHY7" s="128"/>
      <c r="AHZ7" s="128"/>
      <c r="AIA7" s="128"/>
      <c r="AIB7" s="128"/>
      <c r="AIC7" s="128"/>
      <c r="AID7" s="128"/>
      <c r="AIE7" s="128"/>
      <c r="AIF7" s="128"/>
      <c r="AIG7" s="128"/>
      <c r="AIH7" s="128"/>
      <c r="AII7" s="128"/>
      <c r="AIJ7" s="128"/>
      <c r="AIK7" s="128"/>
      <c r="AIL7" s="128"/>
      <c r="AIM7" s="128"/>
      <c r="AIN7" s="128"/>
      <c r="AIO7" s="128"/>
      <c r="AIP7" s="128"/>
      <c r="AIQ7" s="128"/>
      <c r="AIR7" s="128"/>
      <c r="AIS7" s="128"/>
      <c r="AIT7" s="128"/>
      <c r="AIU7" s="128"/>
      <c r="AIV7" s="128"/>
      <c r="AIW7" s="128"/>
      <c r="AIX7" s="128"/>
      <c r="AIY7" s="128"/>
      <c r="AIZ7" s="128"/>
      <c r="AJA7" s="128"/>
      <c r="AJB7" s="128"/>
      <c r="AJC7" s="128"/>
      <c r="AJD7" s="128"/>
      <c r="AJE7" s="128"/>
      <c r="AJF7" s="128"/>
      <c r="AJG7" s="128"/>
      <c r="AJH7" s="128"/>
      <c r="AJI7" s="128"/>
      <c r="AJJ7" s="128"/>
      <c r="AJK7" s="128"/>
      <c r="AJL7" s="128"/>
      <c r="AJM7" s="128"/>
      <c r="AJN7" s="128"/>
      <c r="AJO7" s="128"/>
      <c r="AJP7" s="128"/>
      <c r="AJQ7" s="128"/>
      <c r="AJR7" s="128"/>
      <c r="AJS7" s="128"/>
      <c r="AJT7" s="128"/>
      <c r="AJU7" s="128"/>
      <c r="AJV7" s="128"/>
      <c r="AJW7" s="128"/>
      <c r="AJX7" s="128"/>
      <c r="AJY7" s="128"/>
      <c r="AJZ7" s="128"/>
      <c r="AKA7" s="128"/>
      <c r="AKB7" s="128"/>
      <c r="AKC7" s="128"/>
      <c r="AKD7" s="128"/>
      <c r="AKE7" s="128"/>
      <c r="AKF7" s="128"/>
      <c r="AKG7" s="128"/>
      <c r="AKH7" s="128"/>
      <c r="AKI7" s="128"/>
      <c r="AKJ7" s="128"/>
      <c r="AKK7" s="128"/>
      <c r="AKL7" s="128"/>
      <c r="AKM7" s="128"/>
      <c r="AKN7" s="128"/>
      <c r="AKO7" s="128"/>
      <c r="AKP7" s="128"/>
      <c r="AKQ7" s="128"/>
      <c r="AKR7" s="128"/>
      <c r="AKS7" s="128"/>
      <c r="AKT7" s="128"/>
      <c r="AKU7" s="128"/>
      <c r="AKV7" s="128"/>
      <c r="AKW7" s="128"/>
      <c r="AKX7" s="128"/>
      <c r="AKY7" s="128"/>
      <c r="AKZ7" s="128"/>
      <c r="ALA7" s="128"/>
      <c r="ALB7" s="128"/>
      <c r="ALC7" s="128"/>
      <c r="ALD7" s="128"/>
      <c r="ALE7" s="128"/>
      <c r="ALF7" s="128"/>
      <c r="ALH7" s="128"/>
      <c r="ALI7" s="128"/>
      <c r="ALJ7" s="128"/>
      <c r="ALK7" s="128"/>
      <c r="ALL7" s="128"/>
      <c r="ALM7" s="128"/>
      <c r="ALN7" s="128"/>
      <c r="ALO7" s="128"/>
      <c r="ALP7" s="128"/>
      <c r="ALQ7" s="128"/>
      <c r="ALR7" s="128"/>
      <c r="ALS7" s="128"/>
    </row>
    <row r="8" spans="1:1008" s="439" customFormat="1" ht="27.75" customHeight="1">
      <c r="A8" s="419" t="s">
        <v>831</v>
      </c>
      <c r="B8" s="420" t="s">
        <v>832</v>
      </c>
      <c r="C8" s="420" t="s">
        <v>833</v>
      </c>
      <c r="D8" s="420" t="s">
        <v>834</v>
      </c>
      <c r="E8" s="420" t="s">
        <v>835</v>
      </c>
      <c r="F8" s="420" t="s">
        <v>836</v>
      </c>
      <c r="G8" s="420" t="s">
        <v>837</v>
      </c>
      <c r="H8" s="421" t="s">
        <v>9</v>
      </c>
      <c r="I8" s="421" t="s">
        <v>838</v>
      </c>
      <c r="J8" s="421" t="s">
        <v>841</v>
      </c>
      <c r="K8" s="421" t="s">
        <v>677</v>
      </c>
      <c r="L8" s="421" t="s">
        <v>3</v>
      </c>
      <c r="M8" s="421" t="s">
        <v>2702</v>
      </c>
      <c r="N8" s="421" t="s">
        <v>913</v>
      </c>
      <c r="O8" s="421" t="s">
        <v>848</v>
      </c>
      <c r="P8" s="422" t="s">
        <v>2739</v>
      </c>
      <c r="Q8" s="422" t="s">
        <v>2740</v>
      </c>
      <c r="R8" s="434" t="s">
        <v>851</v>
      </c>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438"/>
      <c r="ALI8" s="438"/>
      <c r="ALJ8" s="438"/>
      <c r="ALK8" s="438"/>
      <c r="ALL8" s="438"/>
      <c r="ALM8" s="438"/>
      <c r="ALN8" s="438"/>
      <c r="ALO8" s="438"/>
      <c r="ALP8" s="438"/>
      <c r="ALQ8" s="438"/>
      <c r="ALR8" s="438"/>
      <c r="ALS8" s="438"/>
      <c r="ALT8" s="438"/>
    </row>
    <row r="9" spans="1:1008" ht="15" customHeight="1">
      <c r="A9" s="418">
        <f t="shared" ref="A9:A34" si="0">ROW()-8</f>
        <v>1</v>
      </c>
      <c r="B9" s="318" t="s">
        <v>2741</v>
      </c>
      <c r="C9" s="444"/>
      <c r="D9" s="318"/>
      <c r="E9" s="409"/>
      <c r="F9" s="409"/>
      <c r="G9" s="409"/>
      <c r="H9" s="313" t="s">
        <v>2742</v>
      </c>
      <c r="I9" s="411"/>
      <c r="J9" s="313" t="s">
        <v>2743</v>
      </c>
      <c r="K9" s="411" t="s">
        <v>820</v>
      </c>
      <c r="L9" s="338"/>
      <c r="M9" s="338" t="s">
        <v>862</v>
      </c>
      <c r="N9" s="412"/>
      <c r="O9" s="412"/>
      <c r="P9" s="412" t="s">
        <v>863</v>
      </c>
      <c r="Q9" s="692"/>
    </row>
    <row r="10" spans="1:1008" ht="15" customHeight="1">
      <c r="A10" s="418">
        <f t="shared" si="0"/>
        <v>2</v>
      </c>
      <c r="B10" s="318" t="s">
        <v>2744</v>
      </c>
      <c r="C10" s="444"/>
      <c r="D10" s="318"/>
      <c r="E10" s="409"/>
      <c r="F10" s="409"/>
      <c r="G10" s="409"/>
      <c r="H10" s="313" t="s">
        <v>2745</v>
      </c>
      <c r="I10" s="411"/>
      <c r="J10" s="313" t="s">
        <v>2746</v>
      </c>
      <c r="K10" s="329" t="s">
        <v>817</v>
      </c>
      <c r="L10" s="689"/>
      <c r="M10" s="689" t="s">
        <v>862</v>
      </c>
      <c r="N10" s="690"/>
      <c r="O10" s="690"/>
      <c r="P10" s="690" t="s">
        <v>863</v>
      </c>
      <c r="Q10" s="692" t="s">
        <v>863</v>
      </c>
    </row>
    <row r="11" spans="1:1008" ht="15.95">
      <c r="A11" s="418">
        <f t="shared" si="0"/>
        <v>3</v>
      </c>
      <c r="B11" s="318" t="s">
        <v>2747</v>
      </c>
      <c r="C11" s="335"/>
      <c r="D11" s="318"/>
      <c r="E11" s="409"/>
      <c r="F11" s="409"/>
      <c r="G11" s="409"/>
      <c r="H11" s="313" t="s">
        <v>2748</v>
      </c>
      <c r="I11" s="411"/>
      <c r="J11" s="313" t="s">
        <v>2749</v>
      </c>
      <c r="K11" s="329" t="s">
        <v>817</v>
      </c>
      <c r="L11" s="689"/>
      <c r="M11" s="689" t="s">
        <v>862</v>
      </c>
      <c r="N11" s="690"/>
      <c r="O11" s="697" t="s">
        <v>2750</v>
      </c>
      <c r="P11" s="690" t="s">
        <v>863</v>
      </c>
      <c r="Q11" s="692" t="s">
        <v>863</v>
      </c>
    </row>
    <row r="12" spans="1:1008" ht="15.95">
      <c r="A12" s="418">
        <f>ROW()-8</f>
        <v>4</v>
      </c>
      <c r="B12" s="318" t="s">
        <v>2751</v>
      </c>
      <c r="C12" s="335"/>
      <c r="D12" s="318"/>
      <c r="E12" s="409"/>
      <c r="F12" s="409"/>
      <c r="G12" s="409"/>
      <c r="H12" s="313" t="s">
        <v>2752</v>
      </c>
      <c r="I12" s="411"/>
      <c r="J12" s="313" t="s">
        <v>2753</v>
      </c>
      <c r="K12" s="688" t="s">
        <v>817</v>
      </c>
      <c r="L12" s="691"/>
      <c r="M12" s="691" t="s">
        <v>1401</v>
      </c>
      <c r="N12" s="692"/>
      <c r="O12" s="697"/>
      <c r="P12" s="692" t="s">
        <v>863</v>
      </c>
      <c r="Q12" s="692" t="s">
        <v>863</v>
      </c>
    </row>
    <row r="13" spans="1:1008" ht="15.95">
      <c r="A13" s="418">
        <f t="shared" si="0"/>
        <v>5</v>
      </c>
      <c r="B13" s="318" t="s">
        <v>2754</v>
      </c>
      <c r="C13" s="335"/>
      <c r="D13" s="318"/>
      <c r="E13" s="409"/>
      <c r="F13" s="409"/>
      <c r="G13" s="409"/>
      <c r="H13" s="313" t="s">
        <v>2755</v>
      </c>
      <c r="I13" s="411"/>
      <c r="J13" s="313" t="s">
        <v>2756</v>
      </c>
      <c r="K13" s="688" t="s">
        <v>817</v>
      </c>
      <c r="L13" s="691"/>
      <c r="M13" s="691" t="s">
        <v>1113</v>
      </c>
      <c r="N13" s="692"/>
      <c r="O13" s="697"/>
      <c r="P13" s="692" t="s">
        <v>863</v>
      </c>
      <c r="Q13" s="692" t="s">
        <v>863</v>
      </c>
    </row>
    <row r="14" spans="1:1008" ht="15.95">
      <c r="A14" s="418">
        <f>ROW()-8</f>
        <v>6</v>
      </c>
      <c r="B14" s="318" t="s">
        <v>2757</v>
      </c>
      <c r="C14" s="335"/>
      <c r="D14" s="318"/>
      <c r="E14" s="409"/>
      <c r="F14" s="409"/>
      <c r="G14" s="409"/>
      <c r="H14" s="313" t="s">
        <v>2758</v>
      </c>
      <c r="I14" s="411"/>
      <c r="J14" s="313" t="s">
        <v>2759</v>
      </c>
      <c r="K14" s="688" t="s">
        <v>817</v>
      </c>
      <c r="L14" s="691"/>
      <c r="M14" s="691" t="s">
        <v>1228</v>
      </c>
      <c r="N14" s="692"/>
      <c r="O14" s="697"/>
      <c r="P14" s="692" t="s">
        <v>863</v>
      </c>
      <c r="Q14" s="692" t="s">
        <v>863</v>
      </c>
    </row>
    <row r="15" spans="1:1008" ht="15.95">
      <c r="A15" s="418">
        <f t="shared" si="0"/>
        <v>7</v>
      </c>
      <c r="B15" s="318" t="s">
        <v>2760</v>
      </c>
      <c r="C15" s="335"/>
      <c r="D15" s="318"/>
      <c r="E15" s="409"/>
      <c r="F15" s="409"/>
      <c r="G15" s="409"/>
      <c r="H15" s="313" t="s">
        <v>2761</v>
      </c>
      <c r="I15" s="411"/>
      <c r="J15" s="313" t="s">
        <v>2762</v>
      </c>
      <c r="K15" s="688" t="s">
        <v>817</v>
      </c>
      <c r="L15" s="691" t="s">
        <v>863</v>
      </c>
      <c r="M15" s="691" t="s">
        <v>2763</v>
      </c>
      <c r="N15" s="692"/>
      <c r="O15" s="697"/>
      <c r="P15" s="692" t="s">
        <v>863</v>
      </c>
      <c r="Q15" s="692" t="s">
        <v>863</v>
      </c>
    </row>
    <row r="16" spans="1:1008" ht="32.1">
      <c r="A16" s="418">
        <f t="shared" si="0"/>
        <v>8</v>
      </c>
      <c r="B16" s="318"/>
      <c r="C16" s="335" t="s">
        <v>2764</v>
      </c>
      <c r="D16" s="318"/>
      <c r="E16" s="409"/>
      <c r="F16" s="409"/>
      <c r="G16" s="409"/>
      <c r="H16" s="313" t="s">
        <v>2765</v>
      </c>
      <c r="I16" s="411"/>
      <c r="J16" s="313" t="s">
        <v>2766</v>
      </c>
      <c r="K16" s="688" t="s">
        <v>817</v>
      </c>
      <c r="L16" s="691"/>
      <c r="M16" s="691" t="s">
        <v>862</v>
      </c>
      <c r="N16" s="692"/>
      <c r="O16" s="697"/>
      <c r="P16" s="692" t="s">
        <v>863</v>
      </c>
      <c r="Q16" s="692" t="s">
        <v>863</v>
      </c>
    </row>
    <row r="17" spans="1:17" ht="32.1">
      <c r="A17" s="418">
        <f t="shared" si="0"/>
        <v>9</v>
      </c>
      <c r="B17" s="318"/>
      <c r="C17" s="335" t="s">
        <v>2767</v>
      </c>
      <c r="D17" s="318"/>
      <c r="E17" s="409"/>
      <c r="F17" s="409"/>
      <c r="G17" s="409"/>
      <c r="H17" s="313" t="s">
        <v>2768</v>
      </c>
      <c r="I17" s="411"/>
      <c r="J17" s="313" t="s">
        <v>2769</v>
      </c>
      <c r="K17" s="688" t="s">
        <v>817</v>
      </c>
      <c r="L17" s="691"/>
      <c r="M17" s="691" t="s">
        <v>1113</v>
      </c>
      <c r="N17" s="692"/>
      <c r="O17" s="697"/>
      <c r="P17" s="692" t="s">
        <v>863</v>
      </c>
      <c r="Q17" s="692" t="s">
        <v>863</v>
      </c>
    </row>
    <row r="18" spans="1:17" ht="32.1">
      <c r="A18" s="418">
        <f t="shared" si="0"/>
        <v>10</v>
      </c>
      <c r="B18" s="318"/>
      <c r="C18" s="335" t="s">
        <v>2770</v>
      </c>
      <c r="D18" s="318"/>
      <c r="E18" s="409"/>
      <c r="F18" s="409"/>
      <c r="G18" s="409"/>
      <c r="H18" s="313" t="s">
        <v>2771</v>
      </c>
      <c r="I18" s="411"/>
      <c r="J18" s="313" t="s">
        <v>2772</v>
      </c>
      <c r="K18" s="688" t="s">
        <v>820</v>
      </c>
      <c r="L18" s="691"/>
      <c r="M18" s="691" t="s">
        <v>862</v>
      </c>
      <c r="N18" s="692"/>
      <c r="O18" s="697"/>
      <c r="P18" s="692" t="s">
        <v>863</v>
      </c>
      <c r="Q18" s="692" t="s">
        <v>863</v>
      </c>
    </row>
    <row r="19" spans="1:17" ht="15.95">
      <c r="A19" s="418">
        <f t="shared" si="0"/>
        <v>11</v>
      </c>
      <c r="B19" s="318" t="s">
        <v>2773</v>
      </c>
      <c r="C19" s="335"/>
      <c r="D19" s="318"/>
      <c r="E19" s="409"/>
      <c r="F19" s="409"/>
      <c r="G19" s="409"/>
      <c r="H19" s="313" t="s">
        <v>2774</v>
      </c>
      <c r="I19" s="411"/>
      <c r="J19" s="313" t="s">
        <v>2775</v>
      </c>
      <c r="K19" s="688" t="s">
        <v>823</v>
      </c>
      <c r="L19" s="691"/>
      <c r="M19" s="691" t="s">
        <v>862</v>
      </c>
      <c r="N19" s="692"/>
      <c r="O19" s="697"/>
      <c r="P19" s="692" t="s">
        <v>863</v>
      </c>
      <c r="Q19" s="692" t="s">
        <v>863</v>
      </c>
    </row>
    <row r="20" spans="1:17" ht="15.95">
      <c r="A20" s="418">
        <f t="shared" si="0"/>
        <v>12</v>
      </c>
      <c r="B20" s="318" t="s">
        <v>2776</v>
      </c>
      <c r="C20" s="335"/>
      <c r="D20" s="318"/>
      <c r="E20" s="409"/>
      <c r="F20" s="409"/>
      <c r="G20" s="409"/>
      <c r="H20" s="313" t="s">
        <v>2777</v>
      </c>
      <c r="I20" s="411"/>
      <c r="J20" s="313" t="s">
        <v>2778</v>
      </c>
      <c r="K20" s="688" t="s">
        <v>823</v>
      </c>
      <c r="L20" s="691"/>
      <c r="M20" s="691" t="s">
        <v>862</v>
      </c>
      <c r="N20" s="692"/>
      <c r="O20" s="697" t="s">
        <v>2779</v>
      </c>
      <c r="P20" s="692" t="s">
        <v>863</v>
      </c>
      <c r="Q20" s="692" t="s">
        <v>863</v>
      </c>
    </row>
    <row r="21" spans="1:17" ht="15.95">
      <c r="A21" s="418">
        <f t="shared" si="0"/>
        <v>13</v>
      </c>
      <c r="B21" s="318" t="s">
        <v>2780</v>
      </c>
      <c r="C21" s="335"/>
      <c r="D21" s="318"/>
      <c r="E21" s="409"/>
      <c r="F21" s="409"/>
      <c r="G21" s="409"/>
      <c r="H21" s="313" t="s">
        <v>2781</v>
      </c>
      <c r="I21" s="411"/>
      <c r="J21" s="313" t="s">
        <v>2782</v>
      </c>
      <c r="K21" s="688" t="s">
        <v>892</v>
      </c>
      <c r="L21" s="691"/>
      <c r="M21" s="691" t="s">
        <v>862</v>
      </c>
      <c r="N21" s="692"/>
      <c r="O21" s="697"/>
      <c r="P21" s="692" t="s">
        <v>863</v>
      </c>
      <c r="Q21" s="692"/>
    </row>
    <row r="22" spans="1:17" ht="32.1">
      <c r="A22" s="418">
        <f t="shared" si="0"/>
        <v>14</v>
      </c>
      <c r="B22" s="318" t="s">
        <v>2783</v>
      </c>
      <c r="C22" s="335"/>
      <c r="D22" s="318"/>
      <c r="E22" s="409"/>
      <c r="F22" s="409"/>
      <c r="G22" s="409"/>
      <c r="H22" s="313" t="s">
        <v>2784</v>
      </c>
      <c r="I22" s="411"/>
      <c r="J22" s="313" t="s">
        <v>2785</v>
      </c>
      <c r="K22" s="688" t="s">
        <v>2786</v>
      </c>
      <c r="L22" s="691"/>
      <c r="M22" s="691" t="s">
        <v>862</v>
      </c>
      <c r="N22" s="692"/>
      <c r="O22" s="697"/>
      <c r="P22" s="692" t="s">
        <v>863</v>
      </c>
      <c r="Q22" s="692" t="s">
        <v>863</v>
      </c>
    </row>
    <row r="23" spans="1:17" ht="15.95">
      <c r="A23" s="418">
        <f t="shared" si="0"/>
        <v>15</v>
      </c>
      <c r="B23" s="318" t="s">
        <v>2787</v>
      </c>
      <c r="C23" s="335"/>
      <c r="D23" s="318"/>
      <c r="E23" s="409"/>
      <c r="F23" s="409"/>
      <c r="G23" s="409"/>
      <c r="H23" s="313" t="s">
        <v>2787</v>
      </c>
      <c r="I23" s="411"/>
      <c r="J23" s="313" t="s">
        <v>2788</v>
      </c>
      <c r="K23" s="688" t="s">
        <v>817</v>
      </c>
      <c r="L23" s="691"/>
      <c r="M23" s="691" t="s">
        <v>862</v>
      </c>
      <c r="N23" s="692"/>
      <c r="O23" s="697" t="s">
        <v>2789</v>
      </c>
      <c r="P23" s="692" t="s">
        <v>863</v>
      </c>
      <c r="Q23" s="692" t="s">
        <v>863</v>
      </c>
    </row>
    <row r="24" spans="1:17" ht="15.95">
      <c r="A24" s="418">
        <f t="shared" si="0"/>
        <v>16</v>
      </c>
      <c r="B24" s="318" t="s">
        <v>2790</v>
      </c>
      <c r="C24" s="335"/>
      <c r="D24" s="318"/>
      <c r="E24" s="409"/>
      <c r="F24" s="409"/>
      <c r="G24" s="409"/>
      <c r="H24" s="313" t="s">
        <v>2790</v>
      </c>
      <c r="I24" s="411"/>
      <c r="J24" s="313" t="s">
        <v>2791</v>
      </c>
      <c r="K24" s="688" t="s">
        <v>817</v>
      </c>
      <c r="L24" s="691"/>
      <c r="M24" s="691" t="s">
        <v>1498</v>
      </c>
      <c r="N24" s="692"/>
      <c r="O24" s="697"/>
      <c r="P24" s="692" t="s">
        <v>863</v>
      </c>
      <c r="Q24" s="692" t="s">
        <v>863</v>
      </c>
    </row>
    <row r="25" spans="1:17" ht="15.95">
      <c r="A25" s="418">
        <f t="shared" si="0"/>
        <v>17</v>
      </c>
      <c r="B25" s="318" t="s">
        <v>2792</v>
      </c>
      <c r="C25" s="335"/>
      <c r="D25" s="318"/>
      <c r="E25" s="409"/>
      <c r="F25" s="409"/>
      <c r="G25" s="409"/>
      <c r="H25" s="313" t="s">
        <v>2792</v>
      </c>
      <c r="I25" s="411"/>
      <c r="J25" s="313" t="s">
        <v>2793</v>
      </c>
      <c r="K25" s="688" t="s">
        <v>817</v>
      </c>
      <c r="L25" s="691"/>
      <c r="M25" s="691" t="s">
        <v>862</v>
      </c>
      <c r="N25" s="692"/>
      <c r="O25" s="697" t="s">
        <v>2794</v>
      </c>
      <c r="P25" s="692" t="s">
        <v>863</v>
      </c>
      <c r="Q25" s="692" t="s">
        <v>863</v>
      </c>
    </row>
    <row r="26" spans="1:17" ht="15.95">
      <c r="A26" s="418">
        <f t="shared" si="0"/>
        <v>18</v>
      </c>
      <c r="B26" s="318" t="s">
        <v>2795</v>
      </c>
      <c r="C26" s="335"/>
      <c r="D26" s="318"/>
      <c r="E26" s="409"/>
      <c r="F26" s="409"/>
      <c r="G26" s="409"/>
      <c r="H26" s="313" t="s">
        <v>2795</v>
      </c>
      <c r="I26" s="411"/>
      <c r="J26" s="313" t="s">
        <v>2796</v>
      </c>
      <c r="K26" s="688" t="s">
        <v>817</v>
      </c>
      <c r="L26" s="691"/>
      <c r="M26" s="691" t="s">
        <v>878</v>
      </c>
      <c r="N26" s="692"/>
      <c r="O26" s="697"/>
      <c r="P26" s="692" t="s">
        <v>863</v>
      </c>
      <c r="Q26" s="692" t="s">
        <v>863</v>
      </c>
    </row>
    <row r="27" spans="1:17" ht="15.95">
      <c r="A27" s="418">
        <f t="shared" si="0"/>
        <v>19</v>
      </c>
      <c r="B27" s="318" t="s">
        <v>2797</v>
      </c>
      <c r="C27" s="335"/>
      <c r="D27" s="318"/>
      <c r="E27" s="409"/>
      <c r="F27" s="409"/>
      <c r="G27" s="409"/>
      <c r="H27" s="313" t="s">
        <v>2798</v>
      </c>
      <c r="I27" s="411"/>
      <c r="J27" s="313" t="s">
        <v>2799</v>
      </c>
      <c r="K27" s="688" t="s">
        <v>817</v>
      </c>
      <c r="L27" s="691" t="s">
        <v>863</v>
      </c>
      <c r="M27" s="691" t="s">
        <v>2800</v>
      </c>
      <c r="N27" s="692"/>
      <c r="O27" s="697"/>
      <c r="P27" s="692" t="s">
        <v>863</v>
      </c>
      <c r="Q27" s="692" t="s">
        <v>863</v>
      </c>
    </row>
    <row r="28" spans="1:17" ht="15.95">
      <c r="A28" s="418">
        <f t="shared" si="0"/>
        <v>20</v>
      </c>
      <c r="B28" s="318"/>
      <c r="C28" s="335" t="s">
        <v>2801</v>
      </c>
      <c r="D28" s="318"/>
      <c r="E28" s="409"/>
      <c r="F28" s="409"/>
      <c r="G28" s="409"/>
      <c r="H28" s="313" t="s">
        <v>2802</v>
      </c>
      <c r="I28" s="411"/>
      <c r="J28" s="313" t="s">
        <v>2803</v>
      </c>
      <c r="K28" s="688" t="s">
        <v>817</v>
      </c>
      <c r="L28" s="691" t="s">
        <v>863</v>
      </c>
      <c r="M28" s="691" t="s">
        <v>2804</v>
      </c>
      <c r="N28" s="692"/>
      <c r="O28" s="697"/>
      <c r="P28" s="692" t="s">
        <v>863</v>
      </c>
      <c r="Q28" s="692" t="s">
        <v>863</v>
      </c>
    </row>
    <row r="29" spans="1:17" ht="15.95">
      <c r="A29" s="418">
        <f t="shared" si="0"/>
        <v>21</v>
      </c>
      <c r="B29" s="318"/>
      <c r="C29" s="335"/>
      <c r="D29" s="318" t="s">
        <v>2805</v>
      </c>
      <c r="E29" s="409"/>
      <c r="F29" s="409"/>
      <c r="G29" s="409"/>
      <c r="H29" s="313" t="s">
        <v>2806</v>
      </c>
      <c r="I29" s="411"/>
      <c r="J29" s="313" t="s">
        <v>2807</v>
      </c>
      <c r="K29" s="688" t="s">
        <v>817</v>
      </c>
      <c r="L29" s="691" t="s">
        <v>863</v>
      </c>
      <c r="M29" s="691" t="s">
        <v>2808</v>
      </c>
      <c r="N29" s="692"/>
      <c r="O29" s="697"/>
      <c r="P29" s="692" t="s">
        <v>863</v>
      </c>
      <c r="Q29" s="692" t="s">
        <v>863</v>
      </c>
    </row>
    <row r="30" spans="1:17" ht="15.95">
      <c r="A30" s="418">
        <f>ROW()-8</f>
        <v>22</v>
      </c>
      <c r="B30" s="318"/>
      <c r="C30" s="335"/>
      <c r="D30" s="318"/>
      <c r="E30" s="409" t="s">
        <v>2809</v>
      </c>
      <c r="F30" s="409"/>
      <c r="G30" s="409"/>
      <c r="H30" s="313" t="s">
        <v>2810</v>
      </c>
      <c r="I30" s="411"/>
      <c r="J30" s="313" t="s">
        <v>2811</v>
      </c>
      <c r="K30" s="688" t="s">
        <v>817</v>
      </c>
      <c r="L30" s="691"/>
      <c r="M30" s="691" t="s">
        <v>862</v>
      </c>
      <c r="N30" s="692"/>
      <c r="O30" s="697"/>
      <c r="P30" s="692" t="s">
        <v>863</v>
      </c>
      <c r="Q30" s="692" t="s">
        <v>863</v>
      </c>
    </row>
    <row r="31" spans="1:17" ht="15.95">
      <c r="A31" s="418">
        <f>ROW()-8</f>
        <v>23</v>
      </c>
      <c r="B31" s="318"/>
      <c r="C31" s="335"/>
      <c r="D31" s="318" t="s">
        <v>2812</v>
      </c>
      <c r="E31" s="409"/>
      <c r="F31" s="409"/>
      <c r="G31" s="409"/>
      <c r="H31" s="313" t="s">
        <v>2813</v>
      </c>
      <c r="I31" s="411"/>
      <c r="J31" s="313" t="s">
        <v>2814</v>
      </c>
      <c r="K31" s="688" t="s">
        <v>817</v>
      </c>
      <c r="L31" s="691"/>
      <c r="M31" s="691" t="s">
        <v>862</v>
      </c>
      <c r="N31" s="692"/>
      <c r="O31" s="697"/>
      <c r="P31" s="692" t="s">
        <v>863</v>
      </c>
      <c r="Q31" s="692" t="s">
        <v>863</v>
      </c>
    </row>
    <row r="32" spans="1:17" ht="15.95">
      <c r="A32" s="418">
        <f>ROW()-8</f>
        <v>24</v>
      </c>
      <c r="B32" s="318"/>
      <c r="C32" s="335" t="s">
        <v>2815</v>
      </c>
      <c r="D32" s="318"/>
      <c r="E32" s="409"/>
      <c r="F32" s="409"/>
      <c r="G32" s="409"/>
      <c r="H32" s="313" t="s">
        <v>2816</v>
      </c>
      <c r="I32" s="411"/>
      <c r="J32" s="313" t="s">
        <v>2817</v>
      </c>
      <c r="K32" s="688" t="s">
        <v>817</v>
      </c>
      <c r="L32" s="691"/>
      <c r="M32" s="691" t="s">
        <v>862</v>
      </c>
      <c r="N32" s="692"/>
      <c r="O32" s="697"/>
      <c r="P32" s="692" t="s">
        <v>863</v>
      </c>
      <c r="Q32" s="692" t="s">
        <v>863</v>
      </c>
    </row>
    <row r="33" spans="1:17" ht="15.95">
      <c r="A33" s="418">
        <f t="shared" si="0"/>
        <v>25</v>
      </c>
      <c r="B33" s="318"/>
      <c r="C33" s="335" t="s">
        <v>2818</v>
      </c>
      <c r="D33" s="318"/>
      <c r="E33" s="409"/>
      <c r="F33" s="409"/>
      <c r="G33" s="409"/>
      <c r="H33" s="313" t="s">
        <v>2819</v>
      </c>
      <c r="I33" s="411"/>
      <c r="J33" s="313" t="s">
        <v>2820</v>
      </c>
      <c r="K33" s="688" t="s">
        <v>817</v>
      </c>
      <c r="L33" s="691" t="s">
        <v>863</v>
      </c>
      <c r="M33" s="691" t="s">
        <v>2821</v>
      </c>
      <c r="N33" s="692"/>
      <c r="O33" s="697"/>
      <c r="P33" s="692" t="s">
        <v>863</v>
      </c>
      <c r="Q33" s="692" t="s">
        <v>863</v>
      </c>
    </row>
    <row r="34" spans="1:17" ht="15.95">
      <c r="A34" s="418">
        <f t="shared" si="0"/>
        <v>26</v>
      </c>
      <c r="B34" s="318"/>
      <c r="C34" s="335"/>
      <c r="D34" s="318" t="s">
        <v>2822</v>
      </c>
      <c r="E34" s="409"/>
      <c r="F34" s="409"/>
      <c r="G34" s="409"/>
      <c r="H34" s="313" t="s">
        <v>2823</v>
      </c>
      <c r="I34" s="411"/>
      <c r="J34" s="313" t="s">
        <v>2824</v>
      </c>
      <c r="K34" s="688" t="s">
        <v>817</v>
      </c>
      <c r="L34" s="691" t="s">
        <v>863</v>
      </c>
      <c r="M34" s="691" t="s">
        <v>2808</v>
      </c>
      <c r="N34" s="692"/>
      <c r="O34" s="697"/>
      <c r="P34" s="692" t="s">
        <v>863</v>
      </c>
      <c r="Q34" s="692" t="s">
        <v>863</v>
      </c>
    </row>
    <row r="35" spans="1:17" ht="15.95">
      <c r="A35" s="695">
        <f>ROW()-8</f>
        <v>27</v>
      </c>
      <c r="B35" s="318"/>
      <c r="C35" s="335"/>
      <c r="D35" s="318"/>
      <c r="E35" s="409" t="s">
        <v>2809</v>
      </c>
      <c r="F35" s="409"/>
      <c r="G35" s="409"/>
      <c r="H35" s="313" t="s">
        <v>2810</v>
      </c>
      <c r="I35" s="411"/>
      <c r="J35" s="313" t="s">
        <v>2811</v>
      </c>
      <c r="K35" s="688" t="s">
        <v>817</v>
      </c>
      <c r="L35" s="691"/>
      <c r="M35" s="691" t="s">
        <v>862</v>
      </c>
      <c r="N35" s="692"/>
      <c r="O35" s="697"/>
      <c r="P35" s="692" t="s">
        <v>863</v>
      </c>
      <c r="Q35" s="692" t="s">
        <v>863</v>
      </c>
    </row>
    <row r="36" spans="1:17" ht="32.1">
      <c r="A36" s="695">
        <f>ROW()-8</f>
        <v>28</v>
      </c>
      <c r="B36" s="318" t="s">
        <v>675</v>
      </c>
      <c r="C36" s="335"/>
      <c r="D36" s="318"/>
      <c r="E36" s="409"/>
      <c r="F36" s="409"/>
      <c r="G36" s="409"/>
      <c r="H36" s="313" t="s">
        <v>2825</v>
      </c>
      <c r="I36" s="411"/>
      <c r="J36" s="313" t="s">
        <v>2826</v>
      </c>
      <c r="K36" s="688" t="s">
        <v>817</v>
      </c>
      <c r="L36" s="691"/>
      <c r="M36" s="691" t="s">
        <v>862</v>
      </c>
      <c r="N36" s="692"/>
      <c r="O36" s="697" t="s">
        <v>1502</v>
      </c>
      <c r="P36" s="692" t="s">
        <v>863</v>
      </c>
      <c r="Q36" s="692" t="s">
        <v>863</v>
      </c>
    </row>
    <row r="38" spans="1:17">
      <c r="E38" s="57"/>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22" workbookViewId="0">
      <selection activeCell="A23" sqref="A23"/>
    </sheetView>
  </sheetViews>
  <sheetFormatPr defaultColWidth="11" defaultRowHeight="14.1"/>
  <sheetData>
    <row r="22" spans="1:1">
      <c r="A22" s="458" t="s">
        <v>303</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7FE37-B527-4A6A-B635-C8964A880D03}">
  <sheetPr>
    <tabColor theme="8" tint="0.79998168889431442"/>
  </sheetPr>
  <dimension ref="A1:AMD242"/>
  <sheetViews>
    <sheetView tabSelected="1" zoomScaleNormal="100" workbookViewId="0">
      <pane xSplit="7" ySplit="11" topLeftCell="H109" activePane="bottomRight" state="frozen"/>
      <selection pane="bottomRight" activeCell="H117" sqref="H117"/>
      <selection pane="bottomLeft" activeCell="A9" sqref="A9"/>
      <selection pane="topRight" activeCell="H1" sqref="H1"/>
    </sheetView>
  </sheetViews>
  <sheetFormatPr defaultColWidth="9.5" defaultRowHeight="12" customHeight="1"/>
  <cols>
    <col min="1" max="1" width="4.625" style="128" customWidth="1"/>
    <col min="2" max="2" width="27.125" style="128" customWidth="1"/>
    <col min="3" max="3" width="29.375" style="128" customWidth="1"/>
    <col min="4" max="4" width="27.625" style="128" customWidth="1"/>
    <col min="5" max="5" width="20" style="128" customWidth="1"/>
    <col min="6" max="6" width="8.625" style="128" customWidth="1"/>
    <col min="7" max="7" width="14.625" style="96" customWidth="1"/>
    <col min="8" max="8" width="53.125" style="96" customWidth="1"/>
    <col min="9" max="9" width="33.5" style="225" customWidth="1"/>
    <col min="10" max="10" width="12" style="96" customWidth="1"/>
    <col min="11" max="11" width="17.875" style="159" customWidth="1"/>
    <col min="12" max="13" width="4.875" style="96" hidden="1" customWidth="1"/>
    <col min="14" max="15" width="6.125" style="96" hidden="1" customWidth="1"/>
    <col min="16" max="16" width="6.625" style="173" hidden="1" customWidth="1"/>
    <col min="17" max="17" width="10.5" style="96" customWidth="1"/>
    <col min="18" max="18" width="6" style="96" customWidth="1"/>
    <col min="19" max="19" width="18.5" style="96" customWidth="1"/>
    <col min="20" max="20" width="12.625" style="274" hidden="1" customWidth="1"/>
    <col min="21" max="21" width="28.125" style="96" customWidth="1"/>
    <col min="22" max="22" width="8.875" style="96" customWidth="1"/>
    <col min="23" max="23" width="8.125" style="96" customWidth="1"/>
    <col min="24" max="24" width="2.375" customWidth="1"/>
    <col min="25" max="25" width="22.625" style="179" customWidth="1"/>
    <col min="26" max="26" width="24.375" style="96" customWidth="1"/>
    <col min="27" max="27" width="24.5" style="159" customWidth="1"/>
    <col min="28" max="28" width="17.5" style="96" customWidth="1"/>
    <col min="30" max="30" width="8" style="96" customWidth="1"/>
    <col min="31" max="31" width="8.875" style="128" customWidth="1"/>
    <col min="33" max="1013" width="9.5" style="128"/>
    <col min="1014" max="1014" width="9" style="128" customWidth="1"/>
    <col min="1015" max="1016" width="9" customWidth="1"/>
  </cols>
  <sheetData>
    <row r="1" spans="1:1014" ht="13.5" customHeight="1">
      <c r="A1" s="228" t="s">
        <v>773</v>
      </c>
      <c r="C1" s="597" t="s">
        <v>2827</v>
      </c>
      <c r="E1" s="150"/>
      <c r="F1" s="157" t="e">
        <f>createCase142[[#Totals],[Métier]] / createCase142[[#Totals],[ID]]</f>
        <v>#DIV/0!</v>
      </c>
      <c r="G1" s="128"/>
      <c r="H1" s="768" t="s">
        <v>910</v>
      </c>
      <c r="I1" s="768"/>
      <c r="J1" s="768"/>
      <c r="O1" s="769" t="s">
        <v>816</v>
      </c>
      <c r="P1" s="769"/>
      <c r="AC1" s="96"/>
      <c r="AE1"/>
      <c r="AF1" s="128"/>
      <c r="ALZ1"/>
    </row>
    <row r="2" spans="1:1014" ht="13.5" customHeight="1">
      <c r="C2" s="543" t="s">
        <v>2828</v>
      </c>
      <c r="D2" s="281"/>
      <c r="E2" s="152"/>
      <c r="F2" s="157" t="e">
        <f>createCase142[[#Totals],[NexSIS]] / createCase142[[#Totals],[ID]]</f>
        <v>#DIV/0!</v>
      </c>
      <c r="G2" s="128"/>
      <c r="H2" s="768"/>
      <c r="I2" s="768"/>
      <c r="J2" s="768"/>
      <c r="AC2" s="96"/>
      <c r="AE2"/>
      <c r="AF2" s="128"/>
      <c r="ALZ2"/>
    </row>
    <row r="3" spans="1:1014" ht="13.5" customHeight="1">
      <c r="C3" s="580" t="s">
        <v>2829</v>
      </c>
      <c r="E3" s="151"/>
      <c r="G3" s="128"/>
      <c r="AC3" s="96"/>
      <c r="AE3"/>
      <c r="AF3" s="128"/>
      <c r="ALZ3"/>
    </row>
    <row r="4" spans="1:1014" ht="13.5" customHeight="1">
      <c r="C4" s="143"/>
      <c r="E4" s="153"/>
      <c r="G4" s="137"/>
      <c r="AC4" s="96"/>
      <c r="AE4"/>
      <c r="AF4" s="128"/>
      <c r="ALZ4"/>
    </row>
    <row r="5" spans="1:1014" s="149" customFormat="1" ht="13.5" customHeight="1">
      <c r="A5" s="128"/>
      <c r="B5" s="128"/>
      <c r="C5" s="145"/>
      <c r="D5" s="146"/>
      <c r="E5" s="287"/>
      <c r="F5" s="146"/>
      <c r="G5" s="148"/>
      <c r="H5" s="148"/>
      <c r="I5" s="272"/>
      <c r="J5" s="148"/>
      <c r="K5" s="160"/>
      <c r="L5" s="148"/>
      <c r="M5" s="148"/>
      <c r="N5" s="148"/>
      <c r="O5" s="148"/>
      <c r="P5" s="186"/>
      <c r="Q5" s="148"/>
      <c r="R5" s="148"/>
      <c r="S5" s="148"/>
      <c r="T5" s="276"/>
      <c r="U5" s="148"/>
      <c r="V5" s="148"/>
      <c r="W5" s="148"/>
      <c r="X5"/>
      <c r="Y5" s="181"/>
      <c r="Z5" s="148"/>
      <c r="AA5" s="160"/>
      <c r="AB5" s="148"/>
      <c r="AC5" s="148"/>
      <c r="AD5" s="148"/>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c r="ALY5" s="147"/>
    </row>
    <row r="6" spans="1:1014" ht="13.5" customHeight="1">
      <c r="C6" s="144"/>
      <c r="D6" s="138"/>
      <c r="F6" s="138"/>
      <c r="AC6" s="96"/>
      <c r="AE6"/>
      <c r="AF6" s="128"/>
      <c r="ALZ6"/>
    </row>
    <row r="7" spans="1:1014" ht="13.5" customHeight="1">
      <c r="A7"/>
      <c r="B7"/>
      <c r="C7" s="138"/>
      <c r="D7" s="374"/>
      <c r="E7" s="138"/>
      <c r="F7" s="138"/>
      <c r="L7" s="770" t="s">
        <v>828</v>
      </c>
      <c r="M7" s="770"/>
      <c r="N7" s="770"/>
      <c r="O7" s="770"/>
      <c r="AC7" s="770" t="s">
        <v>830</v>
      </c>
      <c r="AD7" s="770"/>
      <c r="AE7"/>
      <c r="AF7" s="128"/>
      <c r="ALZ7"/>
    </row>
    <row r="8" spans="1:1014" ht="13.5" customHeight="1">
      <c r="A8"/>
      <c r="B8" s="520" t="s">
        <v>2830</v>
      </c>
      <c r="C8" s="269"/>
      <c r="D8" s="519"/>
      <c r="E8" s="269"/>
      <c r="F8" s="269"/>
      <c r="L8" s="507"/>
      <c r="M8" s="507"/>
      <c r="N8" s="507"/>
      <c r="O8" s="507"/>
      <c r="AC8" s="507"/>
      <c r="AD8" s="507"/>
      <c r="AE8"/>
      <c r="AF8" s="128"/>
      <c r="ALZ8"/>
    </row>
    <row r="9" spans="1:1014" s="521" customFormat="1" ht="13.5" customHeight="1">
      <c r="B9" s="522" t="s">
        <v>2831</v>
      </c>
      <c r="C9" s="523"/>
      <c r="D9" s="524"/>
      <c r="E9" s="523"/>
      <c r="F9" s="523"/>
      <c r="G9" s="525"/>
      <c r="H9" s="525"/>
      <c r="I9" s="526"/>
      <c r="J9" s="525"/>
      <c r="K9" s="527"/>
      <c r="L9" s="528"/>
      <c r="M9" s="528"/>
      <c r="N9" s="528"/>
      <c r="O9" s="528"/>
      <c r="P9" s="529"/>
      <c r="Q9" s="525"/>
      <c r="R9" s="525"/>
      <c r="S9" s="525"/>
      <c r="T9" s="530"/>
      <c r="U9" s="525"/>
      <c r="V9" s="784" t="s">
        <v>829</v>
      </c>
      <c r="W9" s="784"/>
      <c r="Y9" s="531"/>
      <c r="Z9" s="525"/>
      <c r="AA9" s="527"/>
      <c r="AB9" s="525"/>
      <c r="AC9" s="528"/>
      <c r="AD9" s="528"/>
      <c r="AF9" s="524"/>
      <c r="AG9" s="524"/>
      <c r="AH9" s="524"/>
      <c r="AI9" s="524"/>
      <c r="AJ9" s="524"/>
      <c r="AK9" s="524"/>
      <c r="AL9" s="524"/>
      <c r="AM9" s="524"/>
      <c r="AN9" s="524"/>
      <c r="AO9" s="524"/>
      <c r="AP9" s="524"/>
      <c r="AQ9" s="524"/>
      <c r="AR9" s="524"/>
      <c r="AS9" s="524"/>
      <c r="AT9" s="524"/>
      <c r="AU9" s="524"/>
      <c r="AV9" s="524"/>
      <c r="AW9" s="524"/>
      <c r="AX9" s="524"/>
      <c r="AY9" s="524"/>
      <c r="AZ9" s="524"/>
      <c r="BA9" s="524"/>
      <c r="BB9" s="524"/>
      <c r="BC9" s="524"/>
      <c r="BD9" s="524"/>
      <c r="BE9" s="524"/>
      <c r="BF9" s="524"/>
      <c r="BG9" s="524"/>
      <c r="BH9" s="524"/>
      <c r="BI9" s="524"/>
      <c r="BJ9" s="524"/>
      <c r="BK9" s="524"/>
      <c r="BL9" s="524"/>
      <c r="BM9" s="524"/>
      <c r="BN9" s="524"/>
      <c r="BO9" s="524"/>
      <c r="BP9" s="524"/>
      <c r="BQ9" s="524"/>
      <c r="BR9" s="524"/>
      <c r="BS9" s="524"/>
      <c r="BT9" s="524"/>
      <c r="BU9" s="524"/>
      <c r="BV9" s="524"/>
      <c r="BW9" s="524"/>
      <c r="BX9" s="524"/>
      <c r="BY9" s="524"/>
      <c r="BZ9" s="524"/>
      <c r="CA9" s="524"/>
      <c r="CB9" s="524"/>
      <c r="CC9" s="524"/>
      <c r="CD9" s="524"/>
      <c r="CE9" s="524"/>
      <c r="CF9" s="524"/>
      <c r="CG9" s="524"/>
      <c r="CH9" s="524"/>
      <c r="CI9" s="524"/>
      <c r="CJ9" s="524"/>
      <c r="CK9" s="524"/>
      <c r="CL9" s="524"/>
      <c r="CM9" s="524"/>
      <c r="CN9" s="524"/>
      <c r="CO9" s="524"/>
      <c r="CP9" s="524"/>
      <c r="CQ9" s="524"/>
      <c r="CR9" s="524"/>
      <c r="CS9" s="524"/>
      <c r="CT9" s="524"/>
      <c r="CU9" s="524"/>
      <c r="CV9" s="524"/>
      <c r="CW9" s="524"/>
      <c r="CX9" s="524"/>
      <c r="CY9" s="524"/>
      <c r="CZ9" s="524"/>
      <c r="DA9" s="524"/>
      <c r="DB9" s="524"/>
      <c r="DC9" s="524"/>
      <c r="DD9" s="524"/>
      <c r="DE9" s="524"/>
      <c r="DF9" s="524"/>
      <c r="DG9" s="524"/>
      <c r="DH9" s="524"/>
      <c r="DI9" s="524"/>
      <c r="DJ9" s="524"/>
      <c r="DK9" s="524"/>
      <c r="DL9" s="524"/>
      <c r="DM9" s="524"/>
      <c r="DN9" s="524"/>
      <c r="DO9" s="524"/>
      <c r="DP9" s="524"/>
      <c r="DQ9" s="524"/>
      <c r="DR9" s="524"/>
      <c r="DS9" s="524"/>
      <c r="DT9" s="524"/>
      <c r="DU9" s="524"/>
      <c r="DV9" s="524"/>
      <c r="DW9" s="524"/>
      <c r="DX9" s="524"/>
      <c r="DY9" s="524"/>
      <c r="DZ9" s="524"/>
      <c r="EA9" s="524"/>
      <c r="EB9" s="524"/>
      <c r="EC9" s="524"/>
      <c r="ED9" s="524"/>
      <c r="EE9" s="524"/>
      <c r="EF9" s="524"/>
      <c r="EG9" s="524"/>
      <c r="EH9" s="524"/>
      <c r="EI9" s="524"/>
      <c r="EJ9" s="524"/>
      <c r="EK9" s="524"/>
      <c r="EL9" s="524"/>
      <c r="EM9" s="524"/>
      <c r="EN9" s="524"/>
      <c r="EO9" s="524"/>
      <c r="EP9" s="524"/>
      <c r="EQ9" s="524"/>
      <c r="ER9" s="524"/>
      <c r="ES9" s="524"/>
      <c r="ET9" s="524"/>
      <c r="EU9" s="524"/>
      <c r="EV9" s="524"/>
      <c r="EW9" s="524"/>
      <c r="EX9" s="524"/>
      <c r="EY9" s="524"/>
      <c r="EZ9" s="524"/>
      <c r="FA9" s="524"/>
      <c r="FB9" s="524"/>
      <c r="FC9" s="524"/>
      <c r="FD9" s="524"/>
      <c r="FE9" s="524"/>
      <c r="FF9" s="524"/>
      <c r="FG9" s="524"/>
      <c r="FH9" s="524"/>
      <c r="FI9" s="524"/>
      <c r="FJ9" s="524"/>
      <c r="FK9" s="524"/>
      <c r="FL9" s="524"/>
      <c r="FM9" s="524"/>
      <c r="FN9" s="524"/>
      <c r="FO9" s="524"/>
      <c r="FP9" s="524"/>
      <c r="FQ9" s="524"/>
      <c r="FR9" s="524"/>
      <c r="FS9" s="524"/>
      <c r="FT9" s="524"/>
      <c r="FU9" s="524"/>
      <c r="FV9" s="524"/>
      <c r="FW9" s="524"/>
      <c r="FX9" s="524"/>
      <c r="FY9" s="524"/>
      <c r="FZ9" s="524"/>
      <c r="GA9" s="524"/>
      <c r="GB9" s="524"/>
      <c r="GC9" s="524"/>
      <c r="GD9" s="524"/>
      <c r="GE9" s="524"/>
      <c r="GF9" s="524"/>
      <c r="GG9" s="524"/>
      <c r="GH9" s="524"/>
      <c r="GI9" s="524"/>
      <c r="GJ9" s="524"/>
      <c r="GK9" s="524"/>
      <c r="GL9" s="524"/>
      <c r="GM9" s="524"/>
      <c r="GN9" s="524"/>
      <c r="GO9" s="524"/>
      <c r="GP9" s="524"/>
      <c r="GQ9" s="524"/>
      <c r="GR9" s="524"/>
      <c r="GS9" s="524"/>
      <c r="GT9" s="524"/>
      <c r="GU9" s="524"/>
      <c r="GV9" s="524"/>
      <c r="GW9" s="524"/>
      <c r="GX9" s="524"/>
      <c r="GY9" s="524"/>
      <c r="GZ9" s="524"/>
      <c r="HA9" s="524"/>
      <c r="HB9" s="524"/>
      <c r="HC9" s="524"/>
      <c r="HD9" s="524"/>
      <c r="HE9" s="524"/>
      <c r="HF9" s="524"/>
      <c r="HG9" s="524"/>
      <c r="HH9" s="524"/>
      <c r="HI9" s="524"/>
      <c r="HJ9" s="524"/>
      <c r="HK9" s="524"/>
      <c r="HL9" s="524"/>
      <c r="HM9" s="524"/>
      <c r="HN9" s="524"/>
      <c r="HO9" s="524"/>
      <c r="HP9" s="524"/>
      <c r="HQ9" s="524"/>
      <c r="HR9" s="524"/>
      <c r="HS9" s="524"/>
      <c r="HT9" s="524"/>
      <c r="HU9" s="524"/>
      <c r="HV9" s="524"/>
      <c r="HW9" s="524"/>
      <c r="HX9" s="524"/>
      <c r="HY9" s="524"/>
      <c r="HZ9" s="524"/>
      <c r="IA9" s="524"/>
      <c r="IB9" s="524"/>
      <c r="IC9" s="524"/>
      <c r="ID9" s="524"/>
      <c r="IE9" s="524"/>
      <c r="IF9" s="524"/>
      <c r="IG9" s="524"/>
      <c r="IH9" s="524"/>
      <c r="II9" s="524"/>
      <c r="IJ9" s="524"/>
      <c r="IK9" s="524"/>
      <c r="IL9" s="524"/>
      <c r="IM9" s="524"/>
      <c r="IN9" s="524"/>
      <c r="IO9" s="524"/>
      <c r="IP9" s="524"/>
      <c r="IQ9" s="524"/>
      <c r="IR9" s="524"/>
      <c r="IS9" s="524"/>
      <c r="IT9" s="524"/>
      <c r="IU9" s="524"/>
      <c r="IV9" s="524"/>
      <c r="IW9" s="524"/>
      <c r="IX9" s="524"/>
      <c r="IY9" s="524"/>
      <c r="IZ9" s="524"/>
      <c r="JA9" s="524"/>
      <c r="JB9" s="524"/>
      <c r="JC9" s="524"/>
      <c r="JD9" s="524"/>
      <c r="JE9" s="524"/>
      <c r="JF9" s="524"/>
      <c r="JG9" s="524"/>
      <c r="JH9" s="524"/>
      <c r="JI9" s="524"/>
      <c r="JJ9" s="524"/>
      <c r="JK9" s="524"/>
      <c r="JL9" s="524"/>
      <c r="JM9" s="524"/>
      <c r="JN9" s="524"/>
      <c r="JO9" s="524"/>
      <c r="JP9" s="524"/>
      <c r="JQ9" s="524"/>
      <c r="JR9" s="524"/>
      <c r="JS9" s="524"/>
      <c r="JT9" s="524"/>
      <c r="JU9" s="524"/>
      <c r="JV9" s="524"/>
      <c r="JW9" s="524"/>
      <c r="JX9" s="524"/>
      <c r="JY9" s="524"/>
      <c r="JZ9" s="524"/>
      <c r="KA9" s="524"/>
      <c r="KB9" s="524"/>
      <c r="KC9" s="524"/>
      <c r="KD9" s="524"/>
      <c r="KE9" s="524"/>
      <c r="KF9" s="524"/>
      <c r="KG9" s="524"/>
      <c r="KH9" s="524"/>
      <c r="KI9" s="524"/>
      <c r="KJ9" s="524"/>
      <c r="KK9" s="524"/>
      <c r="KL9" s="524"/>
      <c r="KM9" s="524"/>
      <c r="KN9" s="524"/>
      <c r="KO9" s="524"/>
      <c r="KP9" s="524"/>
      <c r="KQ9" s="524"/>
      <c r="KR9" s="524"/>
      <c r="KS9" s="524"/>
      <c r="KT9" s="524"/>
      <c r="KU9" s="524"/>
      <c r="KV9" s="524"/>
      <c r="KW9" s="524"/>
      <c r="KX9" s="524"/>
      <c r="KY9" s="524"/>
      <c r="KZ9" s="524"/>
      <c r="LA9" s="524"/>
      <c r="LB9" s="524"/>
      <c r="LC9" s="524"/>
      <c r="LD9" s="524"/>
      <c r="LE9" s="524"/>
      <c r="LF9" s="524"/>
      <c r="LG9" s="524"/>
      <c r="LH9" s="524"/>
      <c r="LI9" s="524"/>
      <c r="LJ9" s="524"/>
      <c r="LK9" s="524"/>
      <c r="LL9" s="524"/>
      <c r="LM9" s="524"/>
      <c r="LN9" s="524"/>
      <c r="LO9" s="524"/>
      <c r="LP9" s="524"/>
      <c r="LQ9" s="524"/>
      <c r="LR9" s="524"/>
      <c r="LS9" s="524"/>
      <c r="LT9" s="524"/>
      <c r="LU9" s="524"/>
      <c r="LV9" s="524"/>
      <c r="LW9" s="524"/>
      <c r="LX9" s="524"/>
      <c r="LY9" s="524"/>
      <c r="LZ9" s="524"/>
      <c r="MA9" s="524"/>
      <c r="MB9" s="524"/>
      <c r="MC9" s="524"/>
      <c r="MD9" s="524"/>
      <c r="ME9" s="524"/>
      <c r="MF9" s="524"/>
      <c r="MG9" s="524"/>
      <c r="MH9" s="524"/>
      <c r="MI9" s="524"/>
      <c r="MJ9" s="524"/>
      <c r="MK9" s="524"/>
      <c r="ML9" s="524"/>
      <c r="MM9" s="524"/>
      <c r="MN9" s="524"/>
      <c r="MO9" s="524"/>
      <c r="MP9" s="524"/>
      <c r="MQ9" s="524"/>
      <c r="MR9" s="524"/>
      <c r="MS9" s="524"/>
      <c r="MT9" s="524"/>
      <c r="MU9" s="524"/>
      <c r="MV9" s="524"/>
      <c r="MW9" s="524"/>
      <c r="MX9" s="524"/>
      <c r="MY9" s="524"/>
      <c r="MZ9" s="524"/>
      <c r="NA9" s="524"/>
      <c r="NB9" s="524"/>
      <c r="NC9" s="524"/>
      <c r="ND9" s="524"/>
      <c r="NE9" s="524"/>
      <c r="NF9" s="524"/>
      <c r="NG9" s="524"/>
      <c r="NH9" s="524"/>
      <c r="NI9" s="524"/>
      <c r="NJ9" s="524"/>
      <c r="NK9" s="524"/>
      <c r="NL9" s="524"/>
      <c r="NM9" s="524"/>
      <c r="NN9" s="524"/>
      <c r="NO9" s="524"/>
      <c r="NP9" s="524"/>
      <c r="NQ9" s="524"/>
      <c r="NR9" s="524"/>
      <c r="NS9" s="524"/>
      <c r="NT9" s="524"/>
      <c r="NU9" s="524"/>
      <c r="NV9" s="524"/>
      <c r="NW9" s="524"/>
      <c r="NX9" s="524"/>
      <c r="NY9" s="524"/>
      <c r="NZ9" s="524"/>
      <c r="OA9" s="524"/>
      <c r="OB9" s="524"/>
      <c r="OC9" s="524"/>
      <c r="OD9" s="524"/>
      <c r="OE9" s="524"/>
      <c r="OF9" s="524"/>
      <c r="OG9" s="524"/>
      <c r="OH9" s="524"/>
      <c r="OI9" s="524"/>
      <c r="OJ9" s="524"/>
      <c r="OK9" s="524"/>
      <c r="OL9" s="524"/>
      <c r="OM9" s="524"/>
      <c r="ON9" s="524"/>
      <c r="OO9" s="524"/>
      <c r="OP9" s="524"/>
      <c r="OQ9" s="524"/>
      <c r="OR9" s="524"/>
      <c r="OS9" s="524"/>
      <c r="OT9" s="524"/>
      <c r="OU9" s="524"/>
      <c r="OV9" s="524"/>
      <c r="OW9" s="524"/>
      <c r="OX9" s="524"/>
      <c r="OY9" s="524"/>
      <c r="OZ9" s="524"/>
      <c r="PA9" s="524"/>
      <c r="PB9" s="524"/>
      <c r="PC9" s="524"/>
      <c r="PD9" s="524"/>
      <c r="PE9" s="524"/>
      <c r="PF9" s="524"/>
      <c r="PG9" s="524"/>
      <c r="PH9" s="524"/>
      <c r="PI9" s="524"/>
      <c r="PJ9" s="524"/>
      <c r="PK9" s="524"/>
      <c r="PL9" s="524"/>
      <c r="PM9" s="524"/>
      <c r="PN9" s="524"/>
      <c r="PO9" s="524"/>
      <c r="PP9" s="524"/>
      <c r="PQ9" s="524"/>
      <c r="PR9" s="524"/>
      <c r="PS9" s="524"/>
      <c r="PT9" s="524"/>
      <c r="PU9" s="524"/>
      <c r="PV9" s="524"/>
      <c r="PW9" s="524"/>
      <c r="PX9" s="524"/>
      <c r="PY9" s="524"/>
      <c r="PZ9" s="524"/>
      <c r="QA9" s="524"/>
      <c r="QB9" s="524"/>
      <c r="QC9" s="524"/>
      <c r="QD9" s="524"/>
      <c r="QE9" s="524"/>
      <c r="QF9" s="524"/>
      <c r="QG9" s="524"/>
      <c r="QH9" s="524"/>
      <c r="QI9" s="524"/>
      <c r="QJ9" s="524"/>
      <c r="QK9" s="524"/>
      <c r="QL9" s="524"/>
      <c r="QM9" s="524"/>
      <c r="QN9" s="524"/>
      <c r="QO9" s="524"/>
      <c r="QP9" s="524"/>
      <c r="QQ9" s="524"/>
      <c r="QR9" s="524"/>
      <c r="QS9" s="524"/>
      <c r="QT9" s="524"/>
      <c r="QU9" s="524"/>
      <c r="QV9" s="524"/>
      <c r="QW9" s="524"/>
      <c r="QX9" s="524"/>
      <c r="QY9" s="524"/>
      <c r="QZ9" s="524"/>
      <c r="RA9" s="524"/>
      <c r="RB9" s="524"/>
      <c r="RC9" s="524"/>
      <c r="RD9" s="524"/>
      <c r="RE9" s="524"/>
      <c r="RF9" s="524"/>
      <c r="RG9" s="524"/>
      <c r="RH9" s="524"/>
      <c r="RI9" s="524"/>
      <c r="RJ9" s="524"/>
      <c r="RK9" s="524"/>
      <c r="RL9" s="524"/>
      <c r="RM9" s="524"/>
      <c r="RN9" s="524"/>
      <c r="RO9" s="524"/>
      <c r="RP9" s="524"/>
      <c r="RQ9" s="524"/>
      <c r="RR9" s="524"/>
      <c r="RS9" s="524"/>
      <c r="RT9" s="524"/>
      <c r="RU9" s="524"/>
      <c r="RV9" s="524"/>
      <c r="RW9" s="524"/>
      <c r="RX9" s="524"/>
      <c r="RY9" s="524"/>
      <c r="RZ9" s="524"/>
      <c r="SA9" s="524"/>
      <c r="SB9" s="524"/>
      <c r="SC9" s="524"/>
      <c r="SD9" s="524"/>
      <c r="SE9" s="524"/>
      <c r="SF9" s="524"/>
      <c r="SG9" s="524"/>
      <c r="SH9" s="524"/>
      <c r="SI9" s="524"/>
      <c r="SJ9" s="524"/>
      <c r="SK9" s="524"/>
      <c r="SL9" s="524"/>
      <c r="SM9" s="524"/>
      <c r="SN9" s="524"/>
      <c r="SO9" s="524"/>
      <c r="SP9" s="524"/>
      <c r="SQ9" s="524"/>
      <c r="SR9" s="524"/>
      <c r="SS9" s="524"/>
      <c r="ST9" s="524"/>
      <c r="SU9" s="524"/>
      <c r="SV9" s="524"/>
      <c r="SW9" s="524"/>
      <c r="SX9" s="524"/>
      <c r="SY9" s="524"/>
      <c r="SZ9" s="524"/>
      <c r="TA9" s="524"/>
      <c r="TB9" s="524"/>
      <c r="TC9" s="524"/>
      <c r="TD9" s="524"/>
      <c r="TE9" s="524"/>
      <c r="TF9" s="524"/>
      <c r="TG9" s="524"/>
      <c r="TH9" s="524"/>
      <c r="TI9" s="524"/>
      <c r="TJ9" s="524"/>
      <c r="TK9" s="524"/>
      <c r="TL9" s="524"/>
      <c r="TM9" s="524"/>
      <c r="TN9" s="524"/>
      <c r="TO9" s="524"/>
      <c r="TP9" s="524"/>
      <c r="TQ9" s="524"/>
      <c r="TR9" s="524"/>
      <c r="TS9" s="524"/>
      <c r="TT9" s="524"/>
      <c r="TU9" s="524"/>
      <c r="TV9" s="524"/>
      <c r="TW9" s="524"/>
      <c r="TX9" s="524"/>
      <c r="TY9" s="524"/>
      <c r="TZ9" s="524"/>
      <c r="UA9" s="524"/>
      <c r="UB9" s="524"/>
      <c r="UC9" s="524"/>
      <c r="UD9" s="524"/>
      <c r="UE9" s="524"/>
      <c r="UF9" s="524"/>
      <c r="UG9" s="524"/>
      <c r="UH9" s="524"/>
      <c r="UI9" s="524"/>
      <c r="UJ9" s="524"/>
      <c r="UK9" s="524"/>
      <c r="UL9" s="524"/>
      <c r="UM9" s="524"/>
      <c r="UN9" s="524"/>
      <c r="UO9" s="524"/>
      <c r="UP9" s="524"/>
      <c r="UQ9" s="524"/>
      <c r="UR9" s="524"/>
      <c r="US9" s="524"/>
      <c r="UT9" s="524"/>
      <c r="UU9" s="524"/>
      <c r="UV9" s="524"/>
      <c r="UW9" s="524"/>
      <c r="UX9" s="524"/>
      <c r="UY9" s="524"/>
      <c r="UZ9" s="524"/>
      <c r="VA9" s="524"/>
      <c r="VB9" s="524"/>
      <c r="VC9" s="524"/>
      <c r="VD9" s="524"/>
      <c r="VE9" s="524"/>
      <c r="VF9" s="524"/>
      <c r="VG9" s="524"/>
      <c r="VH9" s="524"/>
      <c r="VI9" s="524"/>
      <c r="VJ9" s="524"/>
      <c r="VK9" s="524"/>
      <c r="VL9" s="524"/>
      <c r="VM9" s="524"/>
      <c r="VN9" s="524"/>
      <c r="VO9" s="524"/>
      <c r="VP9" s="524"/>
      <c r="VQ9" s="524"/>
      <c r="VR9" s="524"/>
      <c r="VS9" s="524"/>
      <c r="VT9" s="524"/>
      <c r="VU9" s="524"/>
      <c r="VV9" s="524"/>
      <c r="VW9" s="524"/>
      <c r="VX9" s="524"/>
      <c r="VY9" s="524"/>
      <c r="VZ9" s="524"/>
      <c r="WA9" s="524"/>
      <c r="WB9" s="524"/>
      <c r="WC9" s="524"/>
      <c r="WD9" s="524"/>
      <c r="WE9" s="524"/>
      <c r="WF9" s="524"/>
      <c r="WG9" s="524"/>
      <c r="WH9" s="524"/>
      <c r="WI9" s="524"/>
      <c r="WJ9" s="524"/>
      <c r="WK9" s="524"/>
      <c r="WL9" s="524"/>
      <c r="WM9" s="524"/>
      <c r="WN9" s="524"/>
      <c r="WO9" s="524"/>
      <c r="WP9" s="524"/>
      <c r="WQ9" s="524"/>
      <c r="WR9" s="524"/>
      <c r="WS9" s="524"/>
      <c r="WT9" s="524"/>
      <c r="WU9" s="524"/>
      <c r="WV9" s="524"/>
      <c r="WW9" s="524"/>
      <c r="WX9" s="524"/>
      <c r="WY9" s="524"/>
      <c r="WZ9" s="524"/>
      <c r="XA9" s="524"/>
      <c r="XB9" s="524"/>
      <c r="XC9" s="524"/>
      <c r="XD9" s="524"/>
      <c r="XE9" s="524"/>
      <c r="XF9" s="524"/>
      <c r="XG9" s="524"/>
      <c r="XH9" s="524"/>
      <c r="XI9" s="524"/>
      <c r="XJ9" s="524"/>
      <c r="XK9" s="524"/>
      <c r="XL9" s="524"/>
      <c r="XM9" s="524"/>
      <c r="XN9" s="524"/>
      <c r="XO9" s="524"/>
      <c r="XP9" s="524"/>
      <c r="XQ9" s="524"/>
      <c r="XR9" s="524"/>
      <c r="XS9" s="524"/>
      <c r="XT9" s="524"/>
      <c r="XU9" s="524"/>
      <c r="XV9" s="524"/>
      <c r="XW9" s="524"/>
      <c r="XX9" s="524"/>
      <c r="XY9" s="524"/>
      <c r="XZ9" s="524"/>
      <c r="YA9" s="524"/>
      <c r="YB9" s="524"/>
      <c r="YC9" s="524"/>
      <c r="YD9" s="524"/>
      <c r="YE9" s="524"/>
      <c r="YF9" s="524"/>
      <c r="YG9" s="524"/>
      <c r="YH9" s="524"/>
      <c r="YI9" s="524"/>
      <c r="YJ9" s="524"/>
      <c r="YK9" s="524"/>
      <c r="YL9" s="524"/>
      <c r="YM9" s="524"/>
      <c r="YN9" s="524"/>
      <c r="YO9" s="524"/>
      <c r="YP9" s="524"/>
      <c r="YQ9" s="524"/>
      <c r="YR9" s="524"/>
      <c r="YS9" s="524"/>
      <c r="YT9" s="524"/>
      <c r="YU9" s="524"/>
      <c r="YV9" s="524"/>
      <c r="YW9" s="524"/>
      <c r="YX9" s="524"/>
      <c r="YY9" s="524"/>
      <c r="YZ9" s="524"/>
      <c r="ZA9" s="524"/>
      <c r="ZB9" s="524"/>
      <c r="ZC9" s="524"/>
      <c r="ZD9" s="524"/>
      <c r="ZE9" s="524"/>
      <c r="ZF9" s="524"/>
      <c r="ZG9" s="524"/>
      <c r="ZH9" s="524"/>
      <c r="ZI9" s="524"/>
      <c r="ZJ9" s="524"/>
      <c r="ZK9" s="524"/>
      <c r="ZL9" s="524"/>
      <c r="ZM9" s="524"/>
      <c r="ZN9" s="524"/>
      <c r="ZO9" s="524"/>
      <c r="ZP9" s="524"/>
      <c r="ZQ9" s="524"/>
      <c r="ZR9" s="524"/>
      <c r="ZS9" s="524"/>
      <c r="ZT9" s="524"/>
      <c r="ZU9" s="524"/>
      <c r="ZV9" s="524"/>
      <c r="ZW9" s="524"/>
      <c r="ZX9" s="524"/>
      <c r="ZY9" s="524"/>
      <c r="ZZ9" s="524"/>
      <c r="AAA9" s="524"/>
      <c r="AAB9" s="524"/>
      <c r="AAC9" s="524"/>
      <c r="AAD9" s="524"/>
      <c r="AAE9" s="524"/>
      <c r="AAF9" s="524"/>
      <c r="AAG9" s="524"/>
      <c r="AAH9" s="524"/>
      <c r="AAI9" s="524"/>
      <c r="AAJ9" s="524"/>
      <c r="AAK9" s="524"/>
      <c r="AAL9" s="524"/>
      <c r="AAM9" s="524"/>
      <c r="AAN9" s="524"/>
      <c r="AAO9" s="524"/>
      <c r="AAP9" s="524"/>
      <c r="AAQ9" s="524"/>
      <c r="AAR9" s="524"/>
      <c r="AAS9" s="524"/>
      <c r="AAT9" s="524"/>
      <c r="AAU9" s="524"/>
      <c r="AAV9" s="524"/>
      <c r="AAW9" s="524"/>
      <c r="AAX9" s="524"/>
      <c r="AAY9" s="524"/>
      <c r="AAZ9" s="524"/>
      <c r="ABA9" s="524"/>
      <c r="ABB9" s="524"/>
      <c r="ABC9" s="524"/>
      <c r="ABD9" s="524"/>
      <c r="ABE9" s="524"/>
      <c r="ABF9" s="524"/>
      <c r="ABG9" s="524"/>
      <c r="ABH9" s="524"/>
      <c r="ABI9" s="524"/>
      <c r="ABJ9" s="524"/>
      <c r="ABK9" s="524"/>
      <c r="ABL9" s="524"/>
      <c r="ABM9" s="524"/>
      <c r="ABN9" s="524"/>
      <c r="ABO9" s="524"/>
      <c r="ABP9" s="524"/>
      <c r="ABQ9" s="524"/>
      <c r="ABR9" s="524"/>
      <c r="ABS9" s="524"/>
      <c r="ABT9" s="524"/>
      <c r="ABU9" s="524"/>
      <c r="ABV9" s="524"/>
      <c r="ABW9" s="524"/>
      <c r="ABX9" s="524"/>
      <c r="ABY9" s="524"/>
      <c r="ABZ9" s="524"/>
      <c r="ACA9" s="524"/>
      <c r="ACB9" s="524"/>
      <c r="ACC9" s="524"/>
      <c r="ACD9" s="524"/>
      <c r="ACE9" s="524"/>
      <c r="ACF9" s="524"/>
      <c r="ACG9" s="524"/>
      <c r="ACH9" s="524"/>
      <c r="ACI9" s="524"/>
      <c r="ACJ9" s="524"/>
      <c r="ACK9" s="524"/>
      <c r="ACL9" s="524"/>
      <c r="ACM9" s="524"/>
      <c r="ACN9" s="524"/>
      <c r="ACO9" s="524"/>
      <c r="ACP9" s="524"/>
      <c r="ACQ9" s="524"/>
      <c r="ACR9" s="524"/>
      <c r="ACS9" s="524"/>
      <c r="ACT9" s="524"/>
      <c r="ACU9" s="524"/>
      <c r="ACV9" s="524"/>
      <c r="ACW9" s="524"/>
      <c r="ACX9" s="524"/>
      <c r="ACY9" s="524"/>
      <c r="ACZ9" s="524"/>
      <c r="ADA9" s="524"/>
      <c r="ADB9" s="524"/>
      <c r="ADC9" s="524"/>
      <c r="ADD9" s="524"/>
      <c r="ADE9" s="524"/>
      <c r="ADF9" s="524"/>
      <c r="ADG9" s="524"/>
      <c r="ADH9" s="524"/>
      <c r="ADI9" s="524"/>
      <c r="ADJ9" s="524"/>
      <c r="ADK9" s="524"/>
      <c r="ADL9" s="524"/>
      <c r="ADM9" s="524"/>
      <c r="ADN9" s="524"/>
      <c r="ADO9" s="524"/>
      <c r="ADP9" s="524"/>
      <c r="ADQ9" s="524"/>
      <c r="ADR9" s="524"/>
      <c r="ADS9" s="524"/>
      <c r="ADT9" s="524"/>
      <c r="ADU9" s="524"/>
      <c r="ADV9" s="524"/>
      <c r="ADW9" s="524"/>
      <c r="ADX9" s="524"/>
      <c r="ADY9" s="524"/>
      <c r="ADZ9" s="524"/>
      <c r="AEA9" s="524"/>
      <c r="AEB9" s="524"/>
      <c r="AEC9" s="524"/>
      <c r="AED9" s="524"/>
      <c r="AEE9" s="524"/>
      <c r="AEF9" s="524"/>
      <c r="AEG9" s="524"/>
      <c r="AEH9" s="524"/>
      <c r="AEI9" s="524"/>
      <c r="AEJ9" s="524"/>
      <c r="AEK9" s="524"/>
      <c r="AEL9" s="524"/>
      <c r="AEM9" s="524"/>
      <c r="AEN9" s="524"/>
      <c r="AEO9" s="524"/>
      <c r="AEP9" s="524"/>
      <c r="AEQ9" s="524"/>
      <c r="AER9" s="524"/>
      <c r="AES9" s="524"/>
      <c r="AET9" s="524"/>
      <c r="AEU9" s="524"/>
      <c r="AEV9" s="524"/>
      <c r="AEW9" s="524"/>
      <c r="AEX9" s="524"/>
      <c r="AEY9" s="524"/>
      <c r="AEZ9" s="524"/>
      <c r="AFA9" s="524"/>
      <c r="AFB9" s="524"/>
      <c r="AFC9" s="524"/>
      <c r="AFD9" s="524"/>
      <c r="AFE9" s="524"/>
      <c r="AFF9" s="524"/>
      <c r="AFG9" s="524"/>
      <c r="AFH9" s="524"/>
      <c r="AFI9" s="524"/>
      <c r="AFJ9" s="524"/>
      <c r="AFK9" s="524"/>
      <c r="AFL9" s="524"/>
      <c r="AFM9" s="524"/>
      <c r="AFN9" s="524"/>
      <c r="AFO9" s="524"/>
      <c r="AFP9" s="524"/>
      <c r="AFQ9" s="524"/>
      <c r="AFR9" s="524"/>
      <c r="AFS9" s="524"/>
      <c r="AFT9" s="524"/>
      <c r="AFU9" s="524"/>
      <c r="AFV9" s="524"/>
      <c r="AFW9" s="524"/>
      <c r="AFX9" s="524"/>
      <c r="AFY9" s="524"/>
      <c r="AFZ9" s="524"/>
      <c r="AGA9" s="524"/>
      <c r="AGB9" s="524"/>
      <c r="AGC9" s="524"/>
      <c r="AGD9" s="524"/>
      <c r="AGE9" s="524"/>
      <c r="AGF9" s="524"/>
      <c r="AGG9" s="524"/>
      <c r="AGH9" s="524"/>
      <c r="AGI9" s="524"/>
      <c r="AGJ9" s="524"/>
      <c r="AGK9" s="524"/>
      <c r="AGL9" s="524"/>
      <c r="AGM9" s="524"/>
      <c r="AGN9" s="524"/>
      <c r="AGO9" s="524"/>
      <c r="AGP9" s="524"/>
      <c r="AGQ9" s="524"/>
      <c r="AGR9" s="524"/>
      <c r="AGS9" s="524"/>
      <c r="AGT9" s="524"/>
      <c r="AGU9" s="524"/>
      <c r="AGV9" s="524"/>
      <c r="AGW9" s="524"/>
      <c r="AGX9" s="524"/>
      <c r="AGY9" s="524"/>
      <c r="AGZ9" s="524"/>
      <c r="AHA9" s="524"/>
      <c r="AHB9" s="524"/>
      <c r="AHC9" s="524"/>
      <c r="AHD9" s="524"/>
      <c r="AHE9" s="524"/>
      <c r="AHF9" s="524"/>
      <c r="AHG9" s="524"/>
      <c r="AHH9" s="524"/>
      <c r="AHI9" s="524"/>
      <c r="AHJ9" s="524"/>
      <c r="AHK9" s="524"/>
      <c r="AHL9" s="524"/>
      <c r="AHM9" s="524"/>
      <c r="AHN9" s="524"/>
      <c r="AHO9" s="524"/>
      <c r="AHP9" s="524"/>
      <c r="AHQ9" s="524"/>
      <c r="AHR9" s="524"/>
      <c r="AHS9" s="524"/>
      <c r="AHT9" s="524"/>
      <c r="AHU9" s="524"/>
      <c r="AHV9" s="524"/>
      <c r="AHW9" s="524"/>
      <c r="AHX9" s="524"/>
      <c r="AHY9" s="524"/>
      <c r="AHZ9" s="524"/>
      <c r="AIA9" s="524"/>
      <c r="AIB9" s="524"/>
      <c r="AIC9" s="524"/>
      <c r="AID9" s="524"/>
      <c r="AIE9" s="524"/>
      <c r="AIF9" s="524"/>
      <c r="AIG9" s="524"/>
      <c r="AIH9" s="524"/>
      <c r="AII9" s="524"/>
      <c r="AIJ9" s="524"/>
      <c r="AIK9" s="524"/>
      <c r="AIL9" s="524"/>
      <c r="AIM9" s="524"/>
      <c r="AIN9" s="524"/>
      <c r="AIO9" s="524"/>
      <c r="AIP9" s="524"/>
      <c r="AIQ9" s="524"/>
      <c r="AIR9" s="524"/>
      <c r="AIS9" s="524"/>
      <c r="AIT9" s="524"/>
      <c r="AIU9" s="524"/>
      <c r="AIV9" s="524"/>
      <c r="AIW9" s="524"/>
      <c r="AIX9" s="524"/>
      <c r="AIY9" s="524"/>
      <c r="AIZ9" s="524"/>
      <c r="AJA9" s="524"/>
      <c r="AJB9" s="524"/>
      <c r="AJC9" s="524"/>
      <c r="AJD9" s="524"/>
      <c r="AJE9" s="524"/>
      <c r="AJF9" s="524"/>
      <c r="AJG9" s="524"/>
      <c r="AJH9" s="524"/>
      <c r="AJI9" s="524"/>
      <c r="AJJ9" s="524"/>
      <c r="AJK9" s="524"/>
      <c r="AJL9" s="524"/>
      <c r="AJM9" s="524"/>
      <c r="AJN9" s="524"/>
      <c r="AJO9" s="524"/>
      <c r="AJP9" s="524"/>
      <c r="AJQ9" s="524"/>
      <c r="AJR9" s="524"/>
      <c r="AJS9" s="524"/>
      <c r="AJT9" s="524"/>
      <c r="AJU9" s="524"/>
      <c r="AJV9" s="524"/>
      <c r="AJW9" s="524"/>
      <c r="AJX9" s="524"/>
      <c r="AJY9" s="524"/>
      <c r="AJZ9" s="524"/>
      <c r="AKA9" s="524"/>
      <c r="AKB9" s="524"/>
      <c r="AKC9" s="524"/>
      <c r="AKD9" s="524"/>
      <c r="AKE9" s="524"/>
      <c r="AKF9" s="524"/>
      <c r="AKG9" s="524"/>
      <c r="AKH9" s="524"/>
      <c r="AKI9" s="524"/>
      <c r="AKJ9" s="524"/>
      <c r="AKK9" s="524"/>
      <c r="AKL9" s="524"/>
      <c r="AKM9" s="524"/>
      <c r="AKN9" s="524"/>
      <c r="AKO9" s="524"/>
      <c r="AKP9" s="524"/>
      <c r="AKQ9" s="524"/>
      <c r="AKR9" s="524"/>
      <c r="AKS9" s="524"/>
      <c r="AKT9" s="524"/>
      <c r="AKU9" s="524"/>
      <c r="AKV9" s="524"/>
      <c r="AKW9" s="524"/>
      <c r="AKX9" s="524"/>
      <c r="AKY9" s="524"/>
      <c r="AKZ9" s="524"/>
      <c r="ALA9" s="524"/>
      <c r="ALB9" s="524"/>
      <c r="ALC9" s="524"/>
      <c r="ALD9" s="524"/>
      <c r="ALE9" s="524"/>
      <c r="ALF9" s="524"/>
      <c r="ALG9" s="524"/>
      <c r="ALH9" s="524"/>
      <c r="ALI9" s="524"/>
      <c r="ALJ9" s="524"/>
      <c r="ALK9" s="524"/>
      <c r="ALL9" s="524"/>
      <c r="ALM9" s="524"/>
      <c r="ALN9" s="524"/>
      <c r="ALO9" s="524"/>
      <c r="ALP9" s="524"/>
      <c r="ALQ9" s="524"/>
      <c r="ALR9" s="524"/>
      <c r="ALS9" s="524"/>
      <c r="ALT9" s="524"/>
      <c r="ALU9" s="524"/>
      <c r="ALV9" s="524"/>
      <c r="ALW9" s="524"/>
      <c r="ALX9" s="524"/>
      <c r="ALY9" s="524"/>
    </row>
    <row r="10" spans="1:1014" s="521" customFormat="1" ht="13.5" customHeight="1">
      <c r="B10" s="522" t="s">
        <v>2832</v>
      </c>
      <c r="C10" s="523"/>
      <c r="D10" s="524"/>
      <c r="E10" s="523"/>
      <c r="F10" s="523"/>
      <c r="G10" s="525"/>
      <c r="H10" s="525"/>
      <c r="I10" s="526"/>
      <c r="J10" s="525"/>
      <c r="K10" s="527"/>
      <c r="L10" s="528"/>
      <c r="M10" s="528"/>
      <c r="N10" s="528"/>
      <c r="O10" s="528"/>
      <c r="P10" s="529"/>
      <c r="Q10" s="525"/>
      <c r="R10" s="525"/>
      <c r="S10" s="525"/>
      <c r="T10" s="530"/>
      <c r="U10" s="525"/>
      <c r="V10" s="784"/>
      <c r="W10" s="784"/>
      <c r="Y10" s="531"/>
      <c r="Z10" s="525"/>
      <c r="AA10" s="527"/>
      <c r="AB10" s="525"/>
      <c r="AC10" s="528"/>
      <c r="AD10" s="528"/>
      <c r="AF10" s="524"/>
      <c r="AG10" s="524"/>
      <c r="AH10" s="524"/>
      <c r="AI10" s="524"/>
      <c r="AJ10" s="524"/>
      <c r="AK10" s="524"/>
      <c r="AL10" s="524"/>
      <c r="AM10" s="524"/>
      <c r="AN10" s="524"/>
      <c r="AO10" s="524"/>
      <c r="AP10" s="524"/>
      <c r="AQ10" s="524"/>
      <c r="AR10" s="524"/>
      <c r="AS10" s="524"/>
      <c r="AT10" s="524"/>
      <c r="AU10" s="524"/>
      <c r="AV10" s="524"/>
      <c r="AW10" s="524"/>
      <c r="AX10" s="524"/>
      <c r="AY10" s="524"/>
      <c r="AZ10" s="524"/>
      <c r="BA10" s="524"/>
      <c r="BB10" s="524"/>
      <c r="BC10" s="524"/>
      <c r="BD10" s="524"/>
      <c r="BE10" s="524"/>
      <c r="BF10" s="524"/>
      <c r="BG10" s="524"/>
      <c r="BH10" s="524"/>
      <c r="BI10" s="524"/>
      <c r="BJ10" s="524"/>
      <c r="BK10" s="524"/>
      <c r="BL10" s="524"/>
      <c r="BM10" s="524"/>
      <c r="BN10" s="524"/>
      <c r="BO10" s="524"/>
      <c r="BP10" s="524"/>
      <c r="BQ10" s="524"/>
      <c r="BR10" s="524"/>
      <c r="BS10" s="524"/>
      <c r="BT10" s="524"/>
      <c r="BU10" s="524"/>
      <c r="BV10" s="524"/>
      <c r="BW10" s="524"/>
      <c r="BX10" s="524"/>
      <c r="BY10" s="524"/>
      <c r="BZ10" s="524"/>
      <c r="CA10" s="524"/>
      <c r="CB10" s="524"/>
      <c r="CC10" s="524"/>
      <c r="CD10" s="524"/>
      <c r="CE10" s="524"/>
      <c r="CF10" s="524"/>
      <c r="CG10" s="524"/>
      <c r="CH10" s="524"/>
      <c r="CI10" s="524"/>
      <c r="CJ10" s="524"/>
      <c r="CK10" s="524"/>
      <c r="CL10" s="524"/>
      <c r="CM10" s="524"/>
      <c r="CN10" s="524"/>
      <c r="CO10" s="524"/>
      <c r="CP10" s="524"/>
      <c r="CQ10" s="524"/>
      <c r="CR10" s="524"/>
      <c r="CS10" s="524"/>
      <c r="CT10" s="524"/>
      <c r="CU10" s="524"/>
      <c r="CV10" s="524"/>
      <c r="CW10" s="524"/>
      <c r="CX10" s="524"/>
      <c r="CY10" s="524"/>
      <c r="CZ10" s="524"/>
      <c r="DA10" s="524"/>
      <c r="DB10" s="524"/>
      <c r="DC10" s="524"/>
      <c r="DD10" s="524"/>
      <c r="DE10" s="524"/>
      <c r="DF10" s="524"/>
      <c r="DG10" s="524"/>
      <c r="DH10" s="524"/>
      <c r="DI10" s="524"/>
      <c r="DJ10" s="524"/>
      <c r="DK10" s="524"/>
      <c r="DL10" s="524"/>
      <c r="DM10" s="524"/>
      <c r="DN10" s="524"/>
      <c r="DO10" s="524"/>
      <c r="DP10" s="524"/>
      <c r="DQ10" s="524"/>
      <c r="DR10" s="524"/>
      <c r="DS10" s="524"/>
      <c r="DT10" s="524"/>
      <c r="DU10" s="524"/>
      <c r="DV10" s="524"/>
      <c r="DW10" s="524"/>
      <c r="DX10" s="524"/>
      <c r="DY10" s="524"/>
      <c r="DZ10" s="524"/>
      <c r="EA10" s="524"/>
      <c r="EB10" s="524"/>
      <c r="EC10" s="524"/>
      <c r="ED10" s="524"/>
      <c r="EE10" s="524"/>
      <c r="EF10" s="524"/>
      <c r="EG10" s="524"/>
      <c r="EH10" s="524"/>
      <c r="EI10" s="524"/>
      <c r="EJ10" s="524"/>
      <c r="EK10" s="524"/>
      <c r="EL10" s="524"/>
      <c r="EM10" s="524"/>
      <c r="EN10" s="524"/>
      <c r="EO10" s="524"/>
      <c r="EP10" s="524"/>
      <c r="EQ10" s="524"/>
      <c r="ER10" s="524"/>
      <c r="ES10" s="524"/>
      <c r="ET10" s="524"/>
      <c r="EU10" s="524"/>
      <c r="EV10" s="524"/>
      <c r="EW10" s="524"/>
      <c r="EX10" s="524"/>
      <c r="EY10" s="524"/>
      <c r="EZ10" s="524"/>
      <c r="FA10" s="524"/>
      <c r="FB10" s="524"/>
      <c r="FC10" s="524"/>
      <c r="FD10" s="524"/>
      <c r="FE10" s="524"/>
      <c r="FF10" s="524"/>
      <c r="FG10" s="524"/>
      <c r="FH10" s="524"/>
      <c r="FI10" s="524"/>
      <c r="FJ10" s="524"/>
      <c r="FK10" s="524"/>
      <c r="FL10" s="524"/>
      <c r="FM10" s="524"/>
      <c r="FN10" s="524"/>
      <c r="FO10" s="524"/>
      <c r="FP10" s="524"/>
      <c r="FQ10" s="524"/>
      <c r="FR10" s="524"/>
      <c r="FS10" s="524"/>
      <c r="FT10" s="524"/>
      <c r="FU10" s="524"/>
      <c r="FV10" s="524"/>
      <c r="FW10" s="524"/>
      <c r="FX10" s="524"/>
      <c r="FY10" s="524"/>
      <c r="FZ10" s="524"/>
      <c r="GA10" s="524"/>
      <c r="GB10" s="524"/>
      <c r="GC10" s="524"/>
      <c r="GD10" s="524"/>
      <c r="GE10" s="524"/>
      <c r="GF10" s="524"/>
      <c r="GG10" s="524"/>
      <c r="GH10" s="524"/>
      <c r="GI10" s="524"/>
      <c r="GJ10" s="524"/>
      <c r="GK10" s="524"/>
      <c r="GL10" s="524"/>
      <c r="GM10" s="524"/>
      <c r="GN10" s="524"/>
      <c r="GO10" s="524"/>
      <c r="GP10" s="524"/>
      <c r="GQ10" s="524"/>
      <c r="GR10" s="524"/>
      <c r="GS10" s="524"/>
      <c r="GT10" s="524"/>
      <c r="GU10" s="524"/>
      <c r="GV10" s="524"/>
      <c r="GW10" s="524"/>
      <c r="GX10" s="524"/>
      <c r="GY10" s="524"/>
      <c r="GZ10" s="524"/>
      <c r="HA10" s="524"/>
      <c r="HB10" s="524"/>
      <c r="HC10" s="524"/>
      <c r="HD10" s="524"/>
      <c r="HE10" s="524"/>
      <c r="HF10" s="524"/>
      <c r="HG10" s="524"/>
      <c r="HH10" s="524"/>
      <c r="HI10" s="524"/>
      <c r="HJ10" s="524"/>
      <c r="HK10" s="524"/>
      <c r="HL10" s="524"/>
      <c r="HM10" s="524"/>
      <c r="HN10" s="524"/>
      <c r="HO10" s="524"/>
      <c r="HP10" s="524"/>
      <c r="HQ10" s="524"/>
      <c r="HR10" s="524"/>
      <c r="HS10" s="524"/>
      <c r="HT10" s="524"/>
      <c r="HU10" s="524"/>
      <c r="HV10" s="524"/>
      <c r="HW10" s="524"/>
      <c r="HX10" s="524"/>
      <c r="HY10" s="524"/>
      <c r="HZ10" s="524"/>
      <c r="IA10" s="524"/>
      <c r="IB10" s="524"/>
      <c r="IC10" s="524"/>
      <c r="ID10" s="524"/>
      <c r="IE10" s="524"/>
      <c r="IF10" s="524"/>
      <c r="IG10" s="524"/>
      <c r="IH10" s="524"/>
      <c r="II10" s="524"/>
      <c r="IJ10" s="524"/>
      <c r="IK10" s="524"/>
      <c r="IL10" s="524"/>
      <c r="IM10" s="524"/>
      <c r="IN10" s="524"/>
      <c r="IO10" s="524"/>
      <c r="IP10" s="524"/>
      <c r="IQ10" s="524"/>
      <c r="IR10" s="524"/>
      <c r="IS10" s="524"/>
      <c r="IT10" s="524"/>
      <c r="IU10" s="524"/>
      <c r="IV10" s="524"/>
      <c r="IW10" s="524"/>
      <c r="IX10" s="524"/>
      <c r="IY10" s="524"/>
      <c r="IZ10" s="524"/>
      <c r="JA10" s="524"/>
      <c r="JB10" s="524"/>
      <c r="JC10" s="524"/>
      <c r="JD10" s="524"/>
      <c r="JE10" s="524"/>
      <c r="JF10" s="524"/>
      <c r="JG10" s="524"/>
      <c r="JH10" s="524"/>
      <c r="JI10" s="524"/>
      <c r="JJ10" s="524"/>
      <c r="JK10" s="524"/>
      <c r="JL10" s="524"/>
      <c r="JM10" s="524"/>
      <c r="JN10" s="524"/>
      <c r="JO10" s="524"/>
      <c r="JP10" s="524"/>
      <c r="JQ10" s="524"/>
      <c r="JR10" s="524"/>
      <c r="JS10" s="524"/>
      <c r="JT10" s="524"/>
      <c r="JU10" s="524"/>
      <c r="JV10" s="524"/>
      <c r="JW10" s="524"/>
      <c r="JX10" s="524"/>
      <c r="JY10" s="524"/>
      <c r="JZ10" s="524"/>
      <c r="KA10" s="524"/>
      <c r="KB10" s="524"/>
      <c r="KC10" s="524"/>
      <c r="KD10" s="524"/>
      <c r="KE10" s="524"/>
      <c r="KF10" s="524"/>
      <c r="KG10" s="524"/>
      <c r="KH10" s="524"/>
      <c r="KI10" s="524"/>
      <c r="KJ10" s="524"/>
      <c r="KK10" s="524"/>
      <c r="KL10" s="524"/>
      <c r="KM10" s="524"/>
      <c r="KN10" s="524"/>
      <c r="KO10" s="524"/>
      <c r="KP10" s="524"/>
      <c r="KQ10" s="524"/>
      <c r="KR10" s="524"/>
      <c r="KS10" s="524"/>
      <c r="KT10" s="524"/>
      <c r="KU10" s="524"/>
      <c r="KV10" s="524"/>
      <c r="KW10" s="524"/>
      <c r="KX10" s="524"/>
      <c r="KY10" s="524"/>
      <c r="KZ10" s="524"/>
      <c r="LA10" s="524"/>
      <c r="LB10" s="524"/>
      <c r="LC10" s="524"/>
      <c r="LD10" s="524"/>
      <c r="LE10" s="524"/>
      <c r="LF10" s="524"/>
      <c r="LG10" s="524"/>
      <c r="LH10" s="524"/>
      <c r="LI10" s="524"/>
      <c r="LJ10" s="524"/>
      <c r="LK10" s="524"/>
      <c r="LL10" s="524"/>
      <c r="LM10" s="524"/>
      <c r="LN10" s="524"/>
      <c r="LO10" s="524"/>
      <c r="LP10" s="524"/>
      <c r="LQ10" s="524"/>
      <c r="LR10" s="524"/>
      <c r="LS10" s="524"/>
      <c r="LT10" s="524"/>
      <c r="LU10" s="524"/>
      <c r="LV10" s="524"/>
      <c r="LW10" s="524"/>
      <c r="LX10" s="524"/>
      <c r="LY10" s="524"/>
      <c r="LZ10" s="524"/>
      <c r="MA10" s="524"/>
      <c r="MB10" s="524"/>
      <c r="MC10" s="524"/>
      <c r="MD10" s="524"/>
      <c r="ME10" s="524"/>
      <c r="MF10" s="524"/>
      <c r="MG10" s="524"/>
      <c r="MH10" s="524"/>
      <c r="MI10" s="524"/>
      <c r="MJ10" s="524"/>
      <c r="MK10" s="524"/>
      <c r="ML10" s="524"/>
      <c r="MM10" s="524"/>
      <c r="MN10" s="524"/>
      <c r="MO10" s="524"/>
      <c r="MP10" s="524"/>
      <c r="MQ10" s="524"/>
      <c r="MR10" s="524"/>
      <c r="MS10" s="524"/>
      <c r="MT10" s="524"/>
      <c r="MU10" s="524"/>
      <c r="MV10" s="524"/>
      <c r="MW10" s="524"/>
      <c r="MX10" s="524"/>
      <c r="MY10" s="524"/>
      <c r="MZ10" s="524"/>
      <c r="NA10" s="524"/>
      <c r="NB10" s="524"/>
      <c r="NC10" s="524"/>
      <c r="ND10" s="524"/>
      <c r="NE10" s="524"/>
      <c r="NF10" s="524"/>
      <c r="NG10" s="524"/>
      <c r="NH10" s="524"/>
      <c r="NI10" s="524"/>
      <c r="NJ10" s="524"/>
      <c r="NK10" s="524"/>
      <c r="NL10" s="524"/>
      <c r="NM10" s="524"/>
      <c r="NN10" s="524"/>
      <c r="NO10" s="524"/>
      <c r="NP10" s="524"/>
      <c r="NQ10" s="524"/>
      <c r="NR10" s="524"/>
      <c r="NS10" s="524"/>
      <c r="NT10" s="524"/>
      <c r="NU10" s="524"/>
      <c r="NV10" s="524"/>
      <c r="NW10" s="524"/>
      <c r="NX10" s="524"/>
      <c r="NY10" s="524"/>
      <c r="NZ10" s="524"/>
      <c r="OA10" s="524"/>
      <c r="OB10" s="524"/>
      <c r="OC10" s="524"/>
      <c r="OD10" s="524"/>
      <c r="OE10" s="524"/>
      <c r="OF10" s="524"/>
      <c r="OG10" s="524"/>
      <c r="OH10" s="524"/>
      <c r="OI10" s="524"/>
      <c r="OJ10" s="524"/>
      <c r="OK10" s="524"/>
      <c r="OL10" s="524"/>
      <c r="OM10" s="524"/>
      <c r="ON10" s="524"/>
      <c r="OO10" s="524"/>
      <c r="OP10" s="524"/>
      <c r="OQ10" s="524"/>
      <c r="OR10" s="524"/>
      <c r="OS10" s="524"/>
      <c r="OT10" s="524"/>
      <c r="OU10" s="524"/>
      <c r="OV10" s="524"/>
      <c r="OW10" s="524"/>
      <c r="OX10" s="524"/>
      <c r="OY10" s="524"/>
      <c r="OZ10" s="524"/>
      <c r="PA10" s="524"/>
      <c r="PB10" s="524"/>
      <c r="PC10" s="524"/>
      <c r="PD10" s="524"/>
      <c r="PE10" s="524"/>
      <c r="PF10" s="524"/>
      <c r="PG10" s="524"/>
      <c r="PH10" s="524"/>
      <c r="PI10" s="524"/>
      <c r="PJ10" s="524"/>
      <c r="PK10" s="524"/>
      <c r="PL10" s="524"/>
      <c r="PM10" s="524"/>
      <c r="PN10" s="524"/>
      <c r="PO10" s="524"/>
      <c r="PP10" s="524"/>
      <c r="PQ10" s="524"/>
      <c r="PR10" s="524"/>
      <c r="PS10" s="524"/>
      <c r="PT10" s="524"/>
      <c r="PU10" s="524"/>
      <c r="PV10" s="524"/>
      <c r="PW10" s="524"/>
      <c r="PX10" s="524"/>
      <c r="PY10" s="524"/>
      <c r="PZ10" s="524"/>
      <c r="QA10" s="524"/>
      <c r="QB10" s="524"/>
      <c r="QC10" s="524"/>
      <c r="QD10" s="524"/>
      <c r="QE10" s="524"/>
      <c r="QF10" s="524"/>
      <c r="QG10" s="524"/>
      <c r="QH10" s="524"/>
      <c r="QI10" s="524"/>
      <c r="QJ10" s="524"/>
      <c r="QK10" s="524"/>
      <c r="QL10" s="524"/>
      <c r="QM10" s="524"/>
      <c r="QN10" s="524"/>
      <c r="QO10" s="524"/>
      <c r="QP10" s="524"/>
      <c r="QQ10" s="524"/>
      <c r="QR10" s="524"/>
      <c r="QS10" s="524"/>
      <c r="QT10" s="524"/>
      <c r="QU10" s="524"/>
      <c r="QV10" s="524"/>
      <c r="QW10" s="524"/>
      <c r="QX10" s="524"/>
      <c r="QY10" s="524"/>
      <c r="QZ10" s="524"/>
      <c r="RA10" s="524"/>
      <c r="RB10" s="524"/>
      <c r="RC10" s="524"/>
      <c r="RD10" s="524"/>
      <c r="RE10" s="524"/>
      <c r="RF10" s="524"/>
      <c r="RG10" s="524"/>
      <c r="RH10" s="524"/>
      <c r="RI10" s="524"/>
      <c r="RJ10" s="524"/>
      <c r="RK10" s="524"/>
      <c r="RL10" s="524"/>
      <c r="RM10" s="524"/>
      <c r="RN10" s="524"/>
      <c r="RO10" s="524"/>
      <c r="RP10" s="524"/>
      <c r="RQ10" s="524"/>
      <c r="RR10" s="524"/>
      <c r="RS10" s="524"/>
      <c r="RT10" s="524"/>
      <c r="RU10" s="524"/>
      <c r="RV10" s="524"/>
      <c r="RW10" s="524"/>
      <c r="RX10" s="524"/>
      <c r="RY10" s="524"/>
      <c r="RZ10" s="524"/>
      <c r="SA10" s="524"/>
      <c r="SB10" s="524"/>
      <c r="SC10" s="524"/>
      <c r="SD10" s="524"/>
      <c r="SE10" s="524"/>
      <c r="SF10" s="524"/>
      <c r="SG10" s="524"/>
      <c r="SH10" s="524"/>
      <c r="SI10" s="524"/>
      <c r="SJ10" s="524"/>
      <c r="SK10" s="524"/>
      <c r="SL10" s="524"/>
      <c r="SM10" s="524"/>
      <c r="SN10" s="524"/>
      <c r="SO10" s="524"/>
      <c r="SP10" s="524"/>
      <c r="SQ10" s="524"/>
      <c r="SR10" s="524"/>
      <c r="SS10" s="524"/>
      <c r="ST10" s="524"/>
      <c r="SU10" s="524"/>
      <c r="SV10" s="524"/>
      <c r="SW10" s="524"/>
      <c r="SX10" s="524"/>
      <c r="SY10" s="524"/>
      <c r="SZ10" s="524"/>
      <c r="TA10" s="524"/>
      <c r="TB10" s="524"/>
      <c r="TC10" s="524"/>
      <c r="TD10" s="524"/>
      <c r="TE10" s="524"/>
      <c r="TF10" s="524"/>
      <c r="TG10" s="524"/>
      <c r="TH10" s="524"/>
      <c r="TI10" s="524"/>
      <c r="TJ10" s="524"/>
      <c r="TK10" s="524"/>
      <c r="TL10" s="524"/>
      <c r="TM10" s="524"/>
      <c r="TN10" s="524"/>
      <c r="TO10" s="524"/>
      <c r="TP10" s="524"/>
      <c r="TQ10" s="524"/>
      <c r="TR10" s="524"/>
      <c r="TS10" s="524"/>
      <c r="TT10" s="524"/>
      <c r="TU10" s="524"/>
      <c r="TV10" s="524"/>
      <c r="TW10" s="524"/>
      <c r="TX10" s="524"/>
      <c r="TY10" s="524"/>
      <c r="TZ10" s="524"/>
      <c r="UA10" s="524"/>
      <c r="UB10" s="524"/>
      <c r="UC10" s="524"/>
      <c r="UD10" s="524"/>
      <c r="UE10" s="524"/>
      <c r="UF10" s="524"/>
      <c r="UG10" s="524"/>
      <c r="UH10" s="524"/>
      <c r="UI10" s="524"/>
      <c r="UJ10" s="524"/>
      <c r="UK10" s="524"/>
      <c r="UL10" s="524"/>
      <c r="UM10" s="524"/>
      <c r="UN10" s="524"/>
      <c r="UO10" s="524"/>
      <c r="UP10" s="524"/>
      <c r="UQ10" s="524"/>
      <c r="UR10" s="524"/>
      <c r="US10" s="524"/>
      <c r="UT10" s="524"/>
      <c r="UU10" s="524"/>
      <c r="UV10" s="524"/>
      <c r="UW10" s="524"/>
      <c r="UX10" s="524"/>
      <c r="UY10" s="524"/>
      <c r="UZ10" s="524"/>
      <c r="VA10" s="524"/>
      <c r="VB10" s="524"/>
      <c r="VC10" s="524"/>
      <c r="VD10" s="524"/>
      <c r="VE10" s="524"/>
      <c r="VF10" s="524"/>
      <c r="VG10" s="524"/>
      <c r="VH10" s="524"/>
      <c r="VI10" s="524"/>
      <c r="VJ10" s="524"/>
      <c r="VK10" s="524"/>
      <c r="VL10" s="524"/>
      <c r="VM10" s="524"/>
      <c r="VN10" s="524"/>
      <c r="VO10" s="524"/>
      <c r="VP10" s="524"/>
      <c r="VQ10" s="524"/>
      <c r="VR10" s="524"/>
      <c r="VS10" s="524"/>
      <c r="VT10" s="524"/>
      <c r="VU10" s="524"/>
      <c r="VV10" s="524"/>
      <c r="VW10" s="524"/>
      <c r="VX10" s="524"/>
      <c r="VY10" s="524"/>
      <c r="VZ10" s="524"/>
      <c r="WA10" s="524"/>
      <c r="WB10" s="524"/>
      <c r="WC10" s="524"/>
      <c r="WD10" s="524"/>
      <c r="WE10" s="524"/>
      <c r="WF10" s="524"/>
      <c r="WG10" s="524"/>
      <c r="WH10" s="524"/>
      <c r="WI10" s="524"/>
      <c r="WJ10" s="524"/>
      <c r="WK10" s="524"/>
      <c r="WL10" s="524"/>
      <c r="WM10" s="524"/>
      <c r="WN10" s="524"/>
      <c r="WO10" s="524"/>
      <c r="WP10" s="524"/>
      <c r="WQ10" s="524"/>
      <c r="WR10" s="524"/>
      <c r="WS10" s="524"/>
      <c r="WT10" s="524"/>
      <c r="WU10" s="524"/>
      <c r="WV10" s="524"/>
      <c r="WW10" s="524"/>
      <c r="WX10" s="524"/>
      <c r="WY10" s="524"/>
      <c r="WZ10" s="524"/>
      <c r="XA10" s="524"/>
      <c r="XB10" s="524"/>
      <c r="XC10" s="524"/>
      <c r="XD10" s="524"/>
      <c r="XE10" s="524"/>
      <c r="XF10" s="524"/>
      <c r="XG10" s="524"/>
      <c r="XH10" s="524"/>
      <c r="XI10" s="524"/>
      <c r="XJ10" s="524"/>
      <c r="XK10" s="524"/>
      <c r="XL10" s="524"/>
      <c r="XM10" s="524"/>
      <c r="XN10" s="524"/>
      <c r="XO10" s="524"/>
      <c r="XP10" s="524"/>
      <c r="XQ10" s="524"/>
      <c r="XR10" s="524"/>
      <c r="XS10" s="524"/>
      <c r="XT10" s="524"/>
      <c r="XU10" s="524"/>
      <c r="XV10" s="524"/>
      <c r="XW10" s="524"/>
      <c r="XX10" s="524"/>
      <c r="XY10" s="524"/>
      <c r="XZ10" s="524"/>
      <c r="YA10" s="524"/>
      <c r="YB10" s="524"/>
      <c r="YC10" s="524"/>
      <c r="YD10" s="524"/>
      <c r="YE10" s="524"/>
      <c r="YF10" s="524"/>
      <c r="YG10" s="524"/>
      <c r="YH10" s="524"/>
      <c r="YI10" s="524"/>
      <c r="YJ10" s="524"/>
      <c r="YK10" s="524"/>
      <c r="YL10" s="524"/>
      <c r="YM10" s="524"/>
      <c r="YN10" s="524"/>
      <c r="YO10" s="524"/>
      <c r="YP10" s="524"/>
      <c r="YQ10" s="524"/>
      <c r="YR10" s="524"/>
      <c r="YS10" s="524"/>
      <c r="YT10" s="524"/>
      <c r="YU10" s="524"/>
      <c r="YV10" s="524"/>
      <c r="YW10" s="524"/>
      <c r="YX10" s="524"/>
      <c r="YY10" s="524"/>
      <c r="YZ10" s="524"/>
      <c r="ZA10" s="524"/>
      <c r="ZB10" s="524"/>
      <c r="ZC10" s="524"/>
      <c r="ZD10" s="524"/>
      <c r="ZE10" s="524"/>
      <c r="ZF10" s="524"/>
      <c r="ZG10" s="524"/>
      <c r="ZH10" s="524"/>
      <c r="ZI10" s="524"/>
      <c r="ZJ10" s="524"/>
      <c r="ZK10" s="524"/>
      <c r="ZL10" s="524"/>
      <c r="ZM10" s="524"/>
      <c r="ZN10" s="524"/>
      <c r="ZO10" s="524"/>
      <c r="ZP10" s="524"/>
      <c r="ZQ10" s="524"/>
      <c r="ZR10" s="524"/>
      <c r="ZS10" s="524"/>
      <c r="ZT10" s="524"/>
      <c r="ZU10" s="524"/>
      <c r="ZV10" s="524"/>
      <c r="ZW10" s="524"/>
      <c r="ZX10" s="524"/>
      <c r="ZY10" s="524"/>
      <c r="ZZ10" s="524"/>
      <c r="AAA10" s="524"/>
      <c r="AAB10" s="524"/>
      <c r="AAC10" s="524"/>
      <c r="AAD10" s="524"/>
      <c r="AAE10" s="524"/>
      <c r="AAF10" s="524"/>
      <c r="AAG10" s="524"/>
      <c r="AAH10" s="524"/>
      <c r="AAI10" s="524"/>
      <c r="AAJ10" s="524"/>
      <c r="AAK10" s="524"/>
      <c r="AAL10" s="524"/>
      <c r="AAM10" s="524"/>
      <c r="AAN10" s="524"/>
      <c r="AAO10" s="524"/>
      <c r="AAP10" s="524"/>
      <c r="AAQ10" s="524"/>
      <c r="AAR10" s="524"/>
      <c r="AAS10" s="524"/>
      <c r="AAT10" s="524"/>
      <c r="AAU10" s="524"/>
      <c r="AAV10" s="524"/>
      <c r="AAW10" s="524"/>
      <c r="AAX10" s="524"/>
      <c r="AAY10" s="524"/>
      <c r="AAZ10" s="524"/>
      <c r="ABA10" s="524"/>
      <c r="ABB10" s="524"/>
      <c r="ABC10" s="524"/>
      <c r="ABD10" s="524"/>
      <c r="ABE10" s="524"/>
      <c r="ABF10" s="524"/>
      <c r="ABG10" s="524"/>
      <c r="ABH10" s="524"/>
      <c r="ABI10" s="524"/>
      <c r="ABJ10" s="524"/>
      <c r="ABK10" s="524"/>
      <c r="ABL10" s="524"/>
      <c r="ABM10" s="524"/>
      <c r="ABN10" s="524"/>
      <c r="ABO10" s="524"/>
      <c r="ABP10" s="524"/>
      <c r="ABQ10" s="524"/>
      <c r="ABR10" s="524"/>
      <c r="ABS10" s="524"/>
      <c r="ABT10" s="524"/>
      <c r="ABU10" s="524"/>
      <c r="ABV10" s="524"/>
      <c r="ABW10" s="524"/>
      <c r="ABX10" s="524"/>
      <c r="ABY10" s="524"/>
      <c r="ABZ10" s="524"/>
      <c r="ACA10" s="524"/>
      <c r="ACB10" s="524"/>
      <c r="ACC10" s="524"/>
      <c r="ACD10" s="524"/>
      <c r="ACE10" s="524"/>
      <c r="ACF10" s="524"/>
      <c r="ACG10" s="524"/>
      <c r="ACH10" s="524"/>
      <c r="ACI10" s="524"/>
      <c r="ACJ10" s="524"/>
      <c r="ACK10" s="524"/>
      <c r="ACL10" s="524"/>
      <c r="ACM10" s="524"/>
      <c r="ACN10" s="524"/>
      <c r="ACO10" s="524"/>
      <c r="ACP10" s="524"/>
      <c r="ACQ10" s="524"/>
      <c r="ACR10" s="524"/>
      <c r="ACS10" s="524"/>
      <c r="ACT10" s="524"/>
      <c r="ACU10" s="524"/>
      <c r="ACV10" s="524"/>
      <c r="ACW10" s="524"/>
      <c r="ACX10" s="524"/>
      <c r="ACY10" s="524"/>
      <c r="ACZ10" s="524"/>
      <c r="ADA10" s="524"/>
      <c r="ADB10" s="524"/>
      <c r="ADC10" s="524"/>
      <c r="ADD10" s="524"/>
      <c r="ADE10" s="524"/>
      <c r="ADF10" s="524"/>
      <c r="ADG10" s="524"/>
      <c r="ADH10" s="524"/>
      <c r="ADI10" s="524"/>
      <c r="ADJ10" s="524"/>
      <c r="ADK10" s="524"/>
      <c r="ADL10" s="524"/>
      <c r="ADM10" s="524"/>
      <c r="ADN10" s="524"/>
      <c r="ADO10" s="524"/>
      <c r="ADP10" s="524"/>
      <c r="ADQ10" s="524"/>
      <c r="ADR10" s="524"/>
      <c r="ADS10" s="524"/>
      <c r="ADT10" s="524"/>
      <c r="ADU10" s="524"/>
      <c r="ADV10" s="524"/>
      <c r="ADW10" s="524"/>
      <c r="ADX10" s="524"/>
      <c r="ADY10" s="524"/>
      <c r="ADZ10" s="524"/>
      <c r="AEA10" s="524"/>
      <c r="AEB10" s="524"/>
      <c r="AEC10" s="524"/>
      <c r="AED10" s="524"/>
      <c r="AEE10" s="524"/>
      <c r="AEF10" s="524"/>
      <c r="AEG10" s="524"/>
      <c r="AEH10" s="524"/>
      <c r="AEI10" s="524"/>
      <c r="AEJ10" s="524"/>
      <c r="AEK10" s="524"/>
      <c r="AEL10" s="524"/>
      <c r="AEM10" s="524"/>
      <c r="AEN10" s="524"/>
      <c r="AEO10" s="524"/>
      <c r="AEP10" s="524"/>
      <c r="AEQ10" s="524"/>
      <c r="AER10" s="524"/>
      <c r="AES10" s="524"/>
      <c r="AET10" s="524"/>
      <c r="AEU10" s="524"/>
      <c r="AEV10" s="524"/>
      <c r="AEW10" s="524"/>
      <c r="AEX10" s="524"/>
      <c r="AEY10" s="524"/>
      <c r="AEZ10" s="524"/>
      <c r="AFA10" s="524"/>
      <c r="AFB10" s="524"/>
      <c r="AFC10" s="524"/>
      <c r="AFD10" s="524"/>
      <c r="AFE10" s="524"/>
      <c r="AFF10" s="524"/>
      <c r="AFG10" s="524"/>
      <c r="AFH10" s="524"/>
      <c r="AFI10" s="524"/>
      <c r="AFJ10" s="524"/>
      <c r="AFK10" s="524"/>
      <c r="AFL10" s="524"/>
      <c r="AFM10" s="524"/>
      <c r="AFN10" s="524"/>
      <c r="AFO10" s="524"/>
      <c r="AFP10" s="524"/>
      <c r="AFQ10" s="524"/>
      <c r="AFR10" s="524"/>
      <c r="AFS10" s="524"/>
      <c r="AFT10" s="524"/>
      <c r="AFU10" s="524"/>
      <c r="AFV10" s="524"/>
      <c r="AFW10" s="524"/>
      <c r="AFX10" s="524"/>
      <c r="AFY10" s="524"/>
      <c r="AFZ10" s="524"/>
      <c r="AGA10" s="524"/>
      <c r="AGB10" s="524"/>
      <c r="AGC10" s="524"/>
      <c r="AGD10" s="524"/>
      <c r="AGE10" s="524"/>
      <c r="AGF10" s="524"/>
      <c r="AGG10" s="524"/>
      <c r="AGH10" s="524"/>
      <c r="AGI10" s="524"/>
      <c r="AGJ10" s="524"/>
      <c r="AGK10" s="524"/>
      <c r="AGL10" s="524"/>
      <c r="AGM10" s="524"/>
      <c r="AGN10" s="524"/>
      <c r="AGO10" s="524"/>
      <c r="AGP10" s="524"/>
      <c r="AGQ10" s="524"/>
      <c r="AGR10" s="524"/>
      <c r="AGS10" s="524"/>
      <c r="AGT10" s="524"/>
      <c r="AGU10" s="524"/>
      <c r="AGV10" s="524"/>
      <c r="AGW10" s="524"/>
      <c r="AGX10" s="524"/>
      <c r="AGY10" s="524"/>
      <c r="AGZ10" s="524"/>
      <c r="AHA10" s="524"/>
      <c r="AHB10" s="524"/>
      <c r="AHC10" s="524"/>
      <c r="AHD10" s="524"/>
      <c r="AHE10" s="524"/>
      <c r="AHF10" s="524"/>
      <c r="AHG10" s="524"/>
      <c r="AHH10" s="524"/>
      <c r="AHI10" s="524"/>
      <c r="AHJ10" s="524"/>
      <c r="AHK10" s="524"/>
      <c r="AHL10" s="524"/>
      <c r="AHM10" s="524"/>
      <c r="AHN10" s="524"/>
      <c r="AHO10" s="524"/>
      <c r="AHP10" s="524"/>
      <c r="AHQ10" s="524"/>
      <c r="AHR10" s="524"/>
      <c r="AHS10" s="524"/>
      <c r="AHT10" s="524"/>
      <c r="AHU10" s="524"/>
      <c r="AHV10" s="524"/>
      <c r="AHW10" s="524"/>
      <c r="AHX10" s="524"/>
      <c r="AHY10" s="524"/>
      <c r="AHZ10" s="524"/>
      <c r="AIA10" s="524"/>
      <c r="AIB10" s="524"/>
      <c r="AIC10" s="524"/>
      <c r="AID10" s="524"/>
      <c r="AIE10" s="524"/>
      <c r="AIF10" s="524"/>
      <c r="AIG10" s="524"/>
      <c r="AIH10" s="524"/>
      <c r="AII10" s="524"/>
      <c r="AIJ10" s="524"/>
      <c r="AIK10" s="524"/>
      <c r="AIL10" s="524"/>
      <c r="AIM10" s="524"/>
      <c r="AIN10" s="524"/>
      <c r="AIO10" s="524"/>
      <c r="AIP10" s="524"/>
      <c r="AIQ10" s="524"/>
      <c r="AIR10" s="524"/>
      <c r="AIS10" s="524"/>
      <c r="AIT10" s="524"/>
      <c r="AIU10" s="524"/>
      <c r="AIV10" s="524"/>
      <c r="AIW10" s="524"/>
      <c r="AIX10" s="524"/>
      <c r="AIY10" s="524"/>
      <c r="AIZ10" s="524"/>
      <c r="AJA10" s="524"/>
      <c r="AJB10" s="524"/>
      <c r="AJC10" s="524"/>
      <c r="AJD10" s="524"/>
      <c r="AJE10" s="524"/>
      <c r="AJF10" s="524"/>
      <c r="AJG10" s="524"/>
      <c r="AJH10" s="524"/>
      <c r="AJI10" s="524"/>
      <c r="AJJ10" s="524"/>
      <c r="AJK10" s="524"/>
      <c r="AJL10" s="524"/>
      <c r="AJM10" s="524"/>
      <c r="AJN10" s="524"/>
      <c r="AJO10" s="524"/>
      <c r="AJP10" s="524"/>
      <c r="AJQ10" s="524"/>
      <c r="AJR10" s="524"/>
      <c r="AJS10" s="524"/>
      <c r="AJT10" s="524"/>
      <c r="AJU10" s="524"/>
      <c r="AJV10" s="524"/>
      <c r="AJW10" s="524"/>
      <c r="AJX10" s="524"/>
      <c r="AJY10" s="524"/>
      <c r="AJZ10" s="524"/>
      <c r="AKA10" s="524"/>
      <c r="AKB10" s="524"/>
      <c r="AKC10" s="524"/>
      <c r="AKD10" s="524"/>
      <c r="AKE10" s="524"/>
      <c r="AKF10" s="524"/>
      <c r="AKG10" s="524"/>
      <c r="AKH10" s="524"/>
      <c r="AKI10" s="524"/>
      <c r="AKJ10" s="524"/>
      <c r="AKK10" s="524"/>
      <c r="AKL10" s="524"/>
      <c r="AKM10" s="524"/>
      <c r="AKN10" s="524"/>
      <c r="AKO10" s="524"/>
      <c r="AKP10" s="524"/>
      <c r="AKQ10" s="524"/>
      <c r="AKR10" s="524"/>
      <c r="AKS10" s="524"/>
      <c r="AKT10" s="524"/>
      <c r="AKU10" s="524"/>
      <c r="AKV10" s="524"/>
      <c r="AKW10" s="524"/>
      <c r="AKX10" s="524"/>
      <c r="AKY10" s="524"/>
      <c r="AKZ10" s="524"/>
      <c r="ALA10" s="524"/>
      <c r="ALB10" s="524"/>
      <c r="ALC10" s="524"/>
      <c r="ALD10" s="524"/>
      <c r="ALE10" s="524"/>
      <c r="ALF10" s="524"/>
      <c r="ALG10" s="524"/>
      <c r="ALH10" s="524"/>
      <c r="ALI10" s="524"/>
      <c r="ALJ10" s="524"/>
      <c r="ALK10" s="524"/>
      <c r="ALL10" s="524"/>
      <c r="ALM10" s="524"/>
      <c r="ALN10" s="524"/>
      <c r="ALO10" s="524"/>
      <c r="ALP10" s="524"/>
      <c r="ALQ10" s="524"/>
      <c r="ALR10" s="524"/>
      <c r="ALS10" s="524"/>
      <c r="ALT10" s="524"/>
      <c r="ALU10" s="524"/>
      <c r="ALV10" s="524"/>
      <c r="ALW10" s="524"/>
      <c r="ALX10" s="524"/>
      <c r="ALY10" s="524"/>
    </row>
    <row r="11" spans="1:1014" s="238" customFormat="1" ht="55.5" customHeight="1">
      <c r="A11" s="233" t="s">
        <v>831</v>
      </c>
      <c r="B11" s="378" t="s">
        <v>832</v>
      </c>
      <c r="C11" s="275" t="s">
        <v>833</v>
      </c>
      <c r="D11" s="275" t="s">
        <v>834</v>
      </c>
      <c r="E11" s="275" t="s">
        <v>835</v>
      </c>
      <c r="F11" s="275" t="s">
        <v>836</v>
      </c>
      <c r="G11" s="275" t="s">
        <v>837</v>
      </c>
      <c r="H11" s="234" t="s">
        <v>9</v>
      </c>
      <c r="I11" s="234" t="s">
        <v>838</v>
      </c>
      <c r="J11" s="234" t="s">
        <v>2833</v>
      </c>
      <c r="K11" s="234" t="s">
        <v>2834</v>
      </c>
      <c r="L11" s="235" t="s">
        <v>842</v>
      </c>
      <c r="M11" s="235" t="s">
        <v>843</v>
      </c>
      <c r="N11" s="235" t="s">
        <v>844</v>
      </c>
      <c r="O11" s="235" t="s">
        <v>845</v>
      </c>
      <c r="P11" s="235" t="s">
        <v>846</v>
      </c>
      <c r="Q11" s="234" t="s">
        <v>677</v>
      </c>
      <c r="R11" s="234" t="s">
        <v>3</v>
      </c>
      <c r="S11" s="234" t="s">
        <v>912</v>
      </c>
      <c r="T11" s="280" t="s">
        <v>913</v>
      </c>
      <c r="U11" s="234" t="s">
        <v>848</v>
      </c>
      <c r="V11" s="229" t="s">
        <v>2835</v>
      </c>
      <c r="W11" s="229" t="s">
        <v>850</v>
      </c>
      <c r="X11" s="230" t="s">
        <v>851</v>
      </c>
      <c r="Y11" s="235" t="s">
        <v>852</v>
      </c>
      <c r="Z11" s="235" t="s">
        <v>853</v>
      </c>
      <c r="AA11" s="236" t="s">
        <v>854</v>
      </c>
      <c r="AB11" s="235" t="s">
        <v>855</v>
      </c>
      <c r="AC11" s="235" t="s">
        <v>856</v>
      </c>
      <c r="AD11" s="237" t="s">
        <v>914</v>
      </c>
    </row>
    <row r="12" spans="1:1014" s="566" customFormat="1" ht="13.5" customHeight="1">
      <c r="A12" s="555">
        <v>1</v>
      </c>
      <c r="B12" s="556" t="s">
        <v>915</v>
      </c>
      <c r="C12" s="557"/>
      <c r="D12" s="556"/>
      <c r="E12" s="556"/>
      <c r="F12" s="556"/>
      <c r="G12" s="556"/>
      <c r="H12" s="555" t="s">
        <v>2506</v>
      </c>
      <c r="I12" s="558" t="s">
        <v>2836</v>
      </c>
      <c r="J12" s="555" t="s">
        <v>2837</v>
      </c>
      <c r="K12" s="559" t="s">
        <v>918</v>
      </c>
      <c r="L12" s="555" t="s">
        <v>946</v>
      </c>
      <c r="M12" s="555" t="s">
        <v>947</v>
      </c>
      <c r="N12" s="555"/>
      <c r="O12" s="555"/>
      <c r="P12" s="560">
        <v>1</v>
      </c>
      <c r="Q12" s="555" t="s">
        <v>820</v>
      </c>
      <c r="R12" s="555"/>
      <c r="S12" s="555" t="s">
        <v>862</v>
      </c>
      <c r="T12" s="561"/>
      <c r="U12" s="555"/>
      <c r="V12" s="562"/>
      <c r="W12" s="562" t="s">
        <v>863</v>
      </c>
      <c r="X12" s="563"/>
      <c r="Y12" s="564"/>
      <c r="Z12" s="555" t="s">
        <v>919</v>
      </c>
      <c r="AA12" s="565" t="s">
        <v>920</v>
      </c>
      <c r="AB12" s="555"/>
      <c r="AC12" s="561">
        <v>1</v>
      </c>
      <c r="AD12" s="561">
        <v>1</v>
      </c>
      <c r="AE12" s="562" t="s">
        <v>863</v>
      </c>
    </row>
    <row r="13" spans="1:1014" s="224" customFormat="1" ht="13.5" customHeight="1">
      <c r="A13" s="225">
        <v>2</v>
      </c>
      <c r="B13" s="251" t="s">
        <v>949</v>
      </c>
      <c r="C13" s="221"/>
      <c r="D13" s="221"/>
      <c r="E13" s="221"/>
      <c r="F13" s="221"/>
      <c r="G13" s="221"/>
      <c r="H13" s="720" t="s">
        <v>2507</v>
      </c>
      <c r="I13" s="131" t="s">
        <v>1761</v>
      </c>
      <c r="J13" s="720"/>
      <c r="K13" s="722" t="s">
        <v>924</v>
      </c>
      <c r="L13" s="720" t="s">
        <v>925</v>
      </c>
      <c r="M13" s="720" t="s">
        <v>926</v>
      </c>
      <c r="N13" s="720"/>
      <c r="O13" s="720"/>
      <c r="P13" s="723"/>
      <c r="Q13" s="720" t="s">
        <v>817</v>
      </c>
      <c r="R13" s="720"/>
      <c r="S13" s="720" t="s">
        <v>862</v>
      </c>
      <c r="T13" s="724"/>
      <c r="U13" s="720"/>
      <c r="V13" s="725" t="s">
        <v>863</v>
      </c>
      <c r="W13" s="725" t="s">
        <v>863</v>
      </c>
      <c r="X13" s="232"/>
      <c r="Y13" s="726"/>
      <c r="Z13" s="720"/>
      <c r="AA13" s="727"/>
      <c r="AB13" s="720"/>
      <c r="AC13" s="724">
        <v>1</v>
      </c>
      <c r="AD13" s="724">
        <v>1</v>
      </c>
    </row>
    <row r="14" spans="1:1014" s="518" customFormat="1" ht="13.5" customHeight="1">
      <c r="A14" s="508">
        <v>3</v>
      </c>
      <c r="B14" s="509" t="s">
        <v>952</v>
      </c>
      <c r="C14" s="510"/>
      <c r="D14" s="509"/>
      <c r="E14" s="509"/>
      <c r="F14" s="509"/>
      <c r="G14" s="509"/>
      <c r="H14" s="508" t="s">
        <v>2838</v>
      </c>
      <c r="I14" s="511" t="s">
        <v>929</v>
      </c>
      <c r="J14" s="508" t="s">
        <v>2839</v>
      </c>
      <c r="K14" s="511" t="s">
        <v>930</v>
      </c>
      <c r="L14" s="508"/>
      <c r="M14" s="508"/>
      <c r="N14" s="508"/>
      <c r="O14" s="508"/>
      <c r="P14" s="512">
        <v>1</v>
      </c>
      <c r="Q14" s="508" t="s">
        <v>817</v>
      </c>
      <c r="R14" s="508"/>
      <c r="S14" s="508" t="s">
        <v>878</v>
      </c>
      <c r="T14" s="513"/>
      <c r="U14" s="508"/>
      <c r="V14" s="514"/>
      <c r="W14" s="514" t="s">
        <v>863</v>
      </c>
      <c r="X14" s="515"/>
      <c r="Y14" s="516"/>
      <c r="Z14" s="508"/>
      <c r="AA14" s="517"/>
      <c r="AB14" s="508"/>
      <c r="AC14" s="513">
        <v>1</v>
      </c>
      <c r="AD14" s="513">
        <v>1</v>
      </c>
    </row>
    <row r="15" spans="1:1014" s="541" customFormat="1" ht="13.5" customHeight="1">
      <c r="A15" s="533">
        <v>4</v>
      </c>
      <c r="B15" s="532" t="s">
        <v>958</v>
      </c>
      <c r="C15" s="532"/>
      <c r="D15" s="532"/>
      <c r="E15" s="532"/>
      <c r="F15" s="532"/>
      <c r="G15" s="532"/>
      <c r="H15" s="533" t="s">
        <v>2840</v>
      </c>
      <c r="I15" s="534" t="s">
        <v>960</v>
      </c>
      <c r="J15" s="533"/>
      <c r="K15" s="534" t="s">
        <v>961</v>
      </c>
      <c r="L15" s="533"/>
      <c r="M15" s="533"/>
      <c r="N15" s="533"/>
      <c r="O15" s="533"/>
      <c r="P15" s="535"/>
      <c r="Q15" s="533" t="s">
        <v>817</v>
      </c>
      <c r="R15" s="533"/>
      <c r="S15" s="533" t="s">
        <v>862</v>
      </c>
      <c r="T15" s="536"/>
      <c r="U15" s="533" t="s">
        <v>2841</v>
      </c>
      <c r="V15" s="537" t="s">
        <v>863</v>
      </c>
      <c r="W15" s="537"/>
      <c r="X15" s="538"/>
      <c r="Y15" s="542" t="s">
        <v>2842</v>
      </c>
      <c r="Z15" s="533"/>
      <c r="AA15" s="540"/>
      <c r="AB15" s="533"/>
      <c r="AC15" s="536">
        <v>1</v>
      </c>
      <c r="AD15" s="536">
        <v>1</v>
      </c>
    </row>
    <row r="16" spans="1:1014" s="541" customFormat="1" ht="13.5" customHeight="1">
      <c r="A16" s="533"/>
      <c r="B16" s="532" t="s">
        <v>1015</v>
      </c>
      <c r="C16" s="532"/>
      <c r="D16" s="532"/>
      <c r="E16" s="532"/>
      <c r="F16" s="532"/>
      <c r="G16" s="532"/>
      <c r="H16" s="533" t="s">
        <v>2843</v>
      </c>
      <c r="I16" s="534" t="s">
        <v>2844</v>
      </c>
      <c r="J16" s="533"/>
      <c r="K16" s="534" t="s">
        <v>1018</v>
      </c>
      <c r="L16" s="533"/>
      <c r="M16" s="533"/>
      <c r="N16" s="533"/>
      <c r="O16" s="533"/>
      <c r="P16" s="535"/>
      <c r="Q16" s="533" t="s">
        <v>817</v>
      </c>
      <c r="R16" s="533"/>
      <c r="S16" s="533" t="s">
        <v>862</v>
      </c>
      <c r="T16" s="536"/>
      <c r="U16" s="533" t="s">
        <v>2845</v>
      </c>
      <c r="V16" s="537" t="s">
        <v>863</v>
      </c>
      <c r="W16" s="537"/>
      <c r="X16" s="538"/>
      <c r="Y16" s="539"/>
      <c r="Z16" s="533"/>
      <c r="AA16" s="540"/>
      <c r="AB16" s="533"/>
      <c r="AC16" s="536"/>
      <c r="AD16" s="536"/>
    </row>
    <row r="17" spans="1:30" s="224" customFormat="1" ht="13.5" customHeight="1">
      <c r="A17" s="225">
        <v>5</v>
      </c>
      <c r="B17" s="579" t="s">
        <v>968</v>
      </c>
      <c r="C17" s="721"/>
      <c r="D17" s="241"/>
      <c r="E17" s="241"/>
      <c r="F17" s="241"/>
      <c r="G17" s="241"/>
      <c r="H17" s="720" t="s">
        <v>2846</v>
      </c>
      <c r="I17" s="722"/>
      <c r="J17" s="720" t="s">
        <v>2847</v>
      </c>
      <c r="K17" s="722" t="s">
        <v>970</v>
      </c>
      <c r="L17" s="720"/>
      <c r="M17" s="720"/>
      <c r="N17" s="720"/>
      <c r="O17" s="720"/>
      <c r="P17" s="723"/>
      <c r="Q17" s="720" t="s">
        <v>820</v>
      </c>
      <c r="R17" s="720"/>
      <c r="S17" s="243" t="s">
        <v>970</v>
      </c>
      <c r="T17" s="724"/>
      <c r="U17" s="720"/>
      <c r="V17" s="725" t="s">
        <v>863</v>
      </c>
      <c r="W17" s="725" t="s">
        <v>863</v>
      </c>
      <c r="X17" s="232"/>
      <c r="Y17" s="726"/>
      <c r="Z17" s="720"/>
      <c r="AA17" s="727"/>
      <c r="AB17" s="720"/>
      <c r="AC17" s="724">
        <v>1</v>
      </c>
      <c r="AD17" s="724">
        <v>1</v>
      </c>
    </row>
    <row r="18" spans="1:30" s="541" customFormat="1" ht="13.5" customHeight="1">
      <c r="A18" s="533"/>
      <c r="B18" s="532"/>
      <c r="C18" s="532" t="s">
        <v>2848</v>
      </c>
      <c r="D18" s="532"/>
      <c r="E18" s="532"/>
      <c r="F18" s="532"/>
      <c r="G18" s="532"/>
      <c r="H18" s="533" t="s">
        <v>2849</v>
      </c>
      <c r="I18" s="534"/>
      <c r="J18" s="533"/>
      <c r="K18" s="534" t="s">
        <v>938</v>
      </c>
      <c r="L18" s="533"/>
      <c r="M18" s="533"/>
      <c r="N18" s="533"/>
      <c r="O18" s="533"/>
      <c r="P18" s="535"/>
      <c r="Q18" s="533" t="s">
        <v>823</v>
      </c>
      <c r="R18" s="533"/>
      <c r="S18" s="533" t="s">
        <v>862</v>
      </c>
      <c r="T18" s="536"/>
      <c r="U18" s="533"/>
      <c r="V18" s="537" t="s">
        <v>863</v>
      </c>
      <c r="W18" s="537"/>
      <c r="X18" s="538"/>
      <c r="Y18" s="539" t="s">
        <v>2850</v>
      </c>
      <c r="Z18" s="533"/>
      <c r="AA18" s="540"/>
      <c r="AB18" s="533"/>
      <c r="AC18" s="536"/>
      <c r="AD18" s="536"/>
    </row>
    <row r="19" spans="1:30" s="554" customFormat="1" ht="13.5" customHeight="1">
      <c r="A19" s="544">
        <v>17</v>
      </c>
      <c r="B19" s="545"/>
      <c r="C19" s="546" t="s">
        <v>2851</v>
      </c>
      <c r="D19" s="545"/>
      <c r="E19" s="545"/>
      <c r="F19" s="545"/>
      <c r="G19" s="545"/>
      <c r="H19" s="544" t="s">
        <v>1029</v>
      </c>
      <c r="I19" s="547" t="s">
        <v>1030</v>
      </c>
      <c r="J19" s="544"/>
      <c r="K19" s="547" t="s">
        <v>1031</v>
      </c>
      <c r="L19" s="544"/>
      <c r="M19" s="544"/>
      <c r="N19" s="544"/>
      <c r="O19" s="544"/>
      <c r="P19" s="548"/>
      <c r="Q19" s="544" t="s">
        <v>817</v>
      </c>
      <c r="R19" s="544"/>
      <c r="S19" s="544" t="s">
        <v>862</v>
      </c>
      <c r="T19" s="549"/>
      <c r="U19" s="544"/>
      <c r="V19" s="550" t="s">
        <v>863</v>
      </c>
      <c r="W19" s="550"/>
      <c r="X19" s="551"/>
      <c r="Y19" s="552" t="s">
        <v>1033</v>
      </c>
      <c r="Z19" s="544" t="s">
        <v>1034</v>
      </c>
      <c r="AA19" s="553"/>
      <c r="AB19" s="544"/>
      <c r="AC19" s="549"/>
      <c r="AD19" s="549">
        <v>1</v>
      </c>
    </row>
    <row r="20" spans="1:30" s="518" customFormat="1" ht="13.5" customHeight="1">
      <c r="A20" s="508">
        <v>10</v>
      </c>
      <c r="B20" s="509"/>
      <c r="C20" s="509" t="s">
        <v>2852</v>
      </c>
      <c r="D20" s="509" t="s">
        <v>2853</v>
      </c>
      <c r="E20" s="509"/>
      <c r="F20" s="509"/>
      <c r="G20" s="509"/>
      <c r="H20" s="508" t="s">
        <v>2854</v>
      </c>
      <c r="I20" s="511"/>
      <c r="J20" s="508" t="s">
        <v>993</v>
      </c>
      <c r="K20" s="511"/>
      <c r="L20" s="508" t="s">
        <v>1000</v>
      </c>
      <c r="M20" s="508" t="s">
        <v>1001</v>
      </c>
      <c r="N20" s="508"/>
      <c r="O20" s="508"/>
      <c r="P20" s="512">
        <v>1</v>
      </c>
      <c r="Q20" s="508" t="s">
        <v>817</v>
      </c>
      <c r="R20" s="508" t="s">
        <v>863</v>
      </c>
      <c r="S20" s="508" t="s">
        <v>2855</v>
      </c>
      <c r="T20" s="513"/>
      <c r="U20" s="508"/>
      <c r="V20" s="514"/>
      <c r="W20" s="514" t="s">
        <v>863</v>
      </c>
      <c r="X20" s="515"/>
      <c r="Y20" s="516"/>
      <c r="Z20" s="508" t="s">
        <v>982</v>
      </c>
      <c r="AA20" s="517"/>
      <c r="AB20" s="508"/>
      <c r="AC20" s="513">
        <v>1</v>
      </c>
      <c r="AD20" s="513">
        <v>1</v>
      </c>
    </row>
    <row r="21" spans="1:30" s="224" customFormat="1" ht="13.5" customHeight="1">
      <c r="A21" s="225">
        <v>6</v>
      </c>
      <c r="B21" s="217"/>
      <c r="C21" s="721" t="s">
        <v>997</v>
      </c>
      <c r="D21" s="241"/>
      <c r="E21" s="241"/>
      <c r="F21" s="241"/>
      <c r="G21" s="241"/>
      <c r="H21" s="720" t="s">
        <v>2856</v>
      </c>
      <c r="I21" s="722"/>
      <c r="J21" s="720" t="s">
        <v>999</v>
      </c>
      <c r="K21" s="722"/>
      <c r="L21" s="720" t="s">
        <v>994</v>
      </c>
      <c r="M21" s="720" t="s">
        <v>995</v>
      </c>
      <c r="N21" s="720"/>
      <c r="O21" s="720"/>
      <c r="P21" s="723">
        <v>1</v>
      </c>
      <c r="Q21" s="720" t="s">
        <v>820</v>
      </c>
      <c r="R21" s="720" t="s">
        <v>863</v>
      </c>
      <c r="S21" s="720" t="s">
        <v>2855</v>
      </c>
      <c r="T21" s="724"/>
      <c r="U21" s="720"/>
      <c r="V21" s="725" t="s">
        <v>863</v>
      </c>
      <c r="W21" s="725" t="s">
        <v>863</v>
      </c>
      <c r="X21" s="232"/>
      <c r="Y21" s="726"/>
      <c r="Z21" s="720" t="s">
        <v>982</v>
      </c>
      <c r="AA21" s="727"/>
      <c r="AB21" s="720"/>
      <c r="AC21" s="724">
        <v>1</v>
      </c>
      <c r="AD21" s="724">
        <v>1</v>
      </c>
    </row>
    <row r="22" spans="1:30" s="224" customFormat="1" ht="13.5" customHeight="1">
      <c r="A22" s="225">
        <v>7</v>
      </c>
      <c r="B22" s="217"/>
      <c r="C22" s="721"/>
      <c r="D22" s="241" t="s">
        <v>667</v>
      </c>
      <c r="E22" s="241"/>
      <c r="F22" s="241"/>
      <c r="G22" s="241"/>
      <c r="H22" s="720" t="s">
        <v>2857</v>
      </c>
      <c r="I22" s="722" t="s">
        <v>984</v>
      </c>
      <c r="J22" s="720" t="s">
        <v>985</v>
      </c>
      <c r="K22" s="722"/>
      <c r="L22" s="720"/>
      <c r="M22" s="720"/>
      <c r="N22" s="720"/>
      <c r="O22" s="720"/>
      <c r="P22" s="723">
        <v>1</v>
      </c>
      <c r="Q22" s="720" t="s">
        <v>820</v>
      </c>
      <c r="R22" s="720"/>
      <c r="S22" s="720" t="s">
        <v>862</v>
      </c>
      <c r="T22" s="724"/>
      <c r="U22" s="720"/>
      <c r="V22" s="725" t="s">
        <v>863</v>
      </c>
      <c r="W22" s="725" t="s">
        <v>863</v>
      </c>
      <c r="X22" s="232"/>
      <c r="Y22" s="726"/>
      <c r="Z22" s="720" t="s">
        <v>982</v>
      </c>
      <c r="AA22" s="727"/>
      <c r="AB22" s="720"/>
      <c r="AC22" s="724">
        <v>1</v>
      </c>
      <c r="AD22" s="724">
        <v>1</v>
      </c>
    </row>
    <row r="23" spans="1:30" s="224" customFormat="1" ht="13.5" customHeight="1">
      <c r="A23" s="225">
        <v>8</v>
      </c>
      <c r="B23" s="217"/>
      <c r="C23" s="721"/>
      <c r="D23" s="241" t="s">
        <v>987</v>
      </c>
      <c r="E23" s="241"/>
      <c r="F23" s="241"/>
      <c r="G23" s="241"/>
      <c r="H23" s="720" t="s">
        <v>2858</v>
      </c>
      <c r="I23" s="722" t="s">
        <v>989</v>
      </c>
      <c r="J23" s="720" t="s">
        <v>990</v>
      </c>
      <c r="K23" s="722"/>
      <c r="L23" s="720"/>
      <c r="M23" s="720"/>
      <c r="N23" s="720"/>
      <c r="O23" s="720"/>
      <c r="P23" s="723">
        <v>1</v>
      </c>
      <c r="Q23" s="720" t="s">
        <v>820</v>
      </c>
      <c r="R23" s="720"/>
      <c r="S23" s="720" t="s">
        <v>862</v>
      </c>
      <c r="T23" s="724"/>
      <c r="U23" s="720"/>
      <c r="V23" s="725" t="s">
        <v>863</v>
      </c>
      <c r="W23" s="725" t="s">
        <v>863</v>
      </c>
      <c r="X23" s="232"/>
      <c r="Y23" s="726"/>
      <c r="Z23" s="720" t="s">
        <v>982</v>
      </c>
      <c r="AA23" s="727"/>
      <c r="AB23" s="720"/>
      <c r="AC23" s="724">
        <v>1</v>
      </c>
      <c r="AD23" s="724">
        <v>1</v>
      </c>
    </row>
    <row r="24" spans="1:30" s="224" customFormat="1" ht="13.5" customHeight="1">
      <c r="A24" s="225">
        <v>9</v>
      </c>
      <c r="B24" s="217"/>
      <c r="C24" s="721"/>
      <c r="D24" s="241" t="s">
        <v>767</v>
      </c>
      <c r="E24" s="241"/>
      <c r="F24" s="241"/>
      <c r="G24" s="241"/>
      <c r="H24" s="720" t="s">
        <v>2859</v>
      </c>
      <c r="I24" s="722"/>
      <c r="J24" s="720" t="s">
        <v>938</v>
      </c>
      <c r="K24" s="722"/>
      <c r="L24" s="720"/>
      <c r="M24" s="720"/>
      <c r="N24" s="720"/>
      <c r="O24" s="720"/>
      <c r="P24" s="723"/>
      <c r="Q24" s="720" t="s">
        <v>817</v>
      </c>
      <c r="R24" s="720"/>
      <c r="S24" s="720" t="s">
        <v>862</v>
      </c>
      <c r="T24" s="724"/>
      <c r="U24" s="720"/>
      <c r="V24" s="725" t="s">
        <v>863</v>
      </c>
      <c r="W24" s="725" t="s">
        <v>863</v>
      </c>
      <c r="X24" s="232"/>
      <c r="Y24" s="726"/>
      <c r="Z24" s="720" t="s">
        <v>982</v>
      </c>
      <c r="AA24" s="727"/>
      <c r="AB24" s="720"/>
      <c r="AC24" s="724">
        <v>1</v>
      </c>
      <c r="AD24" s="724">
        <v>1</v>
      </c>
    </row>
    <row r="25" spans="1:30" s="518" customFormat="1" ht="13.5" customHeight="1">
      <c r="A25" s="508">
        <v>11</v>
      </c>
      <c r="B25" s="509"/>
      <c r="C25" s="509" t="s">
        <v>977</v>
      </c>
      <c r="D25" s="509" t="s">
        <v>2853</v>
      </c>
      <c r="E25" s="509"/>
      <c r="F25" s="509"/>
      <c r="G25" s="509"/>
      <c r="H25" s="508" t="s">
        <v>2860</v>
      </c>
      <c r="I25" s="511"/>
      <c r="J25" s="508" t="s">
        <v>980</v>
      </c>
      <c r="K25" s="511"/>
      <c r="L25" s="508"/>
      <c r="M25" s="508"/>
      <c r="N25" s="508"/>
      <c r="O25" s="508"/>
      <c r="P25" s="512">
        <v>1</v>
      </c>
      <c r="Q25" s="508" t="s">
        <v>823</v>
      </c>
      <c r="R25" s="508" t="s">
        <v>863</v>
      </c>
      <c r="S25" s="508" t="s">
        <v>2855</v>
      </c>
      <c r="T25" s="513"/>
      <c r="U25" s="508"/>
      <c r="V25" s="514"/>
      <c r="W25" s="514" t="s">
        <v>863</v>
      </c>
      <c r="X25" s="515"/>
      <c r="Y25" s="516"/>
      <c r="Z25" s="508" t="s">
        <v>982</v>
      </c>
      <c r="AA25" s="517"/>
      <c r="AB25" s="508"/>
      <c r="AC25" s="513">
        <v>1</v>
      </c>
      <c r="AD25" s="513">
        <v>1</v>
      </c>
    </row>
    <row r="26" spans="1:30" s="518" customFormat="1" ht="13.5" customHeight="1">
      <c r="A26" s="508">
        <v>12</v>
      </c>
      <c r="B26" s="509"/>
      <c r="C26" s="509" t="s">
        <v>1003</v>
      </c>
      <c r="D26" s="509" t="s">
        <v>2853</v>
      </c>
      <c r="E26" s="509"/>
      <c r="F26" s="509"/>
      <c r="G26" s="509"/>
      <c r="H26" s="508" t="s">
        <v>2861</v>
      </c>
      <c r="I26" s="511"/>
      <c r="J26" s="508" t="s">
        <v>1005</v>
      </c>
      <c r="K26" s="511"/>
      <c r="L26" s="508"/>
      <c r="M26" s="508"/>
      <c r="N26" s="508"/>
      <c r="O26" s="508"/>
      <c r="P26" s="512">
        <v>1</v>
      </c>
      <c r="Q26" s="508" t="s">
        <v>817</v>
      </c>
      <c r="R26" s="508" t="s">
        <v>863</v>
      </c>
      <c r="S26" s="508" t="s">
        <v>2855</v>
      </c>
      <c r="T26" s="513"/>
      <c r="U26" s="508"/>
      <c r="V26" s="514"/>
      <c r="W26" s="514" t="s">
        <v>863</v>
      </c>
      <c r="X26" s="515"/>
      <c r="Y26" s="516"/>
      <c r="Z26" s="508" t="s">
        <v>982</v>
      </c>
      <c r="AA26" s="517"/>
      <c r="AB26" s="508"/>
      <c r="AC26" s="513">
        <v>1</v>
      </c>
      <c r="AD26" s="513"/>
    </row>
    <row r="27" spans="1:30" s="566" customFormat="1" ht="13.5" customHeight="1">
      <c r="A27" s="555">
        <v>13</v>
      </c>
      <c r="B27" s="556"/>
      <c r="C27" s="556" t="s">
        <v>1007</v>
      </c>
      <c r="D27" s="556"/>
      <c r="E27" s="556"/>
      <c r="F27" s="556"/>
      <c r="G27" s="556"/>
      <c r="H27" s="555"/>
      <c r="I27" s="559"/>
      <c r="J27" s="555"/>
      <c r="K27" s="555" t="s">
        <v>1009</v>
      </c>
      <c r="L27" s="555"/>
      <c r="M27" s="555"/>
      <c r="N27" s="555"/>
      <c r="O27" s="555"/>
      <c r="P27" s="560"/>
      <c r="Q27" s="555" t="s">
        <v>817</v>
      </c>
      <c r="R27" s="555" t="s">
        <v>863</v>
      </c>
      <c r="S27" s="567" t="s">
        <v>1010</v>
      </c>
      <c r="T27" s="561"/>
      <c r="U27" s="555"/>
      <c r="V27" s="562"/>
      <c r="W27" s="562" t="s">
        <v>863</v>
      </c>
      <c r="X27" s="563"/>
      <c r="Y27" s="564"/>
      <c r="Z27" s="555" t="s">
        <v>1011</v>
      </c>
      <c r="AA27" s="565"/>
      <c r="AB27" s="555"/>
      <c r="AC27" s="561"/>
      <c r="AD27" s="561">
        <v>1</v>
      </c>
    </row>
    <row r="28" spans="1:30" s="566" customFormat="1" ht="13.5" customHeight="1">
      <c r="A28" s="555">
        <v>14</v>
      </c>
      <c r="B28" s="556"/>
      <c r="C28" s="556"/>
      <c r="D28" s="556" t="s">
        <v>495</v>
      </c>
      <c r="E28" s="556"/>
      <c r="F28" s="556"/>
      <c r="G28" s="556"/>
      <c r="H28" s="555" t="s">
        <v>2862</v>
      </c>
      <c r="I28" s="559"/>
      <c r="J28" s="555"/>
      <c r="K28" s="555" t="s">
        <v>887</v>
      </c>
      <c r="L28" s="555"/>
      <c r="M28" s="555"/>
      <c r="N28" s="555"/>
      <c r="O28" s="555"/>
      <c r="P28" s="560"/>
      <c r="Q28" s="555" t="s">
        <v>817</v>
      </c>
      <c r="R28" s="555"/>
      <c r="S28" s="555" t="s">
        <v>862</v>
      </c>
      <c r="T28" s="561"/>
      <c r="U28" s="555" t="s">
        <v>2863</v>
      </c>
      <c r="V28" s="562"/>
      <c r="W28" s="562" t="s">
        <v>863</v>
      </c>
      <c r="X28" s="563"/>
      <c r="Y28" s="564"/>
      <c r="Z28" s="564" t="s">
        <v>1014</v>
      </c>
      <c r="AA28" s="565"/>
      <c r="AB28" s="555"/>
      <c r="AC28" s="561"/>
      <c r="AD28" s="561">
        <v>1</v>
      </c>
    </row>
    <row r="29" spans="1:30" s="566" customFormat="1" ht="13.5" customHeight="1">
      <c r="A29" s="555">
        <v>15</v>
      </c>
      <c r="B29" s="556"/>
      <c r="C29" s="556"/>
      <c r="D29" s="556" t="s">
        <v>1015</v>
      </c>
      <c r="E29" s="556"/>
      <c r="F29" s="556"/>
      <c r="G29" s="556"/>
      <c r="H29" s="555" t="s">
        <v>1016</v>
      </c>
      <c r="I29" s="559" t="s">
        <v>1017</v>
      </c>
      <c r="J29" s="555"/>
      <c r="K29" s="555" t="s">
        <v>1018</v>
      </c>
      <c r="L29" s="555"/>
      <c r="M29" s="555"/>
      <c r="N29" s="555"/>
      <c r="O29" s="555"/>
      <c r="P29" s="560"/>
      <c r="Q29" s="555" t="s">
        <v>817</v>
      </c>
      <c r="R29" s="555"/>
      <c r="S29" s="555" t="s">
        <v>862</v>
      </c>
      <c r="T29" s="561"/>
      <c r="U29" s="555" t="s">
        <v>2864</v>
      </c>
      <c r="V29" s="562"/>
      <c r="W29" s="562" t="s">
        <v>863</v>
      </c>
      <c r="X29" s="563"/>
      <c r="Y29" s="564"/>
      <c r="Z29" s="564" t="s">
        <v>1020</v>
      </c>
      <c r="AA29" s="565"/>
      <c r="AB29" s="555"/>
      <c r="AC29" s="561"/>
      <c r="AD29" s="561">
        <v>1</v>
      </c>
    </row>
    <row r="30" spans="1:30" s="570" customFormat="1" ht="13.5" customHeight="1">
      <c r="A30" s="568">
        <v>16</v>
      </c>
      <c r="B30" s="569"/>
      <c r="C30" s="569"/>
      <c r="D30" s="569" t="s">
        <v>1021</v>
      </c>
      <c r="E30" s="569"/>
      <c r="F30" s="569"/>
      <c r="G30" s="569"/>
      <c r="H30" s="568" t="s">
        <v>2865</v>
      </c>
      <c r="I30" s="570" t="s">
        <v>1023</v>
      </c>
      <c r="J30" s="568"/>
      <c r="K30" s="571" t="s">
        <v>1024</v>
      </c>
      <c r="L30" s="568"/>
      <c r="M30" s="568"/>
      <c r="N30" s="568"/>
      <c r="O30" s="568"/>
      <c r="P30" s="572"/>
      <c r="Q30" s="568" t="s">
        <v>817</v>
      </c>
      <c r="R30" s="568"/>
      <c r="S30" s="568" t="s">
        <v>862</v>
      </c>
      <c r="T30" s="573"/>
      <c r="U30" s="573"/>
      <c r="V30" s="574"/>
      <c r="W30" s="574" t="s">
        <v>863</v>
      </c>
      <c r="X30" s="575"/>
      <c r="Y30" s="576" t="s">
        <v>1026</v>
      </c>
      <c r="Z30" s="568" t="s">
        <v>1027</v>
      </c>
      <c r="AA30" s="577"/>
      <c r="AB30" s="568"/>
      <c r="AC30" s="573"/>
      <c r="AD30" s="573">
        <v>1</v>
      </c>
    </row>
    <row r="31" spans="1:30" s="566" customFormat="1" ht="13.5" customHeight="1">
      <c r="A31" s="555">
        <v>17</v>
      </c>
      <c r="B31" s="556"/>
      <c r="C31" s="556"/>
      <c r="D31" s="556" t="s">
        <v>1028</v>
      </c>
      <c r="E31" s="556"/>
      <c r="F31" s="556"/>
      <c r="G31" s="556"/>
      <c r="H31" s="555" t="s">
        <v>1029</v>
      </c>
      <c r="I31" s="559" t="s">
        <v>1030</v>
      </c>
      <c r="J31" s="555"/>
      <c r="K31" s="559" t="s">
        <v>1031</v>
      </c>
      <c r="L31" s="555"/>
      <c r="M31" s="555"/>
      <c r="N31" s="555"/>
      <c r="O31" s="555"/>
      <c r="P31" s="560"/>
      <c r="Q31" s="555" t="s">
        <v>817</v>
      </c>
      <c r="R31" s="555"/>
      <c r="S31" s="555" t="s">
        <v>862</v>
      </c>
      <c r="T31" s="561"/>
      <c r="U31" s="555"/>
      <c r="V31" s="562"/>
      <c r="W31" s="562" t="s">
        <v>863</v>
      </c>
      <c r="X31" s="563"/>
      <c r="Y31" s="578" t="s">
        <v>1033</v>
      </c>
      <c r="Z31" s="555" t="s">
        <v>1034</v>
      </c>
      <c r="AA31" s="565"/>
      <c r="AB31" s="555"/>
      <c r="AC31" s="561"/>
      <c r="AD31" s="561">
        <v>1</v>
      </c>
    </row>
    <row r="32" spans="1:30" s="566" customFormat="1" ht="13.5" customHeight="1">
      <c r="A32" s="555">
        <v>18</v>
      </c>
      <c r="B32" s="556"/>
      <c r="C32" s="556" t="s">
        <v>1041</v>
      </c>
      <c r="D32" s="556"/>
      <c r="E32" s="556"/>
      <c r="F32" s="556"/>
      <c r="G32" s="556"/>
      <c r="H32" s="555"/>
      <c r="I32" s="559"/>
      <c r="J32" s="555" t="s">
        <v>1042</v>
      </c>
      <c r="K32" s="559"/>
      <c r="L32" s="555"/>
      <c r="M32" s="555"/>
      <c r="N32" s="555"/>
      <c r="O32" s="555"/>
      <c r="P32" s="560"/>
      <c r="Q32" s="555" t="s">
        <v>817</v>
      </c>
      <c r="R32" s="555" t="s">
        <v>863</v>
      </c>
      <c r="S32" s="567" t="s">
        <v>1042</v>
      </c>
      <c r="T32" s="561"/>
      <c r="U32" s="555"/>
      <c r="V32" s="562"/>
      <c r="W32" s="562" t="s">
        <v>863</v>
      </c>
      <c r="X32" s="563"/>
      <c r="Y32" s="564"/>
      <c r="Z32" s="555"/>
      <c r="AA32" s="565"/>
      <c r="AB32" s="555"/>
      <c r="AC32" s="561">
        <v>1</v>
      </c>
      <c r="AD32" s="561">
        <v>1</v>
      </c>
    </row>
    <row r="33" spans="1:30" s="566" customFormat="1" ht="13.5" customHeight="1">
      <c r="A33" s="555">
        <v>19</v>
      </c>
      <c r="B33" s="556"/>
      <c r="C33" s="556"/>
      <c r="D33" s="556" t="s">
        <v>1043</v>
      </c>
      <c r="E33" s="556"/>
      <c r="F33" s="556"/>
      <c r="G33" s="556"/>
      <c r="H33" s="555" t="s">
        <v>1044</v>
      </c>
      <c r="I33" s="559" t="s">
        <v>2866</v>
      </c>
      <c r="J33" s="555" t="s">
        <v>1046</v>
      </c>
      <c r="K33" s="559"/>
      <c r="L33" s="555" t="s">
        <v>1047</v>
      </c>
      <c r="M33" s="555" t="s">
        <v>1048</v>
      </c>
      <c r="N33" s="555"/>
      <c r="O33" s="555"/>
      <c r="P33" s="560"/>
      <c r="Q33" s="555" t="s">
        <v>817</v>
      </c>
      <c r="R33" s="555"/>
      <c r="S33" s="555" t="s">
        <v>862</v>
      </c>
      <c r="T33" s="561"/>
      <c r="U33" s="555" t="s">
        <v>2867</v>
      </c>
      <c r="V33" s="562"/>
      <c r="W33" s="562" t="s">
        <v>863</v>
      </c>
      <c r="X33" s="563"/>
      <c r="Y33" s="564"/>
      <c r="Z33" s="555"/>
      <c r="AA33" s="565"/>
      <c r="AB33" s="555"/>
      <c r="AC33" s="561">
        <v>1</v>
      </c>
      <c r="AD33" s="561">
        <v>1</v>
      </c>
    </row>
    <row r="34" spans="1:30" s="566" customFormat="1" ht="13.5" customHeight="1">
      <c r="A34" s="555">
        <v>20</v>
      </c>
      <c r="B34" s="556"/>
      <c r="C34" s="556"/>
      <c r="D34" s="556" t="s">
        <v>1050</v>
      </c>
      <c r="E34" s="556"/>
      <c r="F34" s="556"/>
      <c r="G34" s="556"/>
      <c r="H34" s="555" t="s">
        <v>1051</v>
      </c>
      <c r="I34" s="559" t="s">
        <v>2868</v>
      </c>
      <c r="J34" s="555" t="s">
        <v>1053</v>
      </c>
      <c r="K34" s="559"/>
      <c r="L34" s="555"/>
      <c r="M34" s="555"/>
      <c r="N34" s="555"/>
      <c r="O34" s="555"/>
      <c r="P34" s="560"/>
      <c r="Q34" s="555" t="s">
        <v>817</v>
      </c>
      <c r="R34" s="555"/>
      <c r="S34" s="555" t="s">
        <v>862</v>
      </c>
      <c r="T34" s="561"/>
      <c r="U34" s="555" t="s">
        <v>2869</v>
      </c>
      <c r="V34" s="562"/>
      <c r="W34" s="562" t="s">
        <v>863</v>
      </c>
      <c r="X34" s="563"/>
      <c r="Y34" s="564"/>
      <c r="Z34" s="555"/>
      <c r="AA34" s="565" t="s">
        <v>1055</v>
      </c>
      <c r="AB34" s="555"/>
      <c r="AC34" s="561">
        <v>1</v>
      </c>
      <c r="AD34" s="561">
        <v>1</v>
      </c>
    </row>
    <row r="35" spans="1:30" s="566" customFormat="1" ht="13.5" customHeight="1">
      <c r="A35" s="555">
        <v>21</v>
      </c>
      <c r="B35" s="556"/>
      <c r="C35" s="556"/>
      <c r="D35" s="556" t="s">
        <v>1056</v>
      </c>
      <c r="E35" s="556"/>
      <c r="F35" s="556"/>
      <c r="G35" s="556"/>
      <c r="H35" s="555" t="s">
        <v>1057</v>
      </c>
      <c r="I35" s="559" t="s">
        <v>1058</v>
      </c>
      <c r="J35" s="555" t="s">
        <v>938</v>
      </c>
      <c r="K35" s="559"/>
      <c r="L35" s="555"/>
      <c r="M35" s="555"/>
      <c r="N35" s="555"/>
      <c r="O35" s="555"/>
      <c r="P35" s="560"/>
      <c r="Q35" s="555" t="s">
        <v>817</v>
      </c>
      <c r="R35" s="555"/>
      <c r="S35" s="555" t="s">
        <v>862</v>
      </c>
      <c r="T35" s="561"/>
      <c r="U35" s="555"/>
      <c r="V35" s="562"/>
      <c r="W35" s="562" t="s">
        <v>863</v>
      </c>
      <c r="X35" s="563"/>
      <c r="Y35" s="564"/>
      <c r="Z35" s="555"/>
      <c r="AA35" s="565"/>
      <c r="AB35" s="555"/>
      <c r="AC35" s="561">
        <v>1</v>
      </c>
      <c r="AD35" s="561">
        <v>1</v>
      </c>
    </row>
    <row r="36" spans="1:30" s="541" customFormat="1" ht="13.5" customHeight="1">
      <c r="A36" s="533"/>
      <c r="B36" s="532"/>
      <c r="C36" s="532" t="s">
        <v>971</v>
      </c>
      <c r="D36" s="532"/>
      <c r="E36" s="532"/>
      <c r="F36" s="532"/>
      <c r="G36" s="532"/>
      <c r="H36" s="384" t="s">
        <v>2870</v>
      </c>
      <c r="I36" s="534"/>
      <c r="J36" s="533"/>
      <c r="K36" s="534" t="s">
        <v>907</v>
      </c>
      <c r="L36" s="533"/>
      <c r="M36" s="533"/>
      <c r="N36" s="533"/>
      <c r="O36" s="533"/>
      <c r="P36" s="535"/>
      <c r="Q36" s="533" t="s">
        <v>817</v>
      </c>
      <c r="R36" s="533"/>
      <c r="S36" s="533" t="s">
        <v>862</v>
      </c>
      <c r="T36" s="536"/>
      <c r="U36" s="533" t="s">
        <v>2871</v>
      </c>
      <c r="V36" s="537" t="s">
        <v>863</v>
      </c>
      <c r="W36" s="537"/>
      <c r="X36" s="538"/>
      <c r="Y36" s="539"/>
      <c r="Z36" s="533"/>
      <c r="AA36" s="540"/>
      <c r="AB36" s="533"/>
      <c r="AC36" s="536"/>
      <c r="AD36" s="536"/>
    </row>
    <row r="37" spans="1:30" s="224" customFormat="1" ht="13.5" customHeight="1">
      <c r="A37" s="225">
        <v>22</v>
      </c>
      <c r="B37" s="579" t="s">
        <v>1437</v>
      </c>
      <c r="C37" s="216"/>
      <c r="D37" s="217"/>
      <c r="E37" s="217"/>
      <c r="F37" s="217"/>
      <c r="G37" s="217"/>
      <c r="H37" s="720" t="s">
        <v>2872</v>
      </c>
      <c r="I37" s="722"/>
      <c r="J37" s="720" t="s">
        <v>2873</v>
      </c>
      <c r="K37" s="722" t="s">
        <v>1061</v>
      </c>
      <c r="L37" s="720"/>
      <c r="M37" s="720"/>
      <c r="N37" s="720"/>
      <c r="O37" s="720"/>
      <c r="P37" s="723"/>
      <c r="Q37" s="720" t="s">
        <v>820</v>
      </c>
      <c r="R37" s="720" t="s">
        <v>863</v>
      </c>
      <c r="S37" s="243" t="s">
        <v>1061</v>
      </c>
      <c r="T37" s="277"/>
      <c r="U37" s="720"/>
      <c r="V37" s="725"/>
      <c r="W37" s="725" t="s">
        <v>863</v>
      </c>
      <c r="X37" s="232"/>
      <c r="Y37" s="726"/>
      <c r="Z37" s="720"/>
      <c r="AA37" s="727"/>
      <c r="AB37" s="720"/>
      <c r="AC37" s="724">
        <v>1</v>
      </c>
      <c r="AD37" s="724">
        <v>1</v>
      </c>
    </row>
    <row r="38" spans="1:30" s="566" customFormat="1" ht="13.5" customHeight="1">
      <c r="A38" s="555">
        <v>23</v>
      </c>
      <c r="B38" s="556"/>
      <c r="C38" s="556" t="s">
        <v>1062</v>
      </c>
      <c r="D38" s="556"/>
      <c r="E38" s="556"/>
      <c r="F38" s="556"/>
      <c r="G38" s="556"/>
      <c r="H38" s="555" t="s">
        <v>1063</v>
      </c>
      <c r="I38" s="559" t="s">
        <v>1064</v>
      </c>
      <c r="J38" s="555" t="s">
        <v>1065</v>
      </c>
      <c r="K38" s="559"/>
      <c r="L38" s="555"/>
      <c r="M38" s="555"/>
      <c r="N38" s="555"/>
      <c r="O38" s="555"/>
      <c r="P38" s="560"/>
      <c r="Q38" s="555" t="s">
        <v>820</v>
      </c>
      <c r="R38" s="555"/>
      <c r="S38" s="555" t="s">
        <v>862</v>
      </c>
      <c r="T38" s="561"/>
      <c r="U38" s="555"/>
      <c r="V38" s="562"/>
      <c r="W38" s="562" t="s">
        <v>863</v>
      </c>
      <c r="X38" s="563"/>
      <c r="Y38" s="564"/>
      <c r="Z38" s="555"/>
      <c r="AA38" s="565"/>
      <c r="AB38" s="555"/>
      <c r="AC38" s="561">
        <v>1</v>
      </c>
      <c r="AD38" s="561">
        <v>1</v>
      </c>
    </row>
    <row r="39" spans="1:30" s="566" customFormat="1" ht="13.5" customHeight="1">
      <c r="A39" s="555">
        <v>24</v>
      </c>
      <c r="B39" s="556"/>
      <c r="C39" s="556" t="s">
        <v>1066</v>
      </c>
      <c r="D39" s="556"/>
      <c r="E39" s="557"/>
      <c r="F39" s="557"/>
      <c r="G39" s="557"/>
      <c r="H39" s="555" t="s">
        <v>2622</v>
      </c>
      <c r="I39" s="559" t="s">
        <v>1068</v>
      </c>
      <c r="J39" s="555" t="s">
        <v>1069</v>
      </c>
      <c r="K39" s="559"/>
      <c r="L39" s="555"/>
      <c r="M39" s="555"/>
      <c r="N39" s="555"/>
      <c r="O39" s="555"/>
      <c r="P39" s="581"/>
      <c r="Q39" s="555" t="s">
        <v>817</v>
      </c>
      <c r="R39" s="555"/>
      <c r="S39" s="555" t="s">
        <v>862</v>
      </c>
      <c r="T39" s="561"/>
      <c r="U39" s="555"/>
      <c r="V39" s="562"/>
      <c r="W39" s="562" t="s">
        <v>863</v>
      </c>
      <c r="X39" s="563"/>
      <c r="Y39" s="564"/>
      <c r="Z39" s="555"/>
      <c r="AA39" s="565"/>
      <c r="AB39" s="555"/>
      <c r="AC39" s="561">
        <v>1</v>
      </c>
      <c r="AD39" s="561"/>
    </row>
    <row r="40" spans="1:30" s="224" customFormat="1" ht="13.5" customHeight="1">
      <c r="A40" s="225">
        <v>25</v>
      </c>
      <c r="B40" s="217"/>
      <c r="C40" s="217" t="s">
        <v>1070</v>
      </c>
      <c r="D40" s="217"/>
      <c r="E40" s="217"/>
      <c r="F40" s="217"/>
      <c r="G40" s="217"/>
      <c r="H40" s="261" t="s">
        <v>2214</v>
      </c>
      <c r="I40" s="722" t="s">
        <v>1072</v>
      </c>
      <c r="J40" s="720" t="s">
        <v>870</v>
      </c>
      <c r="K40" s="722"/>
      <c r="L40" s="720" t="s">
        <v>1073</v>
      </c>
      <c r="M40" s="720" t="s">
        <v>1074</v>
      </c>
      <c r="N40" s="720"/>
      <c r="O40" s="720"/>
      <c r="P40" s="250"/>
      <c r="Q40" s="720" t="s">
        <v>817</v>
      </c>
      <c r="R40" s="720"/>
      <c r="S40" s="720" t="s">
        <v>862</v>
      </c>
      <c r="T40" s="724"/>
      <c r="U40" s="720"/>
      <c r="V40" s="725" t="s">
        <v>863</v>
      </c>
      <c r="W40" s="725" t="s">
        <v>863</v>
      </c>
      <c r="X40" s="232"/>
      <c r="Y40" s="726"/>
      <c r="Z40" s="720"/>
      <c r="AA40" s="727"/>
      <c r="AB40" s="720"/>
      <c r="AC40" s="724">
        <v>1</v>
      </c>
      <c r="AD40" s="724">
        <v>1</v>
      </c>
    </row>
    <row r="41" spans="1:30" s="566" customFormat="1" ht="13.5" customHeight="1">
      <c r="A41" s="555">
        <v>110</v>
      </c>
      <c r="B41" s="556"/>
      <c r="C41" s="556" t="s">
        <v>1075</v>
      </c>
      <c r="D41" s="557"/>
      <c r="E41" s="557"/>
      <c r="F41" s="557"/>
      <c r="G41" s="557"/>
      <c r="H41" s="555" t="s">
        <v>2215</v>
      </c>
      <c r="I41" s="582"/>
      <c r="J41" s="555"/>
      <c r="K41" s="559" t="s">
        <v>1077</v>
      </c>
      <c r="L41" s="555"/>
      <c r="M41" s="555"/>
      <c r="N41" s="555"/>
      <c r="O41" s="555"/>
      <c r="P41" s="560"/>
      <c r="Q41" s="555" t="s">
        <v>823</v>
      </c>
      <c r="R41" s="555" t="s">
        <v>863</v>
      </c>
      <c r="S41" s="583" t="s">
        <v>1077</v>
      </c>
      <c r="T41" s="561"/>
      <c r="U41" s="561"/>
      <c r="V41" s="562"/>
      <c r="W41" s="562" t="s">
        <v>863</v>
      </c>
      <c r="X41" s="563"/>
      <c r="Y41" s="564"/>
      <c r="Z41" s="555"/>
      <c r="AA41" s="565"/>
      <c r="AB41" s="555"/>
      <c r="AC41" s="561"/>
      <c r="AD41" s="561">
        <v>1</v>
      </c>
    </row>
    <row r="42" spans="1:30" s="566" customFormat="1" ht="13.5" customHeight="1">
      <c r="A42" s="555">
        <v>111</v>
      </c>
      <c r="B42" s="556"/>
      <c r="C42" s="556"/>
      <c r="D42" s="556" t="s">
        <v>1078</v>
      </c>
      <c r="E42" s="556"/>
      <c r="F42" s="556"/>
      <c r="G42" s="556"/>
      <c r="H42" s="555" t="s">
        <v>1430</v>
      </c>
      <c r="I42" s="582" t="s">
        <v>1080</v>
      </c>
      <c r="J42" s="555"/>
      <c r="K42" s="559" t="s">
        <v>907</v>
      </c>
      <c r="L42" s="555"/>
      <c r="M42" s="555"/>
      <c r="N42" s="555"/>
      <c r="O42" s="555"/>
      <c r="P42" s="560"/>
      <c r="Q42" s="555" t="s">
        <v>820</v>
      </c>
      <c r="R42" s="555"/>
      <c r="S42" s="555" t="s">
        <v>862</v>
      </c>
      <c r="T42" s="561"/>
      <c r="U42" s="559" t="s">
        <v>2623</v>
      </c>
      <c r="V42" s="562"/>
      <c r="W42" s="562" t="s">
        <v>863</v>
      </c>
      <c r="X42" s="563"/>
      <c r="Y42" s="564" t="s">
        <v>1082</v>
      </c>
      <c r="Z42" s="555" t="s">
        <v>1083</v>
      </c>
      <c r="AA42" s="565"/>
      <c r="AB42" s="555"/>
      <c r="AC42" s="561"/>
      <c r="AD42" s="561">
        <v>1</v>
      </c>
    </row>
    <row r="43" spans="1:30" s="566" customFormat="1" ht="13.5" customHeight="1">
      <c r="A43" s="555">
        <v>112</v>
      </c>
      <c r="B43" s="556"/>
      <c r="C43" s="556"/>
      <c r="D43" s="556" t="s">
        <v>1084</v>
      </c>
      <c r="E43" s="556"/>
      <c r="F43" s="556"/>
      <c r="G43" s="556"/>
      <c r="H43" s="555" t="s">
        <v>1433</v>
      </c>
      <c r="I43" s="582" t="s">
        <v>1086</v>
      </c>
      <c r="J43" s="555"/>
      <c r="K43" s="559" t="s">
        <v>1087</v>
      </c>
      <c r="L43" s="555"/>
      <c r="M43" s="555"/>
      <c r="N43" s="555"/>
      <c r="O43" s="555"/>
      <c r="P43" s="560"/>
      <c r="Q43" s="555" t="s">
        <v>820</v>
      </c>
      <c r="R43" s="555"/>
      <c r="S43" s="555" t="s">
        <v>862</v>
      </c>
      <c r="T43" s="561"/>
      <c r="U43" s="561"/>
      <c r="V43" s="562"/>
      <c r="W43" s="562" t="s">
        <v>863</v>
      </c>
      <c r="X43" s="563"/>
      <c r="Y43" s="564"/>
      <c r="Z43" s="555"/>
      <c r="AA43" s="565"/>
      <c r="AB43" s="555"/>
      <c r="AC43" s="561"/>
      <c r="AD43" s="561">
        <v>1</v>
      </c>
    </row>
    <row r="44" spans="1:30" s="566" customFormat="1" ht="13.5" customHeight="1">
      <c r="A44" s="555">
        <v>26</v>
      </c>
      <c r="B44" s="556"/>
      <c r="C44" s="556" t="s">
        <v>1089</v>
      </c>
      <c r="D44" s="557"/>
      <c r="E44" s="557"/>
      <c r="F44" s="557"/>
      <c r="G44" s="557"/>
      <c r="H44" s="555"/>
      <c r="I44" s="559"/>
      <c r="J44" s="555"/>
      <c r="K44" s="559" t="s">
        <v>1090</v>
      </c>
      <c r="L44" s="555"/>
      <c r="M44" s="555"/>
      <c r="N44" s="555"/>
      <c r="O44" s="555"/>
      <c r="P44" s="560"/>
      <c r="Q44" s="555" t="s">
        <v>817</v>
      </c>
      <c r="R44" s="555" t="s">
        <v>863</v>
      </c>
      <c r="S44" s="567" t="s">
        <v>1090</v>
      </c>
      <c r="T44" s="561"/>
      <c r="U44" s="555"/>
      <c r="V44" s="562"/>
      <c r="W44" s="562" t="s">
        <v>863</v>
      </c>
      <c r="X44" s="563"/>
      <c r="Y44" s="564"/>
      <c r="Z44" s="555"/>
      <c r="AA44" s="565"/>
      <c r="AB44" s="555"/>
      <c r="AC44" s="561">
        <v>1</v>
      </c>
      <c r="AD44" s="561">
        <v>1</v>
      </c>
    </row>
    <row r="45" spans="1:30" s="554" customFormat="1" ht="13.5" customHeight="1">
      <c r="A45" s="544">
        <v>27</v>
      </c>
      <c r="B45" s="545"/>
      <c r="C45" s="546" t="s">
        <v>1105</v>
      </c>
      <c r="D45" s="545"/>
      <c r="E45" s="584"/>
      <c r="F45" s="547"/>
      <c r="G45" s="547"/>
      <c r="H45" s="544" t="s">
        <v>2411</v>
      </c>
      <c r="I45" s="547" t="s">
        <v>1107</v>
      </c>
      <c r="J45" s="544" t="s">
        <v>2874</v>
      </c>
      <c r="K45" s="547" t="s">
        <v>1108</v>
      </c>
      <c r="L45" s="544"/>
      <c r="M45" s="544"/>
      <c r="N45" s="544"/>
      <c r="O45" s="544"/>
      <c r="P45" s="548"/>
      <c r="Q45" s="544" t="s">
        <v>820</v>
      </c>
      <c r="R45" s="544"/>
      <c r="S45" s="544" t="s">
        <v>862</v>
      </c>
      <c r="T45" s="549"/>
      <c r="U45" s="544" t="s">
        <v>1109</v>
      </c>
      <c r="V45" s="550" t="s">
        <v>863</v>
      </c>
      <c r="W45" s="550" t="s">
        <v>863</v>
      </c>
      <c r="X45" s="551"/>
      <c r="Y45" s="585"/>
      <c r="Z45" s="544"/>
      <c r="AA45" s="553"/>
      <c r="AB45" s="544"/>
      <c r="AC45" s="549">
        <v>1</v>
      </c>
      <c r="AD45" s="549">
        <v>1</v>
      </c>
    </row>
    <row r="46" spans="1:30" s="566" customFormat="1" ht="13.5" customHeight="1">
      <c r="A46" s="555">
        <v>28</v>
      </c>
      <c r="B46" s="556"/>
      <c r="C46" s="556"/>
      <c r="D46" s="556" t="s">
        <v>1110</v>
      </c>
      <c r="E46" s="557"/>
      <c r="F46" s="557"/>
      <c r="G46" s="557"/>
      <c r="H46" s="555" t="s">
        <v>2217</v>
      </c>
      <c r="I46" s="559" t="s">
        <v>1112</v>
      </c>
      <c r="J46" s="555"/>
      <c r="K46" s="559" t="s">
        <v>1113</v>
      </c>
      <c r="L46" s="555" t="s">
        <v>1114</v>
      </c>
      <c r="M46" s="555" t="s">
        <v>254</v>
      </c>
      <c r="N46" s="555"/>
      <c r="O46" s="555"/>
      <c r="P46" s="560"/>
      <c r="Q46" s="555" t="s">
        <v>817</v>
      </c>
      <c r="R46" s="555"/>
      <c r="S46" s="555" t="s">
        <v>862</v>
      </c>
      <c r="T46" s="561"/>
      <c r="U46" s="555"/>
      <c r="V46" s="562"/>
      <c r="W46" s="562" t="s">
        <v>863</v>
      </c>
      <c r="X46" s="563"/>
      <c r="Y46" s="564"/>
      <c r="Z46" s="555"/>
      <c r="AA46" s="565"/>
      <c r="AB46" s="555"/>
      <c r="AC46" s="561">
        <v>1</v>
      </c>
      <c r="AD46" s="561">
        <v>1</v>
      </c>
    </row>
    <row r="47" spans="1:30" s="566" customFormat="1" ht="13.5" customHeight="1">
      <c r="A47" s="555">
        <v>29</v>
      </c>
      <c r="B47" s="556"/>
      <c r="C47" s="556"/>
      <c r="D47" s="556" t="s">
        <v>1115</v>
      </c>
      <c r="E47" s="557"/>
      <c r="F47" s="557"/>
      <c r="G47" s="557"/>
      <c r="H47" s="555"/>
      <c r="I47" s="559"/>
      <c r="J47" s="555"/>
      <c r="K47" s="559" t="s">
        <v>1117</v>
      </c>
      <c r="L47" s="555" t="s">
        <v>1118</v>
      </c>
      <c r="M47" s="555" t="s">
        <v>1119</v>
      </c>
      <c r="N47" s="555"/>
      <c r="O47" s="555"/>
      <c r="P47" s="560"/>
      <c r="Q47" s="555" t="s">
        <v>817</v>
      </c>
      <c r="R47" s="555" t="s">
        <v>863</v>
      </c>
      <c r="S47" s="567" t="s">
        <v>1117</v>
      </c>
      <c r="T47" s="561"/>
      <c r="U47" s="555"/>
      <c r="V47" s="562"/>
      <c r="W47" s="562" t="s">
        <v>863</v>
      </c>
      <c r="X47" s="563"/>
      <c r="Y47" s="564"/>
      <c r="Z47" s="555"/>
      <c r="AA47" s="565"/>
      <c r="AB47" s="555"/>
      <c r="AC47" s="561">
        <v>1</v>
      </c>
      <c r="AD47" s="561">
        <v>1</v>
      </c>
    </row>
    <row r="48" spans="1:30" s="566" customFormat="1" ht="13.5" customHeight="1">
      <c r="A48" s="555">
        <v>30</v>
      </c>
      <c r="B48" s="556"/>
      <c r="C48" s="556"/>
      <c r="D48" s="556"/>
      <c r="E48" s="556" t="s">
        <v>1120</v>
      </c>
      <c r="F48" s="556"/>
      <c r="G48" s="556"/>
      <c r="H48" s="555" t="s">
        <v>2218</v>
      </c>
      <c r="I48" s="559" t="s">
        <v>1122</v>
      </c>
      <c r="J48" s="555"/>
      <c r="K48" s="559" t="s">
        <v>1108</v>
      </c>
      <c r="L48" s="555"/>
      <c r="M48" s="555"/>
      <c r="N48" s="555"/>
      <c r="O48" s="555"/>
      <c r="P48" s="560"/>
      <c r="Q48" s="555" t="s">
        <v>820</v>
      </c>
      <c r="R48" s="555"/>
      <c r="S48" s="555" t="s">
        <v>862</v>
      </c>
      <c r="T48" s="561"/>
      <c r="U48" s="555" t="s">
        <v>1123</v>
      </c>
      <c r="V48" s="562"/>
      <c r="W48" s="562" t="s">
        <v>863</v>
      </c>
      <c r="X48" s="563"/>
      <c r="Y48" s="564"/>
      <c r="Z48" s="555"/>
      <c r="AA48" s="565"/>
      <c r="AB48" s="555"/>
      <c r="AC48" s="561">
        <v>1</v>
      </c>
      <c r="AD48" s="561">
        <v>1</v>
      </c>
    </row>
    <row r="49" spans="1:30" s="566" customFormat="1" ht="13.5" customHeight="1">
      <c r="A49" s="555">
        <v>31</v>
      </c>
      <c r="B49" s="556"/>
      <c r="C49" s="556"/>
      <c r="D49" s="556"/>
      <c r="E49" s="556" t="s">
        <v>1124</v>
      </c>
      <c r="F49" s="556"/>
      <c r="G49" s="556"/>
      <c r="H49" s="555"/>
      <c r="I49" s="559" t="s">
        <v>1126</v>
      </c>
      <c r="J49" s="555"/>
      <c r="K49" s="559" t="s">
        <v>1018</v>
      </c>
      <c r="L49" s="555"/>
      <c r="M49" s="555"/>
      <c r="N49" s="555"/>
      <c r="O49" s="555"/>
      <c r="P49" s="560"/>
      <c r="Q49" s="555" t="s">
        <v>817</v>
      </c>
      <c r="R49" s="555"/>
      <c r="S49" s="555" t="s">
        <v>862</v>
      </c>
      <c r="T49" s="561"/>
      <c r="U49" s="555"/>
      <c r="V49" s="562"/>
      <c r="W49" s="562" t="s">
        <v>863</v>
      </c>
      <c r="X49" s="563"/>
      <c r="Y49" s="564"/>
      <c r="Z49" s="555"/>
      <c r="AA49" s="565"/>
      <c r="AB49" s="555"/>
      <c r="AC49" s="561">
        <v>1</v>
      </c>
      <c r="AD49" s="561">
        <v>1</v>
      </c>
    </row>
    <row r="50" spans="1:30" s="566" customFormat="1" ht="13.5" customHeight="1">
      <c r="A50" s="555">
        <v>32</v>
      </c>
      <c r="B50" s="556"/>
      <c r="C50" s="556"/>
      <c r="D50" s="556"/>
      <c r="E50" s="556" t="s">
        <v>1094</v>
      </c>
      <c r="F50" s="556"/>
      <c r="G50" s="556"/>
      <c r="H50" s="555"/>
      <c r="I50" s="559" t="s">
        <v>1128</v>
      </c>
      <c r="J50" s="555"/>
      <c r="K50" s="559" t="s">
        <v>870</v>
      </c>
      <c r="L50" s="555"/>
      <c r="M50" s="555"/>
      <c r="N50" s="555"/>
      <c r="O50" s="555"/>
      <c r="P50" s="560"/>
      <c r="Q50" s="555" t="s">
        <v>817</v>
      </c>
      <c r="R50" s="555"/>
      <c r="S50" s="555" t="s">
        <v>862</v>
      </c>
      <c r="T50" s="561"/>
      <c r="U50" s="555"/>
      <c r="V50" s="562"/>
      <c r="W50" s="562" t="s">
        <v>863</v>
      </c>
      <c r="X50" s="563"/>
      <c r="Y50" s="564"/>
      <c r="Z50" s="555"/>
      <c r="AA50" s="565"/>
      <c r="AB50" s="555"/>
      <c r="AC50" s="561">
        <v>1</v>
      </c>
      <c r="AD50" s="561">
        <v>1</v>
      </c>
    </row>
    <row r="51" spans="1:30" s="566" customFormat="1" ht="13.5" customHeight="1">
      <c r="A51" s="555">
        <v>33</v>
      </c>
      <c r="B51" s="556"/>
      <c r="C51" s="556" t="s">
        <v>1129</v>
      </c>
      <c r="D51" s="557"/>
      <c r="E51" s="557"/>
      <c r="F51" s="557"/>
      <c r="G51" s="557"/>
      <c r="H51" s="555"/>
      <c r="I51" s="559"/>
      <c r="J51" s="555"/>
      <c r="K51" s="559" t="s">
        <v>1131</v>
      </c>
      <c r="L51" s="555"/>
      <c r="M51" s="555"/>
      <c r="N51" s="555"/>
      <c r="O51" s="555"/>
      <c r="P51" s="560"/>
      <c r="Q51" s="555" t="s">
        <v>817</v>
      </c>
      <c r="R51" s="555" t="s">
        <v>863</v>
      </c>
      <c r="S51" s="567" t="s">
        <v>1131</v>
      </c>
      <c r="T51" s="561"/>
      <c r="U51" s="555"/>
      <c r="V51" s="562"/>
      <c r="W51" s="562" t="s">
        <v>863</v>
      </c>
      <c r="X51" s="563"/>
      <c r="Y51" s="564"/>
      <c r="Z51" s="555"/>
      <c r="AA51" s="565"/>
      <c r="AB51" s="555"/>
      <c r="AC51" s="561"/>
      <c r="AD51" s="561">
        <v>1</v>
      </c>
    </row>
    <row r="52" spans="1:30" s="595" customFormat="1" ht="13.5" customHeight="1">
      <c r="A52" s="587">
        <v>34</v>
      </c>
      <c r="B52" s="546"/>
      <c r="C52" s="546" t="s">
        <v>388</v>
      </c>
      <c r="D52" s="546"/>
      <c r="E52" s="546"/>
      <c r="F52" s="546"/>
      <c r="G52" s="546"/>
      <c r="H52" s="587" t="s">
        <v>2221</v>
      </c>
      <c r="I52" s="588" t="s">
        <v>1133</v>
      </c>
      <c r="J52" s="587" t="s">
        <v>1131</v>
      </c>
      <c r="K52" s="588" t="s">
        <v>870</v>
      </c>
      <c r="L52" s="587" t="s">
        <v>1134</v>
      </c>
      <c r="M52" s="587" t="s">
        <v>388</v>
      </c>
      <c r="N52" s="587"/>
      <c r="O52" s="587"/>
      <c r="P52" s="589"/>
      <c r="Q52" s="587" t="s">
        <v>817</v>
      </c>
      <c r="R52" s="587"/>
      <c r="S52" s="587" t="s">
        <v>862</v>
      </c>
      <c r="T52" s="590"/>
      <c r="U52" s="587"/>
      <c r="V52" s="591" t="s">
        <v>863</v>
      </c>
      <c r="W52" s="591" t="s">
        <v>863</v>
      </c>
      <c r="X52" s="592"/>
      <c r="Y52" s="593"/>
      <c r="Z52" s="587"/>
      <c r="AA52" s="594" t="s">
        <v>1135</v>
      </c>
      <c r="AB52" s="587"/>
      <c r="AC52" s="590">
        <v>1</v>
      </c>
      <c r="AD52" s="590">
        <v>1</v>
      </c>
    </row>
    <row r="53" spans="1:30" s="595" customFormat="1" ht="13.5" customHeight="1">
      <c r="A53" s="587">
        <v>35</v>
      </c>
      <c r="B53" s="546"/>
      <c r="C53" s="546" t="s">
        <v>392</v>
      </c>
      <c r="D53" s="546"/>
      <c r="E53" s="546"/>
      <c r="F53" s="546"/>
      <c r="G53" s="546"/>
      <c r="H53" s="587" t="s">
        <v>2222</v>
      </c>
      <c r="I53" s="588">
        <v>59350</v>
      </c>
      <c r="J53" s="587" t="s">
        <v>2875</v>
      </c>
      <c r="K53" s="588" t="s">
        <v>1137</v>
      </c>
      <c r="L53" s="587" t="s">
        <v>1138</v>
      </c>
      <c r="M53" s="587" t="s">
        <v>392</v>
      </c>
      <c r="N53" s="587"/>
      <c r="O53" s="587"/>
      <c r="P53" s="589"/>
      <c r="Q53" s="587" t="s">
        <v>817</v>
      </c>
      <c r="R53" s="587"/>
      <c r="S53" s="587" t="s">
        <v>862</v>
      </c>
      <c r="T53" s="590"/>
      <c r="U53" s="587" t="s">
        <v>1139</v>
      </c>
      <c r="V53" s="591" t="s">
        <v>863</v>
      </c>
      <c r="W53" s="591" t="s">
        <v>863</v>
      </c>
      <c r="X53" s="592"/>
      <c r="Y53" s="593"/>
      <c r="Z53" s="587"/>
      <c r="AA53" s="594"/>
      <c r="AB53" s="587"/>
      <c r="AC53" s="590">
        <v>1</v>
      </c>
      <c r="AD53" s="590">
        <v>1</v>
      </c>
    </row>
    <row r="54" spans="1:30" s="566" customFormat="1" ht="13.5" customHeight="1">
      <c r="A54" s="555">
        <v>36</v>
      </c>
      <c r="B54" s="556"/>
      <c r="C54" s="556"/>
      <c r="D54" s="556" t="s">
        <v>1140</v>
      </c>
      <c r="E54" s="556"/>
      <c r="F54" s="556"/>
      <c r="G54" s="556"/>
      <c r="H54" s="555" t="s">
        <v>2518</v>
      </c>
      <c r="I54" s="559" t="s">
        <v>1142</v>
      </c>
      <c r="J54" s="555"/>
      <c r="K54" s="559" t="s">
        <v>1143</v>
      </c>
      <c r="L54" s="555"/>
      <c r="M54" s="555"/>
      <c r="N54" s="555"/>
      <c r="O54" s="555"/>
      <c r="P54" s="560"/>
      <c r="Q54" s="555" t="s">
        <v>817</v>
      </c>
      <c r="R54" s="555"/>
      <c r="S54" s="586" t="s">
        <v>862</v>
      </c>
      <c r="T54" s="561"/>
      <c r="U54" s="555"/>
      <c r="V54" s="562"/>
      <c r="W54" s="562" t="s">
        <v>863</v>
      </c>
      <c r="X54" s="563"/>
      <c r="Y54" s="564"/>
      <c r="Z54" s="555"/>
      <c r="AA54" s="565"/>
      <c r="AB54" s="555"/>
      <c r="AC54" s="561"/>
      <c r="AD54" s="561">
        <v>1</v>
      </c>
    </row>
    <row r="55" spans="1:30" s="254" customFormat="1" ht="12.75" customHeight="1">
      <c r="A55" s="225">
        <v>37</v>
      </c>
      <c r="B55" s="217"/>
      <c r="C55" s="217" t="s">
        <v>1144</v>
      </c>
      <c r="D55" s="221"/>
      <c r="E55" s="221"/>
      <c r="F55" s="221"/>
      <c r="G55" s="221"/>
      <c r="H55" s="720" t="s">
        <v>2624</v>
      </c>
      <c r="I55" s="722"/>
      <c r="J55" s="720"/>
      <c r="K55" s="722" t="s">
        <v>1146</v>
      </c>
      <c r="L55" s="720"/>
      <c r="M55" s="720"/>
      <c r="N55" s="720"/>
      <c r="O55" s="720"/>
      <c r="P55" s="723"/>
      <c r="Q55" s="720" t="s">
        <v>817</v>
      </c>
      <c r="R55" s="720" t="s">
        <v>863</v>
      </c>
      <c r="S55" s="243" t="s">
        <v>1146</v>
      </c>
      <c r="T55" s="724"/>
      <c r="U55" s="720"/>
      <c r="V55" s="725" t="s">
        <v>863</v>
      </c>
      <c r="W55" s="725" t="s">
        <v>863</v>
      </c>
      <c r="X55" s="232"/>
      <c r="Y55" s="726"/>
      <c r="Z55" s="720"/>
      <c r="AA55" s="727"/>
      <c r="AB55" s="720"/>
      <c r="AC55" s="724">
        <v>1</v>
      </c>
      <c r="AD55" s="724">
        <v>1</v>
      </c>
    </row>
    <row r="56" spans="1:30" s="254" customFormat="1" ht="12.75" customHeight="1">
      <c r="A56" s="225">
        <v>38</v>
      </c>
      <c r="B56" s="217"/>
      <c r="C56" s="217"/>
      <c r="D56" s="721" t="s">
        <v>415</v>
      </c>
      <c r="E56" s="221"/>
      <c r="F56" s="221"/>
      <c r="G56" s="221"/>
      <c r="H56" s="720" t="s">
        <v>2224</v>
      </c>
      <c r="I56" s="722" t="s">
        <v>1148</v>
      </c>
      <c r="J56" s="720"/>
      <c r="K56" s="722" t="s">
        <v>1149</v>
      </c>
      <c r="L56" s="720" t="s">
        <v>1150</v>
      </c>
      <c r="M56" s="720" t="s">
        <v>415</v>
      </c>
      <c r="N56" s="720"/>
      <c r="O56" s="720"/>
      <c r="P56" s="723"/>
      <c r="Q56" s="720" t="s">
        <v>817</v>
      </c>
      <c r="R56" s="720"/>
      <c r="S56" s="730" t="s">
        <v>862</v>
      </c>
      <c r="T56" s="278"/>
      <c r="U56" s="720"/>
      <c r="V56" s="725" t="s">
        <v>863</v>
      </c>
      <c r="W56" s="725" t="s">
        <v>863</v>
      </c>
      <c r="X56" s="232"/>
      <c r="Y56" s="726"/>
      <c r="Z56" s="720"/>
      <c r="AA56" s="727"/>
      <c r="AB56" s="720"/>
      <c r="AC56" s="724">
        <v>1</v>
      </c>
      <c r="AD56" s="724">
        <v>1</v>
      </c>
    </row>
    <row r="57" spans="1:30" s="254" customFormat="1" ht="12.75" customHeight="1">
      <c r="A57" s="225">
        <v>39</v>
      </c>
      <c r="B57" s="217"/>
      <c r="C57" s="217"/>
      <c r="D57" s="721" t="s">
        <v>1151</v>
      </c>
      <c r="E57" s="221"/>
      <c r="F57" s="221"/>
      <c r="G57" s="221"/>
      <c r="H57" s="720" t="s">
        <v>2225</v>
      </c>
      <c r="I57" s="722" t="s">
        <v>1153</v>
      </c>
      <c r="J57" s="720"/>
      <c r="K57" s="722" t="s">
        <v>1154</v>
      </c>
      <c r="L57" s="720" t="s">
        <v>1155</v>
      </c>
      <c r="M57" s="720" t="s">
        <v>424</v>
      </c>
      <c r="N57" s="720"/>
      <c r="O57" s="720"/>
      <c r="P57" s="723"/>
      <c r="Q57" s="720" t="s">
        <v>817</v>
      </c>
      <c r="R57" s="720"/>
      <c r="S57" s="730" t="s">
        <v>862</v>
      </c>
      <c r="T57" s="278"/>
      <c r="U57" s="720"/>
      <c r="V57" s="725" t="s">
        <v>863</v>
      </c>
      <c r="W57" s="725" t="s">
        <v>863</v>
      </c>
      <c r="X57" s="232"/>
      <c r="Y57" s="726"/>
      <c r="Z57" s="720"/>
      <c r="AA57" s="727"/>
      <c r="AB57" s="720"/>
      <c r="AC57" s="724">
        <v>1</v>
      </c>
      <c r="AD57" s="724">
        <v>1</v>
      </c>
    </row>
    <row r="58" spans="1:30" s="244" customFormat="1" ht="12.75" customHeight="1">
      <c r="A58" s="225">
        <v>40</v>
      </c>
      <c r="B58" s="217"/>
      <c r="C58" s="222"/>
      <c r="D58" s="721" t="s">
        <v>429</v>
      </c>
      <c r="E58" s="221"/>
      <c r="F58" s="221"/>
      <c r="G58" s="221"/>
      <c r="H58" s="720" t="s">
        <v>2226</v>
      </c>
      <c r="I58" s="722" t="s">
        <v>1157</v>
      </c>
      <c r="J58" s="720"/>
      <c r="K58" s="722" t="s">
        <v>1158</v>
      </c>
      <c r="L58" s="720"/>
      <c r="M58" s="720"/>
      <c r="N58" s="720"/>
      <c r="O58" s="720"/>
      <c r="P58" s="723"/>
      <c r="Q58" s="720" t="s">
        <v>817</v>
      </c>
      <c r="R58" s="720"/>
      <c r="S58" s="730" t="s">
        <v>862</v>
      </c>
      <c r="T58" s="278"/>
      <c r="U58" s="720"/>
      <c r="V58" s="725" t="s">
        <v>863</v>
      </c>
      <c r="W58" s="725" t="s">
        <v>863</v>
      </c>
      <c r="X58" s="232"/>
      <c r="Y58" s="726"/>
      <c r="Z58" s="720"/>
      <c r="AA58" s="727"/>
      <c r="AB58" s="720"/>
      <c r="AC58" s="724">
        <v>1</v>
      </c>
      <c r="AD58" s="724">
        <v>1</v>
      </c>
    </row>
    <row r="59" spans="1:30" s="244" customFormat="1" ht="12.75" customHeight="1">
      <c r="A59" s="225">
        <v>41</v>
      </c>
      <c r="B59" s="217"/>
      <c r="C59" s="222"/>
      <c r="D59" s="721" t="s">
        <v>426</v>
      </c>
      <c r="E59" s="221"/>
      <c r="F59" s="221"/>
      <c r="G59" s="221"/>
      <c r="H59" s="720" t="s">
        <v>2227</v>
      </c>
      <c r="I59" s="722" t="s">
        <v>1160</v>
      </c>
      <c r="J59" s="720"/>
      <c r="K59" s="722" t="s">
        <v>1161</v>
      </c>
      <c r="L59" s="720" t="s">
        <v>1162</v>
      </c>
      <c r="M59" s="720" t="s">
        <v>426</v>
      </c>
      <c r="N59" s="720"/>
      <c r="O59" s="720"/>
      <c r="P59" s="723"/>
      <c r="Q59" s="720" t="s">
        <v>823</v>
      </c>
      <c r="R59" s="720"/>
      <c r="S59" s="730" t="s">
        <v>862</v>
      </c>
      <c r="T59" s="278"/>
      <c r="U59" s="720"/>
      <c r="V59" s="725" t="s">
        <v>863</v>
      </c>
      <c r="W59" s="725" t="s">
        <v>863</v>
      </c>
      <c r="X59" s="232"/>
      <c r="Y59" s="726"/>
      <c r="Z59" s="720"/>
      <c r="AA59" s="727"/>
      <c r="AB59" s="720"/>
      <c r="AC59" s="724">
        <v>1</v>
      </c>
      <c r="AD59" s="724">
        <v>1</v>
      </c>
    </row>
    <row r="60" spans="1:30" s="244" customFormat="1" ht="12.75" customHeight="1">
      <c r="A60" s="225">
        <v>42</v>
      </c>
      <c r="B60" s="217"/>
      <c r="C60" s="222"/>
      <c r="D60" s="721" t="s">
        <v>1163</v>
      </c>
      <c r="E60" s="221"/>
      <c r="F60" s="221"/>
      <c r="G60" s="221"/>
      <c r="H60" s="720" t="s">
        <v>2228</v>
      </c>
      <c r="I60" s="722" t="s">
        <v>1165</v>
      </c>
      <c r="J60" s="720"/>
      <c r="K60" s="722" t="s">
        <v>1166</v>
      </c>
      <c r="L60" s="720"/>
      <c r="M60" s="720"/>
      <c r="N60" s="720"/>
      <c r="O60" s="720"/>
      <c r="P60" s="723"/>
      <c r="Q60" s="720" t="s">
        <v>817</v>
      </c>
      <c r="R60" s="720"/>
      <c r="S60" s="730" t="s">
        <v>862</v>
      </c>
      <c r="T60" s="278"/>
      <c r="U60" s="720"/>
      <c r="V60" s="725" t="s">
        <v>863</v>
      </c>
      <c r="W60" s="725" t="s">
        <v>863</v>
      </c>
      <c r="X60" s="232"/>
      <c r="Y60" s="726"/>
      <c r="Z60" s="720"/>
      <c r="AA60" s="727"/>
      <c r="AB60" s="720"/>
      <c r="AC60" s="724">
        <v>1</v>
      </c>
      <c r="AD60" s="724">
        <v>1</v>
      </c>
    </row>
    <row r="61" spans="1:30" s="255" customFormat="1" ht="12.75" customHeight="1">
      <c r="A61" s="225">
        <v>43</v>
      </c>
      <c r="B61" s="217"/>
      <c r="C61" s="222"/>
      <c r="D61" s="721" t="s">
        <v>1167</v>
      </c>
      <c r="E61" s="221"/>
      <c r="F61" s="221"/>
      <c r="G61" s="221"/>
      <c r="H61" s="720" t="s">
        <v>410</v>
      </c>
      <c r="I61" s="722" t="s">
        <v>1169</v>
      </c>
      <c r="J61" s="720"/>
      <c r="K61" s="722" t="s">
        <v>1170</v>
      </c>
      <c r="L61" s="720"/>
      <c r="M61" s="720"/>
      <c r="N61" s="720"/>
      <c r="O61" s="720"/>
      <c r="P61" s="723"/>
      <c r="Q61" s="720" t="s">
        <v>817</v>
      </c>
      <c r="R61" s="720"/>
      <c r="S61" s="730" t="s">
        <v>862</v>
      </c>
      <c r="T61" s="278"/>
      <c r="U61" s="720"/>
      <c r="V61" s="725" t="s">
        <v>863</v>
      </c>
      <c r="W61" s="725" t="s">
        <v>863</v>
      </c>
      <c r="X61" s="232"/>
      <c r="Y61" s="726"/>
      <c r="Z61" s="720"/>
      <c r="AA61" s="727"/>
      <c r="AB61" s="720"/>
      <c r="AC61" s="724">
        <v>1</v>
      </c>
      <c r="AD61" s="724">
        <v>1</v>
      </c>
    </row>
    <row r="62" spans="1:30" s="256" customFormat="1" ht="12.75" customHeight="1">
      <c r="A62" s="225">
        <v>44</v>
      </c>
      <c r="B62" s="217"/>
      <c r="C62" s="218"/>
      <c r="D62" s="721" t="s">
        <v>1171</v>
      </c>
      <c r="E62" s="221"/>
      <c r="F62" s="221"/>
      <c r="G62" s="221"/>
      <c r="H62" s="720"/>
      <c r="I62" s="722" t="s">
        <v>1173</v>
      </c>
      <c r="J62" s="720"/>
      <c r="K62" s="722" t="s">
        <v>1174</v>
      </c>
      <c r="L62" s="720"/>
      <c r="M62" s="720"/>
      <c r="N62" s="720"/>
      <c r="O62" s="720"/>
      <c r="P62" s="723"/>
      <c r="Q62" s="720" t="s">
        <v>817</v>
      </c>
      <c r="R62" s="720"/>
      <c r="S62" s="730" t="s">
        <v>862</v>
      </c>
      <c r="T62" s="278"/>
      <c r="U62" s="720"/>
      <c r="V62" s="725" t="s">
        <v>863</v>
      </c>
      <c r="W62" s="725" t="s">
        <v>863</v>
      </c>
      <c r="X62" s="232"/>
      <c r="Y62" s="726"/>
      <c r="Z62" s="720"/>
      <c r="AA62" s="727"/>
      <c r="AB62" s="720"/>
      <c r="AC62" s="724">
        <v>1</v>
      </c>
      <c r="AD62" s="724">
        <v>1</v>
      </c>
    </row>
    <row r="63" spans="1:30" s="254" customFormat="1" ht="12.95" customHeight="1">
      <c r="A63" s="225">
        <v>45</v>
      </c>
      <c r="B63" s="217"/>
      <c r="C63" s="218"/>
      <c r="D63" s="721" t="s">
        <v>178</v>
      </c>
      <c r="E63" s="221"/>
      <c r="F63" s="221"/>
      <c r="G63" s="221"/>
      <c r="H63" s="720" t="s">
        <v>2229</v>
      </c>
      <c r="I63" s="722" t="s">
        <v>1176</v>
      </c>
      <c r="J63" s="720"/>
      <c r="K63" s="722" t="s">
        <v>1177</v>
      </c>
      <c r="L63" s="720"/>
      <c r="M63" s="720"/>
      <c r="N63" s="720"/>
      <c r="O63" s="720"/>
      <c r="P63" s="723"/>
      <c r="Q63" s="720" t="s">
        <v>817</v>
      </c>
      <c r="R63" s="720"/>
      <c r="S63" s="730" t="s">
        <v>862</v>
      </c>
      <c r="T63" s="278"/>
      <c r="U63" s="720"/>
      <c r="V63" s="725" t="s">
        <v>863</v>
      </c>
      <c r="W63" s="725" t="s">
        <v>863</v>
      </c>
      <c r="X63" s="232"/>
      <c r="Y63" s="726"/>
      <c r="Z63" s="720"/>
      <c r="AA63" s="727"/>
      <c r="AB63" s="720"/>
      <c r="AC63" s="724">
        <v>1</v>
      </c>
      <c r="AD63" s="724">
        <v>1</v>
      </c>
    </row>
    <row r="64" spans="1:30" s="254" customFormat="1" ht="12.95" customHeight="1">
      <c r="A64" s="225">
        <v>46</v>
      </c>
      <c r="B64" s="217"/>
      <c r="C64" s="218"/>
      <c r="D64" s="241" t="s">
        <v>1178</v>
      </c>
      <c r="E64" s="241"/>
      <c r="F64" s="241"/>
      <c r="G64" s="241"/>
      <c r="H64" s="720" t="s">
        <v>2230</v>
      </c>
      <c r="I64" s="722">
        <v>33123452323</v>
      </c>
      <c r="J64" s="720"/>
      <c r="K64" s="722" t="s">
        <v>1181</v>
      </c>
      <c r="L64" s="720"/>
      <c r="M64" s="720"/>
      <c r="N64" s="720"/>
      <c r="O64" s="720"/>
      <c r="P64" s="723"/>
      <c r="Q64" s="720" t="s">
        <v>817</v>
      </c>
      <c r="R64" s="720"/>
      <c r="S64" s="720" t="s">
        <v>1113</v>
      </c>
      <c r="T64" s="724"/>
      <c r="U64" s="720"/>
      <c r="V64" s="725" t="s">
        <v>863</v>
      </c>
      <c r="W64" s="725" t="s">
        <v>863</v>
      </c>
      <c r="X64" s="232"/>
      <c r="Y64" s="726"/>
      <c r="Z64" s="720" t="s">
        <v>1183</v>
      </c>
      <c r="AA64" s="727"/>
      <c r="AB64" s="720"/>
      <c r="AC64" s="724"/>
      <c r="AD64" s="724">
        <v>1</v>
      </c>
    </row>
    <row r="65" spans="1:30" s="566" customFormat="1" ht="13.5" customHeight="1">
      <c r="A65" s="555">
        <v>47</v>
      </c>
      <c r="B65" s="556"/>
      <c r="C65" s="556" t="s">
        <v>1184</v>
      </c>
      <c r="D65" s="556"/>
      <c r="E65" s="556"/>
      <c r="F65" s="556"/>
      <c r="G65" s="556"/>
      <c r="H65" s="555"/>
      <c r="I65" s="559"/>
      <c r="J65" s="555" t="s">
        <v>2876</v>
      </c>
      <c r="K65" s="559" t="s">
        <v>1186</v>
      </c>
      <c r="L65" s="555"/>
      <c r="M65" s="555"/>
      <c r="N65" s="555"/>
      <c r="O65" s="555"/>
      <c r="P65" s="581"/>
      <c r="Q65" s="555" t="s">
        <v>817</v>
      </c>
      <c r="R65" s="555" t="s">
        <v>863</v>
      </c>
      <c r="S65" s="567" t="s">
        <v>1186</v>
      </c>
      <c r="T65" s="561"/>
      <c r="U65" s="555"/>
      <c r="V65" s="562"/>
      <c r="W65" s="562" t="s">
        <v>863</v>
      </c>
      <c r="X65" s="563"/>
      <c r="Y65" s="564"/>
      <c r="Z65" s="555"/>
      <c r="AA65" s="565"/>
      <c r="AB65" s="555"/>
      <c r="AC65" s="561">
        <v>1</v>
      </c>
      <c r="AD65" s="561"/>
    </row>
    <row r="66" spans="1:30" s="566" customFormat="1" ht="13.5" customHeight="1">
      <c r="A66" s="555">
        <v>48</v>
      </c>
      <c r="B66" s="556"/>
      <c r="C66" s="556"/>
      <c r="D66" s="556" t="s">
        <v>1187</v>
      </c>
      <c r="E66" s="556"/>
      <c r="F66" s="556"/>
      <c r="G66" s="556"/>
      <c r="H66" s="555" t="s">
        <v>2231</v>
      </c>
      <c r="I66" s="559" t="s">
        <v>929</v>
      </c>
      <c r="J66" s="555"/>
      <c r="K66" s="559" t="s">
        <v>1189</v>
      </c>
      <c r="L66" s="555"/>
      <c r="M66" s="555"/>
      <c r="N66" s="555"/>
      <c r="O66" s="555"/>
      <c r="P66" s="560"/>
      <c r="Q66" s="555" t="s">
        <v>820</v>
      </c>
      <c r="R66" s="555"/>
      <c r="S66" s="555" t="s">
        <v>878</v>
      </c>
      <c r="T66" s="561"/>
      <c r="U66" s="555"/>
      <c r="V66" s="562"/>
      <c r="W66" s="562" t="s">
        <v>863</v>
      </c>
      <c r="X66" s="563"/>
      <c r="Y66" s="564"/>
      <c r="Z66" s="555" t="s">
        <v>1190</v>
      </c>
      <c r="AA66" s="565"/>
      <c r="AB66" s="555"/>
      <c r="AC66" s="561"/>
      <c r="AD66" s="561">
        <v>1</v>
      </c>
    </row>
    <row r="67" spans="1:30" s="566" customFormat="1" ht="13.5" customHeight="1">
      <c r="A67" s="555">
        <v>49</v>
      </c>
      <c r="B67" s="556"/>
      <c r="C67" s="556"/>
      <c r="D67" s="556" t="s">
        <v>1191</v>
      </c>
      <c r="E67" s="556"/>
      <c r="F67" s="556"/>
      <c r="G67" s="556"/>
      <c r="H67" s="555" t="s">
        <v>2232</v>
      </c>
      <c r="I67" s="559"/>
      <c r="J67" s="555" t="s">
        <v>1193</v>
      </c>
      <c r="K67" s="559" t="s">
        <v>1193</v>
      </c>
      <c r="L67" s="555"/>
      <c r="M67" s="555"/>
      <c r="N67" s="555"/>
      <c r="O67" s="555"/>
      <c r="P67" s="581"/>
      <c r="Q67" s="555" t="s">
        <v>817</v>
      </c>
      <c r="R67" s="555" t="s">
        <v>863</v>
      </c>
      <c r="S67" s="567" t="s">
        <v>1193</v>
      </c>
      <c r="T67" s="561"/>
      <c r="U67" s="555"/>
      <c r="V67" s="562"/>
      <c r="W67" s="562" t="s">
        <v>863</v>
      </c>
      <c r="X67" s="563"/>
      <c r="Y67" s="564"/>
      <c r="Z67" s="555"/>
      <c r="AA67" s="565"/>
      <c r="AB67" s="555"/>
      <c r="AC67" s="561">
        <v>1</v>
      </c>
      <c r="AD67" s="561">
        <v>1</v>
      </c>
    </row>
    <row r="68" spans="1:30" s="595" customFormat="1" ht="13.5" customHeight="1">
      <c r="A68" s="587">
        <v>50</v>
      </c>
      <c r="B68" s="546"/>
      <c r="C68" s="217" t="s">
        <v>1194</v>
      </c>
      <c r="D68" s="546"/>
      <c r="E68" s="546"/>
      <c r="F68" s="546"/>
      <c r="G68" s="546"/>
      <c r="H68" s="587" t="s">
        <v>2233</v>
      </c>
      <c r="I68" s="588"/>
      <c r="J68" s="587" t="s">
        <v>1196</v>
      </c>
      <c r="K68" s="588" t="s">
        <v>1196</v>
      </c>
      <c r="L68" s="587"/>
      <c r="M68" s="587"/>
      <c r="N68" s="587"/>
      <c r="O68" s="587"/>
      <c r="P68" s="589"/>
      <c r="Q68" s="587" t="s">
        <v>820</v>
      </c>
      <c r="R68" s="587" t="s">
        <v>863</v>
      </c>
      <c r="S68" s="598" t="s">
        <v>1196</v>
      </c>
      <c r="T68" s="590"/>
      <c r="U68" s="587"/>
      <c r="V68" s="591" t="s">
        <v>863</v>
      </c>
      <c r="W68" s="591" t="s">
        <v>863</v>
      </c>
      <c r="X68" s="592"/>
      <c r="Y68" s="593"/>
      <c r="Z68" s="587"/>
      <c r="AA68" s="594"/>
      <c r="AB68" s="587"/>
      <c r="AC68" s="590">
        <v>1</v>
      </c>
      <c r="AD68" s="590">
        <v>1</v>
      </c>
    </row>
    <row r="69" spans="1:30" s="595" customFormat="1" ht="13.5" customHeight="1">
      <c r="A69" s="587">
        <v>51</v>
      </c>
      <c r="B69" s="546"/>
      <c r="C69" s="546"/>
      <c r="D69" s="546" t="s">
        <v>1197</v>
      </c>
      <c r="E69" s="546"/>
      <c r="F69" s="546"/>
      <c r="G69" s="546"/>
      <c r="H69" s="587" t="s">
        <v>2234</v>
      </c>
      <c r="I69" s="588" t="s">
        <v>1199</v>
      </c>
      <c r="J69" s="587" t="s">
        <v>1200</v>
      </c>
      <c r="K69" s="588" t="s">
        <v>1200</v>
      </c>
      <c r="L69" s="587"/>
      <c r="M69" s="587"/>
      <c r="N69" s="587"/>
      <c r="O69" s="587"/>
      <c r="P69" s="589"/>
      <c r="Q69" s="587" t="s">
        <v>820</v>
      </c>
      <c r="R69" s="587"/>
      <c r="S69" s="587" t="s">
        <v>1113</v>
      </c>
      <c r="T69" s="590"/>
      <c r="U69" s="587"/>
      <c r="V69" s="591" t="s">
        <v>863</v>
      </c>
      <c r="W69" s="591" t="s">
        <v>863</v>
      </c>
      <c r="X69" s="592"/>
      <c r="Y69" s="587" t="s">
        <v>1201</v>
      </c>
      <c r="Z69" s="587"/>
      <c r="AA69" s="594" t="s">
        <v>1202</v>
      </c>
      <c r="AB69" s="587"/>
      <c r="AC69" s="590">
        <v>1</v>
      </c>
      <c r="AD69" s="590">
        <v>1</v>
      </c>
    </row>
    <row r="70" spans="1:30" s="595" customFormat="1" ht="13.5" customHeight="1">
      <c r="A70" s="587">
        <v>52</v>
      </c>
      <c r="B70" s="546"/>
      <c r="C70" s="546"/>
      <c r="D70" s="546" t="s">
        <v>1203</v>
      </c>
      <c r="E70" s="546"/>
      <c r="F70" s="546"/>
      <c r="G70" s="546"/>
      <c r="H70" s="587" t="s">
        <v>2235</v>
      </c>
      <c r="I70" s="588" t="s">
        <v>1205</v>
      </c>
      <c r="J70" s="587" t="s">
        <v>1206</v>
      </c>
      <c r="K70" s="588" t="s">
        <v>1206</v>
      </c>
      <c r="L70" s="587"/>
      <c r="M70" s="587"/>
      <c r="N70" s="587"/>
      <c r="O70" s="587"/>
      <c r="P70" s="589"/>
      <c r="Q70" s="587" t="s">
        <v>820</v>
      </c>
      <c r="R70" s="587"/>
      <c r="S70" s="587" t="s">
        <v>1113</v>
      </c>
      <c r="T70" s="590"/>
      <c r="U70" s="587"/>
      <c r="V70" s="591" t="s">
        <v>863</v>
      </c>
      <c r="W70" s="591" t="s">
        <v>863</v>
      </c>
      <c r="X70" s="592"/>
      <c r="Y70" s="587" t="s">
        <v>1201</v>
      </c>
      <c r="Z70" s="587"/>
      <c r="AA70" s="594" t="s">
        <v>1202</v>
      </c>
      <c r="AB70" s="587"/>
      <c r="AC70" s="590">
        <v>1</v>
      </c>
      <c r="AD70" s="590">
        <v>1</v>
      </c>
    </row>
    <row r="71" spans="1:30" s="596" customFormat="1" ht="13.5" customHeight="1">
      <c r="A71" s="555">
        <v>53</v>
      </c>
      <c r="B71" s="556"/>
      <c r="C71" s="556"/>
      <c r="D71" s="556"/>
      <c r="E71" s="556"/>
      <c r="F71" s="556" t="s">
        <v>1207</v>
      </c>
      <c r="G71" s="557"/>
      <c r="H71" s="555" t="s">
        <v>2236</v>
      </c>
      <c r="I71" s="559">
        <v>120</v>
      </c>
      <c r="J71" s="555"/>
      <c r="K71" s="555" t="s">
        <v>1209</v>
      </c>
      <c r="L71" s="555"/>
      <c r="M71" s="555"/>
      <c r="N71" s="555"/>
      <c r="O71" s="555"/>
      <c r="P71" s="560"/>
      <c r="Q71" s="555" t="s">
        <v>817</v>
      </c>
      <c r="R71" s="555"/>
      <c r="S71" s="555" t="s">
        <v>1113</v>
      </c>
      <c r="T71" s="561"/>
      <c r="U71" s="555"/>
      <c r="V71" s="562"/>
      <c r="W71" s="562" t="s">
        <v>863</v>
      </c>
      <c r="X71" s="563"/>
      <c r="Y71" s="555" t="s">
        <v>1210</v>
      </c>
      <c r="Z71" s="555"/>
      <c r="AA71" s="565"/>
      <c r="AB71" s="555"/>
      <c r="AC71" s="561">
        <v>1</v>
      </c>
      <c r="AD71" s="561">
        <v>1</v>
      </c>
    </row>
    <row r="72" spans="1:30" s="596" customFormat="1" ht="13.5" customHeight="1">
      <c r="A72" s="555">
        <v>54</v>
      </c>
      <c r="B72" s="556"/>
      <c r="C72" s="556"/>
      <c r="D72" s="556"/>
      <c r="E72" s="556"/>
      <c r="F72" s="556" t="s">
        <v>1211</v>
      </c>
      <c r="G72" s="557"/>
      <c r="H72" s="555" t="s">
        <v>2625</v>
      </c>
      <c r="I72" s="559">
        <v>96</v>
      </c>
      <c r="J72" s="555"/>
      <c r="K72" s="555" t="s">
        <v>1213</v>
      </c>
      <c r="L72" s="555"/>
      <c r="M72" s="555"/>
      <c r="N72" s="555"/>
      <c r="O72" s="555"/>
      <c r="P72" s="560"/>
      <c r="Q72" s="555" t="s">
        <v>817</v>
      </c>
      <c r="R72" s="555"/>
      <c r="S72" s="555" t="s">
        <v>1113</v>
      </c>
      <c r="T72" s="561"/>
      <c r="U72" s="555"/>
      <c r="V72" s="562"/>
      <c r="W72" s="562" t="s">
        <v>863</v>
      </c>
      <c r="X72" s="563"/>
      <c r="Y72" s="555" t="s">
        <v>1214</v>
      </c>
      <c r="Z72" s="555"/>
      <c r="AA72" s="565"/>
      <c r="AB72" s="555"/>
      <c r="AC72" s="561">
        <v>1</v>
      </c>
      <c r="AD72" s="561">
        <v>1</v>
      </c>
    </row>
    <row r="73" spans="1:30" s="596" customFormat="1" ht="13.5" customHeight="1">
      <c r="A73" s="555">
        <v>55</v>
      </c>
      <c r="B73" s="556"/>
      <c r="C73" s="556"/>
      <c r="D73" s="556"/>
      <c r="E73" s="556"/>
      <c r="F73" s="556" t="s">
        <v>1215</v>
      </c>
      <c r="G73" s="557"/>
      <c r="H73" s="555" t="s">
        <v>1216</v>
      </c>
      <c r="I73" s="559">
        <v>34</v>
      </c>
      <c r="J73" s="555"/>
      <c r="K73" s="555" t="s">
        <v>1217</v>
      </c>
      <c r="L73" s="555"/>
      <c r="M73" s="555"/>
      <c r="N73" s="555"/>
      <c r="O73" s="555"/>
      <c r="P73" s="560"/>
      <c r="Q73" s="555" t="s">
        <v>817</v>
      </c>
      <c r="R73" s="555"/>
      <c r="S73" s="555" t="s">
        <v>1113</v>
      </c>
      <c r="T73" s="561"/>
      <c r="U73" s="555"/>
      <c r="V73" s="562"/>
      <c r="W73" s="562" t="s">
        <v>863</v>
      </c>
      <c r="X73" s="563"/>
      <c r="Y73" s="555" t="s">
        <v>1218</v>
      </c>
      <c r="Z73" s="555"/>
      <c r="AA73" s="565"/>
      <c r="AB73" s="555"/>
      <c r="AC73" s="561">
        <v>1</v>
      </c>
      <c r="AD73" s="561">
        <v>1</v>
      </c>
    </row>
    <row r="74" spans="1:30" s="596" customFormat="1" ht="13.5" customHeight="1">
      <c r="A74" s="555">
        <v>56</v>
      </c>
      <c r="B74" s="556"/>
      <c r="C74" s="556"/>
      <c r="D74" s="556"/>
      <c r="E74" s="556"/>
      <c r="F74" s="556" t="s">
        <v>1219</v>
      </c>
      <c r="G74" s="556"/>
      <c r="H74" s="555" t="s">
        <v>2237</v>
      </c>
      <c r="I74" s="559" t="s">
        <v>1951</v>
      </c>
      <c r="J74" s="555"/>
      <c r="K74" s="559" t="s">
        <v>1222</v>
      </c>
      <c r="L74" s="555"/>
      <c r="M74" s="555"/>
      <c r="N74" s="555"/>
      <c r="O74" s="555"/>
      <c r="P74" s="560"/>
      <c r="Q74" s="555" t="s">
        <v>820</v>
      </c>
      <c r="R74" s="555"/>
      <c r="S74" s="555" t="s">
        <v>862</v>
      </c>
      <c r="T74" s="561"/>
      <c r="U74" s="555" t="s">
        <v>2626</v>
      </c>
      <c r="V74" s="562"/>
      <c r="W74" s="562" t="s">
        <v>863</v>
      </c>
      <c r="X74" s="563"/>
      <c r="Y74" s="564"/>
      <c r="Z74" s="555"/>
      <c r="AA74" s="565"/>
      <c r="AB74" s="555"/>
      <c r="AC74" s="561"/>
      <c r="AD74" s="561">
        <v>1</v>
      </c>
    </row>
    <row r="75" spans="1:30" s="596" customFormat="1" ht="13.5" customHeight="1">
      <c r="A75" s="555">
        <v>57</v>
      </c>
      <c r="B75" s="556"/>
      <c r="C75" s="556"/>
      <c r="D75" s="556"/>
      <c r="E75" s="556" t="s">
        <v>1229</v>
      </c>
      <c r="F75" s="556"/>
      <c r="G75" s="556"/>
      <c r="H75" s="555" t="s">
        <v>2238</v>
      </c>
      <c r="I75" s="559" t="s">
        <v>1231</v>
      </c>
      <c r="J75" s="555" t="s">
        <v>2877</v>
      </c>
      <c r="K75" s="559" t="s">
        <v>1232</v>
      </c>
      <c r="L75" s="555"/>
      <c r="M75" s="555"/>
      <c r="N75" s="555"/>
      <c r="O75" s="555"/>
      <c r="P75" s="560">
        <v>1</v>
      </c>
      <c r="Q75" s="555" t="s">
        <v>817</v>
      </c>
      <c r="R75" s="555"/>
      <c r="S75" s="555" t="s">
        <v>862</v>
      </c>
      <c r="T75" s="561"/>
      <c r="U75" s="555"/>
      <c r="V75" s="562"/>
      <c r="W75" s="562" t="s">
        <v>863</v>
      </c>
      <c r="X75" s="563"/>
      <c r="Y75" s="564"/>
      <c r="Z75" s="555"/>
      <c r="AA75" s="565"/>
      <c r="AB75" s="555"/>
      <c r="AC75" s="561">
        <v>1</v>
      </c>
      <c r="AD75" s="561">
        <v>1</v>
      </c>
    </row>
    <row r="76" spans="1:30" s="596" customFormat="1" ht="12.95" customHeight="1">
      <c r="A76" s="555">
        <v>58</v>
      </c>
      <c r="B76" s="556"/>
      <c r="C76" s="556"/>
      <c r="D76" s="556" t="s">
        <v>1233</v>
      </c>
      <c r="E76" s="556"/>
      <c r="F76" s="556"/>
      <c r="G76" s="556"/>
      <c r="H76" s="555" t="s">
        <v>1234</v>
      </c>
      <c r="I76" s="559"/>
      <c r="J76" s="555" t="s">
        <v>1235</v>
      </c>
      <c r="K76" s="559" t="s">
        <v>1235</v>
      </c>
      <c r="L76" s="555"/>
      <c r="M76" s="555"/>
      <c r="N76" s="555"/>
      <c r="O76" s="555"/>
      <c r="P76" s="581"/>
      <c r="Q76" s="555" t="s">
        <v>817</v>
      </c>
      <c r="R76" s="555"/>
      <c r="S76" s="555" t="s">
        <v>862</v>
      </c>
      <c r="T76" s="561"/>
      <c r="U76" s="555"/>
      <c r="V76" s="562"/>
      <c r="W76" s="562" t="s">
        <v>863</v>
      </c>
      <c r="X76" s="563"/>
      <c r="Y76" s="564"/>
      <c r="Z76" s="555"/>
      <c r="AA76" s="565"/>
      <c r="AB76" s="555"/>
      <c r="AC76" s="561">
        <v>1</v>
      </c>
      <c r="AD76" s="561"/>
    </row>
    <row r="77" spans="1:30" s="566" customFormat="1" ht="13.5" customHeight="1">
      <c r="A77" s="555">
        <v>59</v>
      </c>
      <c r="B77" s="556"/>
      <c r="C77" s="556" t="s">
        <v>1236</v>
      </c>
      <c r="D77" s="556"/>
      <c r="E77" s="556"/>
      <c r="F77" s="556"/>
      <c r="G77" s="556"/>
      <c r="H77" s="555" t="s">
        <v>2239</v>
      </c>
      <c r="I77" s="559"/>
      <c r="J77" s="555" t="s">
        <v>941</v>
      </c>
      <c r="K77" s="559" t="s">
        <v>1238</v>
      </c>
      <c r="L77" s="555"/>
      <c r="M77" s="555"/>
      <c r="N77" s="555"/>
      <c r="O77" s="555"/>
      <c r="P77" s="581"/>
      <c r="Q77" s="555" t="s">
        <v>823</v>
      </c>
      <c r="R77" s="555" t="s">
        <v>863</v>
      </c>
      <c r="S77" s="567" t="s">
        <v>1238</v>
      </c>
      <c r="T77" s="561"/>
      <c r="U77" s="555"/>
      <c r="V77" s="562"/>
      <c r="W77" s="562" t="s">
        <v>863</v>
      </c>
      <c r="X77" s="563"/>
      <c r="Y77" s="564"/>
      <c r="Z77" s="555"/>
      <c r="AA77" s="565"/>
      <c r="AB77" s="555"/>
      <c r="AC77" s="561">
        <v>1</v>
      </c>
      <c r="AD77" s="561">
        <v>1</v>
      </c>
    </row>
    <row r="78" spans="1:30" s="566" customFormat="1" ht="13.5" customHeight="1">
      <c r="A78" s="555">
        <v>60</v>
      </c>
      <c r="B78" s="556"/>
      <c r="C78" s="556"/>
      <c r="D78" s="556" t="s">
        <v>1239</v>
      </c>
      <c r="E78" s="556"/>
      <c r="F78" s="556"/>
      <c r="G78" s="556"/>
      <c r="H78" s="555" t="s">
        <v>2240</v>
      </c>
      <c r="I78" s="559" t="s">
        <v>2241</v>
      </c>
      <c r="J78" s="555" t="s">
        <v>907</v>
      </c>
      <c r="K78" s="559" t="s">
        <v>938</v>
      </c>
      <c r="L78" s="555"/>
      <c r="M78" s="555"/>
      <c r="N78" s="555"/>
      <c r="O78" s="555"/>
      <c r="P78" s="581"/>
      <c r="Q78" s="555" t="s">
        <v>820</v>
      </c>
      <c r="R78" s="555"/>
      <c r="S78" s="555" t="s">
        <v>862</v>
      </c>
      <c r="T78" s="561"/>
      <c r="U78" s="555" t="s">
        <v>2627</v>
      </c>
      <c r="V78" s="562"/>
      <c r="W78" s="562" t="s">
        <v>863</v>
      </c>
      <c r="X78" s="563"/>
      <c r="Y78" s="564"/>
      <c r="Z78" s="555"/>
      <c r="AA78" s="565"/>
      <c r="AB78" s="555"/>
      <c r="AC78" s="561">
        <v>1</v>
      </c>
      <c r="AD78" s="561">
        <v>1</v>
      </c>
    </row>
    <row r="79" spans="1:30" s="566" customFormat="1" ht="13.5" customHeight="1">
      <c r="A79" s="555">
        <v>61</v>
      </c>
      <c r="B79" s="556"/>
      <c r="C79" s="556"/>
      <c r="D79" s="556" t="s">
        <v>1243</v>
      </c>
      <c r="E79" s="556"/>
      <c r="F79" s="556"/>
      <c r="G79" s="556"/>
      <c r="H79" s="555" t="s">
        <v>2242</v>
      </c>
      <c r="I79" s="559" t="s">
        <v>2243</v>
      </c>
      <c r="J79" s="555" t="s">
        <v>1018</v>
      </c>
      <c r="K79" s="559" t="s">
        <v>1018</v>
      </c>
      <c r="L79" s="555"/>
      <c r="M79" s="555"/>
      <c r="N79" s="555"/>
      <c r="O79" s="555"/>
      <c r="P79" s="581"/>
      <c r="Q79" s="555" t="s">
        <v>820</v>
      </c>
      <c r="R79" s="555"/>
      <c r="S79" s="555" t="s">
        <v>862</v>
      </c>
      <c r="T79" s="561"/>
      <c r="U79" s="555" t="s">
        <v>1746</v>
      </c>
      <c r="V79" s="562"/>
      <c r="W79" s="562" t="s">
        <v>863</v>
      </c>
      <c r="X79" s="563"/>
      <c r="Y79" s="564"/>
      <c r="Z79" s="555"/>
      <c r="AA79" s="565"/>
      <c r="AB79" s="555"/>
      <c r="AC79" s="561">
        <v>1</v>
      </c>
      <c r="AD79" s="561">
        <v>1</v>
      </c>
    </row>
    <row r="80" spans="1:30" s="566" customFormat="1" ht="12.95" customHeight="1">
      <c r="A80" s="555">
        <v>62</v>
      </c>
      <c r="B80" s="556"/>
      <c r="C80" s="556"/>
      <c r="D80" s="556" t="s">
        <v>1084</v>
      </c>
      <c r="E80" s="556"/>
      <c r="F80" s="556"/>
      <c r="G80" s="556"/>
      <c r="H80" s="555" t="s">
        <v>2244</v>
      </c>
      <c r="I80" s="559" t="s">
        <v>2245</v>
      </c>
      <c r="J80" s="555" t="s">
        <v>1267</v>
      </c>
      <c r="K80" s="559" t="s">
        <v>1249</v>
      </c>
      <c r="L80" s="555"/>
      <c r="M80" s="555"/>
      <c r="N80" s="555"/>
      <c r="O80" s="555"/>
      <c r="P80" s="581"/>
      <c r="Q80" s="555" t="s">
        <v>820</v>
      </c>
      <c r="R80" s="555"/>
      <c r="S80" s="586" t="s">
        <v>862</v>
      </c>
      <c r="T80" s="561"/>
      <c r="U80" s="555"/>
      <c r="V80" s="562"/>
      <c r="W80" s="562" t="s">
        <v>863</v>
      </c>
      <c r="X80" s="563"/>
      <c r="Y80" s="564"/>
      <c r="Z80" s="555"/>
      <c r="AA80" s="565"/>
      <c r="AB80" s="555"/>
      <c r="AC80" s="561">
        <v>1</v>
      </c>
      <c r="AD80" s="561">
        <v>1</v>
      </c>
    </row>
    <row r="81" spans="1:1018" s="224" customFormat="1" ht="13.5" customHeight="1">
      <c r="A81" s="225">
        <v>63</v>
      </c>
      <c r="B81" s="217"/>
      <c r="C81" s="217" t="s">
        <v>264</v>
      </c>
      <c r="D81" s="217"/>
      <c r="E81" s="217"/>
      <c r="F81" s="217"/>
      <c r="G81" s="217"/>
      <c r="H81" s="720"/>
      <c r="I81" s="722" t="s">
        <v>1250</v>
      </c>
      <c r="J81" s="720" t="s">
        <v>1251</v>
      </c>
      <c r="K81" s="722"/>
      <c r="L81" s="720"/>
      <c r="M81" s="720"/>
      <c r="N81" s="720"/>
      <c r="O81" s="720"/>
      <c r="P81" s="250"/>
      <c r="Q81" s="720" t="s">
        <v>820</v>
      </c>
      <c r="R81" s="720"/>
      <c r="S81" s="730" t="s">
        <v>862</v>
      </c>
      <c r="T81" s="278"/>
      <c r="U81" s="720" t="s">
        <v>1252</v>
      </c>
      <c r="V81" s="725" t="s">
        <v>863</v>
      </c>
      <c r="W81" s="725" t="s">
        <v>863</v>
      </c>
      <c r="X81" s="232"/>
      <c r="Y81" s="726"/>
      <c r="Z81" s="720" t="s">
        <v>1253</v>
      </c>
      <c r="AA81" s="245" t="s">
        <v>1254</v>
      </c>
      <c r="AB81" s="720"/>
      <c r="AC81" s="724"/>
      <c r="AD81" s="724">
        <v>1</v>
      </c>
    </row>
    <row r="82" spans="1:1018" s="224" customFormat="1" ht="13.5" customHeight="1">
      <c r="A82" s="225">
        <v>64</v>
      </c>
      <c r="B82" s="217"/>
      <c r="C82" s="217" t="s">
        <v>767</v>
      </c>
      <c r="D82" s="217"/>
      <c r="E82" s="217"/>
      <c r="F82" s="217"/>
      <c r="G82" s="217"/>
      <c r="H82" s="720" t="s">
        <v>2246</v>
      </c>
      <c r="I82" s="722" t="s">
        <v>1257</v>
      </c>
      <c r="J82" s="720" t="s">
        <v>2878</v>
      </c>
      <c r="K82" s="722" t="s">
        <v>938</v>
      </c>
      <c r="L82" s="720" t="s">
        <v>1258</v>
      </c>
      <c r="M82" s="720" t="s">
        <v>1259</v>
      </c>
      <c r="N82" s="720"/>
      <c r="O82" s="720"/>
      <c r="P82" s="250"/>
      <c r="Q82" s="720" t="s">
        <v>817</v>
      </c>
      <c r="R82" s="720"/>
      <c r="S82" s="720" t="s">
        <v>862</v>
      </c>
      <c r="T82" s="724"/>
      <c r="U82" s="720"/>
      <c r="V82" s="725" t="s">
        <v>863</v>
      </c>
      <c r="W82" s="725" t="s">
        <v>863</v>
      </c>
      <c r="X82" s="232"/>
      <c r="Y82" s="726"/>
      <c r="Z82" s="720"/>
      <c r="AA82" s="727"/>
      <c r="AB82" s="720"/>
      <c r="AC82" s="724">
        <v>1</v>
      </c>
      <c r="AD82" s="724">
        <v>1</v>
      </c>
    </row>
    <row r="83" spans="1:1018" s="224" customFormat="1" ht="13.5" customHeight="1">
      <c r="A83" s="225">
        <v>65</v>
      </c>
      <c r="B83" s="217" t="s">
        <v>1260</v>
      </c>
      <c r="C83" s="242"/>
      <c r="D83" s="241"/>
      <c r="E83" s="241"/>
      <c r="F83" s="241"/>
      <c r="G83" s="241"/>
      <c r="H83" s="720" t="s">
        <v>2879</v>
      </c>
      <c r="I83" s="722"/>
      <c r="J83" s="720" t="s">
        <v>2880</v>
      </c>
      <c r="K83" s="722" t="s">
        <v>1262</v>
      </c>
      <c r="L83" s="720"/>
      <c r="M83" s="720"/>
      <c r="N83" s="720"/>
      <c r="O83" s="720"/>
      <c r="P83" s="723"/>
      <c r="Q83" s="720" t="s">
        <v>817</v>
      </c>
      <c r="R83" s="720" t="s">
        <v>863</v>
      </c>
      <c r="S83" s="243" t="s">
        <v>1263</v>
      </c>
      <c r="T83" s="279"/>
      <c r="U83" s="720"/>
      <c r="V83" s="725"/>
      <c r="W83" s="725" t="s">
        <v>863</v>
      </c>
      <c r="X83" s="232"/>
      <c r="Y83" s="726"/>
      <c r="Z83" s="720"/>
      <c r="AA83" s="727"/>
      <c r="AB83" s="720"/>
      <c r="AC83" s="724">
        <v>1</v>
      </c>
      <c r="AD83" s="724">
        <v>1</v>
      </c>
    </row>
    <row r="84" spans="1:1018" s="566" customFormat="1" ht="13.5" customHeight="1">
      <c r="A84" s="555">
        <v>66</v>
      </c>
      <c r="B84" s="556"/>
      <c r="C84" s="556" t="s">
        <v>1264</v>
      </c>
      <c r="D84" s="556"/>
      <c r="E84" s="556"/>
      <c r="F84" s="556"/>
      <c r="G84" s="556"/>
      <c r="H84" s="555" t="s">
        <v>1265</v>
      </c>
      <c r="I84" s="559" t="s">
        <v>1266</v>
      </c>
      <c r="J84" s="555" t="s">
        <v>2881</v>
      </c>
      <c r="K84" s="559" t="s">
        <v>1267</v>
      </c>
      <c r="L84" s="555"/>
      <c r="M84" s="555"/>
      <c r="N84" s="555"/>
      <c r="O84" s="555"/>
      <c r="P84" s="560">
        <v>1</v>
      </c>
      <c r="Q84" s="555" t="s">
        <v>820</v>
      </c>
      <c r="R84" s="555"/>
      <c r="S84" s="555" t="s">
        <v>862</v>
      </c>
      <c r="T84" s="561"/>
      <c r="U84" s="555"/>
      <c r="V84" s="562"/>
      <c r="W84" s="562" t="s">
        <v>863</v>
      </c>
      <c r="X84" s="563"/>
      <c r="Y84" s="564"/>
      <c r="Z84" s="555"/>
      <c r="AA84" s="565"/>
      <c r="AB84" s="555"/>
      <c r="AC84" s="561">
        <v>1</v>
      </c>
      <c r="AD84" s="561">
        <v>1</v>
      </c>
    </row>
    <row r="85" spans="1:1018" s="566" customFormat="1" ht="13.5" customHeight="1">
      <c r="A85" s="555">
        <v>67</v>
      </c>
      <c r="B85" s="556"/>
      <c r="C85" s="556" t="s">
        <v>2882</v>
      </c>
      <c r="D85" s="556"/>
      <c r="E85" s="556"/>
      <c r="F85" s="556"/>
      <c r="G85" s="556"/>
      <c r="H85" s="555" t="s">
        <v>2883</v>
      </c>
      <c r="I85" s="559" t="s">
        <v>1270</v>
      </c>
      <c r="J85" s="555" t="s">
        <v>2884</v>
      </c>
      <c r="K85" s="559" t="s">
        <v>1271</v>
      </c>
      <c r="L85" s="555" t="s">
        <v>1272</v>
      </c>
      <c r="M85" s="599" t="s">
        <v>1273</v>
      </c>
      <c r="N85" s="599"/>
      <c r="O85" s="555"/>
      <c r="P85" s="560"/>
      <c r="Q85" s="555" t="s">
        <v>820</v>
      </c>
      <c r="R85" s="555"/>
      <c r="S85" s="555" t="s">
        <v>878</v>
      </c>
      <c r="T85" s="561"/>
      <c r="U85" s="555" t="s">
        <v>931</v>
      </c>
      <c r="V85" s="562"/>
      <c r="W85" s="562" t="s">
        <v>863</v>
      </c>
      <c r="X85" s="563"/>
      <c r="Y85" s="564"/>
      <c r="Z85" s="555" t="s">
        <v>1190</v>
      </c>
      <c r="AA85" s="565"/>
      <c r="AB85" s="555"/>
      <c r="AC85" s="561">
        <v>1</v>
      </c>
      <c r="AD85" s="561">
        <v>1</v>
      </c>
    </row>
    <row r="86" spans="1:1018" s="596" customFormat="1" ht="13.5" customHeight="1">
      <c r="A86" s="555">
        <v>68</v>
      </c>
      <c r="B86" s="556"/>
      <c r="C86" s="556" t="s">
        <v>1274</v>
      </c>
      <c r="D86" s="556"/>
      <c r="E86" s="557"/>
      <c r="F86" s="556"/>
      <c r="G86" s="556"/>
      <c r="H86" s="555" t="s">
        <v>1275</v>
      </c>
      <c r="I86" s="559" t="s">
        <v>1276</v>
      </c>
      <c r="J86" s="555"/>
      <c r="K86" s="559" t="s">
        <v>1277</v>
      </c>
      <c r="L86" s="555"/>
      <c r="M86" s="555"/>
      <c r="N86" s="555"/>
      <c r="O86" s="555"/>
      <c r="P86" s="560">
        <v>1</v>
      </c>
      <c r="Q86" s="555" t="s">
        <v>820</v>
      </c>
      <c r="R86" s="555"/>
      <c r="S86" s="555" t="s">
        <v>862</v>
      </c>
      <c r="T86" s="561"/>
      <c r="U86" s="555" t="s">
        <v>2885</v>
      </c>
      <c r="V86" s="562"/>
      <c r="W86" s="562" t="s">
        <v>863</v>
      </c>
      <c r="X86" s="563"/>
      <c r="Y86" s="564"/>
      <c r="Z86" s="555" t="s">
        <v>982</v>
      </c>
      <c r="AA86" s="565"/>
      <c r="AB86" s="555"/>
      <c r="AC86" s="561">
        <v>1</v>
      </c>
      <c r="AD86" s="561">
        <v>1</v>
      </c>
    </row>
    <row r="87" spans="1:1018" s="566" customFormat="1" ht="13.5" customHeight="1">
      <c r="A87" s="555">
        <v>69</v>
      </c>
      <c r="B87" s="556"/>
      <c r="C87" s="556" t="s">
        <v>1279</v>
      </c>
      <c r="D87" s="556"/>
      <c r="E87" s="556"/>
      <c r="F87" s="556"/>
      <c r="G87" s="556"/>
      <c r="H87" s="555" t="s">
        <v>2886</v>
      </c>
      <c r="I87" s="559" t="s">
        <v>2887</v>
      </c>
      <c r="J87" s="555" t="s">
        <v>2878</v>
      </c>
      <c r="K87" s="559" t="s">
        <v>938</v>
      </c>
      <c r="L87" s="555" t="s">
        <v>1282</v>
      </c>
      <c r="M87" s="555" t="s">
        <v>1283</v>
      </c>
      <c r="N87" s="555"/>
      <c r="O87" s="555"/>
      <c r="P87" s="560">
        <v>1</v>
      </c>
      <c r="Q87" s="555" t="s">
        <v>817</v>
      </c>
      <c r="R87" s="555"/>
      <c r="S87" s="555" t="s">
        <v>862</v>
      </c>
      <c r="T87" s="561"/>
      <c r="U87" s="555"/>
      <c r="V87" s="562"/>
      <c r="W87" s="562" t="s">
        <v>863</v>
      </c>
      <c r="X87" s="563"/>
      <c r="Y87" s="564"/>
      <c r="Z87" s="555"/>
      <c r="AA87" s="565"/>
      <c r="AB87" s="555"/>
      <c r="AC87" s="561">
        <v>1</v>
      </c>
      <c r="AD87" s="561">
        <v>1</v>
      </c>
    </row>
    <row r="88" spans="1:1018" s="224" customFormat="1" ht="13.5" customHeight="1">
      <c r="A88" s="225">
        <v>70</v>
      </c>
      <c r="B88" s="217"/>
      <c r="C88" s="579" t="s">
        <v>2888</v>
      </c>
      <c r="D88" s="217"/>
      <c r="E88" s="217"/>
      <c r="F88" s="217"/>
      <c r="G88" s="217"/>
      <c r="H88" s="720" t="s">
        <v>2889</v>
      </c>
      <c r="I88" s="722"/>
      <c r="J88" s="720" t="s">
        <v>1291</v>
      </c>
      <c r="K88" s="722"/>
      <c r="L88" s="720"/>
      <c r="M88" s="720"/>
      <c r="N88" s="720"/>
      <c r="O88" s="720"/>
      <c r="P88" s="723"/>
      <c r="Q88" s="720" t="s">
        <v>820</v>
      </c>
      <c r="R88" s="720" t="s">
        <v>863</v>
      </c>
      <c r="S88" s="243" t="s">
        <v>1291</v>
      </c>
      <c r="T88" s="724"/>
      <c r="U88" s="720"/>
      <c r="V88" s="725" t="s">
        <v>863</v>
      </c>
      <c r="W88" s="725" t="s">
        <v>863</v>
      </c>
      <c r="X88" s="232"/>
      <c r="Y88" s="726"/>
      <c r="Z88" s="720"/>
      <c r="AA88" s="727"/>
      <c r="AB88" s="720"/>
      <c r="AC88" s="724"/>
      <c r="AD88" s="724">
        <v>1</v>
      </c>
    </row>
    <row r="89" spans="1:1018" s="566" customFormat="1" ht="13.5" customHeight="1">
      <c r="A89" s="555">
        <v>71</v>
      </c>
      <c r="B89" s="556"/>
      <c r="C89" s="556"/>
      <c r="D89" s="556" t="s">
        <v>1292</v>
      </c>
      <c r="E89" s="556"/>
      <c r="F89" s="556"/>
      <c r="G89" s="556"/>
      <c r="H89" s="555" t="s">
        <v>2890</v>
      </c>
      <c r="I89" s="559"/>
      <c r="J89" s="555" t="s">
        <v>2891</v>
      </c>
      <c r="K89" s="559" t="s">
        <v>1294</v>
      </c>
      <c r="L89" s="555" t="s">
        <v>1295</v>
      </c>
      <c r="M89" s="555" t="s">
        <v>262</v>
      </c>
      <c r="N89" s="555"/>
      <c r="O89" s="555"/>
      <c r="P89" s="560">
        <v>1</v>
      </c>
      <c r="Q89" s="555" t="s">
        <v>817</v>
      </c>
      <c r="R89" s="555" t="s">
        <v>863</v>
      </c>
      <c r="S89" s="567" t="s">
        <v>1296</v>
      </c>
      <c r="T89" s="561"/>
      <c r="U89" s="555"/>
      <c r="V89" s="562"/>
      <c r="W89" s="562" t="s">
        <v>863</v>
      </c>
      <c r="X89" s="563"/>
      <c r="Y89" s="564"/>
      <c r="Z89" s="555"/>
      <c r="AA89" s="565" t="s">
        <v>1297</v>
      </c>
      <c r="AB89" s="555"/>
      <c r="AC89" s="561"/>
      <c r="AD89" s="561">
        <v>1</v>
      </c>
    </row>
    <row r="90" spans="1:1018" s="566" customFormat="1" ht="13.5" customHeight="1">
      <c r="A90" s="555">
        <v>72</v>
      </c>
      <c r="B90" s="556"/>
      <c r="C90" s="556"/>
      <c r="D90" s="556"/>
      <c r="E90" s="556" t="s">
        <v>2892</v>
      </c>
      <c r="F90" s="556"/>
      <c r="G90" s="556"/>
      <c r="H90" s="555" t="s">
        <v>2893</v>
      </c>
      <c r="I90" s="559" t="s">
        <v>2107</v>
      </c>
      <c r="J90" s="555"/>
      <c r="K90" s="559" t="s">
        <v>1018</v>
      </c>
      <c r="L90" s="555"/>
      <c r="M90" s="555"/>
      <c r="N90" s="555"/>
      <c r="O90" s="555"/>
      <c r="P90" s="560"/>
      <c r="Q90" s="555" t="s">
        <v>820</v>
      </c>
      <c r="R90" s="555"/>
      <c r="S90" s="555" t="s">
        <v>862</v>
      </c>
      <c r="T90" s="561"/>
      <c r="U90" s="555" t="s">
        <v>2108</v>
      </c>
      <c r="V90" s="562"/>
      <c r="W90" s="562" t="s">
        <v>863</v>
      </c>
      <c r="X90" s="563"/>
      <c r="Y90" s="564"/>
      <c r="Z90" s="611" t="s">
        <v>1307</v>
      </c>
      <c r="AA90" s="565"/>
      <c r="AB90" s="555"/>
      <c r="AC90" s="561"/>
      <c r="AD90" s="561">
        <v>1</v>
      </c>
    </row>
    <row r="91" spans="1:1018" s="612" customFormat="1" ht="12" customHeight="1">
      <c r="A91" s="555">
        <v>73</v>
      </c>
      <c r="C91" s="566"/>
      <c r="D91" s="566"/>
      <c r="E91" s="566" t="s">
        <v>2894</v>
      </c>
      <c r="F91" s="566"/>
      <c r="G91" s="555"/>
      <c r="H91" s="555" t="s">
        <v>2895</v>
      </c>
      <c r="I91" s="613" t="s">
        <v>2896</v>
      </c>
      <c r="J91" s="555"/>
      <c r="K91" s="559" t="s">
        <v>1143</v>
      </c>
      <c r="L91" s="555"/>
      <c r="M91" s="555"/>
      <c r="N91" s="555"/>
      <c r="O91" s="555"/>
      <c r="P91" s="560"/>
      <c r="Q91" s="555" t="s">
        <v>820</v>
      </c>
      <c r="R91" s="555"/>
      <c r="S91" s="555" t="s">
        <v>862</v>
      </c>
      <c r="T91" s="614"/>
      <c r="U91" s="555"/>
      <c r="V91" s="561"/>
      <c r="W91" s="561" t="s">
        <v>863</v>
      </c>
      <c r="X91" s="563"/>
      <c r="Y91" s="615"/>
      <c r="Z91" s="616"/>
      <c r="AA91" s="617"/>
      <c r="AB91" s="616"/>
      <c r="AC91" s="618"/>
      <c r="AD91" s="561">
        <v>1</v>
      </c>
      <c r="AF91" s="618"/>
      <c r="AMA91" s="618"/>
      <c r="AMB91" s="618"/>
      <c r="AMC91" s="618"/>
      <c r="AMD91" s="618"/>
    </row>
    <row r="92" spans="1:1018" s="224" customFormat="1" ht="13.5" customHeight="1">
      <c r="A92" s="225">
        <v>74</v>
      </c>
      <c r="B92" s="217"/>
      <c r="C92" s="721"/>
      <c r="D92" s="721" t="s">
        <v>1311</v>
      </c>
      <c r="E92" s="219" t="s">
        <v>2897</v>
      </c>
      <c r="F92" s="721"/>
      <c r="G92" s="721"/>
      <c r="H92" s="720" t="s">
        <v>2898</v>
      </c>
      <c r="I92" s="722"/>
      <c r="J92" s="720"/>
      <c r="K92" s="722" t="s">
        <v>1314</v>
      </c>
      <c r="L92" s="720" t="s">
        <v>1315</v>
      </c>
      <c r="M92" s="720" t="s">
        <v>1316</v>
      </c>
      <c r="N92" s="720"/>
      <c r="O92" s="720"/>
      <c r="P92" s="723">
        <v>1</v>
      </c>
      <c r="Q92" s="720" t="s">
        <v>817</v>
      </c>
      <c r="R92" s="720" t="s">
        <v>863</v>
      </c>
      <c r="S92" s="243" t="s">
        <v>1296</v>
      </c>
      <c r="T92" s="724"/>
      <c r="U92" s="720"/>
      <c r="V92" s="725" t="s">
        <v>863</v>
      </c>
      <c r="W92" s="725" t="s">
        <v>863</v>
      </c>
      <c r="X92" s="232"/>
      <c r="Y92" s="726"/>
      <c r="Z92" s="720"/>
      <c r="AA92" s="245" t="s">
        <v>1297</v>
      </c>
      <c r="AB92" s="720"/>
      <c r="AC92" s="724"/>
      <c r="AD92" s="724">
        <v>1</v>
      </c>
    </row>
    <row r="93" spans="1:1018" s="566" customFormat="1" ht="13.5" customHeight="1">
      <c r="A93" s="555">
        <v>75</v>
      </c>
      <c r="B93" s="556"/>
      <c r="C93" s="556"/>
      <c r="D93" s="556" t="s">
        <v>1317</v>
      </c>
      <c r="E93" s="556"/>
      <c r="F93" s="556"/>
      <c r="G93" s="556"/>
      <c r="H93" s="555" t="s">
        <v>2899</v>
      </c>
      <c r="I93" s="559" t="s">
        <v>1319</v>
      </c>
      <c r="J93" s="555" t="s">
        <v>2900</v>
      </c>
      <c r="K93" s="559" t="s">
        <v>1320</v>
      </c>
      <c r="L93" s="555"/>
      <c r="M93" s="555"/>
      <c r="N93" s="555"/>
      <c r="O93" s="555"/>
      <c r="P93" s="560"/>
      <c r="Q93" s="555" t="s">
        <v>817</v>
      </c>
      <c r="R93" s="555"/>
      <c r="S93" s="555" t="s">
        <v>862</v>
      </c>
      <c r="T93" s="561"/>
      <c r="U93" s="555" t="s">
        <v>1252</v>
      </c>
      <c r="V93" s="562"/>
      <c r="W93" s="562" t="s">
        <v>863</v>
      </c>
      <c r="X93" s="563"/>
      <c r="Y93" s="564"/>
      <c r="Z93" s="555"/>
      <c r="AA93" s="565" t="s">
        <v>1321</v>
      </c>
      <c r="AB93" s="555"/>
      <c r="AC93" s="561"/>
      <c r="AD93" s="561">
        <v>1</v>
      </c>
      <c r="AF93" s="610"/>
    </row>
    <row r="94" spans="1:1018" s="608" customFormat="1" ht="13.5" customHeight="1">
      <c r="A94" s="600">
        <v>76</v>
      </c>
      <c r="B94" s="579"/>
      <c r="C94" s="579"/>
      <c r="D94" s="579" t="s">
        <v>2901</v>
      </c>
      <c r="E94" s="579"/>
      <c r="F94" s="579"/>
      <c r="G94" s="579"/>
      <c r="H94" s="600" t="s">
        <v>2902</v>
      </c>
      <c r="I94" s="601" t="s">
        <v>2903</v>
      </c>
      <c r="J94" s="600"/>
      <c r="K94" s="601" t="s">
        <v>1018</v>
      </c>
      <c r="L94" s="600"/>
      <c r="M94" s="600"/>
      <c r="N94" s="600"/>
      <c r="O94" s="600"/>
      <c r="P94" s="602"/>
      <c r="Q94" s="600" t="s">
        <v>817</v>
      </c>
      <c r="R94" s="600"/>
      <c r="S94" s="600" t="s">
        <v>862</v>
      </c>
      <c r="T94" s="603"/>
      <c r="U94" s="600"/>
      <c r="V94" s="604" t="s">
        <v>863</v>
      </c>
      <c r="W94" s="604" t="s">
        <v>863</v>
      </c>
      <c r="X94" s="605"/>
      <c r="Y94" s="606" t="s">
        <v>1326</v>
      </c>
      <c r="Z94" s="600" t="s">
        <v>1327</v>
      </c>
      <c r="AA94" s="607" t="s">
        <v>1328</v>
      </c>
      <c r="AB94" s="600"/>
      <c r="AC94" s="603"/>
      <c r="AD94" s="603">
        <v>1</v>
      </c>
      <c r="AF94" s="609"/>
    </row>
    <row r="95" spans="1:1018" s="566" customFormat="1" ht="13.5" customHeight="1">
      <c r="A95" s="555">
        <v>77</v>
      </c>
      <c r="B95" s="556"/>
      <c r="C95" s="556"/>
      <c r="D95" s="556" t="s">
        <v>1329</v>
      </c>
      <c r="E95" s="556"/>
      <c r="F95" s="556"/>
      <c r="G95" s="556"/>
      <c r="H95" s="555" t="s">
        <v>2904</v>
      </c>
      <c r="I95" s="559" t="s">
        <v>1331</v>
      </c>
      <c r="J95" s="555"/>
      <c r="K95" s="559" t="s">
        <v>909</v>
      </c>
      <c r="L95" s="555"/>
      <c r="M95" s="555"/>
      <c r="N95" s="555"/>
      <c r="O95" s="555"/>
      <c r="P95" s="560"/>
      <c r="Q95" s="555" t="s">
        <v>817</v>
      </c>
      <c r="R95" s="555"/>
      <c r="S95" s="555" t="s">
        <v>862</v>
      </c>
      <c r="T95" s="561"/>
      <c r="U95" s="555"/>
      <c r="V95" s="562"/>
      <c r="W95" s="562" t="s">
        <v>863</v>
      </c>
      <c r="X95" s="563"/>
      <c r="Y95" s="564" t="s">
        <v>1333</v>
      </c>
      <c r="Z95" s="555" t="s">
        <v>1327</v>
      </c>
      <c r="AA95" s="565"/>
      <c r="AB95" s="555"/>
      <c r="AC95" s="561"/>
      <c r="AD95" s="561">
        <v>1</v>
      </c>
      <c r="AF95" s="610"/>
    </row>
    <row r="96" spans="1:1018" s="566" customFormat="1" ht="13.5" customHeight="1">
      <c r="A96" s="555">
        <v>78</v>
      </c>
      <c r="B96" s="556"/>
      <c r="C96" s="556"/>
      <c r="D96" s="556" t="s">
        <v>1334</v>
      </c>
      <c r="E96" s="556"/>
      <c r="F96" s="556"/>
      <c r="G96" s="556"/>
      <c r="H96" s="555" t="s">
        <v>2905</v>
      </c>
      <c r="I96" s="559" t="s">
        <v>1336</v>
      </c>
      <c r="J96" s="555" t="s">
        <v>938</v>
      </c>
      <c r="K96" s="559" t="s">
        <v>938</v>
      </c>
      <c r="L96" s="555" t="s">
        <v>1337</v>
      </c>
      <c r="M96" s="555" t="s">
        <v>1338</v>
      </c>
      <c r="N96" s="555"/>
      <c r="O96" s="555"/>
      <c r="P96" s="560">
        <v>1</v>
      </c>
      <c r="Q96" s="555" t="s">
        <v>817</v>
      </c>
      <c r="R96" s="555"/>
      <c r="S96" s="555" t="s">
        <v>862</v>
      </c>
      <c r="T96" s="561"/>
      <c r="U96" s="555"/>
      <c r="V96" s="562"/>
      <c r="W96" s="562" t="s">
        <v>863</v>
      </c>
      <c r="X96" s="563"/>
      <c r="Y96" s="564"/>
      <c r="Z96" s="555"/>
      <c r="AA96" s="565"/>
      <c r="AB96" s="555"/>
      <c r="AC96" s="561"/>
      <c r="AD96" s="561">
        <v>1</v>
      </c>
    </row>
    <row r="97" spans="1:1014" s="224" customFormat="1" ht="13.5" customHeight="1">
      <c r="A97" s="225">
        <v>79</v>
      </c>
      <c r="B97" s="217"/>
      <c r="C97" s="721"/>
      <c r="D97" s="241" t="s">
        <v>1339</v>
      </c>
      <c r="E97" s="721"/>
      <c r="F97" s="241"/>
      <c r="G97" s="241"/>
      <c r="H97" s="720"/>
      <c r="I97" s="722"/>
      <c r="J97" s="720" t="s">
        <v>2906</v>
      </c>
      <c r="K97" s="722" t="s">
        <v>1341</v>
      </c>
      <c r="L97" s="720"/>
      <c r="M97" s="720"/>
      <c r="N97" s="720"/>
      <c r="O97" s="720"/>
      <c r="P97" s="723"/>
      <c r="Q97" s="720" t="s">
        <v>817</v>
      </c>
      <c r="R97" s="720" t="s">
        <v>863</v>
      </c>
      <c r="S97" s="720" t="s">
        <v>1341</v>
      </c>
      <c r="T97" s="724"/>
      <c r="U97" s="720"/>
      <c r="V97" s="725" t="s">
        <v>863</v>
      </c>
      <c r="W97" s="725" t="s">
        <v>863</v>
      </c>
      <c r="X97" s="232"/>
      <c r="Y97" s="726"/>
      <c r="Z97" s="720"/>
      <c r="AA97" s="727"/>
      <c r="AB97" s="720"/>
      <c r="AC97" s="724">
        <v>1</v>
      </c>
      <c r="AD97" s="724">
        <v>1</v>
      </c>
    </row>
    <row r="98" spans="1:1014" s="224" customFormat="1" ht="13.5" customHeight="1">
      <c r="A98" s="225">
        <v>80</v>
      </c>
      <c r="B98" s="217"/>
      <c r="C98" s="721"/>
      <c r="D98" s="721"/>
      <c r="E98" s="721" t="s">
        <v>1342</v>
      </c>
      <c r="F98" s="721"/>
      <c r="G98" s="721"/>
      <c r="H98" s="720" t="s">
        <v>2907</v>
      </c>
      <c r="I98" s="722" t="s">
        <v>1344</v>
      </c>
      <c r="J98" s="720"/>
      <c r="K98" s="722" t="s">
        <v>1108</v>
      </c>
      <c r="L98" s="720" t="s">
        <v>1345</v>
      </c>
      <c r="M98" s="720" t="s">
        <v>1346</v>
      </c>
      <c r="N98" s="720"/>
      <c r="O98" s="720"/>
      <c r="P98" s="723"/>
      <c r="Q98" s="720" t="s">
        <v>820</v>
      </c>
      <c r="R98" s="720"/>
      <c r="S98" s="720" t="s">
        <v>862</v>
      </c>
      <c r="T98" s="724"/>
      <c r="U98" s="720" t="s">
        <v>1347</v>
      </c>
      <c r="V98" s="725" t="s">
        <v>863</v>
      </c>
      <c r="W98" s="725" t="s">
        <v>863</v>
      </c>
      <c r="X98" s="232"/>
      <c r="Y98" s="726"/>
      <c r="Z98" s="720"/>
      <c r="AA98" s="727"/>
      <c r="AB98" s="720"/>
      <c r="AC98" s="724">
        <v>1</v>
      </c>
      <c r="AD98" s="724">
        <v>1</v>
      </c>
    </row>
    <row r="99" spans="1:1014" s="224" customFormat="1" ht="13.5" customHeight="1">
      <c r="A99" s="225">
        <v>81</v>
      </c>
      <c r="B99" s="217"/>
      <c r="C99" s="721"/>
      <c r="D99" s="241"/>
      <c r="E99" s="721" t="s">
        <v>1094</v>
      </c>
      <c r="F99" s="221"/>
      <c r="G99" s="221"/>
      <c r="H99" s="720" t="s">
        <v>2908</v>
      </c>
      <c r="I99" s="720" t="s">
        <v>1157</v>
      </c>
      <c r="J99" s="720"/>
      <c r="K99" s="722" t="s">
        <v>1349</v>
      </c>
      <c r="L99" s="720"/>
      <c r="M99" s="720"/>
      <c r="N99" s="720"/>
      <c r="O99" s="720"/>
      <c r="P99" s="723"/>
      <c r="Q99" s="720" t="s">
        <v>817</v>
      </c>
      <c r="R99" s="720"/>
      <c r="S99" s="720" t="s">
        <v>862</v>
      </c>
      <c r="T99" s="724"/>
      <c r="U99" s="720"/>
      <c r="V99" s="725" t="s">
        <v>863</v>
      </c>
      <c r="W99" s="725" t="s">
        <v>863</v>
      </c>
      <c r="X99" s="232"/>
      <c r="Y99" s="726"/>
      <c r="Z99" s="720"/>
      <c r="AA99" s="727"/>
      <c r="AB99" s="720"/>
      <c r="AC99" s="724">
        <v>1</v>
      </c>
      <c r="AD99" s="724">
        <v>1</v>
      </c>
    </row>
    <row r="100" spans="1:1014" s="244" customFormat="1" ht="14.25" customHeight="1">
      <c r="A100" s="225">
        <v>82</v>
      </c>
      <c r="B100" s="217"/>
      <c r="C100" s="221"/>
      <c r="D100" s="221"/>
      <c r="E100" s="721" t="s">
        <v>1350</v>
      </c>
      <c r="F100" s="221"/>
      <c r="G100" s="221"/>
      <c r="H100" s="720" t="s">
        <v>2909</v>
      </c>
      <c r="I100" s="722" t="s">
        <v>1352</v>
      </c>
      <c r="J100" s="720"/>
      <c r="K100" s="722" t="s">
        <v>1353</v>
      </c>
      <c r="L100" s="720"/>
      <c r="M100" s="720"/>
      <c r="N100" s="720"/>
      <c r="O100" s="720"/>
      <c r="P100" s="723"/>
      <c r="Q100" s="720" t="s">
        <v>817</v>
      </c>
      <c r="R100" s="720"/>
      <c r="S100" s="720" t="s">
        <v>862</v>
      </c>
      <c r="T100" s="724"/>
      <c r="U100" s="720"/>
      <c r="V100" s="725" t="s">
        <v>863</v>
      </c>
      <c r="W100" s="725" t="s">
        <v>863</v>
      </c>
      <c r="X100" s="232"/>
      <c r="Y100" s="726"/>
      <c r="Z100" s="720"/>
      <c r="AA100" s="727"/>
      <c r="AB100" s="720"/>
      <c r="AC100" s="724">
        <v>1</v>
      </c>
      <c r="AD100" s="724">
        <v>1</v>
      </c>
    </row>
    <row r="101" spans="1:1014" s="566" customFormat="1" ht="13.5" customHeight="1">
      <c r="A101" s="555">
        <v>83</v>
      </c>
      <c r="B101" s="556"/>
      <c r="C101" s="556" t="s">
        <v>2910</v>
      </c>
      <c r="D101" s="556"/>
      <c r="E101" s="556"/>
      <c r="F101" s="556"/>
      <c r="G101" s="556"/>
      <c r="H101" s="555" t="s">
        <v>2911</v>
      </c>
      <c r="I101" s="559"/>
      <c r="J101" s="555" t="s">
        <v>907</v>
      </c>
      <c r="K101" s="559" t="s">
        <v>2912</v>
      </c>
      <c r="L101" s="555"/>
      <c r="M101" s="555"/>
      <c r="N101" s="555"/>
      <c r="O101" s="555"/>
      <c r="P101" s="560"/>
      <c r="Q101" s="555" t="s">
        <v>820</v>
      </c>
      <c r="R101" s="555" t="s">
        <v>863</v>
      </c>
      <c r="S101" s="567" t="s">
        <v>2913</v>
      </c>
      <c r="T101" s="561"/>
      <c r="U101" s="555"/>
      <c r="V101" s="562"/>
      <c r="W101" s="562" t="s">
        <v>863</v>
      </c>
      <c r="X101" s="563"/>
      <c r="Y101" s="564"/>
      <c r="Z101" s="555"/>
      <c r="AA101" s="565"/>
      <c r="AB101" s="555"/>
      <c r="AC101" s="561">
        <v>1</v>
      </c>
      <c r="AD101" s="561"/>
    </row>
    <row r="102" spans="1:1014" s="566" customFormat="1" ht="13.5" customHeight="1">
      <c r="A102" s="555">
        <v>84</v>
      </c>
      <c r="B102" s="556"/>
      <c r="C102" s="556"/>
      <c r="D102" s="556" t="s">
        <v>1298</v>
      </c>
      <c r="E102" s="556"/>
      <c r="F102" s="556"/>
      <c r="G102" s="556"/>
      <c r="H102" s="555" t="s">
        <v>2914</v>
      </c>
      <c r="I102" s="559" t="s">
        <v>2915</v>
      </c>
      <c r="J102" s="555"/>
      <c r="K102" s="559" t="s">
        <v>1301</v>
      </c>
      <c r="L102" s="555"/>
      <c r="M102" s="555"/>
      <c r="N102" s="555"/>
      <c r="O102" s="555"/>
      <c r="P102" s="560"/>
      <c r="Q102" s="555" t="s">
        <v>820</v>
      </c>
      <c r="R102" s="555"/>
      <c r="S102" s="555" t="s">
        <v>862</v>
      </c>
      <c r="T102" s="561"/>
      <c r="U102" s="555"/>
      <c r="V102" s="562"/>
      <c r="W102" s="562" t="s">
        <v>863</v>
      </c>
      <c r="X102" s="563"/>
      <c r="Y102" s="564"/>
      <c r="Z102" s="555" t="s">
        <v>1083</v>
      </c>
      <c r="AA102" s="565"/>
      <c r="AB102" s="555"/>
      <c r="AC102" s="561">
        <v>1</v>
      </c>
      <c r="AD102" s="561"/>
    </row>
    <row r="103" spans="1:1014" s="566" customFormat="1" ht="13.5" customHeight="1">
      <c r="A103" s="555">
        <v>85</v>
      </c>
      <c r="B103" s="556"/>
      <c r="C103" s="556"/>
      <c r="D103" s="556" t="s">
        <v>2916</v>
      </c>
      <c r="E103" s="556"/>
      <c r="F103" s="556"/>
      <c r="G103" s="556"/>
      <c r="H103" s="555" t="s">
        <v>2917</v>
      </c>
      <c r="I103" s="559" t="s">
        <v>2107</v>
      </c>
      <c r="J103" s="555"/>
      <c r="K103" s="559" t="s">
        <v>1018</v>
      </c>
      <c r="L103" s="555"/>
      <c r="M103" s="555"/>
      <c r="N103" s="555"/>
      <c r="O103" s="555"/>
      <c r="P103" s="560"/>
      <c r="Q103" s="555" t="s">
        <v>820</v>
      </c>
      <c r="R103" s="555"/>
      <c r="S103" s="555" t="s">
        <v>862</v>
      </c>
      <c r="T103" s="561"/>
      <c r="U103" s="555" t="s">
        <v>2108</v>
      </c>
      <c r="V103" s="562"/>
      <c r="W103" s="562" t="s">
        <v>863</v>
      </c>
      <c r="X103" s="563"/>
      <c r="Y103" s="564"/>
      <c r="Z103" s="555"/>
      <c r="AA103" s="565"/>
      <c r="AB103" s="555"/>
      <c r="AC103" s="561">
        <v>1</v>
      </c>
      <c r="AD103" s="561"/>
    </row>
    <row r="104" spans="1:1014" s="618" customFormat="1" ht="17.25" customHeight="1">
      <c r="A104" s="555">
        <v>86</v>
      </c>
      <c r="B104" s="612"/>
      <c r="C104" s="566"/>
      <c r="D104" s="566" t="s">
        <v>2918</v>
      </c>
      <c r="E104" s="566"/>
      <c r="F104" s="566"/>
      <c r="G104" s="555"/>
      <c r="H104" s="555" t="s">
        <v>2919</v>
      </c>
      <c r="I104" s="613" t="s">
        <v>2896</v>
      </c>
      <c r="J104" s="555"/>
      <c r="K104" s="559" t="s">
        <v>1143</v>
      </c>
      <c r="L104" s="555"/>
      <c r="M104" s="555"/>
      <c r="N104" s="555"/>
      <c r="O104" s="555"/>
      <c r="P104" s="560"/>
      <c r="Q104" s="555" t="s">
        <v>820</v>
      </c>
      <c r="R104" s="555"/>
      <c r="S104" s="555" t="s">
        <v>862</v>
      </c>
      <c r="T104" s="614"/>
      <c r="U104" s="616"/>
      <c r="V104" s="561"/>
      <c r="W104" s="561" t="s">
        <v>863</v>
      </c>
      <c r="X104" s="563"/>
      <c r="Y104" s="615"/>
      <c r="Z104" s="616"/>
      <c r="AA104" s="617"/>
      <c r="AB104" s="616"/>
      <c r="AC104" s="619">
        <v>1</v>
      </c>
      <c r="AD104" s="561">
        <v>1</v>
      </c>
      <c r="AE104" s="612"/>
      <c r="AG104" s="612"/>
      <c r="AH104" s="612"/>
      <c r="AI104" s="612"/>
      <c r="AJ104" s="612"/>
      <c r="AK104" s="612"/>
      <c r="AL104" s="612"/>
      <c r="AM104" s="612"/>
      <c r="AN104" s="612"/>
      <c r="AO104" s="612"/>
      <c r="AP104" s="612"/>
      <c r="AQ104" s="612"/>
      <c r="AR104" s="612"/>
      <c r="AS104" s="612"/>
      <c r="AT104" s="612"/>
      <c r="AU104" s="612"/>
      <c r="AV104" s="612"/>
      <c r="AW104" s="612"/>
      <c r="AX104" s="612"/>
      <c r="AY104" s="612"/>
      <c r="AZ104" s="612"/>
      <c r="BA104" s="612"/>
      <c r="BB104" s="612"/>
      <c r="BC104" s="612"/>
      <c r="BD104" s="612"/>
      <c r="BE104" s="612"/>
      <c r="BF104" s="612"/>
      <c r="BG104" s="612"/>
      <c r="BH104" s="612"/>
      <c r="BI104" s="612"/>
      <c r="BJ104" s="612"/>
      <c r="BK104" s="612"/>
      <c r="BL104" s="612"/>
      <c r="BM104" s="612"/>
      <c r="BN104" s="612"/>
      <c r="BO104" s="612"/>
      <c r="BP104" s="612"/>
      <c r="BQ104" s="612"/>
      <c r="BR104" s="612"/>
      <c r="BS104" s="612"/>
      <c r="BT104" s="612"/>
      <c r="BU104" s="612"/>
      <c r="BV104" s="612"/>
      <c r="BW104" s="612"/>
      <c r="BX104" s="612"/>
      <c r="BY104" s="612"/>
      <c r="BZ104" s="612"/>
      <c r="CA104" s="612"/>
      <c r="CB104" s="612"/>
      <c r="CC104" s="612"/>
      <c r="CD104" s="612"/>
      <c r="CE104" s="612"/>
      <c r="CF104" s="612"/>
      <c r="CG104" s="612"/>
      <c r="CH104" s="612"/>
      <c r="CI104" s="612"/>
      <c r="CJ104" s="612"/>
      <c r="CK104" s="612"/>
      <c r="CL104" s="612"/>
      <c r="CM104" s="612"/>
      <c r="CN104" s="612"/>
      <c r="CO104" s="612"/>
      <c r="CP104" s="612"/>
      <c r="CQ104" s="612"/>
      <c r="CR104" s="612"/>
      <c r="CS104" s="612"/>
      <c r="CT104" s="612"/>
      <c r="CU104" s="612"/>
      <c r="CV104" s="612"/>
      <c r="CW104" s="612"/>
      <c r="CX104" s="612"/>
      <c r="CY104" s="612"/>
      <c r="CZ104" s="612"/>
      <c r="DA104" s="612"/>
      <c r="DB104" s="612"/>
      <c r="DC104" s="612"/>
      <c r="DD104" s="612"/>
      <c r="DE104" s="612"/>
      <c r="DF104" s="612"/>
      <c r="DG104" s="612"/>
      <c r="DH104" s="612"/>
      <c r="DI104" s="612"/>
      <c r="DJ104" s="612"/>
      <c r="DK104" s="612"/>
      <c r="DL104" s="612"/>
      <c r="DM104" s="612"/>
      <c r="DN104" s="612"/>
      <c r="DO104" s="612"/>
      <c r="DP104" s="612"/>
      <c r="DQ104" s="612"/>
      <c r="DR104" s="612"/>
      <c r="DS104" s="612"/>
      <c r="DT104" s="612"/>
      <c r="DU104" s="612"/>
      <c r="DV104" s="612"/>
      <c r="DW104" s="612"/>
      <c r="DX104" s="612"/>
      <c r="DY104" s="612"/>
      <c r="DZ104" s="612"/>
      <c r="EA104" s="612"/>
      <c r="EB104" s="612"/>
      <c r="EC104" s="612"/>
      <c r="ED104" s="612"/>
      <c r="EE104" s="612"/>
      <c r="EF104" s="612"/>
      <c r="EG104" s="612"/>
      <c r="EH104" s="612"/>
      <c r="EI104" s="612"/>
      <c r="EJ104" s="612"/>
      <c r="EK104" s="612"/>
      <c r="EL104" s="612"/>
      <c r="EM104" s="612"/>
      <c r="EN104" s="612"/>
      <c r="EO104" s="612"/>
      <c r="EP104" s="612"/>
      <c r="EQ104" s="612"/>
      <c r="ER104" s="612"/>
      <c r="ES104" s="612"/>
      <c r="ET104" s="612"/>
      <c r="EU104" s="612"/>
      <c r="EV104" s="612"/>
      <c r="EW104" s="612"/>
      <c r="EX104" s="612"/>
      <c r="EY104" s="612"/>
      <c r="EZ104" s="612"/>
      <c r="FA104" s="612"/>
      <c r="FB104" s="612"/>
      <c r="FC104" s="612"/>
      <c r="FD104" s="612"/>
      <c r="FE104" s="612"/>
      <c r="FF104" s="612"/>
      <c r="FG104" s="612"/>
      <c r="FH104" s="612"/>
      <c r="FI104" s="612"/>
      <c r="FJ104" s="612"/>
      <c r="FK104" s="612"/>
      <c r="FL104" s="612"/>
      <c r="FM104" s="612"/>
      <c r="FN104" s="612"/>
      <c r="FO104" s="612"/>
      <c r="FP104" s="612"/>
      <c r="FQ104" s="612"/>
      <c r="FR104" s="612"/>
      <c r="FS104" s="612"/>
      <c r="FT104" s="612"/>
      <c r="FU104" s="612"/>
      <c r="FV104" s="612"/>
      <c r="FW104" s="612"/>
      <c r="FX104" s="612"/>
      <c r="FY104" s="612"/>
      <c r="FZ104" s="612"/>
      <c r="GA104" s="612"/>
      <c r="GB104" s="612"/>
      <c r="GC104" s="612"/>
      <c r="GD104" s="612"/>
      <c r="GE104" s="612"/>
      <c r="GF104" s="612"/>
      <c r="GG104" s="612"/>
      <c r="GH104" s="612"/>
      <c r="GI104" s="612"/>
      <c r="GJ104" s="612"/>
      <c r="GK104" s="612"/>
      <c r="GL104" s="612"/>
      <c r="GM104" s="612"/>
      <c r="GN104" s="612"/>
      <c r="GO104" s="612"/>
      <c r="GP104" s="612"/>
      <c r="GQ104" s="612"/>
      <c r="GR104" s="612"/>
      <c r="GS104" s="612"/>
      <c r="GT104" s="612"/>
      <c r="GU104" s="612"/>
      <c r="GV104" s="612"/>
      <c r="GW104" s="612"/>
      <c r="GX104" s="612"/>
      <c r="GY104" s="612"/>
      <c r="GZ104" s="612"/>
      <c r="HA104" s="612"/>
      <c r="HB104" s="612"/>
      <c r="HC104" s="612"/>
      <c r="HD104" s="612"/>
      <c r="HE104" s="612"/>
      <c r="HF104" s="612"/>
      <c r="HG104" s="612"/>
      <c r="HH104" s="612"/>
      <c r="HI104" s="612"/>
      <c r="HJ104" s="612"/>
      <c r="HK104" s="612"/>
      <c r="HL104" s="612"/>
      <c r="HM104" s="612"/>
      <c r="HN104" s="612"/>
      <c r="HO104" s="612"/>
      <c r="HP104" s="612"/>
      <c r="HQ104" s="612"/>
      <c r="HR104" s="612"/>
      <c r="HS104" s="612"/>
      <c r="HT104" s="612"/>
      <c r="HU104" s="612"/>
      <c r="HV104" s="612"/>
      <c r="HW104" s="612"/>
      <c r="HX104" s="612"/>
      <c r="HY104" s="612"/>
      <c r="HZ104" s="612"/>
      <c r="IA104" s="612"/>
      <c r="IB104" s="612"/>
      <c r="IC104" s="612"/>
      <c r="ID104" s="612"/>
      <c r="IE104" s="612"/>
      <c r="IF104" s="612"/>
      <c r="IG104" s="612"/>
      <c r="IH104" s="612"/>
      <c r="II104" s="612"/>
      <c r="IJ104" s="612"/>
      <c r="IK104" s="612"/>
      <c r="IL104" s="612"/>
      <c r="IM104" s="612"/>
      <c r="IN104" s="612"/>
      <c r="IO104" s="612"/>
      <c r="IP104" s="612"/>
      <c r="IQ104" s="612"/>
      <c r="IR104" s="612"/>
      <c r="IS104" s="612"/>
      <c r="IT104" s="612"/>
      <c r="IU104" s="612"/>
      <c r="IV104" s="612"/>
      <c r="IW104" s="612"/>
      <c r="IX104" s="612"/>
      <c r="IY104" s="612"/>
      <c r="IZ104" s="612"/>
      <c r="JA104" s="612"/>
      <c r="JB104" s="612"/>
      <c r="JC104" s="612"/>
      <c r="JD104" s="612"/>
      <c r="JE104" s="612"/>
      <c r="JF104" s="612"/>
      <c r="JG104" s="612"/>
      <c r="JH104" s="612"/>
      <c r="JI104" s="612"/>
      <c r="JJ104" s="612"/>
      <c r="JK104" s="612"/>
      <c r="JL104" s="612"/>
      <c r="JM104" s="612"/>
      <c r="JN104" s="612"/>
      <c r="JO104" s="612"/>
      <c r="JP104" s="612"/>
      <c r="JQ104" s="612"/>
      <c r="JR104" s="612"/>
      <c r="JS104" s="612"/>
      <c r="JT104" s="612"/>
      <c r="JU104" s="612"/>
      <c r="JV104" s="612"/>
      <c r="JW104" s="612"/>
      <c r="JX104" s="612"/>
      <c r="JY104" s="612"/>
      <c r="JZ104" s="612"/>
      <c r="KA104" s="612"/>
      <c r="KB104" s="612"/>
      <c r="KC104" s="612"/>
      <c r="KD104" s="612"/>
      <c r="KE104" s="612"/>
      <c r="KF104" s="612"/>
      <c r="KG104" s="612"/>
      <c r="KH104" s="612"/>
      <c r="KI104" s="612"/>
      <c r="KJ104" s="612"/>
      <c r="KK104" s="612"/>
      <c r="KL104" s="612"/>
      <c r="KM104" s="612"/>
      <c r="KN104" s="612"/>
      <c r="KO104" s="612"/>
      <c r="KP104" s="612"/>
      <c r="KQ104" s="612"/>
      <c r="KR104" s="612"/>
      <c r="KS104" s="612"/>
      <c r="KT104" s="612"/>
      <c r="KU104" s="612"/>
      <c r="KV104" s="612"/>
      <c r="KW104" s="612"/>
      <c r="KX104" s="612"/>
      <c r="KY104" s="612"/>
      <c r="KZ104" s="612"/>
      <c r="LA104" s="612"/>
      <c r="LB104" s="612"/>
      <c r="LC104" s="612"/>
      <c r="LD104" s="612"/>
      <c r="LE104" s="612"/>
      <c r="LF104" s="612"/>
      <c r="LG104" s="612"/>
      <c r="LH104" s="612"/>
      <c r="LI104" s="612"/>
      <c r="LJ104" s="612"/>
      <c r="LK104" s="612"/>
      <c r="LL104" s="612"/>
      <c r="LM104" s="612"/>
      <c r="LN104" s="612"/>
      <c r="LO104" s="612"/>
      <c r="LP104" s="612"/>
      <c r="LQ104" s="612"/>
      <c r="LR104" s="612"/>
      <c r="LS104" s="612"/>
      <c r="LT104" s="612"/>
      <c r="LU104" s="612"/>
      <c r="LV104" s="612"/>
      <c r="LW104" s="612"/>
      <c r="LX104" s="612"/>
      <c r="LY104" s="612"/>
      <c r="LZ104" s="612"/>
      <c r="MA104" s="612"/>
      <c r="MB104" s="612"/>
      <c r="MC104" s="612"/>
      <c r="MD104" s="612"/>
      <c r="ME104" s="612"/>
      <c r="MF104" s="612"/>
      <c r="MG104" s="612"/>
      <c r="MH104" s="612"/>
      <c r="MI104" s="612"/>
      <c r="MJ104" s="612"/>
      <c r="MK104" s="612"/>
      <c r="ML104" s="612"/>
      <c r="MM104" s="612"/>
      <c r="MN104" s="612"/>
      <c r="MO104" s="612"/>
      <c r="MP104" s="612"/>
      <c r="MQ104" s="612"/>
      <c r="MR104" s="612"/>
      <c r="MS104" s="612"/>
      <c r="MT104" s="612"/>
      <c r="MU104" s="612"/>
      <c r="MV104" s="612"/>
      <c r="MW104" s="612"/>
      <c r="MX104" s="612"/>
      <c r="MY104" s="612"/>
      <c r="MZ104" s="612"/>
      <c r="NA104" s="612"/>
      <c r="NB104" s="612"/>
      <c r="NC104" s="612"/>
      <c r="ND104" s="612"/>
      <c r="NE104" s="612"/>
      <c r="NF104" s="612"/>
      <c r="NG104" s="612"/>
      <c r="NH104" s="612"/>
      <c r="NI104" s="612"/>
      <c r="NJ104" s="612"/>
      <c r="NK104" s="612"/>
      <c r="NL104" s="612"/>
      <c r="NM104" s="612"/>
      <c r="NN104" s="612"/>
      <c r="NO104" s="612"/>
      <c r="NP104" s="612"/>
      <c r="NQ104" s="612"/>
      <c r="NR104" s="612"/>
      <c r="NS104" s="612"/>
      <c r="NT104" s="612"/>
      <c r="NU104" s="612"/>
      <c r="NV104" s="612"/>
      <c r="NW104" s="612"/>
      <c r="NX104" s="612"/>
      <c r="NY104" s="612"/>
      <c r="NZ104" s="612"/>
      <c r="OA104" s="612"/>
      <c r="OB104" s="612"/>
      <c r="OC104" s="612"/>
      <c r="OD104" s="612"/>
      <c r="OE104" s="612"/>
      <c r="OF104" s="612"/>
      <c r="OG104" s="612"/>
      <c r="OH104" s="612"/>
      <c r="OI104" s="612"/>
      <c r="OJ104" s="612"/>
      <c r="OK104" s="612"/>
      <c r="OL104" s="612"/>
      <c r="OM104" s="612"/>
      <c r="ON104" s="612"/>
      <c r="OO104" s="612"/>
      <c r="OP104" s="612"/>
      <c r="OQ104" s="612"/>
      <c r="OR104" s="612"/>
      <c r="OS104" s="612"/>
      <c r="OT104" s="612"/>
      <c r="OU104" s="612"/>
      <c r="OV104" s="612"/>
      <c r="OW104" s="612"/>
      <c r="OX104" s="612"/>
      <c r="OY104" s="612"/>
      <c r="OZ104" s="612"/>
      <c r="PA104" s="612"/>
      <c r="PB104" s="612"/>
      <c r="PC104" s="612"/>
      <c r="PD104" s="612"/>
      <c r="PE104" s="612"/>
      <c r="PF104" s="612"/>
      <c r="PG104" s="612"/>
      <c r="PH104" s="612"/>
      <c r="PI104" s="612"/>
      <c r="PJ104" s="612"/>
      <c r="PK104" s="612"/>
      <c r="PL104" s="612"/>
      <c r="PM104" s="612"/>
      <c r="PN104" s="612"/>
      <c r="PO104" s="612"/>
      <c r="PP104" s="612"/>
      <c r="PQ104" s="612"/>
      <c r="PR104" s="612"/>
      <c r="PS104" s="612"/>
      <c r="PT104" s="612"/>
      <c r="PU104" s="612"/>
      <c r="PV104" s="612"/>
      <c r="PW104" s="612"/>
      <c r="PX104" s="612"/>
      <c r="PY104" s="612"/>
      <c r="PZ104" s="612"/>
      <c r="QA104" s="612"/>
      <c r="QB104" s="612"/>
      <c r="QC104" s="612"/>
      <c r="QD104" s="612"/>
      <c r="QE104" s="612"/>
      <c r="QF104" s="612"/>
      <c r="QG104" s="612"/>
      <c r="QH104" s="612"/>
      <c r="QI104" s="612"/>
      <c r="QJ104" s="612"/>
      <c r="QK104" s="612"/>
      <c r="QL104" s="612"/>
      <c r="QM104" s="612"/>
      <c r="QN104" s="612"/>
      <c r="QO104" s="612"/>
      <c r="QP104" s="612"/>
      <c r="QQ104" s="612"/>
      <c r="QR104" s="612"/>
      <c r="QS104" s="612"/>
      <c r="QT104" s="612"/>
      <c r="QU104" s="612"/>
      <c r="QV104" s="612"/>
      <c r="QW104" s="612"/>
      <c r="QX104" s="612"/>
      <c r="QY104" s="612"/>
      <c r="QZ104" s="612"/>
      <c r="RA104" s="612"/>
      <c r="RB104" s="612"/>
      <c r="RC104" s="612"/>
      <c r="RD104" s="612"/>
      <c r="RE104" s="612"/>
      <c r="RF104" s="612"/>
      <c r="RG104" s="612"/>
      <c r="RH104" s="612"/>
      <c r="RI104" s="612"/>
      <c r="RJ104" s="612"/>
      <c r="RK104" s="612"/>
      <c r="RL104" s="612"/>
      <c r="RM104" s="612"/>
      <c r="RN104" s="612"/>
      <c r="RO104" s="612"/>
      <c r="RP104" s="612"/>
      <c r="RQ104" s="612"/>
      <c r="RR104" s="612"/>
      <c r="RS104" s="612"/>
      <c r="RT104" s="612"/>
      <c r="RU104" s="612"/>
      <c r="RV104" s="612"/>
      <c r="RW104" s="612"/>
      <c r="RX104" s="612"/>
      <c r="RY104" s="612"/>
      <c r="RZ104" s="612"/>
      <c r="SA104" s="612"/>
      <c r="SB104" s="612"/>
      <c r="SC104" s="612"/>
      <c r="SD104" s="612"/>
      <c r="SE104" s="612"/>
      <c r="SF104" s="612"/>
      <c r="SG104" s="612"/>
      <c r="SH104" s="612"/>
      <c r="SI104" s="612"/>
      <c r="SJ104" s="612"/>
      <c r="SK104" s="612"/>
      <c r="SL104" s="612"/>
      <c r="SM104" s="612"/>
      <c r="SN104" s="612"/>
      <c r="SO104" s="612"/>
      <c r="SP104" s="612"/>
      <c r="SQ104" s="612"/>
      <c r="SR104" s="612"/>
      <c r="SS104" s="612"/>
      <c r="ST104" s="612"/>
      <c r="SU104" s="612"/>
      <c r="SV104" s="612"/>
      <c r="SW104" s="612"/>
      <c r="SX104" s="612"/>
      <c r="SY104" s="612"/>
      <c r="SZ104" s="612"/>
      <c r="TA104" s="612"/>
      <c r="TB104" s="612"/>
      <c r="TC104" s="612"/>
      <c r="TD104" s="612"/>
      <c r="TE104" s="612"/>
      <c r="TF104" s="612"/>
      <c r="TG104" s="612"/>
      <c r="TH104" s="612"/>
      <c r="TI104" s="612"/>
      <c r="TJ104" s="612"/>
      <c r="TK104" s="612"/>
      <c r="TL104" s="612"/>
      <c r="TM104" s="612"/>
      <c r="TN104" s="612"/>
      <c r="TO104" s="612"/>
      <c r="TP104" s="612"/>
      <c r="TQ104" s="612"/>
      <c r="TR104" s="612"/>
      <c r="TS104" s="612"/>
      <c r="TT104" s="612"/>
      <c r="TU104" s="612"/>
      <c r="TV104" s="612"/>
      <c r="TW104" s="612"/>
      <c r="TX104" s="612"/>
      <c r="TY104" s="612"/>
      <c r="TZ104" s="612"/>
      <c r="UA104" s="612"/>
      <c r="UB104" s="612"/>
      <c r="UC104" s="612"/>
      <c r="UD104" s="612"/>
      <c r="UE104" s="612"/>
      <c r="UF104" s="612"/>
      <c r="UG104" s="612"/>
      <c r="UH104" s="612"/>
      <c r="UI104" s="612"/>
      <c r="UJ104" s="612"/>
      <c r="UK104" s="612"/>
      <c r="UL104" s="612"/>
      <c r="UM104" s="612"/>
      <c r="UN104" s="612"/>
      <c r="UO104" s="612"/>
      <c r="UP104" s="612"/>
      <c r="UQ104" s="612"/>
      <c r="UR104" s="612"/>
      <c r="US104" s="612"/>
      <c r="UT104" s="612"/>
      <c r="UU104" s="612"/>
      <c r="UV104" s="612"/>
      <c r="UW104" s="612"/>
      <c r="UX104" s="612"/>
      <c r="UY104" s="612"/>
      <c r="UZ104" s="612"/>
      <c r="VA104" s="612"/>
      <c r="VB104" s="612"/>
      <c r="VC104" s="612"/>
      <c r="VD104" s="612"/>
      <c r="VE104" s="612"/>
      <c r="VF104" s="612"/>
      <c r="VG104" s="612"/>
      <c r="VH104" s="612"/>
      <c r="VI104" s="612"/>
      <c r="VJ104" s="612"/>
      <c r="VK104" s="612"/>
      <c r="VL104" s="612"/>
      <c r="VM104" s="612"/>
      <c r="VN104" s="612"/>
      <c r="VO104" s="612"/>
      <c r="VP104" s="612"/>
      <c r="VQ104" s="612"/>
      <c r="VR104" s="612"/>
      <c r="VS104" s="612"/>
      <c r="VT104" s="612"/>
      <c r="VU104" s="612"/>
      <c r="VV104" s="612"/>
      <c r="VW104" s="612"/>
      <c r="VX104" s="612"/>
      <c r="VY104" s="612"/>
      <c r="VZ104" s="612"/>
      <c r="WA104" s="612"/>
      <c r="WB104" s="612"/>
      <c r="WC104" s="612"/>
      <c r="WD104" s="612"/>
      <c r="WE104" s="612"/>
      <c r="WF104" s="612"/>
      <c r="WG104" s="612"/>
      <c r="WH104" s="612"/>
      <c r="WI104" s="612"/>
      <c r="WJ104" s="612"/>
      <c r="WK104" s="612"/>
      <c r="WL104" s="612"/>
      <c r="WM104" s="612"/>
      <c r="WN104" s="612"/>
      <c r="WO104" s="612"/>
      <c r="WP104" s="612"/>
      <c r="WQ104" s="612"/>
      <c r="WR104" s="612"/>
      <c r="WS104" s="612"/>
      <c r="WT104" s="612"/>
      <c r="WU104" s="612"/>
      <c r="WV104" s="612"/>
      <c r="WW104" s="612"/>
      <c r="WX104" s="612"/>
      <c r="WY104" s="612"/>
      <c r="WZ104" s="612"/>
      <c r="XA104" s="612"/>
      <c r="XB104" s="612"/>
      <c r="XC104" s="612"/>
      <c r="XD104" s="612"/>
      <c r="XE104" s="612"/>
      <c r="XF104" s="612"/>
      <c r="XG104" s="612"/>
      <c r="XH104" s="612"/>
      <c r="XI104" s="612"/>
      <c r="XJ104" s="612"/>
      <c r="XK104" s="612"/>
      <c r="XL104" s="612"/>
      <c r="XM104" s="612"/>
      <c r="XN104" s="612"/>
      <c r="XO104" s="612"/>
      <c r="XP104" s="612"/>
      <c r="XQ104" s="612"/>
      <c r="XR104" s="612"/>
      <c r="XS104" s="612"/>
      <c r="XT104" s="612"/>
      <c r="XU104" s="612"/>
      <c r="XV104" s="612"/>
      <c r="XW104" s="612"/>
      <c r="XX104" s="612"/>
      <c r="XY104" s="612"/>
      <c r="XZ104" s="612"/>
      <c r="YA104" s="612"/>
      <c r="YB104" s="612"/>
      <c r="YC104" s="612"/>
      <c r="YD104" s="612"/>
      <c r="YE104" s="612"/>
      <c r="YF104" s="612"/>
      <c r="YG104" s="612"/>
      <c r="YH104" s="612"/>
      <c r="YI104" s="612"/>
      <c r="YJ104" s="612"/>
      <c r="YK104" s="612"/>
      <c r="YL104" s="612"/>
      <c r="YM104" s="612"/>
      <c r="YN104" s="612"/>
      <c r="YO104" s="612"/>
      <c r="YP104" s="612"/>
      <c r="YQ104" s="612"/>
      <c r="YR104" s="612"/>
      <c r="YS104" s="612"/>
      <c r="YT104" s="612"/>
      <c r="YU104" s="612"/>
      <c r="YV104" s="612"/>
      <c r="YW104" s="612"/>
      <c r="YX104" s="612"/>
      <c r="YY104" s="612"/>
      <c r="YZ104" s="612"/>
      <c r="ZA104" s="612"/>
      <c r="ZB104" s="612"/>
      <c r="ZC104" s="612"/>
      <c r="ZD104" s="612"/>
      <c r="ZE104" s="612"/>
      <c r="ZF104" s="612"/>
      <c r="ZG104" s="612"/>
      <c r="ZH104" s="612"/>
      <c r="ZI104" s="612"/>
      <c r="ZJ104" s="612"/>
      <c r="ZK104" s="612"/>
      <c r="ZL104" s="612"/>
      <c r="ZM104" s="612"/>
      <c r="ZN104" s="612"/>
      <c r="ZO104" s="612"/>
      <c r="ZP104" s="612"/>
      <c r="ZQ104" s="612"/>
      <c r="ZR104" s="612"/>
      <c r="ZS104" s="612"/>
      <c r="ZT104" s="612"/>
      <c r="ZU104" s="612"/>
      <c r="ZV104" s="612"/>
      <c r="ZW104" s="612"/>
      <c r="ZX104" s="612"/>
      <c r="ZY104" s="612"/>
      <c r="ZZ104" s="612"/>
      <c r="AAA104" s="612"/>
      <c r="AAB104" s="612"/>
      <c r="AAC104" s="612"/>
      <c r="AAD104" s="612"/>
      <c r="AAE104" s="612"/>
      <c r="AAF104" s="612"/>
      <c r="AAG104" s="612"/>
      <c r="AAH104" s="612"/>
      <c r="AAI104" s="612"/>
      <c r="AAJ104" s="612"/>
      <c r="AAK104" s="612"/>
      <c r="AAL104" s="612"/>
      <c r="AAM104" s="612"/>
      <c r="AAN104" s="612"/>
      <c r="AAO104" s="612"/>
      <c r="AAP104" s="612"/>
      <c r="AAQ104" s="612"/>
      <c r="AAR104" s="612"/>
      <c r="AAS104" s="612"/>
      <c r="AAT104" s="612"/>
      <c r="AAU104" s="612"/>
      <c r="AAV104" s="612"/>
      <c r="AAW104" s="612"/>
      <c r="AAX104" s="612"/>
      <c r="AAY104" s="612"/>
      <c r="AAZ104" s="612"/>
      <c r="ABA104" s="612"/>
      <c r="ABB104" s="612"/>
      <c r="ABC104" s="612"/>
      <c r="ABD104" s="612"/>
      <c r="ABE104" s="612"/>
      <c r="ABF104" s="612"/>
      <c r="ABG104" s="612"/>
      <c r="ABH104" s="612"/>
      <c r="ABI104" s="612"/>
      <c r="ABJ104" s="612"/>
      <c r="ABK104" s="612"/>
      <c r="ABL104" s="612"/>
      <c r="ABM104" s="612"/>
      <c r="ABN104" s="612"/>
      <c r="ABO104" s="612"/>
      <c r="ABP104" s="612"/>
      <c r="ABQ104" s="612"/>
      <c r="ABR104" s="612"/>
      <c r="ABS104" s="612"/>
      <c r="ABT104" s="612"/>
      <c r="ABU104" s="612"/>
      <c r="ABV104" s="612"/>
      <c r="ABW104" s="612"/>
      <c r="ABX104" s="612"/>
      <c r="ABY104" s="612"/>
      <c r="ABZ104" s="612"/>
      <c r="ACA104" s="612"/>
      <c r="ACB104" s="612"/>
      <c r="ACC104" s="612"/>
      <c r="ACD104" s="612"/>
      <c r="ACE104" s="612"/>
      <c r="ACF104" s="612"/>
      <c r="ACG104" s="612"/>
      <c r="ACH104" s="612"/>
      <c r="ACI104" s="612"/>
      <c r="ACJ104" s="612"/>
      <c r="ACK104" s="612"/>
      <c r="ACL104" s="612"/>
      <c r="ACM104" s="612"/>
      <c r="ACN104" s="612"/>
      <c r="ACO104" s="612"/>
      <c r="ACP104" s="612"/>
      <c r="ACQ104" s="612"/>
      <c r="ACR104" s="612"/>
      <c r="ACS104" s="612"/>
      <c r="ACT104" s="612"/>
      <c r="ACU104" s="612"/>
      <c r="ACV104" s="612"/>
      <c r="ACW104" s="612"/>
      <c r="ACX104" s="612"/>
      <c r="ACY104" s="612"/>
      <c r="ACZ104" s="612"/>
      <c r="ADA104" s="612"/>
      <c r="ADB104" s="612"/>
      <c r="ADC104" s="612"/>
      <c r="ADD104" s="612"/>
      <c r="ADE104" s="612"/>
      <c r="ADF104" s="612"/>
      <c r="ADG104" s="612"/>
      <c r="ADH104" s="612"/>
      <c r="ADI104" s="612"/>
      <c r="ADJ104" s="612"/>
      <c r="ADK104" s="612"/>
      <c r="ADL104" s="612"/>
      <c r="ADM104" s="612"/>
      <c r="ADN104" s="612"/>
      <c r="ADO104" s="612"/>
      <c r="ADP104" s="612"/>
      <c r="ADQ104" s="612"/>
      <c r="ADR104" s="612"/>
      <c r="ADS104" s="612"/>
      <c r="ADT104" s="612"/>
      <c r="ADU104" s="612"/>
      <c r="ADV104" s="612"/>
      <c r="ADW104" s="612"/>
      <c r="ADX104" s="612"/>
      <c r="ADY104" s="612"/>
      <c r="ADZ104" s="612"/>
      <c r="AEA104" s="612"/>
      <c r="AEB104" s="612"/>
      <c r="AEC104" s="612"/>
      <c r="AED104" s="612"/>
      <c r="AEE104" s="612"/>
      <c r="AEF104" s="612"/>
      <c r="AEG104" s="612"/>
      <c r="AEH104" s="612"/>
      <c r="AEI104" s="612"/>
      <c r="AEJ104" s="612"/>
      <c r="AEK104" s="612"/>
      <c r="AEL104" s="612"/>
      <c r="AEM104" s="612"/>
      <c r="AEN104" s="612"/>
      <c r="AEO104" s="612"/>
      <c r="AEP104" s="612"/>
      <c r="AEQ104" s="612"/>
      <c r="AER104" s="612"/>
      <c r="AES104" s="612"/>
      <c r="AET104" s="612"/>
      <c r="AEU104" s="612"/>
      <c r="AEV104" s="612"/>
      <c r="AEW104" s="612"/>
      <c r="AEX104" s="612"/>
      <c r="AEY104" s="612"/>
      <c r="AEZ104" s="612"/>
      <c r="AFA104" s="612"/>
      <c r="AFB104" s="612"/>
      <c r="AFC104" s="612"/>
      <c r="AFD104" s="612"/>
      <c r="AFE104" s="612"/>
      <c r="AFF104" s="612"/>
      <c r="AFG104" s="612"/>
      <c r="AFH104" s="612"/>
      <c r="AFI104" s="612"/>
      <c r="AFJ104" s="612"/>
      <c r="AFK104" s="612"/>
      <c r="AFL104" s="612"/>
      <c r="AFM104" s="612"/>
      <c r="AFN104" s="612"/>
      <c r="AFO104" s="612"/>
      <c r="AFP104" s="612"/>
      <c r="AFQ104" s="612"/>
      <c r="AFR104" s="612"/>
      <c r="AFS104" s="612"/>
      <c r="AFT104" s="612"/>
      <c r="AFU104" s="612"/>
      <c r="AFV104" s="612"/>
      <c r="AFW104" s="612"/>
      <c r="AFX104" s="612"/>
      <c r="AFY104" s="612"/>
      <c r="AFZ104" s="612"/>
      <c r="AGA104" s="612"/>
      <c r="AGB104" s="612"/>
      <c r="AGC104" s="612"/>
      <c r="AGD104" s="612"/>
      <c r="AGE104" s="612"/>
      <c r="AGF104" s="612"/>
      <c r="AGG104" s="612"/>
      <c r="AGH104" s="612"/>
      <c r="AGI104" s="612"/>
      <c r="AGJ104" s="612"/>
      <c r="AGK104" s="612"/>
      <c r="AGL104" s="612"/>
      <c r="AGM104" s="612"/>
      <c r="AGN104" s="612"/>
      <c r="AGO104" s="612"/>
      <c r="AGP104" s="612"/>
      <c r="AGQ104" s="612"/>
      <c r="AGR104" s="612"/>
      <c r="AGS104" s="612"/>
      <c r="AGT104" s="612"/>
      <c r="AGU104" s="612"/>
      <c r="AGV104" s="612"/>
      <c r="AGW104" s="612"/>
      <c r="AGX104" s="612"/>
      <c r="AGY104" s="612"/>
      <c r="AGZ104" s="612"/>
      <c r="AHA104" s="612"/>
      <c r="AHB104" s="612"/>
      <c r="AHC104" s="612"/>
      <c r="AHD104" s="612"/>
      <c r="AHE104" s="612"/>
      <c r="AHF104" s="612"/>
      <c r="AHG104" s="612"/>
      <c r="AHH104" s="612"/>
      <c r="AHI104" s="612"/>
      <c r="AHJ104" s="612"/>
      <c r="AHK104" s="612"/>
      <c r="AHL104" s="612"/>
      <c r="AHM104" s="612"/>
      <c r="AHN104" s="612"/>
      <c r="AHO104" s="612"/>
      <c r="AHP104" s="612"/>
      <c r="AHQ104" s="612"/>
      <c r="AHR104" s="612"/>
      <c r="AHS104" s="612"/>
      <c r="AHT104" s="612"/>
      <c r="AHU104" s="612"/>
      <c r="AHV104" s="612"/>
      <c r="AHW104" s="612"/>
      <c r="AHX104" s="612"/>
      <c r="AHY104" s="612"/>
      <c r="AHZ104" s="612"/>
      <c r="AIA104" s="612"/>
      <c r="AIB104" s="612"/>
      <c r="AIC104" s="612"/>
      <c r="AID104" s="612"/>
      <c r="AIE104" s="612"/>
      <c r="AIF104" s="612"/>
      <c r="AIG104" s="612"/>
      <c r="AIH104" s="612"/>
      <c r="AII104" s="612"/>
      <c r="AIJ104" s="612"/>
      <c r="AIK104" s="612"/>
      <c r="AIL104" s="612"/>
      <c r="AIM104" s="612"/>
      <c r="AIN104" s="612"/>
      <c r="AIO104" s="612"/>
      <c r="AIP104" s="612"/>
      <c r="AIQ104" s="612"/>
      <c r="AIR104" s="612"/>
      <c r="AIS104" s="612"/>
      <c r="AIT104" s="612"/>
      <c r="AIU104" s="612"/>
      <c r="AIV104" s="612"/>
      <c r="AIW104" s="612"/>
      <c r="AIX104" s="612"/>
      <c r="AIY104" s="612"/>
      <c r="AIZ104" s="612"/>
      <c r="AJA104" s="612"/>
      <c r="AJB104" s="612"/>
      <c r="AJC104" s="612"/>
      <c r="AJD104" s="612"/>
      <c r="AJE104" s="612"/>
      <c r="AJF104" s="612"/>
      <c r="AJG104" s="612"/>
      <c r="AJH104" s="612"/>
      <c r="AJI104" s="612"/>
      <c r="AJJ104" s="612"/>
      <c r="AJK104" s="612"/>
      <c r="AJL104" s="612"/>
      <c r="AJM104" s="612"/>
      <c r="AJN104" s="612"/>
      <c r="AJO104" s="612"/>
      <c r="AJP104" s="612"/>
      <c r="AJQ104" s="612"/>
      <c r="AJR104" s="612"/>
      <c r="AJS104" s="612"/>
      <c r="AJT104" s="612"/>
      <c r="AJU104" s="612"/>
      <c r="AJV104" s="612"/>
      <c r="AJW104" s="612"/>
      <c r="AJX104" s="612"/>
      <c r="AJY104" s="612"/>
      <c r="AJZ104" s="612"/>
      <c r="AKA104" s="612"/>
      <c r="AKB104" s="612"/>
      <c r="AKC104" s="612"/>
      <c r="AKD104" s="612"/>
      <c r="AKE104" s="612"/>
      <c r="AKF104" s="612"/>
      <c r="AKG104" s="612"/>
      <c r="AKH104" s="612"/>
      <c r="AKI104" s="612"/>
      <c r="AKJ104" s="612"/>
      <c r="AKK104" s="612"/>
      <c r="AKL104" s="612"/>
      <c r="AKM104" s="612"/>
      <c r="AKN104" s="612"/>
      <c r="AKO104" s="612"/>
      <c r="AKP104" s="612"/>
      <c r="AKQ104" s="612"/>
      <c r="AKR104" s="612"/>
      <c r="AKS104" s="612"/>
      <c r="AKT104" s="612"/>
      <c r="AKU104" s="612"/>
      <c r="AKV104" s="612"/>
      <c r="AKW104" s="612"/>
      <c r="AKX104" s="612"/>
      <c r="AKY104" s="612"/>
      <c r="AKZ104" s="612"/>
      <c r="ALA104" s="612"/>
      <c r="ALB104" s="612"/>
      <c r="ALC104" s="612"/>
      <c r="ALD104" s="612"/>
      <c r="ALE104" s="612"/>
      <c r="ALF104" s="612"/>
      <c r="ALG104" s="612"/>
      <c r="ALH104" s="612"/>
      <c r="ALI104" s="612"/>
      <c r="ALJ104" s="612"/>
      <c r="ALK104" s="612"/>
      <c r="ALL104" s="612"/>
      <c r="ALM104" s="612"/>
      <c r="ALN104" s="612"/>
      <c r="ALO104" s="612"/>
      <c r="ALP104" s="612"/>
      <c r="ALQ104" s="612"/>
      <c r="ALR104" s="612"/>
      <c r="ALS104" s="612"/>
      <c r="ALT104" s="612"/>
      <c r="ALU104" s="612"/>
      <c r="ALV104" s="612"/>
      <c r="ALW104" s="612"/>
      <c r="ALX104" s="612"/>
      <c r="ALY104" s="612"/>
      <c r="ALZ104" s="612"/>
    </row>
    <row r="105" spans="1:1014" s="566" customFormat="1" ht="13.5" customHeight="1">
      <c r="A105" s="555">
        <v>87</v>
      </c>
      <c r="B105" s="556"/>
      <c r="C105" s="556" t="s">
        <v>1354</v>
      </c>
      <c r="D105" s="556" t="s">
        <v>2920</v>
      </c>
      <c r="E105" s="620"/>
      <c r="F105" s="556"/>
      <c r="G105" s="556"/>
      <c r="H105" s="555" t="s">
        <v>2921</v>
      </c>
      <c r="I105" s="559"/>
      <c r="J105" s="555" t="s">
        <v>2922</v>
      </c>
      <c r="K105" s="559" t="s">
        <v>1061</v>
      </c>
      <c r="L105" s="555" t="s">
        <v>1357</v>
      </c>
      <c r="M105" s="555" t="s">
        <v>1358</v>
      </c>
      <c r="N105" s="555"/>
      <c r="O105" s="555"/>
      <c r="P105" s="560"/>
      <c r="Q105" s="555" t="s">
        <v>820</v>
      </c>
      <c r="R105" s="555" t="s">
        <v>863</v>
      </c>
      <c r="S105" s="567" t="s">
        <v>1061</v>
      </c>
      <c r="T105" s="621"/>
      <c r="U105" s="555"/>
      <c r="V105" s="562"/>
      <c r="W105" s="562" t="s">
        <v>863</v>
      </c>
      <c r="X105" s="563"/>
      <c r="Y105" s="622"/>
      <c r="Z105" s="555"/>
      <c r="AA105" s="565"/>
      <c r="AB105" s="555"/>
      <c r="AC105" s="561">
        <v>1</v>
      </c>
      <c r="AD105" s="561">
        <v>1</v>
      </c>
    </row>
    <row r="106" spans="1:1014" s="566" customFormat="1" ht="13.5" customHeight="1">
      <c r="A106" s="555">
        <v>88</v>
      </c>
      <c r="B106" s="556"/>
      <c r="C106" s="556" t="s">
        <v>968</v>
      </c>
      <c r="D106" s="556" t="s">
        <v>2923</v>
      </c>
      <c r="E106" s="556"/>
      <c r="F106" s="556"/>
      <c r="G106" s="556"/>
      <c r="H106" s="555" t="s">
        <v>1360</v>
      </c>
      <c r="I106" s="559"/>
      <c r="J106" s="555" t="s">
        <v>2847</v>
      </c>
      <c r="K106" s="559" t="s">
        <v>970</v>
      </c>
      <c r="L106" s="555"/>
      <c r="M106" s="555"/>
      <c r="N106" s="555"/>
      <c r="O106" s="555"/>
      <c r="P106" s="560"/>
      <c r="Q106" s="555" t="s">
        <v>820</v>
      </c>
      <c r="R106" s="555" t="s">
        <v>863</v>
      </c>
      <c r="S106" s="567" t="s">
        <v>970</v>
      </c>
      <c r="T106" s="561"/>
      <c r="U106" s="555"/>
      <c r="V106" s="562"/>
      <c r="W106" s="562" t="s">
        <v>863</v>
      </c>
      <c r="X106" s="563"/>
      <c r="Y106" s="564"/>
      <c r="Z106" s="555"/>
      <c r="AA106" s="565"/>
      <c r="AB106" s="555"/>
      <c r="AC106" s="561">
        <v>1</v>
      </c>
      <c r="AD106" s="561">
        <v>1</v>
      </c>
    </row>
    <row r="107" spans="1:1014" s="566" customFormat="1" ht="13.5" customHeight="1">
      <c r="A107" s="555">
        <v>89</v>
      </c>
      <c r="B107" s="556"/>
      <c r="C107" s="556" t="s">
        <v>1361</v>
      </c>
      <c r="D107" s="556"/>
      <c r="E107" s="556"/>
      <c r="F107" s="556"/>
      <c r="G107" s="556"/>
      <c r="H107" s="555" t="s">
        <v>1362</v>
      </c>
      <c r="I107" s="559"/>
      <c r="J107" s="555" t="s">
        <v>1363</v>
      </c>
      <c r="K107" s="559" t="s">
        <v>1363</v>
      </c>
      <c r="L107" s="555"/>
      <c r="M107" s="555"/>
      <c r="N107" s="555"/>
      <c r="O107" s="555"/>
      <c r="P107" s="560"/>
      <c r="Q107" s="555" t="s">
        <v>820</v>
      </c>
      <c r="R107" s="555" t="s">
        <v>863</v>
      </c>
      <c r="S107" s="567" t="s">
        <v>1363</v>
      </c>
      <c r="T107" s="561"/>
      <c r="U107" s="555"/>
      <c r="V107" s="562"/>
      <c r="W107" s="562" t="s">
        <v>863</v>
      </c>
      <c r="X107" s="563"/>
      <c r="Y107" s="564"/>
      <c r="Z107" s="555"/>
      <c r="AA107" s="565"/>
      <c r="AB107" s="555"/>
      <c r="AC107" s="561">
        <v>1</v>
      </c>
      <c r="AD107" s="561">
        <v>1</v>
      </c>
    </row>
    <row r="108" spans="1:1014" s="566" customFormat="1" ht="13.5" customHeight="1">
      <c r="A108" s="555">
        <v>90</v>
      </c>
      <c r="B108" s="556"/>
      <c r="C108" s="556"/>
      <c r="D108" s="556" t="s">
        <v>1364</v>
      </c>
      <c r="E108" s="556"/>
      <c r="F108" s="556"/>
      <c r="G108" s="556"/>
      <c r="H108" s="555" t="s">
        <v>1365</v>
      </c>
      <c r="I108" s="559" t="s">
        <v>1366</v>
      </c>
      <c r="J108" s="555" t="s">
        <v>1367</v>
      </c>
      <c r="K108" s="559"/>
      <c r="L108" s="555"/>
      <c r="M108" s="555"/>
      <c r="N108" s="555"/>
      <c r="O108" s="555"/>
      <c r="P108" s="560"/>
      <c r="Q108" s="555" t="s">
        <v>820</v>
      </c>
      <c r="R108" s="555"/>
      <c r="S108" s="555" t="s">
        <v>862</v>
      </c>
      <c r="T108" s="561"/>
      <c r="U108" s="555"/>
      <c r="V108" s="562"/>
      <c r="W108" s="562" t="s">
        <v>863</v>
      </c>
      <c r="X108" s="563"/>
      <c r="Y108" s="564"/>
      <c r="Z108" s="555" t="s">
        <v>1083</v>
      </c>
      <c r="AA108" s="565"/>
      <c r="AB108" s="555"/>
      <c r="AC108" s="561"/>
      <c r="AD108" s="561">
        <v>1</v>
      </c>
    </row>
    <row r="109" spans="1:1014" s="566" customFormat="1" ht="13.5" customHeight="1">
      <c r="A109" s="555">
        <v>91</v>
      </c>
      <c r="B109" s="556"/>
      <c r="C109" s="556"/>
      <c r="D109" s="556" t="s">
        <v>1368</v>
      </c>
      <c r="E109" s="556"/>
      <c r="F109" s="556"/>
      <c r="G109" s="556"/>
      <c r="H109" s="555" t="s">
        <v>1369</v>
      </c>
      <c r="I109" s="559" t="s">
        <v>1370</v>
      </c>
      <c r="J109" s="555" t="s">
        <v>1371</v>
      </c>
      <c r="K109" s="559"/>
      <c r="L109" s="555"/>
      <c r="M109" s="555"/>
      <c r="N109" s="555"/>
      <c r="O109" s="555"/>
      <c r="P109" s="560"/>
      <c r="Q109" s="555" t="s">
        <v>820</v>
      </c>
      <c r="R109" s="555"/>
      <c r="S109" s="555" t="s">
        <v>862</v>
      </c>
      <c r="T109" s="561"/>
      <c r="U109" s="555"/>
      <c r="V109" s="562"/>
      <c r="W109" s="562" t="s">
        <v>863</v>
      </c>
      <c r="X109" s="563"/>
      <c r="Y109" s="564"/>
      <c r="Z109" s="555" t="s">
        <v>1372</v>
      </c>
      <c r="AA109" s="565"/>
      <c r="AB109" s="555"/>
      <c r="AC109" s="561"/>
      <c r="AD109" s="561">
        <v>1</v>
      </c>
    </row>
    <row r="110" spans="1:1014" s="566" customFormat="1" ht="13.5" customHeight="1">
      <c r="A110" s="555">
        <v>92</v>
      </c>
      <c r="B110" s="556"/>
      <c r="C110" s="556"/>
      <c r="D110" s="556" t="s">
        <v>1373</v>
      </c>
      <c r="E110" s="556"/>
      <c r="F110" s="556"/>
      <c r="G110" s="556"/>
      <c r="H110" s="555" t="s">
        <v>1374</v>
      </c>
      <c r="I110" s="559" t="s">
        <v>1375</v>
      </c>
      <c r="J110" s="555" t="s">
        <v>2924</v>
      </c>
      <c r="K110" s="559" t="s">
        <v>1376</v>
      </c>
      <c r="L110" s="555"/>
      <c r="M110" s="555"/>
      <c r="N110" s="555"/>
      <c r="O110" s="555"/>
      <c r="P110" s="560"/>
      <c r="Q110" s="555" t="s">
        <v>817</v>
      </c>
      <c r="R110" s="555"/>
      <c r="S110" s="555" t="s">
        <v>862</v>
      </c>
      <c r="T110" s="561"/>
      <c r="U110" s="555"/>
      <c r="V110" s="562"/>
      <c r="W110" s="562" t="s">
        <v>863</v>
      </c>
      <c r="X110" s="563"/>
      <c r="Y110" s="564"/>
      <c r="Z110" s="555"/>
      <c r="AA110" s="565"/>
      <c r="AB110" s="555"/>
      <c r="AC110" s="561"/>
      <c r="AD110" s="561">
        <v>1</v>
      </c>
    </row>
    <row r="111" spans="1:1014" s="566" customFormat="1" ht="13.5" customHeight="1">
      <c r="A111" s="555">
        <v>93</v>
      </c>
      <c r="B111" s="556"/>
      <c r="C111" s="556"/>
      <c r="D111" s="556" t="s">
        <v>1377</v>
      </c>
      <c r="E111" s="556" t="s">
        <v>2897</v>
      </c>
      <c r="F111" s="556"/>
      <c r="G111" s="556"/>
      <c r="H111" s="555" t="s">
        <v>1378</v>
      </c>
      <c r="I111" s="582"/>
      <c r="J111" s="555" t="s">
        <v>2925</v>
      </c>
      <c r="K111" s="559" t="s">
        <v>1379</v>
      </c>
      <c r="L111" s="555"/>
      <c r="M111" s="555"/>
      <c r="N111" s="555"/>
      <c r="O111" s="555"/>
      <c r="P111" s="560"/>
      <c r="Q111" s="555" t="s">
        <v>817</v>
      </c>
      <c r="R111" s="555" t="s">
        <v>863</v>
      </c>
      <c r="S111" s="567" t="s">
        <v>1296</v>
      </c>
      <c r="T111" s="561"/>
      <c r="U111" s="555"/>
      <c r="V111" s="562"/>
      <c r="W111" s="562" t="s">
        <v>863</v>
      </c>
      <c r="X111" s="563"/>
      <c r="Y111" s="564"/>
      <c r="Z111" s="555"/>
      <c r="AA111" s="565"/>
      <c r="AB111" s="555"/>
      <c r="AC111" s="561">
        <v>1</v>
      </c>
      <c r="AD111" s="561">
        <v>1</v>
      </c>
    </row>
    <row r="112" spans="1:1014" s="566" customFormat="1" ht="13.5" customHeight="1">
      <c r="A112" s="555">
        <v>94</v>
      </c>
      <c r="B112" s="556"/>
      <c r="C112" s="556"/>
      <c r="D112" s="556" t="s">
        <v>1380</v>
      </c>
      <c r="E112" s="556"/>
      <c r="F112" s="556"/>
      <c r="G112" s="556"/>
      <c r="H112" s="555" t="s">
        <v>1381</v>
      </c>
      <c r="I112" s="559" t="s">
        <v>1382</v>
      </c>
      <c r="J112" s="555" t="s">
        <v>1383</v>
      </c>
      <c r="K112" s="559"/>
      <c r="L112" s="555" t="s">
        <v>1384</v>
      </c>
      <c r="M112" s="555" t="s">
        <v>1385</v>
      </c>
      <c r="N112" s="555"/>
      <c r="O112" s="555"/>
      <c r="P112" s="560"/>
      <c r="Q112" s="555" t="s">
        <v>817</v>
      </c>
      <c r="R112" s="555"/>
      <c r="S112" s="555" t="s">
        <v>862</v>
      </c>
      <c r="T112" s="561"/>
      <c r="U112" s="555"/>
      <c r="V112" s="562"/>
      <c r="W112" s="562" t="s">
        <v>863</v>
      </c>
      <c r="X112" s="563"/>
      <c r="Y112" s="564"/>
      <c r="Z112" s="555"/>
      <c r="AA112" s="565"/>
      <c r="AB112" s="555"/>
      <c r="AC112" s="561">
        <v>1</v>
      </c>
      <c r="AD112" s="561">
        <v>1</v>
      </c>
    </row>
    <row r="113" spans="1:30" s="566" customFormat="1" ht="13.5" customHeight="1">
      <c r="A113" s="555">
        <v>95</v>
      </c>
      <c r="B113" s="556"/>
      <c r="C113" s="556" t="s">
        <v>1386</v>
      </c>
      <c r="D113" s="556"/>
      <c r="E113" s="556"/>
      <c r="F113" s="556"/>
      <c r="G113" s="556"/>
      <c r="H113" s="555" t="s">
        <v>1387</v>
      </c>
      <c r="I113" s="559"/>
      <c r="J113" s="555" t="s">
        <v>2028</v>
      </c>
      <c r="K113" s="559" t="s">
        <v>1388</v>
      </c>
      <c r="L113" s="555"/>
      <c r="M113" s="555"/>
      <c r="N113" s="555"/>
      <c r="O113" s="555"/>
      <c r="P113" s="560"/>
      <c r="Q113" s="555" t="s">
        <v>823</v>
      </c>
      <c r="R113" s="555" t="s">
        <v>863</v>
      </c>
      <c r="S113" s="567" t="s">
        <v>1388</v>
      </c>
      <c r="T113" s="621"/>
      <c r="U113" s="555"/>
      <c r="V113" s="562"/>
      <c r="W113" s="562" t="s">
        <v>863</v>
      </c>
      <c r="X113" s="563"/>
      <c r="Y113" s="622"/>
      <c r="Z113" s="555"/>
      <c r="AA113" s="565"/>
      <c r="AB113" s="555"/>
      <c r="AC113" s="561">
        <v>1</v>
      </c>
      <c r="AD113" s="561">
        <v>1</v>
      </c>
    </row>
    <row r="114" spans="1:30" s="566" customFormat="1" ht="13.5" customHeight="1">
      <c r="A114" s="555">
        <v>96</v>
      </c>
      <c r="B114" s="556"/>
      <c r="C114" s="556"/>
      <c r="D114" s="556" t="s">
        <v>1389</v>
      </c>
      <c r="E114" s="556"/>
      <c r="F114" s="556"/>
      <c r="G114" s="556"/>
      <c r="H114" s="555" t="s">
        <v>1390</v>
      </c>
      <c r="I114" s="559" t="s">
        <v>1391</v>
      </c>
      <c r="J114" s="555" t="s">
        <v>2926</v>
      </c>
      <c r="K114" s="559" t="s">
        <v>1392</v>
      </c>
      <c r="L114" s="555"/>
      <c r="M114" s="555"/>
      <c r="N114" s="555"/>
      <c r="O114" s="555"/>
      <c r="P114" s="560"/>
      <c r="Q114" s="555" t="s">
        <v>817</v>
      </c>
      <c r="R114" s="555"/>
      <c r="S114" s="555" t="s">
        <v>862</v>
      </c>
      <c r="T114" s="561"/>
      <c r="U114" s="555"/>
      <c r="V114" s="562"/>
      <c r="W114" s="562" t="s">
        <v>863</v>
      </c>
      <c r="X114" s="563"/>
      <c r="Y114" s="564"/>
      <c r="Z114" s="555" t="s">
        <v>1011</v>
      </c>
      <c r="AA114" s="565"/>
      <c r="AB114" s="555"/>
      <c r="AC114" s="561">
        <v>1</v>
      </c>
      <c r="AD114" s="561">
        <v>1</v>
      </c>
    </row>
    <row r="115" spans="1:30" s="566" customFormat="1" ht="13.5" customHeight="1">
      <c r="A115" s="555">
        <v>97</v>
      </c>
      <c r="B115" s="556"/>
      <c r="C115" s="556"/>
      <c r="D115" s="556" t="s">
        <v>1393</v>
      </c>
      <c r="E115" s="556"/>
      <c r="F115" s="556"/>
      <c r="G115" s="556"/>
      <c r="H115" s="555" t="s">
        <v>1394</v>
      </c>
      <c r="I115" s="559" t="s">
        <v>1395</v>
      </c>
      <c r="J115" s="555" t="s">
        <v>1396</v>
      </c>
      <c r="K115" s="559"/>
      <c r="L115" s="555"/>
      <c r="M115" s="555"/>
      <c r="N115" s="555"/>
      <c r="O115" s="555"/>
      <c r="P115" s="560"/>
      <c r="Q115" s="555" t="s">
        <v>817</v>
      </c>
      <c r="R115" s="555"/>
      <c r="S115" s="555" t="s">
        <v>862</v>
      </c>
      <c r="T115" s="561"/>
      <c r="U115" s="555"/>
      <c r="V115" s="562"/>
      <c r="W115" s="562" t="s">
        <v>863</v>
      </c>
      <c r="X115" s="563"/>
      <c r="Y115" s="564"/>
      <c r="Z115" s="555"/>
      <c r="AA115" s="565"/>
      <c r="AB115" s="555"/>
      <c r="AC115" s="561">
        <v>1</v>
      </c>
      <c r="AD115" s="561">
        <v>1</v>
      </c>
    </row>
    <row r="116" spans="1:30" s="566" customFormat="1" ht="13.5" customHeight="1">
      <c r="A116" s="555">
        <v>98</v>
      </c>
      <c r="B116" s="556"/>
      <c r="C116" s="556"/>
      <c r="D116" s="556" t="s">
        <v>1397</v>
      </c>
      <c r="E116" s="556"/>
      <c r="F116" s="556"/>
      <c r="G116" s="556"/>
      <c r="H116" s="555" t="s">
        <v>1398</v>
      </c>
      <c r="I116" s="559" t="s">
        <v>1399</v>
      </c>
      <c r="J116" s="555" t="s">
        <v>1400</v>
      </c>
      <c r="K116" s="559"/>
      <c r="L116" s="555"/>
      <c r="M116" s="555"/>
      <c r="N116" s="555"/>
      <c r="O116" s="555"/>
      <c r="P116" s="560"/>
      <c r="Q116" s="555" t="s">
        <v>817</v>
      </c>
      <c r="R116" s="555"/>
      <c r="S116" s="555" t="s">
        <v>1401</v>
      </c>
      <c r="T116" s="561"/>
      <c r="U116" s="555"/>
      <c r="V116" s="562"/>
      <c r="W116" s="562" t="s">
        <v>863</v>
      </c>
      <c r="X116" s="563"/>
      <c r="Y116" s="564"/>
      <c r="Z116" s="555"/>
      <c r="AA116" s="565"/>
      <c r="AB116" s="555"/>
      <c r="AC116" s="561">
        <v>1</v>
      </c>
      <c r="AD116" s="561">
        <v>1</v>
      </c>
    </row>
    <row r="117" spans="1:30" s="566" customFormat="1" ht="13.5" customHeight="1">
      <c r="A117" s="555">
        <v>99</v>
      </c>
      <c r="B117" s="556"/>
      <c r="C117" s="556"/>
      <c r="D117" s="556" t="s">
        <v>874</v>
      </c>
      <c r="E117" s="556"/>
      <c r="F117" s="556"/>
      <c r="G117" s="556"/>
      <c r="H117" s="555" t="s">
        <v>2927</v>
      </c>
      <c r="I117" s="610" t="s">
        <v>1403</v>
      </c>
      <c r="J117" s="555" t="s">
        <v>874</v>
      </c>
      <c r="K117" s="559"/>
      <c r="L117" s="555"/>
      <c r="M117" s="555"/>
      <c r="N117" s="555"/>
      <c r="O117" s="555"/>
      <c r="P117" s="560"/>
      <c r="Q117" s="555" t="s">
        <v>820</v>
      </c>
      <c r="R117" s="555"/>
      <c r="S117" s="555" t="s">
        <v>862</v>
      </c>
      <c r="T117" s="561"/>
      <c r="U117" s="555"/>
      <c r="V117" s="562"/>
      <c r="W117" s="562" t="s">
        <v>863</v>
      </c>
      <c r="X117" s="563"/>
      <c r="Y117" s="564"/>
      <c r="Z117" s="555"/>
      <c r="AA117" s="565"/>
      <c r="AB117" s="555"/>
      <c r="AC117" s="561">
        <v>1</v>
      </c>
      <c r="AD117" s="561">
        <v>1</v>
      </c>
    </row>
    <row r="118" spans="1:30" s="566" customFormat="1" ht="13.5" customHeight="1">
      <c r="A118" s="555">
        <v>100</v>
      </c>
      <c r="B118" s="556"/>
      <c r="C118" s="556"/>
      <c r="D118" s="556" t="s">
        <v>1404</v>
      </c>
      <c r="E118" s="556"/>
      <c r="F118" s="556"/>
      <c r="G118" s="556"/>
      <c r="H118" s="555" t="s">
        <v>1405</v>
      </c>
      <c r="I118" s="559"/>
      <c r="J118" s="555" t="s">
        <v>1406</v>
      </c>
      <c r="K118" s="559"/>
      <c r="L118" s="555"/>
      <c r="M118" s="555"/>
      <c r="N118" s="555"/>
      <c r="O118" s="555"/>
      <c r="P118" s="560"/>
      <c r="Q118" s="555" t="s">
        <v>817</v>
      </c>
      <c r="R118" s="555"/>
      <c r="S118" s="555" t="s">
        <v>862</v>
      </c>
      <c r="T118" s="561"/>
      <c r="U118" s="555"/>
      <c r="V118" s="562"/>
      <c r="W118" s="562" t="s">
        <v>863</v>
      </c>
      <c r="X118" s="563"/>
      <c r="Y118" s="564"/>
      <c r="Z118" s="555"/>
      <c r="AA118" s="565"/>
      <c r="AB118" s="555"/>
      <c r="AC118" s="561">
        <v>1</v>
      </c>
      <c r="AD118" s="561">
        <v>1</v>
      </c>
    </row>
    <row r="119" spans="1:30" s="566" customFormat="1" ht="12.95" customHeight="1">
      <c r="A119" s="555">
        <v>101</v>
      </c>
      <c r="B119" s="556"/>
      <c r="C119" s="556"/>
      <c r="D119" s="556" t="s">
        <v>1407</v>
      </c>
      <c r="E119" s="556"/>
      <c r="F119" s="556"/>
      <c r="G119" s="556"/>
      <c r="H119" s="555" t="s">
        <v>1408</v>
      </c>
      <c r="I119" s="559"/>
      <c r="J119" s="555" t="s">
        <v>1409</v>
      </c>
      <c r="K119" s="559"/>
      <c r="L119" s="555"/>
      <c r="M119" s="555"/>
      <c r="N119" s="555"/>
      <c r="O119" s="555"/>
      <c r="P119" s="560"/>
      <c r="Q119" s="555" t="s">
        <v>817</v>
      </c>
      <c r="R119" s="555"/>
      <c r="S119" s="555" t="s">
        <v>862</v>
      </c>
      <c r="T119" s="561"/>
      <c r="U119" s="555"/>
      <c r="V119" s="562"/>
      <c r="W119" s="562" t="s">
        <v>863</v>
      </c>
      <c r="X119" s="563"/>
      <c r="Y119" s="564"/>
      <c r="Z119" s="555"/>
      <c r="AA119" s="565"/>
      <c r="AB119" s="555"/>
      <c r="AC119" s="561">
        <v>1</v>
      </c>
      <c r="AD119" s="561">
        <v>1</v>
      </c>
    </row>
    <row r="120" spans="1:30" s="224" customFormat="1" ht="13.5" customHeight="1">
      <c r="A120" s="225">
        <v>102</v>
      </c>
      <c r="B120" s="217" t="s">
        <v>1410</v>
      </c>
      <c r="C120" s="216"/>
      <c r="D120" s="241"/>
      <c r="E120" s="241"/>
      <c r="F120" s="241"/>
      <c r="G120" s="241"/>
      <c r="H120" s="720" t="s">
        <v>2928</v>
      </c>
      <c r="I120" s="722" t="s">
        <v>1366</v>
      </c>
      <c r="J120" s="720"/>
      <c r="K120" s="722" t="s">
        <v>1412</v>
      </c>
      <c r="L120" s="720"/>
      <c r="M120" s="720"/>
      <c r="N120" s="720"/>
      <c r="O120" s="720"/>
      <c r="P120" s="723"/>
      <c r="Q120" s="720" t="s">
        <v>820</v>
      </c>
      <c r="R120" s="720"/>
      <c r="S120" s="720" t="s">
        <v>862</v>
      </c>
      <c r="T120" s="724"/>
      <c r="U120" s="730"/>
      <c r="V120" s="725"/>
      <c r="W120" s="725" t="s">
        <v>863</v>
      </c>
      <c r="X120" s="232"/>
      <c r="Y120" s="376" t="s">
        <v>1414</v>
      </c>
      <c r="Z120" s="381" t="s">
        <v>1372</v>
      </c>
      <c r="AA120" s="727"/>
      <c r="AB120" s="720"/>
      <c r="AC120" s="724"/>
      <c r="AD120" s="724">
        <v>1</v>
      </c>
    </row>
    <row r="121" spans="1:30" s="566" customFormat="1" ht="13.5" customHeight="1">
      <c r="A121" s="555">
        <v>103</v>
      </c>
      <c r="B121" s="556" t="s">
        <v>2929</v>
      </c>
      <c r="C121" s="557"/>
      <c r="D121" s="557"/>
      <c r="E121" s="557"/>
      <c r="F121" s="557"/>
      <c r="G121" s="557"/>
      <c r="H121" s="555" t="s">
        <v>2930</v>
      </c>
      <c r="I121" s="582"/>
      <c r="J121" s="555"/>
      <c r="K121" s="559" t="s">
        <v>1554</v>
      </c>
      <c r="L121" s="555"/>
      <c r="M121" s="555"/>
      <c r="N121" s="555"/>
      <c r="O121" s="555"/>
      <c r="P121" s="560"/>
      <c r="Q121" s="555" t="s">
        <v>823</v>
      </c>
      <c r="R121" s="555" t="s">
        <v>863</v>
      </c>
      <c r="S121" s="583" t="s">
        <v>1554</v>
      </c>
      <c r="T121" s="561"/>
      <c r="U121" s="623"/>
      <c r="V121" s="562"/>
      <c r="W121" s="562" t="s">
        <v>863</v>
      </c>
      <c r="X121" s="563"/>
      <c r="Y121" s="564"/>
      <c r="Z121" s="555"/>
      <c r="AA121" s="565"/>
      <c r="AB121" s="555"/>
      <c r="AC121" s="561"/>
      <c r="AD121" s="561">
        <v>1</v>
      </c>
    </row>
    <row r="122" spans="1:30" s="566" customFormat="1" ht="13.5" customHeight="1">
      <c r="A122" s="555">
        <v>104</v>
      </c>
      <c r="B122" s="557"/>
      <c r="C122" s="556" t="s">
        <v>1342</v>
      </c>
      <c r="D122" s="556"/>
      <c r="E122" s="556"/>
      <c r="F122" s="556"/>
      <c r="G122" s="556"/>
      <c r="H122" s="555" t="s">
        <v>2931</v>
      </c>
      <c r="I122" s="582"/>
      <c r="J122" s="555"/>
      <c r="K122" s="559" t="s">
        <v>1341</v>
      </c>
      <c r="L122" s="555"/>
      <c r="M122" s="555"/>
      <c r="N122" s="555"/>
      <c r="O122" s="555"/>
      <c r="P122" s="560"/>
      <c r="Q122" s="624" t="s">
        <v>817</v>
      </c>
      <c r="R122" s="555" t="s">
        <v>863</v>
      </c>
      <c r="S122" s="583" t="s">
        <v>1341</v>
      </c>
      <c r="T122" s="561"/>
      <c r="U122" s="561"/>
      <c r="V122" s="562"/>
      <c r="W122" s="562" t="s">
        <v>863</v>
      </c>
      <c r="X122" s="563"/>
      <c r="Y122" s="625" t="s">
        <v>1557</v>
      </c>
      <c r="Z122" s="555"/>
      <c r="AA122" s="565"/>
      <c r="AB122" s="555"/>
      <c r="AC122" s="561"/>
      <c r="AD122" s="561">
        <v>1</v>
      </c>
    </row>
    <row r="123" spans="1:30" s="566" customFormat="1" ht="13.5" customHeight="1">
      <c r="A123" s="555">
        <v>105</v>
      </c>
      <c r="B123" s="557"/>
      <c r="C123" s="556" t="s">
        <v>831</v>
      </c>
      <c r="D123" s="556"/>
      <c r="E123" s="556"/>
      <c r="F123" s="556"/>
      <c r="G123" s="556"/>
      <c r="H123" s="555" t="s">
        <v>2932</v>
      </c>
      <c r="I123" s="582"/>
      <c r="J123" s="555"/>
      <c r="K123" s="559" t="s">
        <v>1267</v>
      </c>
      <c r="L123" s="555"/>
      <c r="M123" s="555"/>
      <c r="N123" s="555"/>
      <c r="O123" s="555"/>
      <c r="P123" s="560"/>
      <c r="Q123" s="555" t="s">
        <v>817</v>
      </c>
      <c r="R123" s="555"/>
      <c r="S123" s="555" t="s">
        <v>862</v>
      </c>
      <c r="T123" s="561"/>
      <c r="U123" s="623"/>
      <c r="V123" s="562"/>
      <c r="W123" s="562" t="s">
        <v>863</v>
      </c>
      <c r="X123" s="563"/>
      <c r="Y123" s="564"/>
      <c r="Z123" s="555"/>
      <c r="AA123" s="565"/>
      <c r="AB123" s="555"/>
      <c r="AC123" s="561"/>
      <c r="AD123" s="561">
        <v>1</v>
      </c>
    </row>
    <row r="124" spans="1:30" s="566" customFormat="1" ht="13.5" customHeight="1">
      <c r="A124" s="555">
        <v>106</v>
      </c>
      <c r="B124" s="556"/>
      <c r="C124" s="556" t="s">
        <v>1558</v>
      </c>
      <c r="D124" s="556"/>
      <c r="E124" s="556"/>
      <c r="F124" s="556"/>
      <c r="G124" s="556"/>
      <c r="H124" s="555" t="s">
        <v>2933</v>
      </c>
      <c r="I124" s="582" t="s">
        <v>2934</v>
      </c>
      <c r="J124" s="555"/>
      <c r="K124" s="559" t="s">
        <v>1376</v>
      </c>
      <c r="L124" s="555"/>
      <c r="M124" s="555"/>
      <c r="N124" s="555"/>
      <c r="O124" s="555"/>
      <c r="P124" s="560"/>
      <c r="Q124" s="555" t="s">
        <v>820</v>
      </c>
      <c r="R124" s="555"/>
      <c r="S124" s="555" t="s">
        <v>862</v>
      </c>
      <c r="T124" s="561"/>
      <c r="U124" s="561"/>
      <c r="V124" s="562"/>
      <c r="W124" s="562" t="s">
        <v>863</v>
      </c>
      <c r="X124" s="563"/>
      <c r="Y124" s="564"/>
      <c r="Z124" s="555"/>
      <c r="AA124" s="565"/>
      <c r="AB124" s="555"/>
      <c r="AC124" s="561"/>
      <c r="AD124" s="561">
        <v>1</v>
      </c>
    </row>
    <row r="125" spans="1:30" s="224" customFormat="1" ht="14.25" customHeight="1">
      <c r="A125" s="225">
        <v>107</v>
      </c>
      <c r="B125" s="579" t="s">
        <v>561</v>
      </c>
      <c r="C125" s="217"/>
      <c r="D125" s="217"/>
      <c r="E125" s="217"/>
      <c r="F125" s="217"/>
      <c r="G125" s="217"/>
      <c r="H125" s="720" t="s">
        <v>2935</v>
      </c>
      <c r="I125" s="728"/>
      <c r="J125" s="720"/>
      <c r="K125" s="722" t="s">
        <v>1416</v>
      </c>
      <c r="L125" s="720"/>
      <c r="M125" s="720"/>
      <c r="N125" s="720"/>
      <c r="O125" s="720"/>
      <c r="P125" s="723"/>
      <c r="Q125" s="720" t="s">
        <v>823</v>
      </c>
      <c r="R125" s="720" t="s">
        <v>863</v>
      </c>
      <c r="S125" s="375" t="s">
        <v>1416</v>
      </c>
      <c r="T125" s="724"/>
      <c r="U125" s="257"/>
      <c r="V125" s="258" t="s">
        <v>863</v>
      </c>
      <c r="W125" s="258" t="s">
        <v>863</v>
      </c>
      <c r="X125" s="232"/>
      <c r="Y125" s="726"/>
      <c r="Z125" s="720"/>
      <c r="AA125" s="245"/>
      <c r="AB125" s="720"/>
      <c r="AC125" s="724"/>
      <c r="AD125" s="724">
        <v>1</v>
      </c>
    </row>
    <row r="126" spans="1:30" s="224" customFormat="1" ht="13.5" customHeight="1">
      <c r="A126" s="225">
        <v>108</v>
      </c>
      <c r="B126" s="217"/>
      <c r="C126" s="217" t="s">
        <v>1417</v>
      </c>
      <c r="D126" s="241"/>
      <c r="E126" s="219"/>
      <c r="F126" s="241"/>
      <c r="G126" s="241"/>
      <c r="H126" s="720" t="s">
        <v>2936</v>
      </c>
      <c r="I126" s="728"/>
      <c r="J126" s="720"/>
      <c r="K126" s="722" t="s">
        <v>1267</v>
      </c>
      <c r="L126" s="720"/>
      <c r="M126" s="720"/>
      <c r="N126" s="720"/>
      <c r="O126" s="720"/>
      <c r="P126" s="723"/>
      <c r="Q126" s="720" t="s">
        <v>820</v>
      </c>
      <c r="R126" s="720"/>
      <c r="S126" s="722" t="s">
        <v>862</v>
      </c>
      <c r="T126" s="724"/>
      <c r="U126" s="724"/>
      <c r="V126" s="725"/>
      <c r="W126" s="258" t="s">
        <v>863</v>
      </c>
      <c r="X126" s="232"/>
      <c r="Y126" s="264" t="s">
        <v>1422</v>
      </c>
      <c r="Z126" s="720" t="s">
        <v>1423</v>
      </c>
      <c r="AA126" s="727"/>
      <c r="AB126" s="720"/>
      <c r="AC126" s="724"/>
      <c r="AD126" s="724">
        <v>1</v>
      </c>
    </row>
    <row r="127" spans="1:30" s="566" customFormat="1" ht="13.5" customHeight="1">
      <c r="A127" s="555">
        <v>109</v>
      </c>
      <c r="B127" s="556"/>
      <c r="C127" s="556" t="s">
        <v>1424</v>
      </c>
      <c r="D127" s="556"/>
      <c r="E127" s="556"/>
      <c r="F127" s="556"/>
      <c r="G127" s="556"/>
      <c r="H127" s="555"/>
      <c r="I127" s="582"/>
      <c r="J127" s="555"/>
      <c r="K127" s="559" t="s">
        <v>2937</v>
      </c>
      <c r="L127" s="555"/>
      <c r="M127" s="555"/>
      <c r="N127" s="555"/>
      <c r="O127" s="555"/>
      <c r="P127" s="560"/>
      <c r="Q127" s="555" t="s">
        <v>817</v>
      </c>
      <c r="R127" s="555" t="s">
        <v>863</v>
      </c>
      <c r="S127" s="567" t="s">
        <v>2937</v>
      </c>
      <c r="T127" s="561"/>
      <c r="U127" s="561"/>
      <c r="V127" s="562"/>
      <c r="W127" s="562" t="s">
        <v>863</v>
      </c>
      <c r="X127" s="563"/>
      <c r="Y127" s="564"/>
      <c r="Z127" s="555"/>
      <c r="AA127" s="565"/>
      <c r="AB127" s="555"/>
      <c r="AC127" s="561"/>
      <c r="AD127" s="561">
        <v>1</v>
      </c>
    </row>
    <row r="128" spans="1:30" s="566" customFormat="1" ht="13.5" customHeight="1">
      <c r="A128" s="555">
        <v>110</v>
      </c>
      <c r="B128" s="556"/>
      <c r="C128" s="556"/>
      <c r="D128" s="556" t="s">
        <v>1427</v>
      </c>
      <c r="E128" s="556"/>
      <c r="F128" s="556"/>
      <c r="G128" s="556"/>
      <c r="H128" s="555" t="s">
        <v>2938</v>
      </c>
      <c r="I128" s="582"/>
      <c r="J128" s="555"/>
      <c r="K128" s="559" t="s">
        <v>1429</v>
      </c>
      <c r="L128" s="555"/>
      <c r="M128" s="555"/>
      <c r="N128" s="555"/>
      <c r="O128" s="555"/>
      <c r="P128" s="560"/>
      <c r="Q128" s="555" t="s">
        <v>823</v>
      </c>
      <c r="R128" s="555" t="s">
        <v>863</v>
      </c>
      <c r="S128" s="583" t="s">
        <v>1429</v>
      </c>
      <c r="T128" s="561"/>
      <c r="U128" s="561"/>
      <c r="V128" s="562"/>
      <c r="W128" s="562" t="s">
        <v>863</v>
      </c>
      <c r="X128" s="563"/>
      <c r="Y128" s="564"/>
      <c r="Z128" s="555"/>
      <c r="AA128" s="565"/>
      <c r="AB128" s="555"/>
      <c r="AC128" s="561"/>
      <c r="AD128" s="561">
        <v>1</v>
      </c>
    </row>
    <row r="129" spans="1:30" s="566" customFormat="1" ht="13.5" customHeight="1">
      <c r="A129" s="555">
        <v>111</v>
      </c>
      <c r="B129" s="556"/>
      <c r="C129" s="556"/>
      <c r="D129" s="556"/>
      <c r="E129" s="556" t="s">
        <v>1078</v>
      </c>
      <c r="F129" s="556"/>
      <c r="G129" s="556"/>
      <c r="H129" s="555" t="s">
        <v>1430</v>
      </c>
      <c r="I129" s="582" t="s">
        <v>1431</v>
      </c>
      <c r="J129" s="555"/>
      <c r="K129" s="559" t="s">
        <v>907</v>
      </c>
      <c r="L129" s="555"/>
      <c r="M129" s="555"/>
      <c r="N129" s="555"/>
      <c r="O129" s="555"/>
      <c r="P129" s="560"/>
      <c r="Q129" s="555" t="s">
        <v>820</v>
      </c>
      <c r="R129" s="555"/>
      <c r="S129" s="555" t="s">
        <v>862</v>
      </c>
      <c r="T129" s="561"/>
      <c r="U129" s="561" t="s">
        <v>2939</v>
      </c>
      <c r="V129" s="562"/>
      <c r="W129" s="562" t="s">
        <v>863</v>
      </c>
      <c r="X129" s="563"/>
      <c r="Y129" s="564" t="s">
        <v>1082</v>
      </c>
      <c r="Z129" s="555" t="s">
        <v>1083</v>
      </c>
      <c r="AA129" s="565"/>
      <c r="AB129" s="555"/>
      <c r="AC129" s="561"/>
      <c r="AD129" s="561">
        <v>1</v>
      </c>
    </row>
    <row r="130" spans="1:30" s="566" customFormat="1" ht="13.5" customHeight="1">
      <c r="A130" s="555">
        <v>112</v>
      </c>
      <c r="B130" s="556"/>
      <c r="C130" s="556"/>
      <c r="D130" s="556"/>
      <c r="E130" s="556" t="s">
        <v>1084</v>
      </c>
      <c r="F130" s="556"/>
      <c r="G130" s="556"/>
      <c r="H130" s="555" t="s">
        <v>1433</v>
      </c>
      <c r="I130" s="582" t="s">
        <v>1382</v>
      </c>
      <c r="J130" s="555"/>
      <c r="K130" s="559" t="s">
        <v>1087</v>
      </c>
      <c r="L130" s="555"/>
      <c r="M130" s="555"/>
      <c r="N130" s="555"/>
      <c r="O130" s="555"/>
      <c r="P130" s="560"/>
      <c r="Q130" s="555" t="s">
        <v>820</v>
      </c>
      <c r="R130" s="555"/>
      <c r="S130" s="555" t="s">
        <v>862</v>
      </c>
      <c r="T130" s="561"/>
      <c r="U130" s="561"/>
      <c r="V130" s="562"/>
      <c r="W130" s="562" t="s">
        <v>863</v>
      </c>
      <c r="X130" s="563"/>
      <c r="Y130" s="564"/>
      <c r="Z130" s="555"/>
      <c r="AA130" s="565"/>
      <c r="AB130" s="555"/>
      <c r="AC130" s="561"/>
      <c r="AD130" s="561">
        <v>1</v>
      </c>
    </row>
    <row r="131" spans="1:30" s="566" customFormat="1" ht="13.5" customHeight="1">
      <c r="A131" s="555">
        <v>113</v>
      </c>
      <c r="B131" s="556"/>
      <c r="C131" s="556"/>
      <c r="D131" s="556" t="s">
        <v>1292</v>
      </c>
      <c r="E131" s="556" t="s">
        <v>2897</v>
      </c>
      <c r="F131" s="556"/>
      <c r="G131" s="556"/>
      <c r="H131" s="555" t="s">
        <v>1434</v>
      </c>
      <c r="I131" s="582"/>
      <c r="J131" s="555"/>
      <c r="K131" s="559" t="s">
        <v>1296</v>
      </c>
      <c r="L131" s="555"/>
      <c r="M131" s="555"/>
      <c r="N131" s="555"/>
      <c r="O131" s="555"/>
      <c r="P131" s="560"/>
      <c r="Q131" s="555" t="s">
        <v>823</v>
      </c>
      <c r="R131" s="555" t="s">
        <v>863</v>
      </c>
      <c r="S131" s="567" t="s">
        <v>1296</v>
      </c>
      <c r="T131" s="561"/>
      <c r="U131" s="561"/>
      <c r="V131" s="562"/>
      <c r="W131" s="562" t="s">
        <v>863</v>
      </c>
      <c r="X131" s="563"/>
      <c r="Y131" s="626" t="s">
        <v>1435</v>
      </c>
      <c r="Z131" s="624" t="s">
        <v>1436</v>
      </c>
      <c r="AA131" s="565" t="s">
        <v>1297</v>
      </c>
      <c r="AB131" s="555"/>
      <c r="AC131" s="561"/>
      <c r="AD131" s="561">
        <v>1</v>
      </c>
    </row>
    <row r="132" spans="1:30" s="566" customFormat="1" ht="13.5" customHeight="1">
      <c r="A132" s="555">
        <v>114</v>
      </c>
      <c r="B132" s="556"/>
      <c r="C132" s="556"/>
      <c r="D132" s="556" t="s">
        <v>1437</v>
      </c>
      <c r="E132" s="556"/>
      <c r="F132" s="556"/>
      <c r="G132" s="556"/>
      <c r="H132" s="555" t="s">
        <v>1438</v>
      </c>
      <c r="I132" s="582"/>
      <c r="J132" s="555"/>
      <c r="K132" s="559" t="s">
        <v>1439</v>
      </c>
      <c r="L132" s="555"/>
      <c r="M132" s="555"/>
      <c r="N132" s="555"/>
      <c r="O132" s="555"/>
      <c r="P132" s="560"/>
      <c r="Q132" s="555" t="s">
        <v>817</v>
      </c>
      <c r="R132" s="555" t="s">
        <v>863</v>
      </c>
      <c r="S132" s="583" t="s">
        <v>1439</v>
      </c>
      <c r="T132" s="561"/>
      <c r="U132" s="561"/>
      <c r="V132" s="562"/>
      <c r="W132" s="562" t="s">
        <v>863</v>
      </c>
      <c r="X132" s="563"/>
      <c r="Y132" s="564"/>
      <c r="Z132" s="555"/>
      <c r="AA132" s="565"/>
      <c r="AB132" s="555"/>
      <c r="AC132" s="561"/>
      <c r="AD132" s="561">
        <v>1</v>
      </c>
    </row>
    <row r="133" spans="1:30" s="566" customFormat="1" ht="13.5" customHeight="1">
      <c r="A133" s="555">
        <v>115</v>
      </c>
      <c r="B133" s="556"/>
      <c r="C133" s="556"/>
      <c r="D133" s="556"/>
      <c r="E133" s="556" t="s">
        <v>1089</v>
      </c>
      <c r="F133" s="556" t="s">
        <v>2940</v>
      </c>
      <c r="G133" s="556"/>
      <c r="H133" s="555"/>
      <c r="I133" s="582"/>
      <c r="J133" s="555"/>
      <c r="K133" s="559" t="s">
        <v>1090</v>
      </c>
      <c r="L133" s="555"/>
      <c r="M133" s="555"/>
      <c r="N133" s="555"/>
      <c r="O133" s="555"/>
      <c r="P133" s="560"/>
      <c r="Q133" s="555" t="s">
        <v>817</v>
      </c>
      <c r="R133" s="555" t="s">
        <v>863</v>
      </c>
      <c r="S133" s="567" t="s">
        <v>1090</v>
      </c>
      <c r="T133" s="561"/>
      <c r="U133" s="561"/>
      <c r="V133" s="562"/>
      <c r="W133" s="562" t="s">
        <v>863</v>
      </c>
      <c r="X133" s="563"/>
      <c r="Y133" s="564"/>
      <c r="Z133" s="555"/>
      <c r="AA133" s="565"/>
      <c r="AB133" s="555"/>
      <c r="AC133" s="561"/>
      <c r="AD133" s="561">
        <v>1</v>
      </c>
    </row>
    <row r="134" spans="1:30" s="566" customFormat="1" ht="13.5" customHeight="1">
      <c r="A134" s="555">
        <v>116</v>
      </c>
      <c r="B134" s="556"/>
      <c r="C134" s="556"/>
      <c r="D134" s="556"/>
      <c r="E134" s="556" t="s">
        <v>1129</v>
      </c>
      <c r="F134" s="556" t="s">
        <v>2941</v>
      </c>
      <c r="G134" s="556"/>
      <c r="H134" s="555"/>
      <c r="I134" s="582"/>
      <c r="J134" s="555"/>
      <c r="K134" s="559" t="s">
        <v>1131</v>
      </c>
      <c r="L134" s="555"/>
      <c r="M134" s="555"/>
      <c r="N134" s="555"/>
      <c r="O134" s="555"/>
      <c r="P134" s="560"/>
      <c r="Q134" s="555" t="s">
        <v>817</v>
      </c>
      <c r="R134" s="555" t="s">
        <v>863</v>
      </c>
      <c r="S134" s="567" t="s">
        <v>1131</v>
      </c>
      <c r="T134" s="561"/>
      <c r="U134" s="561"/>
      <c r="V134" s="562"/>
      <c r="W134" s="562" t="s">
        <v>863</v>
      </c>
      <c r="X134" s="563"/>
      <c r="Y134" s="564"/>
      <c r="Z134" s="555"/>
      <c r="AA134" s="565"/>
      <c r="AB134" s="555"/>
      <c r="AC134" s="561"/>
      <c r="AD134" s="561">
        <v>1</v>
      </c>
    </row>
    <row r="135" spans="1:30" s="566" customFormat="1" ht="13.5" customHeight="1">
      <c r="A135" s="555">
        <v>117</v>
      </c>
      <c r="B135" s="556"/>
      <c r="C135" s="556"/>
      <c r="D135" s="556" t="s">
        <v>1442</v>
      </c>
      <c r="E135" s="556"/>
      <c r="F135" s="556"/>
      <c r="G135" s="556"/>
      <c r="H135" s="555"/>
      <c r="I135" s="582"/>
      <c r="J135" s="555"/>
      <c r="K135" s="559" t="s">
        <v>1443</v>
      </c>
      <c r="L135" s="555"/>
      <c r="M135" s="555"/>
      <c r="N135" s="555"/>
      <c r="O135" s="555"/>
      <c r="P135" s="560"/>
      <c r="Q135" s="555" t="s">
        <v>817</v>
      </c>
      <c r="R135" s="555" t="s">
        <v>863</v>
      </c>
      <c r="S135" s="583" t="s">
        <v>1443</v>
      </c>
      <c r="T135" s="561"/>
      <c r="U135" s="561"/>
      <c r="V135" s="562"/>
      <c r="W135" s="562" t="s">
        <v>863</v>
      </c>
      <c r="X135" s="563"/>
      <c r="Y135" s="564"/>
      <c r="Z135" s="564" t="s">
        <v>1444</v>
      </c>
      <c r="AA135" s="565"/>
      <c r="AB135" s="555"/>
      <c r="AC135" s="561"/>
      <c r="AD135" s="561">
        <v>1</v>
      </c>
    </row>
    <row r="136" spans="1:30" s="566" customFormat="1" ht="13.5" customHeight="1">
      <c r="A136" s="555">
        <v>118</v>
      </c>
      <c r="B136" s="556"/>
      <c r="C136" s="556"/>
      <c r="D136" s="556"/>
      <c r="E136" s="556" t="s">
        <v>1342</v>
      </c>
      <c r="F136" s="556"/>
      <c r="G136" s="556"/>
      <c r="H136" s="555" t="s">
        <v>1445</v>
      </c>
      <c r="I136" s="582"/>
      <c r="J136" s="555"/>
      <c r="K136" s="559" t="s">
        <v>1341</v>
      </c>
      <c r="L136" s="555"/>
      <c r="M136" s="555"/>
      <c r="N136" s="555"/>
      <c r="O136" s="555"/>
      <c r="P136" s="560"/>
      <c r="Q136" s="555" t="s">
        <v>820</v>
      </c>
      <c r="R136" s="555" t="s">
        <v>863</v>
      </c>
      <c r="S136" s="567" t="s">
        <v>1341</v>
      </c>
      <c r="T136" s="561"/>
      <c r="U136" s="561"/>
      <c r="V136" s="562"/>
      <c r="W136" s="562" t="s">
        <v>863</v>
      </c>
      <c r="X136" s="563"/>
      <c r="Y136" s="564"/>
      <c r="Z136" s="555"/>
      <c r="AA136" s="565"/>
      <c r="AB136" s="555"/>
      <c r="AC136" s="561"/>
      <c r="AD136" s="561">
        <v>1</v>
      </c>
    </row>
    <row r="137" spans="1:30" s="566" customFormat="1" ht="13.5" customHeight="1">
      <c r="A137" s="555">
        <v>119</v>
      </c>
      <c r="B137" s="556"/>
      <c r="C137" s="556"/>
      <c r="D137" s="556"/>
      <c r="E137" s="556" t="s">
        <v>1446</v>
      </c>
      <c r="F137" s="556"/>
      <c r="G137" s="556"/>
      <c r="H137" s="555" t="s">
        <v>1447</v>
      </c>
      <c r="I137" s="582">
        <v>10000668540</v>
      </c>
      <c r="J137" s="555"/>
      <c r="K137" s="559" t="s">
        <v>1267</v>
      </c>
      <c r="L137" s="555"/>
      <c r="M137" s="555"/>
      <c r="N137" s="555"/>
      <c r="O137" s="555"/>
      <c r="P137" s="560"/>
      <c r="Q137" s="555" t="s">
        <v>817</v>
      </c>
      <c r="R137" s="555"/>
      <c r="S137" s="555" t="s">
        <v>862</v>
      </c>
      <c r="T137" s="561"/>
      <c r="U137" s="561"/>
      <c r="V137" s="562"/>
      <c r="W137" s="562" t="s">
        <v>863</v>
      </c>
      <c r="X137" s="563"/>
      <c r="Y137" s="564" t="s">
        <v>1448</v>
      </c>
      <c r="Z137" s="555" t="s">
        <v>1449</v>
      </c>
      <c r="AA137" s="565"/>
      <c r="AB137" s="555"/>
      <c r="AC137" s="561"/>
      <c r="AD137" s="561">
        <v>1</v>
      </c>
    </row>
    <row r="138" spans="1:30" s="566" customFormat="1" ht="13.5" customHeight="1">
      <c r="A138" s="555">
        <v>120</v>
      </c>
      <c r="B138" s="556"/>
      <c r="C138" s="556"/>
      <c r="D138" s="556"/>
      <c r="E138" s="556" t="s">
        <v>1450</v>
      </c>
      <c r="F138" s="556" t="s">
        <v>2942</v>
      </c>
      <c r="G138" s="556"/>
      <c r="H138" s="555"/>
      <c r="I138" s="582"/>
      <c r="J138" s="555"/>
      <c r="K138" s="559" t="s">
        <v>1439</v>
      </c>
      <c r="L138" s="555"/>
      <c r="M138" s="555"/>
      <c r="N138" s="555"/>
      <c r="O138" s="555"/>
      <c r="P138" s="560"/>
      <c r="Q138" s="555" t="s">
        <v>817</v>
      </c>
      <c r="R138" s="555" t="s">
        <v>863</v>
      </c>
      <c r="S138" s="583" t="s">
        <v>1439</v>
      </c>
      <c r="T138" s="561"/>
      <c r="U138" s="561"/>
      <c r="V138" s="562"/>
      <c r="W138" s="562" t="s">
        <v>863</v>
      </c>
      <c r="X138" s="563"/>
      <c r="Y138" s="564"/>
      <c r="Z138" s="555"/>
      <c r="AA138" s="565"/>
      <c r="AB138" s="555"/>
      <c r="AC138" s="561"/>
      <c r="AD138" s="561">
        <v>1</v>
      </c>
    </row>
    <row r="139" spans="1:30" s="566" customFormat="1" ht="13.5" customHeight="1">
      <c r="A139" s="555">
        <v>121</v>
      </c>
      <c r="B139" s="556"/>
      <c r="C139" s="556"/>
      <c r="D139" s="556"/>
      <c r="E139" s="556" t="s">
        <v>1452</v>
      </c>
      <c r="F139" s="556" t="s">
        <v>2897</v>
      </c>
      <c r="G139" s="556"/>
      <c r="H139" s="555" t="s">
        <v>1434</v>
      </c>
      <c r="I139" s="582"/>
      <c r="J139" s="555"/>
      <c r="K139" s="559" t="s">
        <v>1296</v>
      </c>
      <c r="L139" s="555"/>
      <c r="M139" s="555"/>
      <c r="N139" s="555"/>
      <c r="O139" s="555"/>
      <c r="P139" s="560"/>
      <c r="Q139" s="555" t="s">
        <v>823</v>
      </c>
      <c r="R139" s="555" t="s">
        <v>863</v>
      </c>
      <c r="S139" s="567" t="s">
        <v>1296</v>
      </c>
      <c r="T139" s="561"/>
      <c r="U139" s="623"/>
      <c r="V139" s="562"/>
      <c r="W139" s="562" t="s">
        <v>863</v>
      </c>
      <c r="X139" s="563"/>
      <c r="Y139" s="564"/>
      <c r="Z139" s="555"/>
      <c r="AA139" s="565" t="s">
        <v>1297</v>
      </c>
      <c r="AB139" s="555"/>
      <c r="AC139" s="561"/>
      <c r="AD139" s="561">
        <v>1</v>
      </c>
    </row>
    <row r="140" spans="1:30" s="566" customFormat="1" ht="13.5" customHeight="1">
      <c r="A140" s="555">
        <v>122</v>
      </c>
      <c r="B140" s="556"/>
      <c r="C140" s="556" t="s">
        <v>2943</v>
      </c>
      <c r="D140" s="556"/>
      <c r="E140" s="556"/>
      <c r="F140" s="556"/>
      <c r="G140" s="556"/>
      <c r="H140" s="555" t="s">
        <v>2944</v>
      </c>
      <c r="I140" s="582"/>
      <c r="J140" s="555"/>
      <c r="K140" s="559" t="s">
        <v>1456</v>
      </c>
      <c r="L140" s="555"/>
      <c r="M140" s="555"/>
      <c r="N140" s="555"/>
      <c r="O140" s="555"/>
      <c r="P140" s="560"/>
      <c r="Q140" s="555" t="s">
        <v>817</v>
      </c>
      <c r="R140" s="555" t="s">
        <v>863</v>
      </c>
      <c r="S140" s="567" t="s">
        <v>2945</v>
      </c>
      <c r="T140" s="561"/>
      <c r="U140" s="561"/>
      <c r="V140" s="562"/>
      <c r="W140" s="562" t="s">
        <v>863</v>
      </c>
      <c r="X140" s="563"/>
      <c r="Y140" s="564"/>
      <c r="Z140" s="555"/>
      <c r="AA140" s="565"/>
      <c r="AB140" s="555"/>
      <c r="AC140" s="561"/>
      <c r="AD140" s="561">
        <v>1</v>
      </c>
    </row>
    <row r="141" spans="1:30" s="566" customFormat="1" ht="13.5" customHeight="1">
      <c r="A141" s="555">
        <v>123</v>
      </c>
      <c r="B141" s="556"/>
      <c r="C141" s="556"/>
      <c r="D141" s="556" t="s">
        <v>1458</v>
      </c>
      <c r="E141" s="556"/>
      <c r="F141" s="556"/>
      <c r="G141" s="556"/>
      <c r="H141" s="555" t="s">
        <v>1459</v>
      </c>
      <c r="I141" s="582"/>
      <c r="J141" s="555"/>
      <c r="K141" s="559" t="s">
        <v>1460</v>
      </c>
      <c r="L141" s="555"/>
      <c r="M141" s="555"/>
      <c r="N141" s="555"/>
      <c r="O141" s="555"/>
      <c r="P141" s="560"/>
      <c r="Q141" s="555" t="s">
        <v>817</v>
      </c>
      <c r="R141" s="555" t="s">
        <v>863</v>
      </c>
      <c r="S141" s="567" t="s">
        <v>1461</v>
      </c>
      <c r="T141" s="561"/>
      <c r="U141" s="623"/>
      <c r="V141" s="562"/>
      <c r="W141" s="562" t="s">
        <v>863</v>
      </c>
      <c r="X141" s="563"/>
      <c r="Y141" s="564"/>
      <c r="Z141" s="555"/>
      <c r="AA141" s="565"/>
      <c r="AB141" s="555"/>
      <c r="AC141" s="561"/>
      <c r="AD141" s="561">
        <v>1</v>
      </c>
    </row>
    <row r="142" spans="1:30" s="566" customFormat="1" ht="13.5" customHeight="1">
      <c r="A142" s="555">
        <v>124</v>
      </c>
      <c r="B142" s="556"/>
      <c r="C142" s="556"/>
      <c r="D142" s="556"/>
      <c r="E142" s="556" t="s">
        <v>1462</v>
      </c>
      <c r="F142" s="556"/>
      <c r="G142" s="556"/>
      <c r="H142" s="555" t="s">
        <v>1459</v>
      </c>
      <c r="I142" s="582"/>
      <c r="J142" s="555"/>
      <c r="K142" s="559" t="s">
        <v>887</v>
      </c>
      <c r="L142" s="555"/>
      <c r="M142" s="555"/>
      <c r="N142" s="555"/>
      <c r="O142" s="555"/>
      <c r="P142" s="560"/>
      <c r="Q142" s="555" t="s">
        <v>817</v>
      </c>
      <c r="R142" s="555"/>
      <c r="S142" s="555" t="s">
        <v>862</v>
      </c>
      <c r="T142" s="561"/>
      <c r="U142" s="565" t="s">
        <v>2946</v>
      </c>
      <c r="V142" s="562"/>
      <c r="W142" s="562" t="s">
        <v>863</v>
      </c>
      <c r="X142" s="563"/>
      <c r="Y142" s="564" t="s">
        <v>1464</v>
      </c>
      <c r="Z142" s="555" t="s">
        <v>1465</v>
      </c>
      <c r="AA142" s="565"/>
      <c r="AB142" s="555"/>
      <c r="AC142" s="561"/>
      <c r="AD142" s="561">
        <v>1</v>
      </c>
    </row>
    <row r="143" spans="1:30" s="566" customFormat="1" ht="13.5" customHeight="1">
      <c r="A143" s="555">
        <v>125</v>
      </c>
      <c r="B143" s="556"/>
      <c r="C143" s="556"/>
      <c r="D143" s="556"/>
      <c r="E143" s="556" t="s">
        <v>1466</v>
      </c>
      <c r="F143" s="556"/>
      <c r="G143" s="556"/>
      <c r="H143" s="555" t="s">
        <v>1467</v>
      </c>
      <c r="I143" s="582"/>
      <c r="J143" s="555"/>
      <c r="K143" s="559" t="s">
        <v>1468</v>
      </c>
      <c r="L143" s="555"/>
      <c r="M143" s="555"/>
      <c r="N143" s="555"/>
      <c r="O143" s="555"/>
      <c r="P143" s="560"/>
      <c r="Q143" s="555" t="s">
        <v>817</v>
      </c>
      <c r="R143" s="555"/>
      <c r="S143" s="555" t="s">
        <v>862</v>
      </c>
      <c r="T143" s="561"/>
      <c r="U143" s="565" t="s">
        <v>2947</v>
      </c>
      <c r="V143" s="562"/>
      <c r="W143" s="562" t="s">
        <v>863</v>
      </c>
      <c r="X143" s="563"/>
      <c r="Y143" s="564" t="s">
        <v>1470</v>
      </c>
      <c r="Z143" s="555"/>
      <c r="AA143" s="565"/>
      <c r="AB143" s="555"/>
      <c r="AC143" s="561"/>
      <c r="AD143" s="561">
        <v>1</v>
      </c>
    </row>
    <row r="144" spans="1:30" s="566" customFormat="1" ht="13.5" customHeight="1">
      <c r="A144" s="555">
        <v>126</v>
      </c>
      <c r="B144" s="556"/>
      <c r="C144" s="556"/>
      <c r="D144" s="556" t="s">
        <v>1471</v>
      </c>
      <c r="E144" s="556"/>
      <c r="F144" s="556"/>
      <c r="G144" s="556"/>
      <c r="H144" s="555" t="s">
        <v>1472</v>
      </c>
      <c r="I144" s="582"/>
      <c r="J144" s="555"/>
      <c r="K144" s="559" t="s">
        <v>1113</v>
      </c>
      <c r="L144" s="555"/>
      <c r="M144" s="555"/>
      <c r="N144" s="555"/>
      <c r="O144" s="555"/>
      <c r="P144" s="560"/>
      <c r="Q144" s="555" t="s">
        <v>817</v>
      </c>
      <c r="R144" s="555" t="s">
        <v>863</v>
      </c>
      <c r="S144" s="583" t="s">
        <v>1473</v>
      </c>
      <c r="T144" s="561"/>
      <c r="U144" s="561"/>
      <c r="V144" s="562"/>
      <c r="W144" s="562" t="s">
        <v>863</v>
      </c>
      <c r="X144" s="563"/>
      <c r="Y144" s="564"/>
      <c r="Z144" s="555"/>
      <c r="AA144" s="565"/>
      <c r="AB144" s="555"/>
      <c r="AC144" s="561"/>
      <c r="AD144" s="561">
        <v>1</v>
      </c>
    </row>
    <row r="145" spans="1:30" s="566" customFormat="1" ht="13.5" customHeight="1">
      <c r="A145" s="555">
        <v>127</v>
      </c>
      <c r="B145" s="556"/>
      <c r="C145" s="556"/>
      <c r="D145" s="556"/>
      <c r="E145" s="556" t="s">
        <v>1474</v>
      </c>
      <c r="F145" s="556"/>
      <c r="G145" s="556"/>
      <c r="H145" s="555" t="s">
        <v>1472</v>
      </c>
      <c r="I145" s="582" t="s">
        <v>1475</v>
      </c>
      <c r="J145" s="555"/>
      <c r="K145" s="559" t="s">
        <v>1087</v>
      </c>
      <c r="L145" s="555"/>
      <c r="M145" s="555"/>
      <c r="N145" s="555"/>
      <c r="O145" s="555"/>
      <c r="P145" s="560"/>
      <c r="Q145" s="555" t="s">
        <v>817</v>
      </c>
      <c r="R145" s="555"/>
      <c r="S145" s="555" t="s">
        <v>862</v>
      </c>
      <c r="T145" s="561"/>
      <c r="U145" s="561"/>
      <c r="V145" s="562"/>
      <c r="W145" s="562" t="s">
        <v>863</v>
      </c>
      <c r="X145" s="563"/>
      <c r="Y145" s="564" t="s">
        <v>1476</v>
      </c>
      <c r="Z145" s="555"/>
      <c r="AA145" s="565"/>
      <c r="AB145" s="555"/>
      <c r="AC145" s="561"/>
      <c r="AD145" s="561">
        <v>1</v>
      </c>
    </row>
    <row r="146" spans="1:30" s="566" customFormat="1" ht="13.5" customHeight="1">
      <c r="A146" s="555">
        <v>128</v>
      </c>
      <c r="B146" s="556"/>
      <c r="C146" s="556"/>
      <c r="D146" s="556"/>
      <c r="E146" s="556" t="s">
        <v>1477</v>
      </c>
      <c r="F146" s="556"/>
      <c r="G146" s="556"/>
      <c r="H146" s="555" t="s">
        <v>1478</v>
      </c>
      <c r="I146" s="582" t="s">
        <v>1479</v>
      </c>
      <c r="J146" s="555"/>
      <c r="K146" s="559" t="s">
        <v>1480</v>
      </c>
      <c r="L146" s="555"/>
      <c r="M146" s="555"/>
      <c r="N146" s="555"/>
      <c r="O146" s="555"/>
      <c r="P146" s="560"/>
      <c r="Q146" s="555" t="s">
        <v>817</v>
      </c>
      <c r="R146" s="555"/>
      <c r="S146" s="555" t="s">
        <v>862</v>
      </c>
      <c r="T146" s="561"/>
      <c r="U146" s="561"/>
      <c r="V146" s="562"/>
      <c r="W146" s="562" t="s">
        <v>863</v>
      </c>
      <c r="X146" s="563"/>
      <c r="Y146" s="564" t="s">
        <v>1481</v>
      </c>
      <c r="Z146" s="555"/>
      <c r="AA146" s="565"/>
      <c r="AB146" s="555"/>
      <c r="AC146" s="561"/>
      <c r="AD146" s="561">
        <v>1</v>
      </c>
    </row>
    <row r="147" spans="1:30" s="566" customFormat="1" ht="13.5" customHeight="1">
      <c r="A147" s="555">
        <v>129</v>
      </c>
      <c r="B147" s="556"/>
      <c r="C147" s="556"/>
      <c r="D147" s="556" t="s">
        <v>1482</v>
      </c>
      <c r="E147" s="556"/>
      <c r="F147" s="556"/>
      <c r="G147" s="556"/>
      <c r="H147" s="555" t="s">
        <v>2948</v>
      </c>
      <c r="I147" s="582"/>
      <c r="J147" s="555"/>
      <c r="K147" s="559" t="s">
        <v>1484</v>
      </c>
      <c r="L147" s="555"/>
      <c r="M147" s="555"/>
      <c r="N147" s="555"/>
      <c r="O147" s="555"/>
      <c r="P147" s="560"/>
      <c r="Q147" s="555" t="s">
        <v>817</v>
      </c>
      <c r="R147" s="555" t="s">
        <v>863</v>
      </c>
      <c r="S147" s="567" t="s">
        <v>1485</v>
      </c>
      <c r="T147" s="561"/>
      <c r="U147" s="623"/>
      <c r="V147" s="562"/>
      <c r="W147" s="562" t="s">
        <v>863</v>
      </c>
      <c r="X147" s="563"/>
      <c r="Y147" s="564"/>
      <c r="Z147" s="555"/>
      <c r="AA147" s="565"/>
      <c r="AB147" s="555"/>
      <c r="AC147" s="561"/>
      <c r="AD147" s="561">
        <v>1</v>
      </c>
    </row>
    <row r="148" spans="1:30" s="566" customFormat="1" ht="13.5" customHeight="1">
      <c r="A148" s="555">
        <v>130</v>
      </c>
      <c r="B148" s="556"/>
      <c r="C148" s="556"/>
      <c r="D148" s="556"/>
      <c r="E148" s="556" t="s">
        <v>1486</v>
      </c>
      <c r="F148" s="556"/>
      <c r="G148" s="556"/>
      <c r="H148" s="555" t="s">
        <v>2949</v>
      </c>
      <c r="I148" s="582" t="s">
        <v>1157</v>
      </c>
      <c r="J148" s="555"/>
      <c r="K148" s="559" t="s">
        <v>1488</v>
      </c>
      <c r="L148" s="555"/>
      <c r="M148" s="555"/>
      <c r="N148" s="555"/>
      <c r="O148" s="555"/>
      <c r="P148" s="560"/>
      <c r="Q148" s="555" t="s">
        <v>817</v>
      </c>
      <c r="R148" s="555"/>
      <c r="S148" s="555" t="s">
        <v>862</v>
      </c>
      <c r="T148" s="561"/>
      <c r="U148" s="561"/>
      <c r="V148" s="562"/>
      <c r="W148" s="562" t="s">
        <v>863</v>
      </c>
      <c r="X148" s="563"/>
      <c r="Y148" s="564"/>
      <c r="Z148" s="555"/>
      <c r="AA148" s="565"/>
      <c r="AB148" s="555"/>
      <c r="AC148" s="561"/>
      <c r="AD148" s="561">
        <v>1</v>
      </c>
    </row>
    <row r="149" spans="1:30" s="566" customFormat="1" ht="13.5" customHeight="1">
      <c r="A149" s="555">
        <v>131</v>
      </c>
      <c r="B149" s="556"/>
      <c r="C149" s="556"/>
      <c r="D149" s="556"/>
      <c r="E149" s="556" t="s">
        <v>1489</v>
      </c>
      <c r="F149" s="556"/>
      <c r="G149" s="556"/>
      <c r="H149" s="555" t="s">
        <v>1490</v>
      </c>
      <c r="I149" s="582"/>
      <c r="J149" s="555"/>
      <c r="K149" s="559" t="s">
        <v>1491</v>
      </c>
      <c r="L149" s="555"/>
      <c r="M149" s="555"/>
      <c r="N149" s="555"/>
      <c r="O149" s="555"/>
      <c r="P149" s="560"/>
      <c r="Q149" s="555" t="s">
        <v>817</v>
      </c>
      <c r="R149" s="555"/>
      <c r="S149" s="555" t="s">
        <v>862</v>
      </c>
      <c r="T149" s="561"/>
      <c r="U149" s="561"/>
      <c r="V149" s="562"/>
      <c r="W149" s="562" t="s">
        <v>863</v>
      </c>
      <c r="X149" s="563"/>
      <c r="Y149" s="564"/>
      <c r="Z149" s="555"/>
      <c r="AA149" s="565"/>
      <c r="AB149" s="555"/>
      <c r="AC149" s="561"/>
      <c r="AD149" s="561">
        <v>1</v>
      </c>
    </row>
    <row r="150" spans="1:30" s="566" customFormat="1" ht="13.5" customHeight="1">
      <c r="A150" s="555">
        <v>132</v>
      </c>
      <c r="B150" s="556"/>
      <c r="C150" s="556"/>
      <c r="D150" s="556"/>
      <c r="E150" s="556" t="s">
        <v>1492</v>
      </c>
      <c r="F150" s="556"/>
      <c r="G150" s="556"/>
      <c r="H150" s="555" t="s">
        <v>1493</v>
      </c>
      <c r="I150" s="582"/>
      <c r="J150" s="555"/>
      <c r="K150" s="559" t="s">
        <v>1494</v>
      </c>
      <c r="L150" s="555"/>
      <c r="M150" s="555"/>
      <c r="N150" s="555"/>
      <c r="O150" s="555"/>
      <c r="P150" s="560"/>
      <c r="Q150" s="555" t="s">
        <v>817</v>
      </c>
      <c r="R150" s="555"/>
      <c r="S150" s="555" t="s">
        <v>862</v>
      </c>
      <c r="T150" s="561"/>
      <c r="U150" s="561"/>
      <c r="V150" s="562"/>
      <c r="W150" s="562" t="s">
        <v>863</v>
      </c>
      <c r="X150" s="563"/>
      <c r="Y150" s="564"/>
      <c r="Z150" s="555"/>
      <c r="AA150" s="565"/>
      <c r="AB150" s="555"/>
      <c r="AC150" s="561"/>
      <c r="AD150" s="561">
        <v>1</v>
      </c>
    </row>
    <row r="151" spans="1:30" s="566" customFormat="1" ht="13.5" customHeight="1">
      <c r="A151" s="555">
        <v>135</v>
      </c>
      <c r="B151" s="556"/>
      <c r="C151" s="556"/>
      <c r="D151" s="556"/>
      <c r="E151" s="556" t="s">
        <v>1504</v>
      </c>
      <c r="F151" s="556"/>
      <c r="G151" s="556"/>
      <c r="H151" s="555" t="s">
        <v>1505</v>
      </c>
      <c r="I151" s="582"/>
      <c r="J151" s="555"/>
      <c r="K151" s="559" t="s">
        <v>1506</v>
      </c>
      <c r="L151" s="555"/>
      <c r="M151" s="555"/>
      <c r="N151" s="555"/>
      <c r="O151" s="555"/>
      <c r="P151" s="560"/>
      <c r="Q151" s="555" t="s">
        <v>817</v>
      </c>
      <c r="R151" s="555"/>
      <c r="S151" s="555" t="s">
        <v>1113</v>
      </c>
      <c r="T151" s="561"/>
      <c r="U151" s="623"/>
      <c r="V151" s="562"/>
      <c r="W151" s="562" t="s">
        <v>863</v>
      </c>
      <c r="X151" s="563"/>
      <c r="Y151" s="564" t="s">
        <v>1507</v>
      </c>
      <c r="Z151" s="555" t="s">
        <v>1508</v>
      </c>
      <c r="AA151" s="565"/>
      <c r="AB151" s="555"/>
      <c r="AC151" s="561"/>
      <c r="AD151" s="561">
        <v>1</v>
      </c>
    </row>
    <row r="152" spans="1:30" s="595" customFormat="1" ht="13.5" customHeight="1">
      <c r="A152" s="587">
        <v>133</v>
      </c>
      <c r="B152" s="546"/>
      <c r="C152" s="546" t="s">
        <v>1495</v>
      </c>
      <c r="D152" s="546"/>
      <c r="E152" s="546"/>
      <c r="F152" s="546"/>
      <c r="G152" s="546"/>
      <c r="H152" s="587" t="s">
        <v>2384</v>
      </c>
      <c r="I152" s="629"/>
      <c r="J152" s="587"/>
      <c r="K152" s="588" t="s">
        <v>1497</v>
      </c>
      <c r="L152" s="587"/>
      <c r="M152" s="587"/>
      <c r="N152" s="587"/>
      <c r="O152" s="587"/>
      <c r="P152" s="630"/>
      <c r="Q152" s="587" t="s">
        <v>817</v>
      </c>
      <c r="R152" s="587"/>
      <c r="S152" s="587" t="s">
        <v>1498</v>
      </c>
      <c r="T152" s="590"/>
      <c r="U152" s="631"/>
      <c r="V152" s="591" t="s">
        <v>863</v>
      </c>
      <c r="W152" s="591" t="s">
        <v>863</v>
      </c>
      <c r="X152" s="592"/>
      <c r="Y152" s="593"/>
      <c r="Z152" s="587"/>
      <c r="AA152" s="594"/>
      <c r="AB152" s="587"/>
      <c r="AC152" s="590"/>
      <c r="AD152" s="590">
        <v>1</v>
      </c>
    </row>
    <row r="153" spans="1:30" s="595" customFormat="1" ht="13.5" customHeight="1">
      <c r="A153" s="587">
        <v>134</v>
      </c>
      <c r="B153" s="546"/>
      <c r="C153" s="546" t="s">
        <v>1499</v>
      </c>
      <c r="D153" s="546"/>
      <c r="E153" s="546"/>
      <c r="F153" s="546"/>
      <c r="G153" s="546"/>
      <c r="H153" s="587" t="s">
        <v>2950</v>
      </c>
      <c r="I153" s="629" t="s">
        <v>698</v>
      </c>
      <c r="J153" s="587"/>
      <c r="K153" s="588" t="s">
        <v>1501</v>
      </c>
      <c r="L153" s="587"/>
      <c r="M153" s="587"/>
      <c r="N153" s="587"/>
      <c r="O153" s="587"/>
      <c r="P153" s="630"/>
      <c r="Q153" s="587" t="s">
        <v>817</v>
      </c>
      <c r="R153" s="587"/>
      <c r="S153" s="587" t="s">
        <v>862</v>
      </c>
      <c r="T153" s="590"/>
      <c r="U153" s="590"/>
      <c r="V153" s="591" t="s">
        <v>863</v>
      </c>
      <c r="W153" s="591" t="s">
        <v>863</v>
      </c>
      <c r="X153" s="592"/>
      <c r="Y153" s="593" t="s">
        <v>1503</v>
      </c>
      <c r="Z153" s="587"/>
      <c r="AA153" s="594"/>
      <c r="AB153" s="587"/>
      <c r="AC153" s="590"/>
      <c r="AD153" s="590">
        <v>1</v>
      </c>
    </row>
    <row r="154" spans="1:30" s="595" customFormat="1" ht="13.5" customHeight="1">
      <c r="A154" s="587">
        <v>136</v>
      </c>
      <c r="B154" s="546"/>
      <c r="C154" s="546" t="s">
        <v>1339</v>
      </c>
      <c r="D154" s="556" t="s">
        <v>2951</v>
      </c>
      <c r="E154" s="556"/>
      <c r="F154" s="556"/>
      <c r="G154" s="556"/>
      <c r="H154" s="587" t="s">
        <v>2952</v>
      </c>
      <c r="I154" s="629"/>
      <c r="J154" s="587"/>
      <c r="K154" s="588" t="s">
        <v>1512</v>
      </c>
      <c r="L154" s="587"/>
      <c r="M154" s="587"/>
      <c r="N154" s="587"/>
      <c r="O154" s="587"/>
      <c r="P154" s="630"/>
      <c r="Q154" s="587" t="s">
        <v>817</v>
      </c>
      <c r="R154" s="587" t="s">
        <v>863</v>
      </c>
      <c r="S154" s="598" t="s">
        <v>1341</v>
      </c>
      <c r="T154" s="590"/>
      <c r="U154" s="590"/>
      <c r="V154" s="591" t="s">
        <v>863</v>
      </c>
      <c r="W154" s="591" t="s">
        <v>863</v>
      </c>
      <c r="X154" s="592"/>
      <c r="Y154" s="593"/>
      <c r="Z154" s="587"/>
      <c r="AA154" s="594"/>
      <c r="AB154" s="587"/>
      <c r="AC154" s="590"/>
      <c r="AD154" s="590">
        <v>1</v>
      </c>
    </row>
    <row r="155" spans="1:30" s="566" customFormat="1" ht="14.25" customHeight="1">
      <c r="A155" s="555">
        <v>137</v>
      </c>
      <c r="B155" s="556"/>
      <c r="C155" s="556" t="s">
        <v>1003</v>
      </c>
      <c r="D155" s="556" t="s">
        <v>2853</v>
      </c>
      <c r="E155" s="556"/>
      <c r="F155" s="556"/>
      <c r="G155" s="556"/>
      <c r="H155" s="555" t="s">
        <v>2953</v>
      </c>
      <c r="I155" s="559"/>
      <c r="J155" s="555"/>
      <c r="K155" s="555" t="s">
        <v>1005</v>
      </c>
      <c r="L155" s="555"/>
      <c r="M155" s="555"/>
      <c r="N155" s="555"/>
      <c r="O155" s="555"/>
      <c r="P155" s="560"/>
      <c r="Q155" s="555" t="s">
        <v>817</v>
      </c>
      <c r="R155" s="555" t="s">
        <v>863</v>
      </c>
      <c r="S155" s="567" t="s">
        <v>2855</v>
      </c>
      <c r="T155" s="561"/>
      <c r="U155" s="555"/>
      <c r="V155" s="562"/>
      <c r="W155" s="562" t="s">
        <v>863</v>
      </c>
      <c r="X155" s="563"/>
      <c r="Y155" s="564" t="s">
        <v>1514</v>
      </c>
      <c r="Z155" s="555" t="s">
        <v>982</v>
      </c>
      <c r="AA155" s="565"/>
      <c r="AB155" s="555"/>
      <c r="AC155" s="561"/>
      <c r="AD155" s="561">
        <v>1</v>
      </c>
    </row>
    <row r="156" spans="1:30" s="566" customFormat="1" ht="12.75" customHeight="1">
      <c r="A156" s="555">
        <v>138</v>
      </c>
      <c r="B156" s="556"/>
      <c r="C156" s="556" t="s">
        <v>1515</v>
      </c>
      <c r="D156" s="556"/>
      <c r="E156" s="556"/>
      <c r="F156" s="556"/>
      <c r="G156" s="556"/>
      <c r="H156" s="555"/>
      <c r="I156" s="559"/>
      <c r="J156" s="555"/>
      <c r="K156" s="559" t="s">
        <v>1143</v>
      </c>
      <c r="L156" s="555"/>
      <c r="M156" s="555"/>
      <c r="N156" s="555"/>
      <c r="O156" s="555"/>
      <c r="P156" s="560"/>
      <c r="Q156" s="555" t="s">
        <v>817</v>
      </c>
      <c r="R156" s="555" t="s">
        <v>863</v>
      </c>
      <c r="S156" s="583" t="s">
        <v>1517</v>
      </c>
      <c r="T156" s="561"/>
      <c r="U156" s="555"/>
      <c r="V156" s="560"/>
      <c r="W156" s="562" t="s">
        <v>863</v>
      </c>
      <c r="X156" s="563"/>
      <c r="Y156" s="564" t="s">
        <v>1518</v>
      </c>
      <c r="Z156" s="555"/>
      <c r="AA156" s="627" t="s">
        <v>1519</v>
      </c>
      <c r="AB156" s="555"/>
      <c r="AC156" s="561"/>
      <c r="AD156" s="561">
        <v>1</v>
      </c>
    </row>
    <row r="157" spans="1:30" s="554" customFormat="1" ht="13.5" customHeight="1">
      <c r="A157" s="544">
        <v>139</v>
      </c>
      <c r="B157" s="545"/>
      <c r="C157" s="546" t="s">
        <v>1520</v>
      </c>
      <c r="D157" s="545"/>
      <c r="E157" s="545"/>
      <c r="F157" s="545"/>
      <c r="G157" s="545"/>
      <c r="H157" s="544" t="s">
        <v>2954</v>
      </c>
      <c r="I157" s="547">
        <v>31</v>
      </c>
      <c r="J157" s="544"/>
      <c r="K157" s="547" t="s">
        <v>1522</v>
      </c>
      <c r="L157" s="544"/>
      <c r="M157" s="544"/>
      <c r="N157" s="544"/>
      <c r="O157" s="544"/>
      <c r="P157" s="548"/>
      <c r="Q157" s="544" t="s">
        <v>817</v>
      </c>
      <c r="R157" s="544"/>
      <c r="S157" s="544" t="s">
        <v>1401</v>
      </c>
      <c r="T157" s="549"/>
      <c r="U157" s="544"/>
      <c r="V157" s="550" t="s">
        <v>863</v>
      </c>
      <c r="W157" s="550" t="s">
        <v>863</v>
      </c>
      <c r="X157" s="551"/>
      <c r="Y157" s="585"/>
      <c r="Z157" s="544"/>
      <c r="AA157" s="553"/>
      <c r="AB157" s="544"/>
      <c r="AC157" s="549"/>
      <c r="AD157" s="549">
        <v>1</v>
      </c>
    </row>
    <row r="158" spans="1:30" s="554" customFormat="1" ht="13.5" customHeight="1">
      <c r="A158" s="544">
        <v>140</v>
      </c>
      <c r="B158" s="545"/>
      <c r="C158" s="546" t="s">
        <v>1523</v>
      </c>
      <c r="D158" s="545"/>
      <c r="E158" s="545"/>
      <c r="F158" s="545"/>
      <c r="G158" s="545"/>
      <c r="H158" s="544" t="s">
        <v>2955</v>
      </c>
      <c r="I158" s="547">
        <v>109</v>
      </c>
      <c r="J158" s="544"/>
      <c r="K158" s="547" t="s">
        <v>1209</v>
      </c>
      <c r="L158" s="544"/>
      <c r="M158" s="544"/>
      <c r="N158" s="544"/>
      <c r="O158" s="544"/>
      <c r="P158" s="548"/>
      <c r="Q158" s="544" t="s">
        <v>817</v>
      </c>
      <c r="R158" s="544"/>
      <c r="S158" s="544" t="s">
        <v>1401</v>
      </c>
      <c r="T158" s="549"/>
      <c r="U158" s="544"/>
      <c r="V158" s="550" t="s">
        <v>863</v>
      </c>
      <c r="W158" s="550" t="s">
        <v>863</v>
      </c>
      <c r="X158" s="551"/>
      <c r="Y158" s="585"/>
      <c r="Z158" s="544"/>
      <c r="AA158" s="553"/>
      <c r="AB158" s="544"/>
      <c r="AC158" s="549"/>
      <c r="AD158" s="549">
        <v>1</v>
      </c>
    </row>
    <row r="159" spans="1:30" s="554" customFormat="1" ht="12.75" customHeight="1">
      <c r="A159" s="544">
        <v>141</v>
      </c>
      <c r="B159" s="545"/>
      <c r="C159" s="546" t="s">
        <v>1525</v>
      </c>
      <c r="D159" s="545"/>
      <c r="E159" s="545"/>
      <c r="F159" s="545"/>
      <c r="G159" s="545"/>
      <c r="H159" s="544" t="s">
        <v>2956</v>
      </c>
      <c r="I159" s="547" t="s">
        <v>1527</v>
      </c>
      <c r="J159" s="544"/>
      <c r="K159" s="547" t="s">
        <v>1528</v>
      </c>
      <c r="L159" s="544"/>
      <c r="M159" s="544"/>
      <c r="N159" s="544"/>
      <c r="O159" s="544"/>
      <c r="P159" s="548"/>
      <c r="Q159" s="544" t="s">
        <v>817</v>
      </c>
      <c r="R159" s="544"/>
      <c r="S159" s="628" t="s">
        <v>862</v>
      </c>
      <c r="T159" s="549"/>
      <c r="U159" s="544" t="s">
        <v>2957</v>
      </c>
      <c r="V159" s="550" t="s">
        <v>863</v>
      </c>
      <c r="W159" s="550" t="s">
        <v>863</v>
      </c>
      <c r="X159" s="551"/>
      <c r="Y159" s="585"/>
      <c r="Z159" s="544"/>
      <c r="AA159" s="553"/>
      <c r="AB159" s="544"/>
      <c r="AC159" s="549"/>
      <c r="AD159" s="549">
        <v>1</v>
      </c>
    </row>
    <row r="160" spans="1:30" s="554" customFormat="1" ht="13.5" customHeight="1">
      <c r="A160" s="544">
        <v>142</v>
      </c>
      <c r="B160" s="545"/>
      <c r="C160" s="546" t="s">
        <v>2958</v>
      </c>
      <c r="D160" s="545"/>
      <c r="E160" s="545"/>
      <c r="F160" s="545"/>
      <c r="G160" s="545"/>
      <c r="H160" s="544"/>
      <c r="I160" s="547" t="s">
        <v>1037</v>
      </c>
      <c r="J160" s="544"/>
      <c r="K160" s="547" t="s">
        <v>1038</v>
      </c>
      <c r="L160" s="544"/>
      <c r="M160" s="544"/>
      <c r="N160" s="544"/>
      <c r="O160" s="544"/>
      <c r="P160" s="548"/>
      <c r="Q160" s="544" t="s">
        <v>817</v>
      </c>
      <c r="R160" s="544"/>
      <c r="S160" s="544" t="s">
        <v>862</v>
      </c>
      <c r="T160" s="549"/>
      <c r="U160" s="544"/>
      <c r="V160" s="550" t="s">
        <v>863</v>
      </c>
      <c r="W160" s="550" t="s">
        <v>863</v>
      </c>
      <c r="X160" s="551"/>
      <c r="Y160" s="585" t="s">
        <v>1040</v>
      </c>
      <c r="Z160" s="544"/>
      <c r="AA160" s="553"/>
      <c r="AB160" s="544"/>
      <c r="AC160" s="549"/>
      <c r="AD160" s="549">
        <v>1</v>
      </c>
    </row>
    <row r="161" spans="1:30" s="566" customFormat="1" ht="13.5" customHeight="1">
      <c r="A161" s="555">
        <v>143</v>
      </c>
      <c r="B161" s="556"/>
      <c r="C161" s="556" t="s">
        <v>1532</v>
      </c>
      <c r="D161" s="556"/>
      <c r="E161" s="556"/>
      <c r="F161" s="556"/>
      <c r="G161" s="556"/>
      <c r="H161" s="555"/>
      <c r="I161" s="559"/>
      <c r="J161" s="555"/>
      <c r="K161" s="559" t="s">
        <v>1534</v>
      </c>
      <c r="L161" s="555"/>
      <c r="M161" s="555"/>
      <c r="N161" s="555"/>
      <c r="O161" s="555"/>
      <c r="P161" s="560"/>
      <c r="Q161" s="555" t="s">
        <v>817</v>
      </c>
      <c r="R161" s="555" t="s">
        <v>863</v>
      </c>
      <c r="S161" s="583" t="s">
        <v>1534</v>
      </c>
      <c r="T161" s="561"/>
      <c r="U161" s="555"/>
      <c r="V161" s="562"/>
      <c r="W161" s="562" t="s">
        <v>863</v>
      </c>
      <c r="X161" s="563"/>
      <c r="Y161" s="564"/>
      <c r="Z161" s="555"/>
      <c r="AA161" s="565"/>
      <c r="AB161" s="555"/>
      <c r="AC161" s="561"/>
      <c r="AD161" s="561">
        <v>1</v>
      </c>
    </row>
    <row r="162" spans="1:30" s="566" customFormat="1" ht="13.5" customHeight="1">
      <c r="A162" s="555">
        <v>144</v>
      </c>
      <c r="B162" s="556"/>
      <c r="C162" s="556"/>
      <c r="D162" s="556" t="s">
        <v>1535</v>
      </c>
      <c r="E162" s="556" t="s">
        <v>2853</v>
      </c>
      <c r="F162" s="556"/>
      <c r="G162" s="556"/>
      <c r="H162" s="555" t="s">
        <v>2959</v>
      </c>
      <c r="I162" s="559"/>
      <c r="J162" s="555"/>
      <c r="K162" s="559" t="s">
        <v>1537</v>
      </c>
      <c r="L162" s="555"/>
      <c r="M162" s="555"/>
      <c r="N162" s="555"/>
      <c r="O162" s="555"/>
      <c r="P162" s="560"/>
      <c r="Q162" s="555" t="s">
        <v>817</v>
      </c>
      <c r="R162" s="555" t="s">
        <v>863</v>
      </c>
      <c r="S162" s="583" t="s">
        <v>2855</v>
      </c>
      <c r="T162" s="561"/>
      <c r="U162" s="555"/>
      <c r="V162" s="562"/>
      <c r="W162" s="562" t="s">
        <v>863</v>
      </c>
      <c r="X162" s="563"/>
      <c r="Y162" s="564" t="s">
        <v>1538</v>
      </c>
      <c r="Z162" s="555"/>
      <c r="AA162" s="565"/>
      <c r="AB162" s="555"/>
      <c r="AC162" s="561"/>
      <c r="AD162" s="561">
        <v>1</v>
      </c>
    </row>
    <row r="163" spans="1:30" s="566" customFormat="1" ht="14.25" customHeight="1">
      <c r="A163" s="555">
        <v>145</v>
      </c>
      <c r="B163" s="556"/>
      <c r="C163" s="556"/>
      <c r="D163" s="556" t="s">
        <v>1539</v>
      </c>
      <c r="E163" s="556" t="s">
        <v>2853</v>
      </c>
      <c r="F163" s="556"/>
      <c r="G163" s="556"/>
      <c r="H163" s="555" t="s">
        <v>2960</v>
      </c>
      <c r="I163" s="559"/>
      <c r="J163" s="555"/>
      <c r="K163" s="559" t="s">
        <v>1541</v>
      </c>
      <c r="L163" s="555"/>
      <c r="M163" s="555"/>
      <c r="N163" s="555"/>
      <c r="O163" s="555"/>
      <c r="P163" s="560"/>
      <c r="Q163" s="555" t="s">
        <v>823</v>
      </c>
      <c r="R163" s="555" t="s">
        <v>863</v>
      </c>
      <c r="S163" s="583" t="s">
        <v>2855</v>
      </c>
      <c r="T163" s="561"/>
      <c r="U163" s="555"/>
      <c r="V163" s="562"/>
      <c r="W163" s="562" t="s">
        <v>863</v>
      </c>
      <c r="X163" s="563"/>
      <c r="Y163" s="564" t="s">
        <v>1538</v>
      </c>
      <c r="Z163" s="555"/>
      <c r="AA163" s="565"/>
      <c r="AB163" s="555"/>
      <c r="AC163" s="561"/>
      <c r="AD163" s="561">
        <v>1</v>
      </c>
    </row>
    <row r="164" spans="1:30" s="566" customFormat="1" ht="13.5" customHeight="1">
      <c r="A164" s="555">
        <v>146</v>
      </c>
      <c r="B164" s="556"/>
      <c r="C164" s="556" t="s">
        <v>1542</v>
      </c>
      <c r="D164" s="556" t="s">
        <v>2853</v>
      </c>
      <c r="E164" s="556"/>
      <c r="F164" s="556"/>
      <c r="G164" s="556"/>
      <c r="H164" s="555" t="s">
        <v>1543</v>
      </c>
      <c r="I164" s="559"/>
      <c r="J164" s="555"/>
      <c r="K164" s="559" t="s">
        <v>1544</v>
      </c>
      <c r="L164" s="555"/>
      <c r="M164" s="555"/>
      <c r="N164" s="555"/>
      <c r="O164" s="555"/>
      <c r="P164" s="560"/>
      <c r="Q164" s="555" t="s">
        <v>817</v>
      </c>
      <c r="R164" s="555" t="s">
        <v>863</v>
      </c>
      <c r="S164" s="583" t="s">
        <v>2855</v>
      </c>
      <c r="T164" s="561"/>
      <c r="U164" s="555"/>
      <c r="V164" s="562"/>
      <c r="W164" s="562" t="s">
        <v>863</v>
      </c>
      <c r="X164" s="563"/>
      <c r="Y164" s="564" t="s">
        <v>1538</v>
      </c>
      <c r="Z164" s="555"/>
      <c r="AA164" s="565"/>
      <c r="AB164" s="555"/>
      <c r="AC164" s="561"/>
      <c r="AD164" s="561">
        <v>1</v>
      </c>
    </row>
    <row r="165" spans="1:30" s="224" customFormat="1" ht="13.5" customHeight="1">
      <c r="A165" s="225">
        <v>147</v>
      </c>
      <c r="B165" s="219" t="s">
        <v>2961</v>
      </c>
      <c r="C165" s="241"/>
      <c r="D165" s="241"/>
      <c r="E165" s="241"/>
      <c r="F165" s="241"/>
      <c r="G165" s="241"/>
      <c r="H165" s="720" t="s">
        <v>2962</v>
      </c>
      <c r="I165" s="722"/>
      <c r="J165" s="720"/>
      <c r="K165" s="722" t="s">
        <v>1549</v>
      </c>
      <c r="L165" s="720"/>
      <c r="M165" s="720"/>
      <c r="N165" s="720"/>
      <c r="O165" s="720"/>
      <c r="P165" s="723"/>
      <c r="Q165" s="733" t="s">
        <v>823</v>
      </c>
      <c r="R165" s="720" t="s">
        <v>863</v>
      </c>
      <c r="S165" s="375" t="s">
        <v>1549</v>
      </c>
      <c r="T165" s="724"/>
      <c r="U165" s="720"/>
      <c r="V165" s="725"/>
      <c r="W165" s="258" t="s">
        <v>863</v>
      </c>
      <c r="X165" s="232"/>
      <c r="Y165" s="726" t="s">
        <v>1550</v>
      </c>
      <c r="Z165" s="720"/>
      <c r="AA165" s="727"/>
      <c r="AB165" s="720"/>
      <c r="AC165" s="724"/>
      <c r="AD165" s="724">
        <v>1</v>
      </c>
    </row>
    <row r="166" spans="1:30" s="566" customFormat="1" ht="13.5" customHeight="1">
      <c r="A166" s="555">
        <v>155</v>
      </c>
      <c r="B166" s="556"/>
      <c r="C166" s="556" t="s">
        <v>1417</v>
      </c>
      <c r="D166" s="556"/>
      <c r="E166" s="556"/>
      <c r="F166" s="556"/>
      <c r="G166" s="556"/>
      <c r="H166" s="555" t="s">
        <v>2963</v>
      </c>
      <c r="I166" s="559"/>
      <c r="J166" s="555"/>
      <c r="K166" s="559" t="s">
        <v>1267</v>
      </c>
      <c r="L166" s="555"/>
      <c r="M166" s="555"/>
      <c r="N166" s="555"/>
      <c r="O166" s="555"/>
      <c r="P166" s="560"/>
      <c r="Q166" s="555" t="s">
        <v>817</v>
      </c>
      <c r="R166" s="555"/>
      <c r="S166" s="555" t="s">
        <v>862</v>
      </c>
      <c r="T166" s="561"/>
      <c r="U166" s="555"/>
      <c r="V166" s="562"/>
      <c r="W166" s="562" t="s">
        <v>863</v>
      </c>
      <c r="X166" s="563"/>
      <c r="Y166" s="564"/>
      <c r="Z166" s="555"/>
      <c r="AA166" s="565"/>
      <c r="AB166" s="555"/>
      <c r="AC166" s="561"/>
      <c r="AD166" s="561">
        <v>1</v>
      </c>
    </row>
    <row r="167" spans="1:30" s="566" customFormat="1" ht="13.5" customHeight="1">
      <c r="A167" s="555">
        <v>148</v>
      </c>
      <c r="B167" s="556"/>
      <c r="C167" s="556" t="s">
        <v>2964</v>
      </c>
      <c r="D167" s="556" t="s">
        <v>2965</v>
      </c>
      <c r="E167" s="556"/>
      <c r="F167" s="556"/>
      <c r="G167" s="556"/>
      <c r="H167" s="555" t="s">
        <v>2966</v>
      </c>
      <c r="I167" s="559"/>
      <c r="J167" s="555"/>
      <c r="K167" s="559" t="s">
        <v>1554</v>
      </c>
      <c r="L167" s="555"/>
      <c r="M167" s="555"/>
      <c r="N167" s="555"/>
      <c r="O167" s="555"/>
      <c r="P167" s="560"/>
      <c r="Q167" s="555" t="s">
        <v>817</v>
      </c>
      <c r="R167" s="555" t="s">
        <v>863</v>
      </c>
      <c r="S167" s="583" t="s">
        <v>1554</v>
      </c>
      <c r="T167" s="561"/>
      <c r="U167" s="555"/>
      <c r="V167" s="562"/>
      <c r="W167" s="562" t="s">
        <v>863</v>
      </c>
      <c r="X167" s="563"/>
      <c r="Y167" s="564"/>
      <c r="Z167" s="555"/>
      <c r="AA167" s="565"/>
      <c r="AB167" s="555"/>
      <c r="AC167" s="561"/>
      <c r="AD167" s="561">
        <v>1</v>
      </c>
    </row>
    <row r="168" spans="1:30" s="644" customFormat="1" ht="13.5" customHeight="1">
      <c r="A168" s="638">
        <v>149</v>
      </c>
      <c r="B168" s="639"/>
      <c r="C168" s="640" t="s">
        <v>2967</v>
      </c>
      <c r="D168" s="639"/>
      <c r="E168" s="639"/>
      <c r="F168" s="639"/>
      <c r="G168" s="639"/>
      <c r="H168" s="638" t="s">
        <v>2968</v>
      </c>
      <c r="I168" s="640" t="s">
        <v>929</v>
      </c>
      <c r="J168" s="638"/>
      <c r="K168" s="640" t="s">
        <v>930</v>
      </c>
      <c r="L168" s="638"/>
      <c r="M168" s="638"/>
      <c r="N168" s="638"/>
      <c r="O168" s="638"/>
      <c r="P168" s="641"/>
      <c r="Q168" s="638" t="s">
        <v>820</v>
      </c>
      <c r="R168" s="638"/>
      <c r="S168" s="638" t="s">
        <v>878</v>
      </c>
      <c r="T168" s="642"/>
      <c r="U168" s="638" t="s">
        <v>931</v>
      </c>
      <c r="V168" s="643"/>
      <c r="W168" s="643" t="s">
        <v>863</v>
      </c>
      <c r="Y168" s="645"/>
      <c r="Z168" s="638"/>
      <c r="AA168" s="646"/>
      <c r="AB168" s="638"/>
      <c r="AC168" s="642"/>
      <c r="AD168" s="642">
        <v>1</v>
      </c>
    </row>
    <row r="169" spans="1:30" s="224" customFormat="1" ht="13.5" customHeight="1">
      <c r="A169" s="225">
        <v>150</v>
      </c>
      <c r="B169" s="219"/>
      <c r="C169" s="241" t="s">
        <v>1569</v>
      </c>
      <c r="D169" s="241"/>
      <c r="E169" s="241"/>
      <c r="F169" s="241"/>
      <c r="G169" s="241"/>
      <c r="H169" s="720" t="s">
        <v>2969</v>
      </c>
      <c r="I169" s="722"/>
      <c r="J169" s="720"/>
      <c r="K169" s="722" t="s">
        <v>938</v>
      </c>
      <c r="L169" s="720"/>
      <c r="M169" s="720"/>
      <c r="N169" s="720"/>
      <c r="O169" s="720"/>
      <c r="P169" s="723"/>
      <c r="Q169" s="720" t="s">
        <v>820</v>
      </c>
      <c r="R169" s="720"/>
      <c r="S169" s="720" t="s">
        <v>862</v>
      </c>
      <c r="T169" s="724"/>
      <c r="U169" s="720"/>
      <c r="V169" s="725" t="s">
        <v>863</v>
      </c>
      <c r="W169" s="258" t="s">
        <v>863</v>
      </c>
      <c r="X169" s="232"/>
      <c r="Y169" s="726"/>
      <c r="Z169" s="720"/>
      <c r="AA169" s="727"/>
      <c r="AB169" s="720"/>
      <c r="AC169" s="724"/>
      <c r="AD169" s="724">
        <v>1</v>
      </c>
    </row>
    <row r="170" spans="1:30" s="566" customFormat="1" ht="13.5" customHeight="1">
      <c r="A170" s="555">
        <v>151</v>
      </c>
      <c r="B170" s="556"/>
      <c r="C170" s="556" t="s">
        <v>1571</v>
      </c>
      <c r="D170" s="556"/>
      <c r="E170" s="556"/>
      <c r="F170" s="556"/>
      <c r="G170" s="556"/>
      <c r="H170" s="555" t="s">
        <v>1572</v>
      </c>
      <c r="I170" s="559"/>
      <c r="J170" s="555"/>
      <c r="K170" s="559" t="s">
        <v>1573</v>
      </c>
      <c r="L170" s="555"/>
      <c r="M170" s="555"/>
      <c r="N170" s="555"/>
      <c r="O170" s="555"/>
      <c r="P170" s="560"/>
      <c r="Q170" s="555" t="s">
        <v>817</v>
      </c>
      <c r="R170" s="555"/>
      <c r="S170" s="555" t="s">
        <v>862</v>
      </c>
      <c r="T170" s="561"/>
      <c r="U170" s="555"/>
      <c r="V170" s="562"/>
      <c r="W170" s="562" t="s">
        <v>863</v>
      </c>
      <c r="X170" s="563"/>
      <c r="Y170" s="564"/>
      <c r="Z170" s="555"/>
      <c r="AA170" s="565"/>
      <c r="AB170" s="555"/>
      <c r="AC170" s="561"/>
      <c r="AD170" s="561">
        <v>1</v>
      </c>
    </row>
    <row r="171" spans="1:30" s="566" customFormat="1" ht="13.5" customHeight="1">
      <c r="A171" s="555">
        <v>152</v>
      </c>
      <c r="B171" s="556"/>
      <c r="C171" s="556" t="s">
        <v>1574</v>
      </c>
      <c r="D171" s="556"/>
      <c r="E171" s="556"/>
      <c r="F171" s="556"/>
      <c r="G171" s="556"/>
      <c r="H171" s="555" t="s">
        <v>1575</v>
      </c>
      <c r="I171" s="559"/>
      <c r="J171" s="555"/>
      <c r="K171" s="559" t="s">
        <v>1576</v>
      </c>
      <c r="L171" s="555"/>
      <c r="M171" s="555"/>
      <c r="N171" s="555"/>
      <c r="O171" s="555"/>
      <c r="P171" s="560"/>
      <c r="Q171" s="555" t="s">
        <v>817</v>
      </c>
      <c r="R171" s="555"/>
      <c r="S171" s="555" t="s">
        <v>862</v>
      </c>
      <c r="T171" s="561"/>
      <c r="U171" s="555"/>
      <c r="V171" s="562"/>
      <c r="W171" s="562" t="s">
        <v>863</v>
      </c>
      <c r="X171" s="563"/>
      <c r="Y171" s="564"/>
      <c r="Z171" s="555"/>
      <c r="AA171" s="565"/>
      <c r="AB171" s="555"/>
      <c r="AC171" s="561"/>
      <c r="AD171" s="561">
        <v>1</v>
      </c>
    </row>
    <row r="172" spans="1:30" s="566" customFormat="1" ht="13.5" customHeight="1">
      <c r="A172" s="555">
        <v>153</v>
      </c>
      <c r="B172" s="556"/>
      <c r="C172" s="556" t="s">
        <v>1577</v>
      </c>
      <c r="D172" s="556"/>
      <c r="E172" s="556"/>
      <c r="F172" s="556"/>
      <c r="G172" s="556"/>
      <c r="H172" s="555" t="s">
        <v>1578</v>
      </c>
      <c r="I172" s="559"/>
      <c r="J172" s="555"/>
      <c r="K172" s="559" t="s">
        <v>1579</v>
      </c>
      <c r="L172" s="555"/>
      <c r="M172" s="555"/>
      <c r="N172" s="555"/>
      <c r="O172" s="555"/>
      <c r="P172" s="560"/>
      <c r="Q172" s="555" t="s">
        <v>817</v>
      </c>
      <c r="R172" s="555"/>
      <c r="S172" s="555" t="s">
        <v>862</v>
      </c>
      <c r="T172" s="561"/>
      <c r="U172" s="555"/>
      <c r="V172" s="562"/>
      <c r="W172" s="562" t="s">
        <v>863</v>
      </c>
      <c r="X172" s="563"/>
      <c r="Y172" s="564"/>
      <c r="Z172" s="555"/>
      <c r="AA172" s="565"/>
      <c r="AB172" s="555"/>
      <c r="AC172" s="561"/>
      <c r="AD172" s="561">
        <v>1</v>
      </c>
    </row>
    <row r="173" spans="1:30" s="566" customFormat="1" ht="13.5" customHeight="1">
      <c r="A173" s="555">
        <v>154</v>
      </c>
      <c r="B173" s="556" t="s">
        <v>2970</v>
      </c>
      <c r="C173" s="556"/>
      <c r="D173" s="556"/>
      <c r="E173" s="556"/>
      <c r="F173" s="556"/>
      <c r="G173" s="556"/>
      <c r="H173" s="632" t="s">
        <v>2604</v>
      </c>
      <c r="I173" s="559"/>
      <c r="J173" s="555"/>
      <c r="K173" s="559" t="s">
        <v>1582</v>
      </c>
      <c r="L173" s="555"/>
      <c r="M173" s="555"/>
      <c r="N173" s="555"/>
      <c r="O173" s="555"/>
      <c r="P173" s="560"/>
      <c r="Q173" s="555" t="s">
        <v>823</v>
      </c>
      <c r="R173" s="555" t="s">
        <v>863</v>
      </c>
      <c r="S173" s="567" t="s">
        <v>1582</v>
      </c>
      <c r="T173" s="561"/>
      <c r="U173" s="555"/>
      <c r="V173" s="562"/>
      <c r="W173" s="562" t="s">
        <v>863</v>
      </c>
      <c r="X173" s="563"/>
      <c r="Y173" s="564" t="s">
        <v>1583</v>
      </c>
      <c r="Z173" s="555" t="s">
        <v>1584</v>
      </c>
      <c r="AA173" s="565"/>
      <c r="AB173" s="555"/>
      <c r="AC173" s="561"/>
      <c r="AD173" s="561">
        <v>1</v>
      </c>
    </row>
    <row r="174" spans="1:30" s="566" customFormat="1" ht="13.5" customHeight="1">
      <c r="A174" s="555">
        <v>155</v>
      </c>
      <c r="B174" s="556"/>
      <c r="C174" s="556" t="s">
        <v>1417</v>
      </c>
      <c r="D174" s="556"/>
      <c r="E174" s="556"/>
      <c r="F174" s="556"/>
      <c r="G174" s="556"/>
      <c r="H174" s="555" t="s">
        <v>2963</v>
      </c>
      <c r="I174" s="559"/>
      <c r="J174" s="555"/>
      <c r="K174" s="559" t="s">
        <v>1267</v>
      </c>
      <c r="L174" s="555"/>
      <c r="M174" s="555"/>
      <c r="N174" s="555"/>
      <c r="O174" s="555"/>
      <c r="P174" s="560"/>
      <c r="Q174" s="555" t="s">
        <v>817</v>
      </c>
      <c r="R174" s="555"/>
      <c r="S174" s="555" t="s">
        <v>862</v>
      </c>
      <c r="T174" s="561"/>
      <c r="U174" s="555"/>
      <c r="V174" s="562"/>
      <c r="W174" s="562" t="s">
        <v>863</v>
      </c>
      <c r="X174" s="563"/>
      <c r="Y174" s="564"/>
      <c r="Z174" s="555"/>
      <c r="AA174" s="565"/>
      <c r="AB174" s="555"/>
      <c r="AC174" s="561"/>
      <c r="AD174" s="561">
        <v>1</v>
      </c>
    </row>
    <row r="175" spans="1:30" s="566" customFormat="1" ht="12.75" customHeight="1">
      <c r="A175" s="555">
        <v>157</v>
      </c>
      <c r="B175" s="556"/>
      <c r="C175" s="556" t="s">
        <v>2606</v>
      </c>
      <c r="D175" s="556"/>
      <c r="E175" s="556"/>
      <c r="F175" s="556"/>
      <c r="G175" s="556"/>
      <c r="H175" s="555" t="s">
        <v>2607</v>
      </c>
      <c r="I175" s="559" t="s">
        <v>929</v>
      </c>
      <c r="J175" s="555"/>
      <c r="K175" s="559" t="s">
        <v>930</v>
      </c>
      <c r="L175" s="555"/>
      <c r="M175" s="555"/>
      <c r="N175" s="555"/>
      <c r="O175" s="555"/>
      <c r="P175" s="560"/>
      <c r="Q175" s="555" t="s">
        <v>820</v>
      </c>
      <c r="R175" s="555"/>
      <c r="S175" s="555" t="s">
        <v>878</v>
      </c>
      <c r="T175" s="561"/>
      <c r="U175" s="555"/>
      <c r="V175" s="562"/>
      <c r="W175" s="562" t="s">
        <v>863</v>
      </c>
      <c r="X175" s="563"/>
      <c r="Y175" s="564"/>
      <c r="Z175" s="555"/>
      <c r="AA175" s="565"/>
      <c r="AB175" s="555"/>
      <c r="AC175" s="561"/>
      <c r="AD175" s="561">
        <v>1</v>
      </c>
    </row>
    <row r="176" spans="1:30" s="566" customFormat="1" ht="12.75" customHeight="1">
      <c r="A176" s="555">
        <v>158</v>
      </c>
      <c r="B176" s="556"/>
      <c r="C176" s="556" t="s">
        <v>1591</v>
      </c>
      <c r="D176" s="556"/>
      <c r="E176" s="556"/>
      <c r="F176" s="556"/>
      <c r="G176" s="556"/>
      <c r="H176" s="632" t="s">
        <v>2971</v>
      </c>
      <c r="I176" s="559" t="s">
        <v>1593</v>
      </c>
      <c r="J176" s="555"/>
      <c r="K176" s="559" t="s">
        <v>1018</v>
      </c>
      <c r="L176" s="555"/>
      <c r="M176" s="555"/>
      <c r="N176" s="555"/>
      <c r="O176" s="555"/>
      <c r="P176" s="560"/>
      <c r="Q176" s="633" t="s">
        <v>817</v>
      </c>
      <c r="R176" s="555"/>
      <c r="S176" s="555" t="s">
        <v>862</v>
      </c>
      <c r="T176" s="561"/>
      <c r="U176" s="561"/>
      <c r="V176" s="562"/>
      <c r="W176" s="562" t="s">
        <v>863</v>
      </c>
      <c r="X176" s="563"/>
      <c r="Y176" s="564" t="s">
        <v>1596</v>
      </c>
      <c r="Z176" s="624" t="s">
        <v>1597</v>
      </c>
      <c r="AA176" s="565" t="s">
        <v>1598</v>
      </c>
      <c r="AB176" s="555"/>
      <c r="AC176" s="561"/>
      <c r="AD176" s="561">
        <v>1</v>
      </c>
    </row>
    <row r="177" spans="1:30" s="566" customFormat="1" ht="12.75" customHeight="1">
      <c r="A177" s="555">
        <v>159</v>
      </c>
      <c r="B177" s="556"/>
      <c r="C177" s="556" t="s">
        <v>1613</v>
      </c>
      <c r="D177" s="556"/>
      <c r="E177" s="556"/>
      <c r="F177" s="556"/>
      <c r="G177" s="556"/>
      <c r="H177" s="564" t="s">
        <v>2608</v>
      </c>
      <c r="I177" s="559" t="s">
        <v>1622</v>
      </c>
      <c r="J177" s="555"/>
      <c r="K177" s="559" t="s">
        <v>2478</v>
      </c>
      <c r="L177" s="555"/>
      <c r="M177" s="555"/>
      <c r="N177" s="555"/>
      <c r="O177" s="555"/>
      <c r="P177" s="560"/>
      <c r="Q177" s="555" t="s">
        <v>817</v>
      </c>
      <c r="R177" s="555"/>
      <c r="S177" s="555" t="s">
        <v>862</v>
      </c>
      <c r="T177" s="561"/>
      <c r="U177" s="561"/>
      <c r="V177" s="560"/>
      <c r="W177" s="562" t="s">
        <v>863</v>
      </c>
      <c r="X177" s="563"/>
      <c r="Y177" s="633" t="s">
        <v>1625</v>
      </c>
      <c r="Z177" s="624" t="s">
        <v>1597</v>
      </c>
      <c r="AA177" s="627" t="s">
        <v>1626</v>
      </c>
      <c r="AB177" s="555"/>
      <c r="AC177" s="561"/>
      <c r="AD177" s="561">
        <v>1</v>
      </c>
    </row>
    <row r="178" spans="1:30" s="566" customFormat="1" ht="12.75" customHeight="1">
      <c r="A178" s="555">
        <v>160</v>
      </c>
      <c r="B178" s="556"/>
      <c r="C178" s="556" t="s">
        <v>2609</v>
      </c>
      <c r="D178" s="556"/>
      <c r="E178" s="556"/>
      <c r="F178" s="556"/>
      <c r="G178" s="556"/>
      <c r="H178" s="632" t="s">
        <v>2610</v>
      </c>
      <c r="I178" s="559" t="s">
        <v>2611</v>
      </c>
      <c r="J178" s="555"/>
      <c r="K178" s="559" t="s">
        <v>2612</v>
      </c>
      <c r="L178" s="555"/>
      <c r="M178" s="555"/>
      <c r="N178" s="555"/>
      <c r="O178" s="555"/>
      <c r="P178" s="560"/>
      <c r="Q178" s="633" t="s">
        <v>823</v>
      </c>
      <c r="R178" s="555"/>
      <c r="S178" s="555" t="s">
        <v>862</v>
      </c>
      <c r="T178" s="561"/>
      <c r="U178" s="561"/>
      <c r="V178" s="560"/>
      <c r="W178" s="562" t="s">
        <v>863</v>
      </c>
      <c r="X178" s="563"/>
      <c r="Y178" s="634" t="s">
        <v>2972</v>
      </c>
      <c r="Z178" s="624" t="s">
        <v>2973</v>
      </c>
      <c r="AA178" s="565"/>
      <c r="AB178" s="555"/>
      <c r="AC178" s="561"/>
      <c r="AD178" s="561">
        <v>1</v>
      </c>
    </row>
    <row r="179" spans="1:30" s="566" customFormat="1" ht="12.75" customHeight="1">
      <c r="A179" s="555"/>
      <c r="B179" s="556"/>
      <c r="C179" s="556" t="s">
        <v>2594</v>
      </c>
      <c r="D179" s="556"/>
      <c r="E179" s="556"/>
      <c r="F179" s="556"/>
      <c r="G179" s="556"/>
      <c r="H179" s="632" t="s">
        <v>2974</v>
      </c>
      <c r="I179" s="559"/>
      <c r="J179" s="555"/>
      <c r="K179" s="559" t="s">
        <v>2615</v>
      </c>
      <c r="L179" s="555"/>
      <c r="M179" s="555"/>
      <c r="N179" s="555"/>
      <c r="O179" s="555"/>
      <c r="P179" s="560"/>
      <c r="Q179" s="555" t="s">
        <v>817</v>
      </c>
      <c r="R179" s="555"/>
      <c r="S179" s="555" t="s">
        <v>862</v>
      </c>
      <c r="T179" s="561"/>
      <c r="U179" s="555"/>
      <c r="V179" s="562"/>
      <c r="W179" s="562" t="s">
        <v>863</v>
      </c>
      <c r="X179" s="563"/>
      <c r="Y179" s="634" t="s">
        <v>2975</v>
      </c>
      <c r="Z179" s="555"/>
      <c r="AA179" s="565"/>
      <c r="AB179" s="555"/>
      <c r="AC179" s="561"/>
      <c r="AD179" s="561"/>
    </row>
    <row r="180" spans="1:30" s="566" customFormat="1" ht="12.75" customHeight="1">
      <c r="A180" s="555">
        <v>161.46666666666701</v>
      </c>
      <c r="B180" s="556"/>
      <c r="C180" s="556" t="s">
        <v>2616</v>
      </c>
      <c r="D180" s="556"/>
      <c r="E180" s="556"/>
      <c r="F180" s="556"/>
      <c r="G180" s="556"/>
      <c r="H180" s="632" t="s">
        <v>2617</v>
      </c>
      <c r="I180" s="559" t="s">
        <v>2618</v>
      </c>
      <c r="J180" s="555"/>
      <c r="K180" s="559" t="s">
        <v>2172</v>
      </c>
      <c r="L180" s="555"/>
      <c r="M180" s="555"/>
      <c r="N180" s="555"/>
      <c r="O180" s="555"/>
      <c r="P180" s="560"/>
      <c r="Q180" s="555" t="s">
        <v>817</v>
      </c>
      <c r="R180" s="555"/>
      <c r="S180" s="555" t="s">
        <v>862</v>
      </c>
      <c r="T180" s="561"/>
      <c r="U180" s="560"/>
      <c r="V180" s="560"/>
      <c r="W180" s="562" t="s">
        <v>863</v>
      </c>
      <c r="X180" s="563"/>
      <c r="Y180" s="555" t="s">
        <v>2976</v>
      </c>
      <c r="Z180" s="624" t="s">
        <v>1597</v>
      </c>
      <c r="AA180" s="627"/>
      <c r="AB180" s="555"/>
      <c r="AC180" s="561"/>
      <c r="AD180" s="561">
        <v>1</v>
      </c>
    </row>
    <row r="181" spans="1:30" s="566" customFormat="1" ht="12.75" customHeight="1">
      <c r="A181" s="555">
        <v>162.69523809523801</v>
      </c>
      <c r="B181" s="556"/>
      <c r="C181" s="556" t="s">
        <v>2247</v>
      </c>
      <c r="D181" s="556"/>
      <c r="E181" s="556"/>
      <c r="F181" s="556"/>
      <c r="G181" s="556"/>
      <c r="H181" s="632"/>
      <c r="I181" s="559"/>
      <c r="J181" s="555"/>
      <c r="K181" s="559" t="s">
        <v>2482</v>
      </c>
      <c r="L181" s="555"/>
      <c r="M181" s="555"/>
      <c r="N181" s="555"/>
      <c r="O181" s="555"/>
      <c r="P181" s="560"/>
      <c r="Q181" s="633" t="s">
        <v>817</v>
      </c>
      <c r="R181" s="555" t="s">
        <v>863</v>
      </c>
      <c r="S181" s="583" t="s">
        <v>2482</v>
      </c>
      <c r="T181" s="561"/>
      <c r="U181" s="555"/>
      <c r="V181" s="560"/>
      <c r="W181" s="562" t="s">
        <v>863</v>
      </c>
      <c r="X181" s="563"/>
      <c r="Y181" s="564" t="s">
        <v>2977</v>
      </c>
      <c r="Z181" s="555"/>
      <c r="AA181" s="565"/>
      <c r="AB181" s="555"/>
      <c r="AC181" s="561"/>
      <c r="AD181" s="561">
        <v>1</v>
      </c>
    </row>
    <row r="182" spans="1:30" s="566" customFormat="1" ht="12.75" customHeight="1">
      <c r="A182" s="555">
        <v>163.78952380952401</v>
      </c>
      <c r="B182" s="556"/>
      <c r="C182" s="556"/>
      <c r="D182" s="556" t="s">
        <v>2619</v>
      </c>
      <c r="E182" s="556"/>
      <c r="F182" s="556"/>
      <c r="G182" s="556"/>
      <c r="H182" s="632" t="s">
        <v>2620</v>
      </c>
      <c r="I182" s="559"/>
      <c r="J182" s="555"/>
      <c r="K182" s="559" t="s">
        <v>1018</v>
      </c>
      <c r="L182" s="555"/>
      <c r="M182" s="555"/>
      <c r="N182" s="555"/>
      <c r="O182" s="555"/>
      <c r="P182" s="560"/>
      <c r="Q182" s="633" t="s">
        <v>817</v>
      </c>
      <c r="R182" s="555"/>
      <c r="S182" s="555" t="s">
        <v>862</v>
      </c>
      <c r="T182" s="561"/>
      <c r="U182" s="555" t="s">
        <v>2621</v>
      </c>
      <c r="V182" s="560"/>
      <c r="W182" s="562" t="s">
        <v>863</v>
      </c>
      <c r="X182" s="563"/>
      <c r="Y182" s="564"/>
      <c r="Z182" s="555"/>
      <c r="AA182" s="565"/>
      <c r="AB182" s="555"/>
      <c r="AC182" s="561"/>
      <c r="AD182" s="561">
        <v>1</v>
      </c>
    </row>
    <row r="183" spans="1:30" s="566" customFormat="1" ht="12.75" customHeight="1">
      <c r="A183" s="635">
        <v>164.97523809523801</v>
      </c>
      <c r="B183" s="636"/>
      <c r="C183" s="636"/>
      <c r="D183" s="636" t="s">
        <v>1618</v>
      </c>
      <c r="E183" s="556" t="s">
        <v>1355</v>
      </c>
      <c r="F183" s="556"/>
      <c r="G183" s="556"/>
      <c r="H183" s="632"/>
      <c r="I183" s="559"/>
      <c r="J183" s="555"/>
      <c r="K183" s="559" t="s">
        <v>2250</v>
      </c>
      <c r="L183" s="555"/>
      <c r="M183" s="555"/>
      <c r="N183" s="555"/>
      <c r="O183" s="555"/>
      <c r="P183" s="560"/>
      <c r="Q183" s="633" t="s">
        <v>817</v>
      </c>
      <c r="R183" s="555" t="s">
        <v>863</v>
      </c>
      <c r="S183" s="567" t="s">
        <v>1061</v>
      </c>
      <c r="T183" s="561"/>
      <c r="U183" s="555"/>
      <c r="V183" s="562"/>
      <c r="W183" s="562" t="s">
        <v>863</v>
      </c>
      <c r="X183" s="563"/>
      <c r="Y183" s="564"/>
      <c r="Z183" s="555"/>
      <c r="AA183" s="565"/>
      <c r="AB183" s="555"/>
      <c r="AC183" s="561"/>
      <c r="AD183" s="561">
        <v>1</v>
      </c>
    </row>
    <row r="184" spans="1:30" s="566" customFormat="1" ht="14.25" customHeight="1">
      <c r="A184" s="555">
        <v>172.089523809524</v>
      </c>
      <c r="B184" s="556" t="s">
        <v>1630</v>
      </c>
      <c r="C184" s="556" t="s">
        <v>2978</v>
      </c>
      <c r="D184" s="620"/>
      <c r="E184" s="556"/>
      <c r="F184" s="556"/>
      <c r="G184" s="556"/>
      <c r="H184" s="555" t="s">
        <v>2979</v>
      </c>
      <c r="I184" s="559"/>
      <c r="J184" s="555" t="s">
        <v>2980</v>
      </c>
      <c r="K184" s="559" t="s">
        <v>1633</v>
      </c>
      <c r="L184" s="555"/>
      <c r="M184" s="555"/>
      <c r="N184" s="555"/>
      <c r="O184" s="555"/>
      <c r="P184" s="560">
        <v>1</v>
      </c>
      <c r="Q184" s="555" t="s">
        <v>823</v>
      </c>
      <c r="R184" s="555" t="s">
        <v>863</v>
      </c>
      <c r="S184" s="567" t="s">
        <v>1263</v>
      </c>
      <c r="T184" s="621"/>
      <c r="U184" s="555"/>
      <c r="V184" s="562"/>
      <c r="W184" s="562" t="s">
        <v>863</v>
      </c>
      <c r="X184" s="563"/>
      <c r="Y184" s="564"/>
      <c r="Z184" s="555"/>
      <c r="AA184" s="565"/>
      <c r="AB184" s="555"/>
      <c r="AC184" s="561"/>
      <c r="AD184" s="561">
        <v>1</v>
      </c>
    </row>
    <row r="185" spans="1:30" s="566" customFormat="1" ht="12.95" customHeight="1">
      <c r="A185" s="555">
        <v>173.275238095238</v>
      </c>
      <c r="B185" s="556" t="s">
        <v>1637</v>
      </c>
      <c r="C185" s="557"/>
      <c r="D185" s="556"/>
      <c r="E185" s="556"/>
      <c r="F185" s="556"/>
      <c r="G185" s="556"/>
      <c r="H185" s="555"/>
      <c r="I185" s="559"/>
      <c r="J185" s="555"/>
      <c r="K185" s="555" t="s">
        <v>1639</v>
      </c>
      <c r="L185" s="555"/>
      <c r="M185" s="555"/>
      <c r="N185" s="555"/>
      <c r="O185" s="555"/>
      <c r="P185" s="560"/>
      <c r="Q185" s="555" t="s">
        <v>817</v>
      </c>
      <c r="R185" s="555" t="s">
        <v>863</v>
      </c>
      <c r="S185" s="555" t="s">
        <v>1639</v>
      </c>
      <c r="T185" s="561"/>
      <c r="U185" s="555"/>
      <c r="V185" s="562"/>
      <c r="W185" s="562" t="s">
        <v>863</v>
      </c>
      <c r="X185" s="563"/>
      <c r="Y185" s="564"/>
      <c r="Z185" s="555"/>
      <c r="AA185" s="565"/>
      <c r="AB185" s="555"/>
      <c r="AC185" s="561">
        <v>1</v>
      </c>
      <c r="AD185" s="561">
        <v>1</v>
      </c>
    </row>
    <row r="186" spans="1:30" s="566" customFormat="1" ht="12.95" customHeight="1">
      <c r="A186" s="555">
        <v>174.46095238095299</v>
      </c>
      <c r="B186" s="556"/>
      <c r="C186" s="557" t="s">
        <v>1640</v>
      </c>
      <c r="D186" s="557"/>
      <c r="E186" s="556"/>
      <c r="F186" s="556"/>
      <c r="G186" s="556"/>
      <c r="H186" s="555" t="s">
        <v>2981</v>
      </c>
      <c r="I186" s="559"/>
      <c r="J186" s="555"/>
      <c r="K186" s="559" t="s">
        <v>1642</v>
      </c>
      <c r="L186" s="555"/>
      <c r="M186" s="555"/>
      <c r="N186" s="555"/>
      <c r="O186" s="555"/>
      <c r="P186" s="560"/>
      <c r="Q186" s="555" t="s">
        <v>1643</v>
      </c>
      <c r="R186" s="555" t="s">
        <v>863</v>
      </c>
      <c r="S186" s="567" t="s">
        <v>1642</v>
      </c>
      <c r="T186" s="561"/>
      <c r="U186" s="555"/>
      <c r="V186" s="562"/>
      <c r="W186" s="562" t="s">
        <v>863</v>
      </c>
      <c r="X186" s="563"/>
      <c r="Y186" s="564"/>
      <c r="Z186" s="555"/>
      <c r="AA186" s="565"/>
      <c r="AB186" s="555"/>
      <c r="AC186" s="561">
        <v>1</v>
      </c>
      <c r="AD186" s="561">
        <v>1</v>
      </c>
    </row>
    <row r="187" spans="1:30" s="566" customFormat="1" ht="12.95" customHeight="1">
      <c r="A187" s="555">
        <v>175.64666666666699</v>
      </c>
      <c r="B187" s="556"/>
      <c r="C187" s="557"/>
      <c r="D187" s="556" t="s">
        <v>1644</v>
      </c>
      <c r="E187" s="557"/>
      <c r="F187" s="556"/>
      <c r="G187" s="556"/>
      <c r="H187" s="555" t="s">
        <v>2982</v>
      </c>
      <c r="I187" s="559" t="s">
        <v>1646</v>
      </c>
      <c r="J187" s="555"/>
      <c r="K187" s="559" t="s">
        <v>1647</v>
      </c>
      <c r="L187" s="555"/>
      <c r="M187" s="555"/>
      <c r="N187" s="555"/>
      <c r="O187" s="555"/>
      <c r="P187" s="560"/>
      <c r="Q187" s="555" t="s">
        <v>820</v>
      </c>
      <c r="R187" s="555"/>
      <c r="S187" s="555" t="s">
        <v>862</v>
      </c>
      <c r="T187" s="561"/>
      <c r="U187" s="555"/>
      <c r="V187" s="562"/>
      <c r="W187" s="562" t="s">
        <v>863</v>
      </c>
      <c r="X187" s="563"/>
      <c r="Y187" s="564"/>
      <c r="Z187" s="555"/>
      <c r="AA187" s="565"/>
      <c r="AB187" s="555"/>
      <c r="AC187" s="561">
        <v>1</v>
      </c>
      <c r="AD187" s="561">
        <v>1</v>
      </c>
    </row>
    <row r="188" spans="1:30" s="566" customFormat="1" ht="12.95" customHeight="1">
      <c r="A188" s="555">
        <v>176.83238095238099</v>
      </c>
      <c r="B188" s="556"/>
      <c r="C188" s="557"/>
      <c r="D188" s="556" t="s">
        <v>987</v>
      </c>
      <c r="E188" s="557"/>
      <c r="F188" s="556"/>
      <c r="G188" s="556"/>
      <c r="H188" s="555" t="s">
        <v>2983</v>
      </c>
      <c r="I188" s="559" t="s">
        <v>399</v>
      </c>
      <c r="J188" s="555"/>
      <c r="K188" s="559" t="s">
        <v>990</v>
      </c>
      <c r="L188" s="555"/>
      <c r="M188" s="555"/>
      <c r="N188" s="555"/>
      <c r="O188" s="555"/>
      <c r="P188" s="560"/>
      <c r="Q188" s="555" t="s">
        <v>817</v>
      </c>
      <c r="R188" s="555"/>
      <c r="S188" s="555" t="s">
        <v>862</v>
      </c>
      <c r="T188" s="561"/>
      <c r="U188" s="555"/>
      <c r="V188" s="562"/>
      <c r="W188" s="562" t="s">
        <v>863</v>
      </c>
      <c r="X188" s="563"/>
      <c r="Y188" s="564"/>
      <c r="Z188" s="555"/>
      <c r="AA188" s="565"/>
      <c r="AB188" s="555"/>
      <c r="AC188" s="561">
        <v>1</v>
      </c>
      <c r="AD188" s="561">
        <v>1</v>
      </c>
    </row>
    <row r="189" spans="1:30" s="566" customFormat="1" ht="12.95" customHeight="1">
      <c r="A189" s="555">
        <v>178.01809523809601</v>
      </c>
      <c r="B189" s="556"/>
      <c r="C189" s="557"/>
      <c r="D189" s="556" t="s">
        <v>1649</v>
      </c>
      <c r="E189" s="557"/>
      <c r="F189" s="556"/>
      <c r="G189" s="556"/>
      <c r="H189" s="555" t="s">
        <v>2984</v>
      </c>
      <c r="I189" s="559" t="s">
        <v>1651</v>
      </c>
      <c r="J189" s="555"/>
      <c r="K189" s="559" t="s">
        <v>1087</v>
      </c>
      <c r="L189" s="555"/>
      <c r="M189" s="555"/>
      <c r="N189" s="555"/>
      <c r="O189" s="555"/>
      <c r="P189" s="560"/>
      <c r="Q189" s="555" t="s">
        <v>820</v>
      </c>
      <c r="R189" s="555"/>
      <c r="S189" s="555" t="s">
        <v>862</v>
      </c>
      <c r="T189" s="561"/>
      <c r="U189" s="555"/>
      <c r="V189" s="562"/>
      <c r="W189" s="562" t="s">
        <v>863</v>
      </c>
      <c r="X189" s="563"/>
      <c r="Y189" s="564"/>
      <c r="Z189" s="555"/>
      <c r="AA189" s="565"/>
      <c r="AB189" s="555"/>
      <c r="AC189" s="561">
        <v>1</v>
      </c>
      <c r="AD189" s="561">
        <v>1</v>
      </c>
    </row>
    <row r="190" spans="1:30" s="566" customFormat="1" ht="12.95" customHeight="1">
      <c r="A190" s="555">
        <v>179.20380952381001</v>
      </c>
      <c r="B190" s="556"/>
      <c r="C190" s="557"/>
      <c r="D190" s="557" t="s">
        <v>1652</v>
      </c>
      <c r="E190" s="557"/>
      <c r="F190" s="556"/>
      <c r="G190" s="556"/>
      <c r="H190" s="555" t="s">
        <v>2985</v>
      </c>
      <c r="I190" s="559" t="s">
        <v>1654</v>
      </c>
      <c r="J190" s="555"/>
      <c r="K190" s="559" t="s">
        <v>938</v>
      </c>
      <c r="L190" s="555"/>
      <c r="M190" s="555"/>
      <c r="N190" s="555"/>
      <c r="O190" s="555"/>
      <c r="P190" s="560"/>
      <c r="Q190" s="555" t="s">
        <v>817</v>
      </c>
      <c r="R190" s="555"/>
      <c r="S190" s="555" t="s">
        <v>862</v>
      </c>
      <c r="T190" s="561"/>
      <c r="U190" s="555"/>
      <c r="V190" s="562"/>
      <c r="W190" s="562" t="s">
        <v>863</v>
      </c>
      <c r="X190" s="563"/>
      <c r="Y190" s="564"/>
      <c r="Z190" s="555"/>
      <c r="AA190" s="565"/>
      <c r="AB190" s="555"/>
      <c r="AC190" s="561">
        <v>1</v>
      </c>
      <c r="AD190" s="561">
        <v>1</v>
      </c>
    </row>
    <row r="191" spans="1:30" s="566" customFormat="1" ht="12.95" customHeight="1">
      <c r="A191" s="555">
        <v>180.38952380952401</v>
      </c>
      <c r="B191" s="556" t="s">
        <v>1634</v>
      </c>
      <c r="C191" s="557"/>
      <c r="D191" s="556"/>
      <c r="E191" s="556"/>
      <c r="F191" s="556"/>
      <c r="G191" s="556"/>
      <c r="H191" s="555" t="s">
        <v>2986</v>
      </c>
      <c r="I191" s="559"/>
      <c r="J191" s="555"/>
      <c r="K191" s="559" t="s">
        <v>938</v>
      </c>
      <c r="L191" s="555"/>
      <c r="M191" s="555"/>
      <c r="N191" s="555"/>
      <c r="O191" s="555"/>
      <c r="P191" s="560"/>
      <c r="Q191" s="555" t="s">
        <v>817</v>
      </c>
      <c r="R191" s="555"/>
      <c r="S191" s="555" t="s">
        <v>862</v>
      </c>
      <c r="T191" s="561"/>
      <c r="U191" s="555"/>
      <c r="V191" s="561"/>
      <c r="W191" s="561" t="s">
        <v>863</v>
      </c>
      <c r="X191" s="563"/>
      <c r="Y191" s="564"/>
      <c r="Z191" s="555"/>
      <c r="AA191" s="555"/>
      <c r="AB191" s="555"/>
      <c r="AC191" s="561"/>
      <c r="AD191" s="561">
        <v>1</v>
      </c>
    </row>
    <row r="192" spans="1:30" s="224" customFormat="1" ht="12" customHeight="1">
      <c r="A192" s="225"/>
      <c r="C192" s="225"/>
      <c r="D192" s="225"/>
      <c r="E192" s="225"/>
      <c r="F192" s="225"/>
      <c r="G192" s="225"/>
      <c r="H192" s="225"/>
      <c r="I192" s="225"/>
      <c r="J192" s="225"/>
      <c r="K192" s="239"/>
      <c r="L192" s="225"/>
      <c r="M192" s="225"/>
      <c r="N192" s="225"/>
      <c r="O192" s="225"/>
      <c r="P192" s="234"/>
      <c r="Q192" s="225"/>
      <c r="R192" s="225"/>
      <c r="S192" s="225"/>
      <c r="T192" s="271"/>
      <c r="U192" s="225"/>
      <c r="V192" s="225"/>
      <c r="W192" s="225"/>
      <c r="Y192" s="268"/>
      <c r="Z192" s="225"/>
      <c r="AA192" s="239"/>
      <c r="AB192" s="225"/>
      <c r="AC192" s="225"/>
      <c r="AD192" s="225"/>
    </row>
    <row r="193" spans="1:1017" s="128" customFormat="1" ht="12" customHeight="1">
      <c r="A193" s="3"/>
      <c r="B193" s="3"/>
      <c r="C193" s="131"/>
      <c r="D193" s="131"/>
      <c r="E193" s="131"/>
      <c r="F193" s="131"/>
      <c r="G193" s="5"/>
      <c r="H193" s="155"/>
      <c r="I193" s="225"/>
      <c r="J193" s="5"/>
      <c r="K193" s="155"/>
      <c r="L193" s="5"/>
      <c r="M193" s="5"/>
      <c r="N193" s="5"/>
      <c r="O193" s="5"/>
      <c r="P193" s="188"/>
      <c r="Q193" s="5"/>
      <c r="R193" s="5"/>
      <c r="S193" s="5"/>
      <c r="T193" s="56"/>
      <c r="U193" s="56"/>
      <c r="V193" s="56"/>
      <c r="W193" s="56"/>
      <c r="X193"/>
      <c r="Y193" s="178"/>
      <c r="Z193" s="5"/>
      <c r="AA193" s="159"/>
      <c r="AB193" s="56"/>
      <c r="AD193" s="56"/>
      <c r="AMA193"/>
      <c r="AMB193"/>
      <c r="AMC193"/>
    </row>
    <row r="194" spans="1:1017" s="128" customFormat="1" ht="12" customHeight="1">
      <c r="A194" s="129"/>
      <c r="B194" s="129"/>
      <c r="C194" s="129"/>
      <c r="D194" s="129"/>
      <c r="E194" s="129"/>
      <c r="F194" s="129"/>
      <c r="G194" s="96"/>
      <c r="H194" s="96"/>
      <c r="I194" s="225"/>
      <c r="J194" s="96"/>
      <c r="K194" s="159"/>
      <c r="L194" s="96"/>
      <c r="M194" s="96"/>
      <c r="N194" s="96"/>
      <c r="O194" s="96"/>
      <c r="P194" s="173"/>
      <c r="Q194" s="96"/>
      <c r="R194" s="96"/>
      <c r="S194" s="96"/>
      <c r="T194" s="274"/>
      <c r="U194" s="96"/>
      <c r="V194" s="96"/>
      <c r="W194" s="96"/>
      <c r="X194"/>
      <c r="Y194" s="179"/>
      <c r="Z194" s="96"/>
      <c r="AA194" s="159"/>
      <c r="AB194" s="96"/>
      <c r="AD194" s="96"/>
      <c r="AMA194"/>
      <c r="AMB194"/>
      <c r="AMC194"/>
    </row>
    <row r="195" spans="1:1017" s="128" customFormat="1" ht="12" customHeight="1">
      <c r="I195" s="224"/>
      <c r="P195" s="174"/>
      <c r="R195" s="96"/>
      <c r="S195" s="96"/>
      <c r="T195" s="274"/>
      <c r="U195" s="96"/>
      <c r="V195" s="96"/>
      <c r="W195" s="96"/>
      <c r="X195"/>
      <c r="Y195" s="179"/>
      <c r="Z195" s="96"/>
      <c r="AA195" s="159"/>
      <c r="AB195" s="96"/>
      <c r="AD195" s="96"/>
      <c r="AMA195"/>
      <c r="AMB195"/>
      <c r="AMC195"/>
    </row>
    <row r="196" spans="1:1017" s="128" customFormat="1" ht="12" customHeight="1">
      <c r="I196" s="224"/>
      <c r="P196" s="174"/>
      <c r="R196" s="96"/>
      <c r="S196" s="96"/>
      <c r="T196" s="274"/>
      <c r="U196" s="96"/>
      <c r="V196" s="96"/>
      <c r="W196" s="96"/>
      <c r="X196"/>
      <c r="Y196" s="179"/>
      <c r="Z196" s="96"/>
      <c r="AA196" s="159"/>
      <c r="AB196" s="96"/>
      <c r="AD196" s="96"/>
      <c r="AMA196"/>
      <c r="AMB196"/>
      <c r="AMC196"/>
    </row>
    <row r="197" spans="1:1017" s="128" customFormat="1" ht="12" customHeight="1">
      <c r="I197" s="224"/>
      <c r="P197" s="174"/>
      <c r="R197" s="96"/>
      <c r="S197" s="96"/>
      <c r="T197" s="274"/>
      <c r="U197" s="96"/>
      <c r="V197" s="96"/>
      <c r="W197" s="96"/>
      <c r="X197"/>
      <c r="Y197" s="179"/>
      <c r="Z197" s="96"/>
      <c r="AA197" s="159"/>
      <c r="AB197" s="96"/>
      <c r="AD197" s="96"/>
      <c r="AMA197"/>
      <c r="AMB197"/>
      <c r="AMC197"/>
    </row>
    <row r="198" spans="1:1017" s="128" customFormat="1" ht="12" customHeight="1">
      <c r="I198" s="224"/>
      <c r="P198" s="174"/>
      <c r="R198" s="96"/>
      <c r="S198" s="96"/>
      <c r="T198" s="274"/>
      <c r="U198" s="96"/>
      <c r="V198" s="96"/>
      <c r="W198" s="96"/>
      <c r="X198"/>
      <c r="Y198" s="179"/>
      <c r="Z198" s="96"/>
      <c r="AA198" s="159"/>
      <c r="AB198" s="96"/>
      <c r="AD198" s="96"/>
      <c r="AMA198"/>
      <c r="AMB198"/>
      <c r="AMC198"/>
    </row>
    <row r="199" spans="1:1017" ht="12" customHeight="1">
      <c r="G199" s="128"/>
      <c r="H199" s="128"/>
      <c r="I199" s="224"/>
      <c r="J199" s="128"/>
      <c r="K199" s="128"/>
      <c r="L199" s="128"/>
      <c r="M199" s="128"/>
      <c r="N199" s="128"/>
      <c r="O199" s="128"/>
      <c r="P199" s="174"/>
      <c r="Q199" s="128"/>
    </row>
    <row r="200" spans="1:1017" s="117" customFormat="1" ht="12" customHeight="1">
      <c r="A200" s="128"/>
      <c r="B200" s="128"/>
      <c r="C200" s="128"/>
      <c r="D200" s="128"/>
      <c r="E200" s="128"/>
      <c r="F200" s="128"/>
      <c r="G200" s="96"/>
      <c r="H200" s="96"/>
      <c r="I200" s="225"/>
      <c r="J200" s="96"/>
      <c r="K200" s="159"/>
      <c r="L200" s="96"/>
      <c r="M200" s="96"/>
      <c r="N200" s="96"/>
      <c r="O200" s="96"/>
      <c r="P200" s="173"/>
      <c r="Q200" s="96"/>
      <c r="R200" s="96"/>
      <c r="S200" s="96"/>
      <c r="T200" s="274"/>
      <c r="U200" s="96"/>
      <c r="V200" s="96"/>
      <c r="W200" s="96"/>
      <c r="X200"/>
      <c r="Y200" s="179"/>
      <c r="Z200" s="96"/>
      <c r="AA200" s="161"/>
      <c r="AB200" s="96"/>
      <c r="AD200" s="96"/>
      <c r="AMB200"/>
    </row>
    <row r="201" spans="1:1017" ht="12" customHeight="1">
      <c r="A201" s="117"/>
      <c r="B201" s="117"/>
      <c r="C201" s="117"/>
      <c r="D201" s="117"/>
      <c r="E201" s="117"/>
      <c r="F201" s="117"/>
      <c r="G201" s="117"/>
      <c r="H201" s="117"/>
      <c r="I201" s="249"/>
      <c r="J201" s="117"/>
      <c r="K201" s="117"/>
      <c r="L201" s="117"/>
      <c r="M201" s="117"/>
      <c r="N201" s="117"/>
      <c r="O201" s="117"/>
      <c r="P201" s="189"/>
      <c r="Q201" s="117"/>
    </row>
    <row r="202" spans="1:1017" ht="12" customHeight="1">
      <c r="R202" s="112"/>
      <c r="S202" s="112"/>
      <c r="T202" s="125"/>
      <c r="U202" s="112"/>
      <c r="V202" s="112"/>
      <c r="W202" s="112"/>
      <c r="Y202" s="180"/>
      <c r="Z202" s="112"/>
      <c r="AB202" s="112"/>
      <c r="AD202" s="112"/>
    </row>
    <row r="214" spans="1:1018" s="96" customFormat="1" ht="12" customHeight="1">
      <c r="A214" s="130"/>
      <c r="B214" s="130"/>
      <c r="C214" s="130"/>
      <c r="D214" s="130"/>
      <c r="E214" s="130"/>
      <c r="F214" s="130"/>
      <c r="I214" s="225"/>
      <c r="K214" s="159"/>
      <c r="P214" s="173"/>
      <c r="T214" s="274"/>
      <c r="X214"/>
      <c r="Y214" s="179"/>
      <c r="AA214" s="159"/>
      <c r="AC214"/>
      <c r="AE214" s="128"/>
      <c r="AF214"/>
      <c r="AG214" s="128"/>
      <c r="AH214" s="128"/>
      <c r="AI214" s="128"/>
      <c r="AJ214" s="128"/>
      <c r="AK214" s="128"/>
      <c r="AL214" s="128"/>
      <c r="AM214" s="128"/>
      <c r="AN214" s="128"/>
      <c r="AO214" s="128"/>
      <c r="AP214" s="128"/>
      <c r="AQ214" s="128"/>
      <c r="AR214" s="128"/>
      <c r="AS214" s="128"/>
      <c r="AT214" s="128"/>
      <c r="AU214" s="128"/>
      <c r="AV214" s="128"/>
      <c r="AW214" s="128"/>
      <c r="AX214" s="128"/>
      <c r="AY214" s="128"/>
      <c r="AZ214" s="128"/>
      <c r="BA214" s="128"/>
      <c r="BB214" s="128"/>
      <c r="BC214" s="128"/>
      <c r="BD214" s="128"/>
      <c r="BE214" s="128"/>
      <c r="BF214" s="128"/>
      <c r="BG214" s="128"/>
      <c r="BH214" s="128"/>
      <c r="BI214" s="128"/>
      <c r="BJ214" s="128"/>
      <c r="BK214" s="128"/>
      <c r="BL214" s="128"/>
      <c r="BM214" s="128"/>
      <c r="BN214" s="128"/>
      <c r="BO214" s="128"/>
      <c r="BP214" s="128"/>
      <c r="BQ214" s="128"/>
      <c r="BR214" s="128"/>
      <c r="BS214" s="128"/>
      <c r="BT214" s="128"/>
      <c r="BU214" s="128"/>
      <c r="BV214" s="128"/>
      <c r="BW214" s="128"/>
      <c r="BX214" s="128"/>
      <c r="BY214" s="128"/>
      <c r="BZ214" s="128"/>
      <c r="CA214" s="128"/>
      <c r="CB214" s="128"/>
      <c r="CC214" s="128"/>
      <c r="CD214" s="128"/>
      <c r="CE214" s="128"/>
      <c r="CF214" s="128"/>
      <c r="CG214" s="128"/>
      <c r="CH214" s="128"/>
      <c r="CI214" s="128"/>
      <c r="CJ214" s="128"/>
      <c r="CK214" s="128"/>
      <c r="CL214" s="128"/>
      <c r="CM214" s="128"/>
      <c r="CN214" s="128"/>
      <c r="CO214" s="128"/>
      <c r="CP214" s="128"/>
      <c r="CQ214" s="128"/>
      <c r="CR214" s="128"/>
      <c r="CS214" s="128"/>
      <c r="CT214" s="128"/>
      <c r="CU214" s="128"/>
      <c r="CV214" s="128"/>
      <c r="CW214" s="128"/>
      <c r="CX214" s="128"/>
      <c r="CY214" s="128"/>
      <c r="CZ214" s="128"/>
      <c r="DA214" s="128"/>
      <c r="DB214" s="128"/>
      <c r="DC214" s="128"/>
      <c r="DD214" s="128"/>
      <c r="DE214" s="128"/>
      <c r="DF214" s="128"/>
      <c r="DG214" s="128"/>
      <c r="DH214" s="128"/>
      <c r="DI214" s="128"/>
      <c r="DJ214" s="128"/>
      <c r="DK214" s="128"/>
      <c r="DL214" s="128"/>
      <c r="DM214" s="128"/>
      <c r="DN214" s="128"/>
      <c r="DO214" s="128"/>
      <c r="DP214" s="128"/>
      <c r="DQ214" s="128"/>
      <c r="DR214" s="128"/>
      <c r="DS214" s="128"/>
      <c r="DT214" s="128"/>
      <c r="DU214" s="128"/>
      <c r="DV214" s="128"/>
      <c r="DW214" s="128"/>
      <c r="DX214" s="128"/>
      <c r="DY214" s="128"/>
      <c r="DZ214" s="128"/>
      <c r="EA214" s="128"/>
      <c r="EB214" s="128"/>
      <c r="EC214" s="128"/>
      <c r="ED214" s="128"/>
      <c r="EE214" s="128"/>
      <c r="EF214" s="128"/>
      <c r="EG214" s="128"/>
      <c r="EH214" s="128"/>
      <c r="EI214" s="128"/>
      <c r="EJ214" s="128"/>
      <c r="EK214" s="128"/>
      <c r="EL214" s="128"/>
      <c r="EM214" s="128"/>
      <c r="EN214" s="128"/>
      <c r="EO214" s="128"/>
      <c r="EP214" s="128"/>
      <c r="EQ214" s="128"/>
      <c r="ER214" s="128"/>
      <c r="ES214" s="128"/>
      <c r="ET214" s="128"/>
      <c r="EU214" s="128"/>
      <c r="EV214" s="128"/>
      <c r="EW214" s="128"/>
      <c r="EX214" s="128"/>
      <c r="EY214" s="128"/>
      <c r="EZ214" s="128"/>
      <c r="FA214" s="128"/>
      <c r="FB214" s="128"/>
      <c r="FC214" s="128"/>
      <c r="FD214" s="128"/>
      <c r="FE214" s="128"/>
      <c r="FF214" s="128"/>
      <c r="FG214" s="128"/>
      <c r="FH214" s="128"/>
      <c r="FI214" s="128"/>
      <c r="FJ214" s="128"/>
      <c r="FK214" s="128"/>
      <c r="FL214" s="128"/>
      <c r="FM214" s="128"/>
      <c r="FN214" s="128"/>
      <c r="FO214" s="128"/>
      <c r="FP214" s="128"/>
      <c r="FQ214" s="128"/>
      <c r="FR214" s="128"/>
      <c r="FS214" s="128"/>
      <c r="FT214" s="128"/>
      <c r="FU214" s="128"/>
      <c r="FV214" s="128"/>
      <c r="FW214" s="128"/>
      <c r="FX214" s="128"/>
      <c r="FY214" s="128"/>
      <c r="FZ214" s="128"/>
      <c r="GA214" s="128"/>
      <c r="GB214" s="128"/>
      <c r="GC214" s="128"/>
      <c r="GD214" s="128"/>
      <c r="GE214" s="128"/>
      <c r="GF214" s="128"/>
      <c r="GG214" s="128"/>
      <c r="GH214" s="128"/>
      <c r="GI214" s="128"/>
      <c r="GJ214" s="128"/>
      <c r="GK214" s="128"/>
      <c r="GL214" s="128"/>
      <c r="GM214" s="128"/>
      <c r="GN214" s="128"/>
      <c r="GO214" s="128"/>
      <c r="GP214" s="128"/>
      <c r="GQ214" s="128"/>
      <c r="GR214" s="128"/>
      <c r="GS214" s="128"/>
      <c r="GT214" s="128"/>
      <c r="GU214" s="128"/>
      <c r="GV214" s="128"/>
      <c r="GW214" s="128"/>
      <c r="GX214" s="128"/>
      <c r="GY214" s="128"/>
      <c r="GZ214" s="128"/>
      <c r="HA214" s="128"/>
      <c r="HB214" s="128"/>
      <c r="HC214" s="128"/>
      <c r="HD214" s="128"/>
      <c r="HE214" s="128"/>
      <c r="HF214" s="128"/>
      <c r="HG214" s="128"/>
      <c r="HH214" s="128"/>
      <c r="HI214" s="128"/>
      <c r="HJ214" s="128"/>
      <c r="HK214" s="128"/>
      <c r="HL214" s="128"/>
      <c r="HM214" s="128"/>
      <c r="HN214" s="128"/>
      <c r="HO214" s="128"/>
      <c r="HP214" s="128"/>
      <c r="HQ214" s="128"/>
      <c r="HR214" s="128"/>
      <c r="HS214" s="128"/>
      <c r="HT214" s="128"/>
      <c r="HU214" s="128"/>
      <c r="HV214" s="128"/>
      <c r="HW214" s="128"/>
      <c r="HX214" s="128"/>
      <c r="HY214" s="128"/>
      <c r="HZ214" s="128"/>
      <c r="IA214" s="128"/>
      <c r="IB214" s="128"/>
      <c r="IC214" s="128"/>
      <c r="ID214" s="128"/>
      <c r="IE214" s="128"/>
      <c r="IF214" s="128"/>
      <c r="IG214" s="128"/>
      <c r="IH214" s="128"/>
      <c r="II214" s="128"/>
      <c r="IJ214" s="128"/>
      <c r="IK214" s="128"/>
      <c r="IL214" s="128"/>
      <c r="IM214" s="128"/>
      <c r="IN214" s="128"/>
      <c r="IO214" s="128"/>
      <c r="IP214" s="128"/>
      <c r="IQ214" s="128"/>
      <c r="IR214" s="128"/>
      <c r="IS214" s="128"/>
      <c r="IT214" s="128"/>
      <c r="IU214" s="128"/>
      <c r="IV214" s="128"/>
      <c r="IW214" s="128"/>
      <c r="IX214" s="128"/>
      <c r="IY214" s="128"/>
      <c r="IZ214" s="128"/>
      <c r="JA214" s="128"/>
      <c r="JB214" s="128"/>
      <c r="JC214" s="128"/>
      <c r="JD214" s="128"/>
      <c r="JE214" s="128"/>
      <c r="JF214" s="128"/>
      <c r="JG214" s="128"/>
      <c r="JH214" s="128"/>
      <c r="JI214" s="128"/>
      <c r="JJ214" s="128"/>
      <c r="JK214" s="128"/>
      <c r="JL214" s="128"/>
      <c r="JM214" s="128"/>
      <c r="JN214" s="128"/>
      <c r="JO214" s="128"/>
      <c r="JP214" s="128"/>
      <c r="JQ214" s="128"/>
      <c r="JR214" s="128"/>
      <c r="JS214" s="128"/>
      <c r="JT214" s="128"/>
      <c r="JU214" s="128"/>
      <c r="JV214" s="128"/>
      <c r="JW214" s="128"/>
      <c r="JX214" s="128"/>
      <c r="JY214" s="128"/>
      <c r="JZ214" s="128"/>
      <c r="KA214" s="128"/>
      <c r="KB214" s="128"/>
      <c r="KC214" s="128"/>
      <c r="KD214" s="128"/>
      <c r="KE214" s="128"/>
      <c r="KF214" s="128"/>
      <c r="KG214" s="128"/>
      <c r="KH214" s="128"/>
      <c r="KI214" s="128"/>
      <c r="KJ214" s="128"/>
      <c r="KK214" s="128"/>
      <c r="KL214" s="128"/>
      <c r="KM214" s="128"/>
      <c r="KN214" s="128"/>
      <c r="KO214" s="128"/>
      <c r="KP214" s="128"/>
      <c r="KQ214" s="128"/>
      <c r="KR214" s="128"/>
      <c r="KS214" s="128"/>
      <c r="KT214" s="128"/>
      <c r="KU214" s="128"/>
      <c r="KV214" s="128"/>
      <c r="KW214" s="128"/>
      <c r="KX214" s="128"/>
      <c r="KY214" s="128"/>
      <c r="KZ214" s="128"/>
      <c r="LA214" s="128"/>
      <c r="LB214" s="128"/>
      <c r="LC214" s="128"/>
      <c r="LD214" s="128"/>
      <c r="LE214" s="128"/>
      <c r="LF214" s="128"/>
      <c r="LG214" s="128"/>
      <c r="LH214" s="128"/>
      <c r="LI214" s="128"/>
      <c r="LJ214" s="128"/>
      <c r="LK214" s="128"/>
      <c r="LL214" s="128"/>
      <c r="LM214" s="128"/>
      <c r="LN214" s="128"/>
      <c r="LO214" s="128"/>
      <c r="LP214" s="128"/>
      <c r="LQ214" s="128"/>
      <c r="LR214" s="128"/>
      <c r="LS214" s="128"/>
      <c r="LT214" s="128"/>
      <c r="LU214" s="128"/>
      <c r="LV214" s="128"/>
      <c r="LW214" s="128"/>
      <c r="LX214" s="128"/>
      <c r="LY214" s="128"/>
      <c r="LZ214" s="128"/>
      <c r="MA214" s="128"/>
      <c r="MB214" s="128"/>
      <c r="MC214" s="128"/>
      <c r="MD214" s="128"/>
      <c r="ME214" s="128"/>
      <c r="MF214" s="128"/>
      <c r="MG214" s="128"/>
      <c r="MH214" s="128"/>
      <c r="MI214" s="128"/>
      <c r="MJ214" s="128"/>
      <c r="MK214" s="128"/>
      <c r="ML214" s="128"/>
      <c r="MM214" s="128"/>
      <c r="MN214" s="128"/>
      <c r="MO214" s="128"/>
      <c r="MP214" s="128"/>
      <c r="MQ214" s="128"/>
      <c r="MR214" s="128"/>
      <c r="MS214" s="128"/>
      <c r="MT214" s="128"/>
      <c r="MU214" s="128"/>
      <c r="MV214" s="128"/>
      <c r="MW214" s="128"/>
      <c r="MX214" s="128"/>
      <c r="MY214" s="128"/>
      <c r="MZ214" s="128"/>
      <c r="NA214" s="128"/>
      <c r="NB214" s="128"/>
      <c r="NC214" s="128"/>
      <c r="ND214" s="128"/>
      <c r="NE214" s="128"/>
      <c r="NF214" s="128"/>
      <c r="NG214" s="128"/>
      <c r="NH214" s="128"/>
      <c r="NI214" s="128"/>
      <c r="NJ214" s="128"/>
      <c r="NK214" s="128"/>
      <c r="NL214" s="128"/>
      <c r="NM214" s="128"/>
      <c r="NN214" s="128"/>
      <c r="NO214" s="128"/>
      <c r="NP214" s="128"/>
      <c r="NQ214" s="128"/>
      <c r="NR214" s="128"/>
      <c r="NS214" s="128"/>
      <c r="NT214" s="128"/>
      <c r="NU214" s="128"/>
      <c r="NV214" s="128"/>
      <c r="NW214" s="128"/>
      <c r="NX214" s="128"/>
      <c r="NY214" s="128"/>
      <c r="NZ214" s="128"/>
      <c r="OA214" s="128"/>
      <c r="OB214" s="128"/>
      <c r="OC214" s="128"/>
      <c r="OD214" s="128"/>
      <c r="OE214" s="128"/>
      <c r="OF214" s="128"/>
      <c r="OG214" s="128"/>
      <c r="OH214" s="128"/>
      <c r="OI214" s="128"/>
      <c r="OJ214" s="128"/>
      <c r="OK214" s="128"/>
      <c r="OL214" s="128"/>
      <c r="OM214" s="128"/>
      <c r="ON214" s="128"/>
      <c r="OO214" s="128"/>
      <c r="OP214" s="128"/>
      <c r="OQ214" s="128"/>
      <c r="OR214" s="128"/>
      <c r="OS214" s="128"/>
      <c r="OT214" s="128"/>
      <c r="OU214" s="128"/>
      <c r="OV214" s="128"/>
      <c r="OW214" s="128"/>
      <c r="OX214" s="128"/>
      <c r="OY214" s="128"/>
      <c r="OZ214" s="128"/>
      <c r="PA214" s="128"/>
      <c r="PB214" s="128"/>
      <c r="PC214" s="128"/>
      <c r="PD214" s="128"/>
      <c r="PE214" s="128"/>
      <c r="PF214" s="128"/>
      <c r="PG214" s="128"/>
      <c r="PH214" s="128"/>
      <c r="PI214" s="128"/>
      <c r="PJ214" s="128"/>
      <c r="PK214" s="128"/>
      <c r="PL214" s="128"/>
      <c r="PM214" s="128"/>
      <c r="PN214" s="128"/>
      <c r="PO214" s="128"/>
      <c r="PP214" s="128"/>
      <c r="PQ214" s="128"/>
      <c r="PR214" s="128"/>
      <c r="PS214" s="128"/>
      <c r="PT214" s="128"/>
      <c r="PU214" s="128"/>
      <c r="PV214" s="128"/>
      <c r="PW214" s="128"/>
      <c r="PX214" s="128"/>
      <c r="PY214" s="128"/>
      <c r="PZ214" s="128"/>
      <c r="QA214" s="128"/>
      <c r="QB214" s="128"/>
      <c r="QC214" s="128"/>
      <c r="QD214" s="128"/>
      <c r="QE214" s="128"/>
      <c r="QF214" s="128"/>
      <c r="QG214" s="128"/>
      <c r="QH214" s="128"/>
      <c r="QI214" s="128"/>
      <c r="QJ214" s="128"/>
      <c r="QK214" s="128"/>
      <c r="QL214" s="128"/>
      <c r="QM214" s="128"/>
      <c r="QN214" s="128"/>
      <c r="QO214" s="128"/>
      <c r="QP214" s="128"/>
      <c r="QQ214" s="128"/>
      <c r="QR214" s="128"/>
      <c r="QS214" s="128"/>
      <c r="QT214" s="128"/>
      <c r="QU214" s="128"/>
      <c r="QV214" s="128"/>
      <c r="QW214" s="128"/>
      <c r="QX214" s="128"/>
      <c r="QY214" s="128"/>
      <c r="QZ214" s="128"/>
      <c r="RA214" s="128"/>
      <c r="RB214" s="128"/>
      <c r="RC214" s="128"/>
      <c r="RD214" s="128"/>
      <c r="RE214" s="128"/>
      <c r="RF214" s="128"/>
      <c r="RG214" s="128"/>
      <c r="RH214" s="128"/>
      <c r="RI214" s="128"/>
      <c r="RJ214" s="128"/>
      <c r="RK214" s="128"/>
      <c r="RL214" s="128"/>
      <c r="RM214" s="128"/>
      <c r="RN214" s="128"/>
      <c r="RO214" s="128"/>
      <c r="RP214" s="128"/>
      <c r="RQ214" s="128"/>
      <c r="RR214" s="128"/>
      <c r="RS214" s="128"/>
      <c r="RT214" s="128"/>
      <c r="RU214" s="128"/>
      <c r="RV214" s="128"/>
      <c r="RW214" s="128"/>
      <c r="RX214" s="128"/>
      <c r="RY214" s="128"/>
      <c r="RZ214" s="128"/>
      <c r="SA214" s="128"/>
      <c r="SB214" s="128"/>
      <c r="SC214" s="128"/>
      <c r="SD214" s="128"/>
      <c r="SE214" s="128"/>
      <c r="SF214" s="128"/>
      <c r="SG214" s="128"/>
      <c r="SH214" s="128"/>
      <c r="SI214" s="128"/>
      <c r="SJ214" s="128"/>
      <c r="SK214" s="128"/>
      <c r="SL214" s="128"/>
      <c r="SM214" s="128"/>
      <c r="SN214" s="128"/>
      <c r="SO214" s="128"/>
      <c r="SP214" s="128"/>
      <c r="SQ214" s="128"/>
      <c r="SR214" s="128"/>
      <c r="SS214" s="128"/>
      <c r="ST214" s="128"/>
      <c r="SU214" s="128"/>
      <c r="SV214" s="128"/>
      <c r="SW214" s="128"/>
      <c r="SX214" s="128"/>
      <c r="SY214" s="128"/>
      <c r="SZ214" s="128"/>
      <c r="TA214" s="128"/>
      <c r="TB214" s="128"/>
      <c r="TC214" s="128"/>
      <c r="TD214" s="128"/>
      <c r="TE214" s="128"/>
      <c r="TF214" s="128"/>
      <c r="TG214" s="128"/>
      <c r="TH214" s="128"/>
      <c r="TI214" s="128"/>
      <c r="TJ214" s="128"/>
      <c r="TK214" s="128"/>
      <c r="TL214" s="128"/>
      <c r="TM214" s="128"/>
      <c r="TN214" s="128"/>
      <c r="TO214" s="128"/>
      <c r="TP214" s="128"/>
      <c r="TQ214" s="128"/>
      <c r="TR214" s="128"/>
      <c r="TS214" s="128"/>
      <c r="TT214" s="128"/>
      <c r="TU214" s="128"/>
      <c r="TV214" s="128"/>
      <c r="TW214" s="128"/>
      <c r="TX214" s="128"/>
      <c r="TY214" s="128"/>
      <c r="TZ214" s="128"/>
      <c r="UA214" s="128"/>
      <c r="UB214" s="128"/>
      <c r="UC214" s="128"/>
      <c r="UD214" s="128"/>
      <c r="UE214" s="128"/>
      <c r="UF214" s="128"/>
      <c r="UG214" s="128"/>
      <c r="UH214" s="128"/>
      <c r="UI214" s="128"/>
      <c r="UJ214" s="128"/>
      <c r="UK214" s="128"/>
      <c r="UL214" s="128"/>
      <c r="UM214" s="128"/>
      <c r="UN214" s="128"/>
      <c r="UO214" s="128"/>
      <c r="UP214" s="128"/>
      <c r="UQ214" s="128"/>
      <c r="UR214" s="128"/>
      <c r="US214" s="128"/>
      <c r="UT214" s="128"/>
      <c r="UU214" s="128"/>
      <c r="UV214" s="128"/>
      <c r="UW214" s="128"/>
      <c r="UX214" s="128"/>
      <c r="UY214" s="128"/>
      <c r="UZ214" s="128"/>
      <c r="VA214" s="128"/>
      <c r="VB214" s="128"/>
      <c r="VC214" s="128"/>
      <c r="VD214" s="128"/>
      <c r="VE214" s="128"/>
      <c r="VF214" s="128"/>
      <c r="VG214" s="128"/>
      <c r="VH214" s="128"/>
      <c r="VI214" s="128"/>
      <c r="VJ214" s="128"/>
      <c r="VK214" s="128"/>
      <c r="VL214" s="128"/>
      <c r="VM214" s="128"/>
      <c r="VN214" s="128"/>
      <c r="VO214" s="128"/>
      <c r="VP214" s="128"/>
      <c r="VQ214" s="128"/>
      <c r="VR214" s="128"/>
      <c r="VS214" s="128"/>
      <c r="VT214" s="128"/>
      <c r="VU214" s="128"/>
      <c r="VV214" s="128"/>
      <c r="VW214" s="128"/>
      <c r="VX214" s="128"/>
      <c r="VY214" s="128"/>
      <c r="VZ214" s="128"/>
      <c r="WA214" s="128"/>
      <c r="WB214" s="128"/>
      <c r="WC214" s="128"/>
      <c r="WD214" s="128"/>
      <c r="WE214" s="128"/>
      <c r="WF214" s="128"/>
      <c r="WG214" s="128"/>
      <c r="WH214" s="128"/>
      <c r="WI214" s="128"/>
      <c r="WJ214" s="128"/>
      <c r="WK214" s="128"/>
      <c r="WL214" s="128"/>
      <c r="WM214" s="128"/>
      <c r="WN214" s="128"/>
      <c r="WO214" s="128"/>
      <c r="WP214" s="128"/>
      <c r="WQ214" s="128"/>
      <c r="WR214" s="128"/>
      <c r="WS214" s="128"/>
      <c r="WT214" s="128"/>
      <c r="WU214" s="128"/>
      <c r="WV214" s="128"/>
      <c r="WW214" s="128"/>
      <c r="WX214" s="128"/>
      <c r="WY214" s="128"/>
      <c r="WZ214" s="128"/>
      <c r="XA214" s="128"/>
      <c r="XB214" s="128"/>
      <c r="XC214" s="128"/>
      <c r="XD214" s="128"/>
      <c r="XE214" s="128"/>
      <c r="XF214" s="128"/>
      <c r="XG214" s="128"/>
      <c r="XH214" s="128"/>
      <c r="XI214" s="128"/>
      <c r="XJ214" s="128"/>
      <c r="XK214" s="128"/>
      <c r="XL214" s="128"/>
      <c r="XM214" s="128"/>
      <c r="XN214" s="128"/>
      <c r="XO214" s="128"/>
      <c r="XP214" s="128"/>
      <c r="XQ214" s="128"/>
      <c r="XR214" s="128"/>
      <c r="XS214" s="128"/>
      <c r="XT214" s="128"/>
      <c r="XU214" s="128"/>
      <c r="XV214" s="128"/>
      <c r="XW214" s="128"/>
      <c r="XX214" s="128"/>
      <c r="XY214" s="128"/>
      <c r="XZ214" s="128"/>
      <c r="YA214" s="128"/>
      <c r="YB214" s="128"/>
      <c r="YC214" s="128"/>
      <c r="YD214" s="128"/>
      <c r="YE214" s="128"/>
      <c r="YF214" s="128"/>
      <c r="YG214" s="128"/>
      <c r="YH214" s="128"/>
      <c r="YI214" s="128"/>
      <c r="YJ214" s="128"/>
      <c r="YK214" s="128"/>
      <c r="YL214" s="128"/>
      <c r="YM214" s="128"/>
      <c r="YN214" s="128"/>
      <c r="YO214" s="128"/>
      <c r="YP214" s="128"/>
      <c r="YQ214" s="128"/>
      <c r="YR214" s="128"/>
      <c r="YS214" s="128"/>
      <c r="YT214" s="128"/>
      <c r="YU214" s="128"/>
      <c r="YV214" s="128"/>
      <c r="YW214" s="128"/>
      <c r="YX214" s="128"/>
      <c r="YY214" s="128"/>
      <c r="YZ214" s="128"/>
      <c r="ZA214" s="128"/>
      <c r="ZB214" s="128"/>
      <c r="ZC214" s="128"/>
      <c r="ZD214" s="128"/>
      <c r="ZE214" s="128"/>
      <c r="ZF214" s="128"/>
      <c r="ZG214" s="128"/>
      <c r="ZH214" s="128"/>
      <c r="ZI214" s="128"/>
      <c r="ZJ214" s="128"/>
      <c r="ZK214" s="128"/>
      <c r="ZL214" s="128"/>
      <c r="ZM214" s="128"/>
      <c r="ZN214" s="128"/>
      <c r="ZO214" s="128"/>
      <c r="ZP214" s="128"/>
      <c r="ZQ214" s="128"/>
      <c r="ZR214" s="128"/>
      <c r="ZS214" s="128"/>
      <c r="ZT214" s="128"/>
      <c r="ZU214" s="128"/>
      <c r="ZV214" s="128"/>
      <c r="ZW214" s="128"/>
      <c r="ZX214" s="128"/>
      <c r="ZY214" s="128"/>
      <c r="ZZ214" s="128"/>
      <c r="AAA214" s="128"/>
      <c r="AAB214" s="128"/>
      <c r="AAC214" s="128"/>
      <c r="AAD214" s="128"/>
      <c r="AAE214" s="128"/>
      <c r="AAF214" s="128"/>
      <c r="AAG214" s="128"/>
      <c r="AAH214" s="128"/>
      <c r="AAI214" s="128"/>
      <c r="AAJ214" s="128"/>
      <c r="AAK214" s="128"/>
      <c r="AAL214" s="128"/>
      <c r="AAM214" s="128"/>
      <c r="AAN214" s="128"/>
      <c r="AAO214" s="128"/>
      <c r="AAP214" s="128"/>
      <c r="AAQ214" s="128"/>
      <c r="AAR214" s="128"/>
      <c r="AAS214" s="128"/>
      <c r="AAT214" s="128"/>
      <c r="AAU214" s="128"/>
      <c r="AAV214" s="128"/>
      <c r="AAW214" s="128"/>
      <c r="AAX214" s="128"/>
      <c r="AAY214" s="128"/>
      <c r="AAZ214" s="128"/>
      <c r="ABA214" s="128"/>
      <c r="ABB214" s="128"/>
      <c r="ABC214" s="128"/>
      <c r="ABD214" s="128"/>
      <c r="ABE214" s="128"/>
      <c r="ABF214" s="128"/>
      <c r="ABG214" s="128"/>
      <c r="ABH214" s="128"/>
      <c r="ABI214" s="128"/>
      <c r="ABJ214" s="128"/>
      <c r="ABK214" s="128"/>
      <c r="ABL214" s="128"/>
      <c r="ABM214" s="128"/>
      <c r="ABN214" s="128"/>
      <c r="ABO214" s="128"/>
      <c r="ABP214" s="128"/>
      <c r="ABQ214" s="128"/>
      <c r="ABR214" s="128"/>
      <c r="ABS214" s="128"/>
      <c r="ABT214" s="128"/>
      <c r="ABU214" s="128"/>
      <c r="ABV214" s="128"/>
      <c r="ABW214" s="128"/>
      <c r="ABX214" s="128"/>
      <c r="ABY214" s="128"/>
      <c r="ABZ214" s="128"/>
      <c r="ACA214" s="128"/>
      <c r="ACB214" s="128"/>
      <c r="ACC214" s="128"/>
      <c r="ACD214" s="128"/>
      <c r="ACE214" s="128"/>
      <c r="ACF214" s="128"/>
      <c r="ACG214" s="128"/>
      <c r="ACH214" s="128"/>
      <c r="ACI214" s="128"/>
      <c r="ACJ214" s="128"/>
      <c r="ACK214" s="128"/>
      <c r="ACL214" s="128"/>
      <c r="ACM214" s="128"/>
      <c r="ACN214" s="128"/>
      <c r="ACO214" s="128"/>
      <c r="ACP214" s="128"/>
      <c r="ACQ214" s="128"/>
      <c r="ACR214" s="128"/>
      <c r="ACS214" s="128"/>
      <c r="ACT214" s="128"/>
      <c r="ACU214" s="128"/>
      <c r="ACV214" s="128"/>
      <c r="ACW214" s="128"/>
      <c r="ACX214" s="128"/>
      <c r="ACY214" s="128"/>
      <c r="ACZ214" s="128"/>
      <c r="ADA214" s="128"/>
      <c r="ADB214" s="128"/>
      <c r="ADC214" s="128"/>
      <c r="ADD214" s="128"/>
      <c r="ADE214" s="128"/>
      <c r="ADF214" s="128"/>
      <c r="ADG214" s="128"/>
      <c r="ADH214" s="128"/>
      <c r="ADI214" s="128"/>
      <c r="ADJ214" s="128"/>
      <c r="ADK214" s="128"/>
      <c r="ADL214" s="128"/>
      <c r="ADM214" s="128"/>
      <c r="ADN214" s="128"/>
      <c r="ADO214" s="128"/>
      <c r="ADP214" s="128"/>
      <c r="ADQ214" s="128"/>
      <c r="ADR214" s="128"/>
      <c r="ADS214" s="128"/>
      <c r="ADT214" s="128"/>
      <c r="ADU214" s="128"/>
      <c r="ADV214" s="128"/>
      <c r="ADW214" s="128"/>
      <c r="ADX214" s="128"/>
      <c r="ADY214" s="128"/>
      <c r="ADZ214" s="128"/>
      <c r="AEA214" s="128"/>
      <c r="AEB214" s="128"/>
      <c r="AEC214" s="128"/>
      <c r="AED214" s="128"/>
      <c r="AEE214" s="128"/>
      <c r="AEF214" s="128"/>
      <c r="AEG214" s="128"/>
      <c r="AEH214" s="128"/>
      <c r="AEI214" s="128"/>
      <c r="AEJ214" s="128"/>
      <c r="AEK214" s="128"/>
      <c r="AEL214" s="128"/>
      <c r="AEM214" s="128"/>
      <c r="AEN214" s="128"/>
      <c r="AEO214" s="128"/>
      <c r="AEP214" s="128"/>
      <c r="AEQ214" s="128"/>
      <c r="AER214" s="128"/>
      <c r="AES214" s="128"/>
      <c r="AET214" s="128"/>
      <c r="AEU214" s="128"/>
      <c r="AEV214" s="128"/>
      <c r="AEW214" s="128"/>
      <c r="AEX214" s="128"/>
      <c r="AEY214" s="128"/>
      <c r="AEZ214" s="128"/>
      <c r="AFA214" s="128"/>
      <c r="AFB214" s="128"/>
      <c r="AFC214" s="128"/>
      <c r="AFD214" s="128"/>
      <c r="AFE214" s="128"/>
      <c r="AFF214" s="128"/>
      <c r="AFG214" s="128"/>
      <c r="AFH214" s="128"/>
      <c r="AFI214" s="128"/>
      <c r="AFJ214" s="128"/>
      <c r="AFK214" s="128"/>
      <c r="AFL214" s="128"/>
      <c r="AFM214" s="128"/>
      <c r="AFN214" s="128"/>
      <c r="AFO214" s="128"/>
      <c r="AFP214" s="128"/>
      <c r="AFQ214" s="128"/>
      <c r="AFR214" s="128"/>
      <c r="AFS214" s="128"/>
      <c r="AFT214" s="128"/>
      <c r="AFU214" s="128"/>
      <c r="AFV214" s="128"/>
      <c r="AFW214" s="128"/>
      <c r="AFX214" s="128"/>
      <c r="AFY214" s="128"/>
      <c r="AFZ214" s="128"/>
      <c r="AGA214" s="128"/>
      <c r="AGB214" s="128"/>
      <c r="AGC214" s="128"/>
      <c r="AGD214" s="128"/>
      <c r="AGE214" s="128"/>
      <c r="AGF214" s="128"/>
      <c r="AGG214" s="128"/>
      <c r="AGH214" s="128"/>
      <c r="AGI214" s="128"/>
      <c r="AGJ214" s="128"/>
      <c r="AGK214" s="128"/>
      <c r="AGL214" s="128"/>
      <c r="AGM214" s="128"/>
      <c r="AGN214" s="128"/>
      <c r="AGO214" s="128"/>
      <c r="AGP214" s="128"/>
      <c r="AGQ214" s="128"/>
      <c r="AGR214" s="128"/>
      <c r="AGS214" s="128"/>
      <c r="AGT214" s="128"/>
      <c r="AGU214" s="128"/>
      <c r="AGV214" s="128"/>
      <c r="AGW214" s="128"/>
      <c r="AGX214" s="128"/>
      <c r="AGY214" s="128"/>
      <c r="AGZ214" s="128"/>
      <c r="AHA214" s="128"/>
      <c r="AHB214" s="128"/>
      <c r="AHC214" s="128"/>
      <c r="AHD214" s="128"/>
      <c r="AHE214" s="128"/>
      <c r="AHF214" s="128"/>
      <c r="AHG214" s="128"/>
      <c r="AHH214" s="128"/>
      <c r="AHI214" s="128"/>
      <c r="AHJ214" s="128"/>
      <c r="AHK214" s="128"/>
      <c r="AHL214" s="128"/>
      <c r="AHM214" s="128"/>
      <c r="AHN214" s="128"/>
      <c r="AHO214" s="128"/>
      <c r="AHP214" s="128"/>
      <c r="AHQ214" s="128"/>
      <c r="AHR214" s="128"/>
      <c r="AHS214" s="128"/>
      <c r="AHT214" s="128"/>
      <c r="AHU214" s="128"/>
      <c r="AHV214" s="128"/>
      <c r="AHW214" s="128"/>
      <c r="AHX214" s="128"/>
      <c r="AHY214" s="128"/>
      <c r="AHZ214" s="128"/>
      <c r="AIA214" s="128"/>
      <c r="AIB214" s="128"/>
      <c r="AIC214" s="128"/>
      <c r="AID214" s="128"/>
      <c r="AIE214" s="128"/>
      <c r="AIF214" s="128"/>
      <c r="AIG214" s="128"/>
      <c r="AIH214" s="128"/>
      <c r="AII214" s="128"/>
      <c r="AIJ214" s="128"/>
      <c r="AIK214" s="128"/>
      <c r="AIL214" s="128"/>
      <c r="AIM214" s="128"/>
      <c r="AIN214" s="128"/>
      <c r="AIO214" s="128"/>
      <c r="AIP214" s="128"/>
      <c r="AIQ214" s="128"/>
      <c r="AIR214" s="128"/>
      <c r="AIS214" s="128"/>
      <c r="AIT214" s="128"/>
      <c r="AIU214" s="128"/>
      <c r="AIV214" s="128"/>
      <c r="AIW214" s="128"/>
      <c r="AIX214" s="128"/>
      <c r="AIY214" s="128"/>
      <c r="AIZ214" s="128"/>
      <c r="AJA214" s="128"/>
      <c r="AJB214" s="128"/>
      <c r="AJC214" s="128"/>
      <c r="AJD214" s="128"/>
      <c r="AJE214" s="128"/>
      <c r="AJF214" s="128"/>
      <c r="AJG214" s="128"/>
      <c r="AJH214" s="128"/>
      <c r="AJI214" s="128"/>
      <c r="AJJ214" s="128"/>
      <c r="AJK214" s="128"/>
      <c r="AJL214" s="128"/>
      <c r="AJM214" s="128"/>
      <c r="AJN214" s="128"/>
      <c r="AJO214" s="128"/>
      <c r="AJP214" s="128"/>
      <c r="AJQ214" s="128"/>
      <c r="AJR214" s="128"/>
      <c r="AJS214" s="128"/>
      <c r="AJT214" s="128"/>
      <c r="AJU214" s="128"/>
      <c r="AJV214" s="128"/>
      <c r="AJW214" s="128"/>
      <c r="AJX214" s="128"/>
      <c r="AJY214" s="128"/>
      <c r="AJZ214" s="128"/>
      <c r="AKA214" s="128"/>
      <c r="AKB214" s="128"/>
      <c r="AKC214" s="128"/>
      <c r="AKD214" s="128"/>
      <c r="AKE214" s="128"/>
      <c r="AKF214" s="128"/>
      <c r="AKG214" s="128"/>
      <c r="AKH214" s="128"/>
      <c r="AKI214" s="128"/>
      <c r="AKJ214" s="128"/>
      <c r="AKK214" s="128"/>
      <c r="AKL214" s="128"/>
      <c r="AKM214" s="128"/>
      <c r="AKN214" s="128"/>
      <c r="AKO214" s="128"/>
      <c r="AKP214" s="128"/>
      <c r="AKQ214" s="128"/>
      <c r="AKR214" s="128"/>
      <c r="AKS214" s="128"/>
      <c r="AKT214" s="128"/>
      <c r="AKU214" s="128"/>
      <c r="AKV214" s="128"/>
      <c r="AKW214" s="128"/>
      <c r="AKX214" s="128"/>
      <c r="AKY214" s="128"/>
      <c r="AKZ214" s="128"/>
      <c r="ALA214" s="128"/>
      <c r="ALB214" s="128"/>
      <c r="ALC214" s="128"/>
      <c r="ALD214" s="128"/>
      <c r="ALE214" s="128"/>
      <c r="ALF214" s="128"/>
      <c r="ALG214" s="128"/>
      <c r="ALH214" s="128"/>
      <c r="ALI214" s="128"/>
      <c r="ALJ214" s="128"/>
      <c r="ALK214" s="128"/>
      <c r="ALL214" s="128"/>
      <c r="ALM214" s="128"/>
      <c r="ALN214" s="128"/>
      <c r="ALO214" s="128"/>
      <c r="ALP214" s="128"/>
      <c r="ALQ214" s="128"/>
      <c r="ALR214" s="128"/>
      <c r="ALS214" s="128"/>
      <c r="ALT214" s="128"/>
      <c r="ALU214" s="128"/>
      <c r="ALV214" s="128"/>
      <c r="ALW214" s="128"/>
      <c r="ALX214" s="128"/>
      <c r="ALY214" s="128"/>
      <c r="ALZ214" s="128"/>
      <c r="AMA214"/>
      <c r="AMB214"/>
      <c r="AMC214"/>
      <c r="AMD214"/>
    </row>
    <row r="215" spans="1:1018" s="96" customFormat="1" ht="12" customHeight="1">
      <c r="A215" s="130"/>
      <c r="B215" s="130"/>
      <c r="C215" s="130"/>
      <c r="D215" s="130"/>
      <c r="E215" s="130"/>
      <c r="F215" s="130"/>
      <c r="I215" s="225"/>
      <c r="K215" s="159"/>
      <c r="P215" s="173"/>
      <c r="T215" s="274"/>
      <c r="X215"/>
      <c r="Y215" s="179"/>
      <c r="AA215" s="159"/>
      <c r="AC215"/>
      <c r="AE215" s="128"/>
      <c r="AF215"/>
      <c r="AG215" s="128"/>
      <c r="AH215" s="128"/>
      <c r="AI215" s="128"/>
      <c r="AJ215" s="128"/>
      <c r="AK215" s="128"/>
      <c r="AL215" s="128"/>
      <c r="AM215" s="128"/>
      <c r="AN215" s="128"/>
      <c r="AO215" s="128"/>
      <c r="AP215" s="128"/>
      <c r="AQ215" s="128"/>
      <c r="AR215" s="128"/>
      <c r="AS215" s="128"/>
      <c r="AT215" s="128"/>
      <c r="AU215" s="128"/>
      <c r="AV215" s="128"/>
      <c r="AW215" s="128"/>
      <c r="AX215" s="128"/>
      <c r="AY215" s="128"/>
      <c r="AZ215" s="128"/>
      <c r="BA215" s="128"/>
      <c r="BB215" s="128"/>
      <c r="BC215" s="128"/>
      <c r="BD215" s="128"/>
      <c r="BE215" s="128"/>
      <c r="BF215" s="128"/>
      <c r="BG215" s="128"/>
      <c r="BH215" s="128"/>
      <c r="BI215" s="128"/>
      <c r="BJ215" s="128"/>
      <c r="BK215" s="128"/>
      <c r="BL215" s="128"/>
      <c r="BM215" s="128"/>
      <c r="BN215" s="128"/>
      <c r="BO215" s="128"/>
      <c r="BP215" s="128"/>
      <c r="BQ215" s="128"/>
      <c r="BR215" s="128"/>
      <c r="BS215" s="128"/>
      <c r="BT215" s="128"/>
      <c r="BU215" s="128"/>
      <c r="BV215" s="128"/>
      <c r="BW215" s="128"/>
      <c r="BX215" s="128"/>
      <c r="BY215" s="128"/>
      <c r="BZ215" s="128"/>
      <c r="CA215" s="128"/>
      <c r="CB215" s="128"/>
      <c r="CC215" s="128"/>
      <c r="CD215" s="128"/>
      <c r="CE215" s="128"/>
      <c r="CF215" s="128"/>
      <c r="CG215" s="128"/>
      <c r="CH215" s="128"/>
      <c r="CI215" s="128"/>
      <c r="CJ215" s="128"/>
      <c r="CK215" s="128"/>
      <c r="CL215" s="128"/>
      <c r="CM215" s="128"/>
      <c r="CN215" s="128"/>
      <c r="CO215" s="128"/>
      <c r="CP215" s="128"/>
      <c r="CQ215" s="128"/>
      <c r="CR215" s="128"/>
      <c r="CS215" s="128"/>
      <c r="CT215" s="128"/>
      <c r="CU215" s="128"/>
      <c r="CV215" s="128"/>
      <c r="CW215" s="128"/>
      <c r="CX215" s="128"/>
      <c r="CY215" s="128"/>
      <c r="CZ215" s="128"/>
      <c r="DA215" s="128"/>
      <c r="DB215" s="128"/>
      <c r="DC215" s="128"/>
      <c r="DD215" s="128"/>
      <c r="DE215" s="128"/>
      <c r="DF215" s="128"/>
      <c r="DG215" s="128"/>
      <c r="DH215" s="128"/>
      <c r="DI215" s="128"/>
      <c r="DJ215" s="128"/>
      <c r="DK215" s="128"/>
      <c r="DL215" s="128"/>
      <c r="DM215" s="128"/>
      <c r="DN215" s="128"/>
      <c r="DO215" s="128"/>
      <c r="DP215" s="128"/>
      <c r="DQ215" s="128"/>
      <c r="DR215" s="128"/>
      <c r="DS215" s="128"/>
      <c r="DT215" s="128"/>
      <c r="DU215" s="128"/>
      <c r="DV215" s="128"/>
      <c r="DW215" s="128"/>
      <c r="DX215" s="128"/>
      <c r="DY215" s="128"/>
      <c r="DZ215" s="128"/>
      <c r="EA215" s="128"/>
      <c r="EB215" s="128"/>
      <c r="EC215" s="128"/>
      <c r="ED215" s="128"/>
      <c r="EE215" s="128"/>
      <c r="EF215" s="128"/>
      <c r="EG215" s="128"/>
      <c r="EH215" s="128"/>
      <c r="EI215" s="128"/>
      <c r="EJ215" s="128"/>
      <c r="EK215" s="128"/>
      <c r="EL215" s="128"/>
      <c r="EM215" s="128"/>
      <c r="EN215" s="128"/>
      <c r="EO215" s="128"/>
      <c r="EP215" s="128"/>
      <c r="EQ215" s="128"/>
      <c r="ER215" s="128"/>
      <c r="ES215" s="128"/>
      <c r="ET215" s="128"/>
      <c r="EU215" s="128"/>
      <c r="EV215" s="128"/>
      <c r="EW215" s="128"/>
      <c r="EX215" s="128"/>
      <c r="EY215" s="128"/>
      <c r="EZ215" s="128"/>
      <c r="FA215" s="128"/>
      <c r="FB215" s="128"/>
      <c r="FC215" s="128"/>
      <c r="FD215" s="128"/>
      <c r="FE215" s="128"/>
      <c r="FF215" s="128"/>
      <c r="FG215" s="128"/>
      <c r="FH215" s="128"/>
      <c r="FI215" s="128"/>
      <c r="FJ215" s="128"/>
      <c r="FK215" s="128"/>
      <c r="FL215" s="128"/>
      <c r="FM215" s="128"/>
      <c r="FN215" s="128"/>
      <c r="FO215" s="128"/>
      <c r="FP215" s="128"/>
      <c r="FQ215" s="128"/>
      <c r="FR215" s="128"/>
      <c r="FS215" s="128"/>
      <c r="FT215" s="128"/>
      <c r="FU215" s="128"/>
      <c r="FV215" s="128"/>
      <c r="FW215" s="128"/>
      <c r="FX215" s="128"/>
      <c r="FY215" s="128"/>
      <c r="FZ215" s="128"/>
      <c r="GA215" s="128"/>
      <c r="GB215" s="128"/>
      <c r="GC215" s="128"/>
      <c r="GD215" s="128"/>
      <c r="GE215" s="128"/>
      <c r="GF215" s="128"/>
      <c r="GG215" s="128"/>
      <c r="GH215" s="128"/>
      <c r="GI215" s="128"/>
      <c r="GJ215" s="128"/>
      <c r="GK215" s="128"/>
      <c r="GL215" s="128"/>
      <c r="GM215" s="128"/>
      <c r="GN215" s="128"/>
      <c r="GO215" s="128"/>
      <c r="GP215" s="128"/>
      <c r="GQ215" s="128"/>
      <c r="GR215" s="128"/>
      <c r="GS215" s="128"/>
      <c r="GT215" s="128"/>
      <c r="GU215" s="128"/>
      <c r="GV215" s="128"/>
      <c r="GW215" s="128"/>
      <c r="GX215" s="128"/>
      <c r="GY215" s="128"/>
      <c r="GZ215" s="128"/>
      <c r="HA215" s="128"/>
      <c r="HB215" s="128"/>
      <c r="HC215" s="128"/>
      <c r="HD215" s="128"/>
      <c r="HE215" s="128"/>
      <c r="HF215" s="128"/>
      <c r="HG215" s="128"/>
      <c r="HH215" s="128"/>
      <c r="HI215" s="128"/>
      <c r="HJ215" s="128"/>
      <c r="HK215" s="128"/>
      <c r="HL215" s="128"/>
      <c r="HM215" s="128"/>
      <c r="HN215" s="128"/>
      <c r="HO215" s="128"/>
      <c r="HP215" s="128"/>
      <c r="HQ215" s="128"/>
      <c r="HR215" s="128"/>
      <c r="HS215" s="128"/>
      <c r="HT215" s="128"/>
      <c r="HU215" s="128"/>
      <c r="HV215" s="128"/>
      <c r="HW215" s="128"/>
      <c r="HX215" s="128"/>
      <c r="HY215" s="128"/>
      <c r="HZ215" s="128"/>
      <c r="IA215" s="128"/>
      <c r="IB215" s="128"/>
      <c r="IC215" s="128"/>
      <c r="ID215" s="128"/>
      <c r="IE215" s="128"/>
      <c r="IF215" s="128"/>
      <c r="IG215" s="128"/>
      <c r="IH215" s="128"/>
      <c r="II215" s="128"/>
      <c r="IJ215" s="128"/>
      <c r="IK215" s="128"/>
      <c r="IL215" s="128"/>
      <c r="IM215" s="128"/>
      <c r="IN215" s="128"/>
      <c r="IO215" s="128"/>
      <c r="IP215" s="128"/>
      <c r="IQ215" s="128"/>
      <c r="IR215" s="128"/>
      <c r="IS215" s="128"/>
      <c r="IT215" s="128"/>
      <c r="IU215" s="128"/>
      <c r="IV215" s="128"/>
      <c r="IW215" s="128"/>
      <c r="IX215" s="128"/>
      <c r="IY215" s="128"/>
      <c r="IZ215" s="128"/>
      <c r="JA215" s="128"/>
      <c r="JB215" s="128"/>
      <c r="JC215" s="128"/>
      <c r="JD215" s="128"/>
      <c r="JE215" s="128"/>
      <c r="JF215" s="128"/>
      <c r="JG215" s="128"/>
      <c r="JH215" s="128"/>
      <c r="JI215" s="128"/>
      <c r="JJ215" s="128"/>
      <c r="JK215" s="128"/>
      <c r="JL215" s="128"/>
      <c r="JM215" s="128"/>
      <c r="JN215" s="128"/>
      <c r="JO215" s="128"/>
      <c r="JP215" s="128"/>
      <c r="JQ215" s="128"/>
      <c r="JR215" s="128"/>
      <c r="JS215" s="128"/>
      <c r="JT215" s="128"/>
      <c r="JU215" s="128"/>
      <c r="JV215" s="128"/>
      <c r="JW215" s="128"/>
      <c r="JX215" s="128"/>
      <c r="JY215" s="128"/>
      <c r="JZ215" s="128"/>
      <c r="KA215" s="128"/>
      <c r="KB215" s="128"/>
      <c r="KC215" s="128"/>
      <c r="KD215" s="128"/>
      <c r="KE215" s="128"/>
      <c r="KF215" s="128"/>
      <c r="KG215" s="128"/>
      <c r="KH215" s="128"/>
      <c r="KI215" s="128"/>
      <c r="KJ215" s="128"/>
      <c r="KK215" s="128"/>
      <c r="KL215" s="128"/>
      <c r="KM215" s="128"/>
      <c r="KN215" s="128"/>
      <c r="KO215" s="128"/>
      <c r="KP215" s="128"/>
      <c r="KQ215" s="128"/>
      <c r="KR215" s="128"/>
      <c r="KS215" s="128"/>
      <c r="KT215" s="128"/>
      <c r="KU215" s="128"/>
      <c r="KV215" s="128"/>
      <c r="KW215" s="128"/>
      <c r="KX215" s="128"/>
      <c r="KY215" s="128"/>
      <c r="KZ215" s="128"/>
      <c r="LA215" s="128"/>
      <c r="LB215" s="128"/>
      <c r="LC215" s="128"/>
      <c r="LD215" s="128"/>
      <c r="LE215" s="128"/>
      <c r="LF215" s="128"/>
      <c r="LG215" s="128"/>
      <c r="LH215" s="128"/>
      <c r="LI215" s="128"/>
      <c r="LJ215" s="128"/>
      <c r="LK215" s="128"/>
      <c r="LL215" s="128"/>
      <c r="LM215" s="128"/>
      <c r="LN215" s="128"/>
      <c r="LO215" s="128"/>
      <c r="LP215" s="128"/>
      <c r="LQ215" s="128"/>
      <c r="LR215" s="128"/>
      <c r="LS215" s="128"/>
      <c r="LT215" s="128"/>
      <c r="LU215" s="128"/>
      <c r="LV215" s="128"/>
      <c r="LW215" s="128"/>
      <c r="LX215" s="128"/>
      <c r="LY215" s="128"/>
      <c r="LZ215" s="128"/>
      <c r="MA215" s="128"/>
      <c r="MB215" s="128"/>
      <c r="MC215" s="128"/>
      <c r="MD215" s="128"/>
      <c r="ME215" s="128"/>
      <c r="MF215" s="128"/>
      <c r="MG215" s="128"/>
      <c r="MH215" s="128"/>
      <c r="MI215" s="128"/>
      <c r="MJ215" s="128"/>
      <c r="MK215" s="128"/>
      <c r="ML215" s="128"/>
      <c r="MM215" s="128"/>
      <c r="MN215" s="128"/>
      <c r="MO215" s="128"/>
      <c r="MP215" s="128"/>
      <c r="MQ215" s="128"/>
      <c r="MR215" s="128"/>
      <c r="MS215" s="128"/>
      <c r="MT215" s="128"/>
      <c r="MU215" s="128"/>
      <c r="MV215" s="128"/>
      <c r="MW215" s="128"/>
      <c r="MX215" s="128"/>
      <c r="MY215" s="128"/>
      <c r="MZ215" s="128"/>
      <c r="NA215" s="128"/>
      <c r="NB215" s="128"/>
      <c r="NC215" s="128"/>
      <c r="ND215" s="128"/>
      <c r="NE215" s="128"/>
      <c r="NF215" s="128"/>
      <c r="NG215" s="128"/>
      <c r="NH215" s="128"/>
      <c r="NI215" s="128"/>
      <c r="NJ215" s="128"/>
      <c r="NK215" s="128"/>
      <c r="NL215" s="128"/>
      <c r="NM215" s="128"/>
      <c r="NN215" s="128"/>
      <c r="NO215" s="128"/>
      <c r="NP215" s="128"/>
      <c r="NQ215" s="128"/>
      <c r="NR215" s="128"/>
      <c r="NS215" s="128"/>
      <c r="NT215" s="128"/>
      <c r="NU215" s="128"/>
      <c r="NV215" s="128"/>
      <c r="NW215" s="128"/>
      <c r="NX215" s="128"/>
      <c r="NY215" s="128"/>
      <c r="NZ215" s="128"/>
      <c r="OA215" s="128"/>
      <c r="OB215" s="128"/>
      <c r="OC215" s="128"/>
      <c r="OD215" s="128"/>
      <c r="OE215" s="128"/>
      <c r="OF215" s="128"/>
      <c r="OG215" s="128"/>
      <c r="OH215" s="128"/>
      <c r="OI215" s="128"/>
      <c r="OJ215" s="128"/>
      <c r="OK215" s="128"/>
      <c r="OL215" s="128"/>
      <c r="OM215" s="128"/>
      <c r="ON215" s="128"/>
      <c r="OO215" s="128"/>
      <c r="OP215" s="128"/>
      <c r="OQ215" s="128"/>
      <c r="OR215" s="128"/>
      <c r="OS215" s="128"/>
      <c r="OT215" s="128"/>
      <c r="OU215" s="128"/>
      <c r="OV215" s="128"/>
      <c r="OW215" s="128"/>
      <c r="OX215" s="128"/>
      <c r="OY215" s="128"/>
      <c r="OZ215" s="128"/>
      <c r="PA215" s="128"/>
      <c r="PB215" s="128"/>
      <c r="PC215" s="128"/>
      <c r="PD215" s="128"/>
      <c r="PE215" s="128"/>
      <c r="PF215" s="128"/>
      <c r="PG215" s="128"/>
      <c r="PH215" s="128"/>
      <c r="PI215" s="128"/>
      <c r="PJ215" s="128"/>
      <c r="PK215" s="128"/>
      <c r="PL215" s="128"/>
      <c r="PM215" s="128"/>
      <c r="PN215" s="128"/>
      <c r="PO215" s="128"/>
      <c r="PP215" s="128"/>
      <c r="PQ215" s="128"/>
      <c r="PR215" s="128"/>
      <c r="PS215" s="128"/>
      <c r="PT215" s="128"/>
      <c r="PU215" s="128"/>
      <c r="PV215" s="128"/>
      <c r="PW215" s="128"/>
      <c r="PX215" s="128"/>
      <c r="PY215" s="128"/>
      <c r="PZ215" s="128"/>
      <c r="QA215" s="128"/>
      <c r="QB215" s="128"/>
      <c r="QC215" s="128"/>
      <c r="QD215" s="128"/>
      <c r="QE215" s="128"/>
      <c r="QF215" s="128"/>
      <c r="QG215" s="128"/>
      <c r="QH215" s="128"/>
      <c r="QI215" s="128"/>
      <c r="QJ215" s="128"/>
      <c r="QK215" s="128"/>
      <c r="QL215" s="128"/>
      <c r="QM215" s="128"/>
      <c r="QN215" s="128"/>
      <c r="QO215" s="128"/>
      <c r="QP215" s="128"/>
      <c r="QQ215" s="128"/>
      <c r="QR215" s="128"/>
      <c r="QS215" s="128"/>
      <c r="QT215" s="128"/>
      <c r="QU215" s="128"/>
      <c r="QV215" s="128"/>
      <c r="QW215" s="128"/>
      <c r="QX215" s="128"/>
      <c r="QY215" s="128"/>
      <c r="QZ215" s="128"/>
      <c r="RA215" s="128"/>
      <c r="RB215" s="128"/>
      <c r="RC215" s="128"/>
      <c r="RD215" s="128"/>
      <c r="RE215" s="128"/>
      <c r="RF215" s="128"/>
      <c r="RG215" s="128"/>
      <c r="RH215" s="128"/>
      <c r="RI215" s="128"/>
      <c r="RJ215" s="128"/>
      <c r="RK215" s="128"/>
      <c r="RL215" s="128"/>
      <c r="RM215" s="128"/>
      <c r="RN215" s="128"/>
      <c r="RO215" s="128"/>
      <c r="RP215" s="128"/>
      <c r="RQ215" s="128"/>
      <c r="RR215" s="128"/>
      <c r="RS215" s="128"/>
      <c r="RT215" s="128"/>
      <c r="RU215" s="128"/>
      <c r="RV215" s="128"/>
      <c r="RW215" s="128"/>
      <c r="RX215" s="128"/>
      <c r="RY215" s="128"/>
      <c r="RZ215" s="128"/>
      <c r="SA215" s="128"/>
      <c r="SB215" s="128"/>
      <c r="SC215" s="128"/>
      <c r="SD215" s="128"/>
      <c r="SE215" s="128"/>
      <c r="SF215" s="128"/>
      <c r="SG215" s="128"/>
      <c r="SH215" s="128"/>
      <c r="SI215" s="128"/>
      <c r="SJ215" s="128"/>
      <c r="SK215" s="128"/>
      <c r="SL215" s="128"/>
      <c r="SM215" s="128"/>
      <c r="SN215" s="128"/>
      <c r="SO215" s="128"/>
      <c r="SP215" s="128"/>
      <c r="SQ215" s="128"/>
      <c r="SR215" s="128"/>
      <c r="SS215" s="128"/>
      <c r="ST215" s="128"/>
      <c r="SU215" s="128"/>
      <c r="SV215" s="128"/>
      <c r="SW215" s="128"/>
      <c r="SX215" s="128"/>
      <c r="SY215" s="128"/>
      <c r="SZ215" s="128"/>
      <c r="TA215" s="128"/>
      <c r="TB215" s="128"/>
      <c r="TC215" s="128"/>
      <c r="TD215" s="128"/>
      <c r="TE215" s="128"/>
      <c r="TF215" s="128"/>
      <c r="TG215" s="128"/>
      <c r="TH215" s="128"/>
      <c r="TI215" s="128"/>
      <c r="TJ215" s="128"/>
      <c r="TK215" s="128"/>
      <c r="TL215" s="128"/>
      <c r="TM215" s="128"/>
      <c r="TN215" s="128"/>
      <c r="TO215" s="128"/>
      <c r="TP215" s="128"/>
      <c r="TQ215" s="128"/>
      <c r="TR215" s="128"/>
      <c r="TS215" s="128"/>
      <c r="TT215" s="128"/>
      <c r="TU215" s="128"/>
      <c r="TV215" s="128"/>
      <c r="TW215" s="128"/>
      <c r="TX215" s="128"/>
      <c r="TY215" s="128"/>
      <c r="TZ215" s="128"/>
      <c r="UA215" s="128"/>
      <c r="UB215" s="128"/>
      <c r="UC215" s="128"/>
      <c r="UD215" s="128"/>
      <c r="UE215" s="128"/>
      <c r="UF215" s="128"/>
      <c r="UG215" s="128"/>
      <c r="UH215" s="128"/>
      <c r="UI215" s="128"/>
      <c r="UJ215" s="128"/>
      <c r="UK215" s="128"/>
      <c r="UL215" s="128"/>
      <c r="UM215" s="128"/>
      <c r="UN215" s="128"/>
      <c r="UO215" s="128"/>
      <c r="UP215" s="128"/>
      <c r="UQ215" s="128"/>
      <c r="UR215" s="128"/>
      <c r="US215" s="128"/>
      <c r="UT215" s="128"/>
      <c r="UU215" s="128"/>
      <c r="UV215" s="128"/>
      <c r="UW215" s="128"/>
      <c r="UX215" s="128"/>
      <c r="UY215" s="128"/>
      <c r="UZ215" s="128"/>
      <c r="VA215" s="128"/>
      <c r="VB215" s="128"/>
      <c r="VC215" s="128"/>
      <c r="VD215" s="128"/>
      <c r="VE215" s="128"/>
      <c r="VF215" s="128"/>
      <c r="VG215" s="128"/>
      <c r="VH215" s="128"/>
      <c r="VI215" s="128"/>
      <c r="VJ215" s="128"/>
      <c r="VK215" s="128"/>
      <c r="VL215" s="128"/>
      <c r="VM215" s="128"/>
      <c r="VN215" s="128"/>
      <c r="VO215" s="128"/>
      <c r="VP215" s="128"/>
      <c r="VQ215" s="128"/>
      <c r="VR215" s="128"/>
      <c r="VS215" s="128"/>
      <c r="VT215" s="128"/>
      <c r="VU215" s="128"/>
      <c r="VV215" s="128"/>
      <c r="VW215" s="128"/>
      <c r="VX215" s="128"/>
      <c r="VY215" s="128"/>
      <c r="VZ215" s="128"/>
      <c r="WA215" s="128"/>
      <c r="WB215" s="128"/>
      <c r="WC215" s="128"/>
      <c r="WD215" s="128"/>
      <c r="WE215" s="128"/>
      <c r="WF215" s="128"/>
      <c r="WG215" s="128"/>
      <c r="WH215" s="128"/>
      <c r="WI215" s="128"/>
      <c r="WJ215" s="128"/>
      <c r="WK215" s="128"/>
      <c r="WL215" s="128"/>
      <c r="WM215" s="128"/>
      <c r="WN215" s="128"/>
      <c r="WO215" s="128"/>
      <c r="WP215" s="128"/>
      <c r="WQ215" s="128"/>
      <c r="WR215" s="128"/>
      <c r="WS215" s="128"/>
      <c r="WT215" s="128"/>
      <c r="WU215" s="128"/>
      <c r="WV215" s="128"/>
      <c r="WW215" s="128"/>
      <c r="WX215" s="128"/>
      <c r="WY215" s="128"/>
      <c r="WZ215" s="128"/>
      <c r="XA215" s="128"/>
      <c r="XB215" s="128"/>
      <c r="XC215" s="128"/>
      <c r="XD215" s="128"/>
      <c r="XE215" s="128"/>
      <c r="XF215" s="128"/>
      <c r="XG215" s="128"/>
      <c r="XH215" s="128"/>
      <c r="XI215" s="128"/>
      <c r="XJ215" s="128"/>
      <c r="XK215" s="128"/>
      <c r="XL215" s="128"/>
      <c r="XM215" s="128"/>
      <c r="XN215" s="128"/>
      <c r="XO215" s="128"/>
      <c r="XP215" s="128"/>
      <c r="XQ215" s="128"/>
      <c r="XR215" s="128"/>
      <c r="XS215" s="128"/>
      <c r="XT215" s="128"/>
      <c r="XU215" s="128"/>
      <c r="XV215" s="128"/>
      <c r="XW215" s="128"/>
      <c r="XX215" s="128"/>
      <c r="XY215" s="128"/>
      <c r="XZ215" s="128"/>
      <c r="YA215" s="128"/>
      <c r="YB215" s="128"/>
      <c r="YC215" s="128"/>
      <c r="YD215" s="128"/>
      <c r="YE215" s="128"/>
      <c r="YF215" s="128"/>
      <c r="YG215" s="128"/>
      <c r="YH215" s="128"/>
      <c r="YI215" s="128"/>
      <c r="YJ215" s="128"/>
      <c r="YK215" s="128"/>
      <c r="YL215" s="128"/>
      <c r="YM215" s="128"/>
      <c r="YN215" s="128"/>
      <c r="YO215" s="128"/>
      <c r="YP215" s="128"/>
      <c r="YQ215" s="128"/>
      <c r="YR215" s="128"/>
      <c r="YS215" s="128"/>
      <c r="YT215" s="128"/>
      <c r="YU215" s="128"/>
      <c r="YV215" s="128"/>
      <c r="YW215" s="128"/>
      <c r="YX215" s="128"/>
      <c r="YY215" s="128"/>
      <c r="YZ215" s="128"/>
      <c r="ZA215" s="128"/>
      <c r="ZB215" s="128"/>
      <c r="ZC215" s="128"/>
      <c r="ZD215" s="128"/>
      <c r="ZE215" s="128"/>
      <c r="ZF215" s="128"/>
      <c r="ZG215" s="128"/>
      <c r="ZH215" s="128"/>
      <c r="ZI215" s="128"/>
      <c r="ZJ215" s="128"/>
      <c r="ZK215" s="128"/>
      <c r="ZL215" s="128"/>
      <c r="ZM215" s="128"/>
      <c r="ZN215" s="128"/>
      <c r="ZO215" s="128"/>
      <c r="ZP215" s="128"/>
      <c r="ZQ215" s="128"/>
      <c r="ZR215" s="128"/>
      <c r="ZS215" s="128"/>
      <c r="ZT215" s="128"/>
      <c r="ZU215" s="128"/>
      <c r="ZV215" s="128"/>
      <c r="ZW215" s="128"/>
      <c r="ZX215" s="128"/>
      <c r="ZY215" s="128"/>
      <c r="ZZ215" s="128"/>
      <c r="AAA215" s="128"/>
      <c r="AAB215" s="128"/>
      <c r="AAC215" s="128"/>
      <c r="AAD215" s="128"/>
      <c r="AAE215" s="128"/>
      <c r="AAF215" s="128"/>
      <c r="AAG215" s="128"/>
      <c r="AAH215" s="128"/>
      <c r="AAI215" s="128"/>
      <c r="AAJ215" s="128"/>
      <c r="AAK215" s="128"/>
      <c r="AAL215" s="128"/>
      <c r="AAM215" s="128"/>
      <c r="AAN215" s="128"/>
      <c r="AAO215" s="128"/>
      <c r="AAP215" s="128"/>
      <c r="AAQ215" s="128"/>
      <c r="AAR215" s="128"/>
      <c r="AAS215" s="128"/>
      <c r="AAT215" s="128"/>
      <c r="AAU215" s="128"/>
      <c r="AAV215" s="128"/>
      <c r="AAW215" s="128"/>
      <c r="AAX215" s="128"/>
      <c r="AAY215" s="128"/>
      <c r="AAZ215" s="128"/>
      <c r="ABA215" s="128"/>
      <c r="ABB215" s="128"/>
      <c r="ABC215" s="128"/>
      <c r="ABD215" s="128"/>
      <c r="ABE215" s="128"/>
      <c r="ABF215" s="128"/>
      <c r="ABG215" s="128"/>
      <c r="ABH215" s="128"/>
      <c r="ABI215" s="128"/>
      <c r="ABJ215" s="128"/>
      <c r="ABK215" s="128"/>
      <c r="ABL215" s="128"/>
      <c r="ABM215" s="128"/>
      <c r="ABN215" s="128"/>
      <c r="ABO215" s="128"/>
      <c r="ABP215" s="128"/>
      <c r="ABQ215" s="128"/>
      <c r="ABR215" s="128"/>
      <c r="ABS215" s="128"/>
      <c r="ABT215" s="128"/>
      <c r="ABU215" s="128"/>
      <c r="ABV215" s="128"/>
      <c r="ABW215" s="128"/>
      <c r="ABX215" s="128"/>
      <c r="ABY215" s="128"/>
      <c r="ABZ215" s="128"/>
      <c r="ACA215" s="128"/>
      <c r="ACB215" s="128"/>
      <c r="ACC215" s="128"/>
      <c r="ACD215" s="128"/>
      <c r="ACE215" s="128"/>
      <c r="ACF215" s="128"/>
      <c r="ACG215" s="128"/>
      <c r="ACH215" s="128"/>
      <c r="ACI215" s="128"/>
      <c r="ACJ215" s="128"/>
      <c r="ACK215" s="128"/>
      <c r="ACL215" s="128"/>
      <c r="ACM215" s="128"/>
      <c r="ACN215" s="128"/>
      <c r="ACO215" s="128"/>
      <c r="ACP215" s="128"/>
      <c r="ACQ215" s="128"/>
      <c r="ACR215" s="128"/>
      <c r="ACS215" s="128"/>
      <c r="ACT215" s="128"/>
      <c r="ACU215" s="128"/>
      <c r="ACV215" s="128"/>
      <c r="ACW215" s="128"/>
      <c r="ACX215" s="128"/>
      <c r="ACY215" s="128"/>
      <c r="ACZ215" s="128"/>
      <c r="ADA215" s="128"/>
      <c r="ADB215" s="128"/>
      <c r="ADC215" s="128"/>
      <c r="ADD215" s="128"/>
      <c r="ADE215" s="128"/>
      <c r="ADF215" s="128"/>
      <c r="ADG215" s="128"/>
      <c r="ADH215" s="128"/>
      <c r="ADI215" s="128"/>
      <c r="ADJ215" s="128"/>
      <c r="ADK215" s="128"/>
      <c r="ADL215" s="128"/>
      <c r="ADM215" s="128"/>
      <c r="ADN215" s="128"/>
      <c r="ADO215" s="128"/>
      <c r="ADP215" s="128"/>
      <c r="ADQ215" s="128"/>
      <c r="ADR215" s="128"/>
      <c r="ADS215" s="128"/>
      <c r="ADT215" s="128"/>
      <c r="ADU215" s="128"/>
      <c r="ADV215" s="128"/>
      <c r="ADW215" s="128"/>
      <c r="ADX215" s="128"/>
      <c r="ADY215" s="128"/>
      <c r="ADZ215" s="128"/>
      <c r="AEA215" s="128"/>
      <c r="AEB215" s="128"/>
      <c r="AEC215" s="128"/>
      <c r="AED215" s="128"/>
      <c r="AEE215" s="128"/>
      <c r="AEF215" s="128"/>
      <c r="AEG215" s="128"/>
      <c r="AEH215" s="128"/>
      <c r="AEI215" s="128"/>
      <c r="AEJ215" s="128"/>
      <c r="AEK215" s="128"/>
      <c r="AEL215" s="128"/>
      <c r="AEM215" s="128"/>
      <c r="AEN215" s="128"/>
      <c r="AEO215" s="128"/>
      <c r="AEP215" s="128"/>
      <c r="AEQ215" s="128"/>
      <c r="AER215" s="128"/>
      <c r="AES215" s="128"/>
      <c r="AET215" s="128"/>
      <c r="AEU215" s="128"/>
      <c r="AEV215" s="128"/>
      <c r="AEW215" s="128"/>
      <c r="AEX215" s="128"/>
      <c r="AEY215" s="128"/>
      <c r="AEZ215" s="128"/>
      <c r="AFA215" s="128"/>
      <c r="AFB215" s="128"/>
      <c r="AFC215" s="128"/>
      <c r="AFD215" s="128"/>
      <c r="AFE215" s="128"/>
      <c r="AFF215" s="128"/>
      <c r="AFG215" s="128"/>
      <c r="AFH215" s="128"/>
      <c r="AFI215" s="128"/>
      <c r="AFJ215" s="128"/>
      <c r="AFK215" s="128"/>
      <c r="AFL215" s="128"/>
      <c r="AFM215" s="128"/>
      <c r="AFN215" s="128"/>
      <c r="AFO215" s="128"/>
      <c r="AFP215" s="128"/>
      <c r="AFQ215" s="128"/>
      <c r="AFR215" s="128"/>
      <c r="AFS215" s="128"/>
      <c r="AFT215" s="128"/>
      <c r="AFU215" s="128"/>
      <c r="AFV215" s="128"/>
      <c r="AFW215" s="128"/>
      <c r="AFX215" s="128"/>
      <c r="AFY215" s="128"/>
      <c r="AFZ215" s="128"/>
      <c r="AGA215" s="128"/>
      <c r="AGB215" s="128"/>
      <c r="AGC215" s="128"/>
      <c r="AGD215" s="128"/>
      <c r="AGE215" s="128"/>
      <c r="AGF215" s="128"/>
      <c r="AGG215" s="128"/>
      <c r="AGH215" s="128"/>
      <c r="AGI215" s="128"/>
      <c r="AGJ215" s="128"/>
      <c r="AGK215" s="128"/>
      <c r="AGL215" s="128"/>
      <c r="AGM215" s="128"/>
      <c r="AGN215" s="128"/>
      <c r="AGO215" s="128"/>
      <c r="AGP215" s="128"/>
      <c r="AGQ215" s="128"/>
      <c r="AGR215" s="128"/>
      <c r="AGS215" s="128"/>
      <c r="AGT215" s="128"/>
      <c r="AGU215" s="128"/>
      <c r="AGV215" s="128"/>
      <c r="AGW215" s="128"/>
      <c r="AGX215" s="128"/>
      <c r="AGY215" s="128"/>
      <c r="AGZ215" s="128"/>
      <c r="AHA215" s="128"/>
      <c r="AHB215" s="128"/>
      <c r="AHC215" s="128"/>
      <c r="AHD215" s="128"/>
      <c r="AHE215" s="128"/>
      <c r="AHF215" s="128"/>
      <c r="AHG215" s="128"/>
      <c r="AHH215" s="128"/>
      <c r="AHI215" s="128"/>
      <c r="AHJ215" s="128"/>
      <c r="AHK215" s="128"/>
      <c r="AHL215" s="128"/>
      <c r="AHM215" s="128"/>
      <c r="AHN215" s="128"/>
      <c r="AHO215" s="128"/>
      <c r="AHP215" s="128"/>
      <c r="AHQ215" s="128"/>
      <c r="AHR215" s="128"/>
      <c r="AHS215" s="128"/>
      <c r="AHT215" s="128"/>
      <c r="AHU215" s="128"/>
      <c r="AHV215" s="128"/>
      <c r="AHW215" s="128"/>
      <c r="AHX215" s="128"/>
      <c r="AHY215" s="128"/>
      <c r="AHZ215" s="128"/>
      <c r="AIA215" s="128"/>
      <c r="AIB215" s="128"/>
      <c r="AIC215" s="128"/>
      <c r="AID215" s="128"/>
      <c r="AIE215" s="128"/>
      <c r="AIF215" s="128"/>
      <c r="AIG215" s="128"/>
      <c r="AIH215" s="128"/>
      <c r="AII215" s="128"/>
      <c r="AIJ215" s="128"/>
      <c r="AIK215" s="128"/>
      <c r="AIL215" s="128"/>
      <c r="AIM215" s="128"/>
      <c r="AIN215" s="128"/>
      <c r="AIO215" s="128"/>
      <c r="AIP215" s="128"/>
      <c r="AIQ215" s="128"/>
      <c r="AIR215" s="128"/>
      <c r="AIS215" s="128"/>
      <c r="AIT215" s="128"/>
      <c r="AIU215" s="128"/>
      <c r="AIV215" s="128"/>
      <c r="AIW215" s="128"/>
      <c r="AIX215" s="128"/>
      <c r="AIY215" s="128"/>
      <c r="AIZ215" s="128"/>
      <c r="AJA215" s="128"/>
      <c r="AJB215" s="128"/>
      <c r="AJC215" s="128"/>
      <c r="AJD215" s="128"/>
      <c r="AJE215" s="128"/>
      <c r="AJF215" s="128"/>
      <c r="AJG215" s="128"/>
      <c r="AJH215" s="128"/>
      <c r="AJI215" s="128"/>
      <c r="AJJ215" s="128"/>
      <c r="AJK215" s="128"/>
      <c r="AJL215" s="128"/>
      <c r="AJM215" s="128"/>
      <c r="AJN215" s="128"/>
      <c r="AJO215" s="128"/>
      <c r="AJP215" s="128"/>
      <c r="AJQ215" s="128"/>
      <c r="AJR215" s="128"/>
      <c r="AJS215" s="128"/>
      <c r="AJT215" s="128"/>
      <c r="AJU215" s="128"/>
      <c r="AJV215" s="128"/>
      <c r="AJW215" s="128"/>
      <c r="AJX215" s="128"/>
      <c r="AJY215" s="128"/>
      <c r="AJZ215" s="128"/>
      <c r="AKA215" s="128"/>
      <c r="AKB215" s="128"/>
      <c r="AKC215" s="128"/>
      <c r="AKD215" s="128"/>
      <c r="AKE215" s="128"/>
      <c r="AKF215" s="128"/>
      <c r="AKG215" s="128"/>
      <c r="AKH215" s="128"/>
      <c r="AKI215" s="128"/>
      <c r="AKJ215" s="128"/>
      <c r="AKK215" s="128"/>
      <c r="AKL215" s="128"/>
      <c r="AKM215" s="128"/>
      <c r="AKN215" s="128"/>
      <c r="AKO215" s="128"/>
      <c r="AKP215" s="128"/>
      <c r="AKQ215" s="128"/>
      <c r="AKR215" s="128"/>
      <c r="AKS215" s="128"/>
      <c r="AKT215" s="128"/>
      <c r="AKU215" s="128"/>
      <c r="AKV215" s="128"/>
      <c r="AKW215" s="128"/>
      <c r="AKX215" s="128"/>
      <c r="AKY215" s="128"/>
      <c r="AKZ215" s="128"/>
      <c r="ALA215" s="128"/>
      <c r="ALB215" s="128"/>
      <c r="ALC215" s="128"/>
      <c r="ALD215" s="128"/>
      <c r="ALE215" s="128"/>
      <c r="ALF215" s="128"/>
      <c r="ALG215" s="128"/>
      <c r="ALH215" s="128"/>
      <c r="ALI215" s="128"/>
      <c r="ALJ215" s="128"/>
      <c r="ALK215" s="128"/>
      <c r="ALL215" s="128"/>
      <c r="ALM215" s="128"/>
      <c r="ALN215" s="128"/>
      <c r="ALO215" s="128"/>
      <c r="ALP215" s="128"/>
      <c r="ALQ215" s="128"/>
      <c r="ALR215" s="128"/>
      <c r="ALS215" s="128"/>
      <c r="ALT215" s="128"/>
      <c r="ALU215" s="128"/>
      <c r="ALV215" s="128"/>
      <c r="ALW215" s="128"/>
      <c r="ALX215" s="128"/>
      <c r="ALY215" s="128"/>
      <c r="ALZ215" s="128"/>
      <c r="AMA215"/>
      <c r="AMB215"/>
      <c r="AMC215"/>
      <c r="AMD215"/>
    </row>
    <row r="216" spans="1:1018" s="96" customFormat="1" ht="12" customHeight="1">
      <c r="A216" s="130"/>
      <c r="B216" s="130"/>
      <c r="C216" s="130"/>
      <c r="D216" s="130"/>
      <c r="E216" s="130"/>
      <c r="F216" s="130"/>
      <c r="I216" s="225"/>
      <c r="K216" s="159"/>
      <c r="P216" s="173"/>
      <c r="T216" s="274"/>
      <c r="X216"/>
      <c r="Y216" s="179"/>
      <c r="AA216" s="159"/>
      <c r="AC216"/>
      <c r="AE216" s="128"/>
      <c r="AF216"/>
      <c r="AG216" s="128"/>
      <c r="AH216" s="128"/>
      <c r="AI216" s="128"/>
      <c r="AJ216" s="128"/>
      <c r="AK216" s="128"/>
      <c r="AL216" s="128"/>
      <c r="AM216" s="128"/>
      <c r="AN216" s="128"/>
      <c r="AO216" s="128"/>
      <c r="AP216" s="128"/>
      <c r="AQ216" s="128"/>
      <c r="AR216" s="128"/>
      <c r="AS216" s="128"/>
      <c r="AT216" s="128"/>
      <c r="AU216" s="128"/>
      <c r="AV216" s="128"/>
      <c r="AW216" s="128"/>
      <c r="AX216" s="128"/>
      <c r="AY216" s="128"/>
      <c r="AZ216" s="128"/>
      <c r="BA216" s="128"/>
      <c r="BB216" s="128"/>
      <c r="BC216" s="128"/>
      <c r="BD216" s="128"/>
      <c r="BE216" s="128"/>
      <c r="BF216" s="128"/>
      <c r="BG216" s="128"/>
      <c r="BH216" s="128"/>
      <c r="BI216" s="128"/>
      <c r="BJ216" s="128"/>
      <c r="BK216" s="128"/>
      <c r="BL216" s="128"/>
      <c r="BM216" s="128"/>
      <c r="BN216" s="128"/>
      <c r="BO216" s="128"/>
      <c r="BP216" s="128"/>
      <c r="BQ216" s="128"/>
      <c r="BR216" s="128"/>
      <c r="BS216" s="128"/>
      <c r="BT216" s="128"/>
      <c r="BU216" s="128"/>
      <c r="BV216" s="128"/>
      <c r="BW216" s="128"/>
      <c r="BX216" s="128"/>
      <c r="BY216" s="128"/>
      <c r="BZ216" s="128"/>
      <c r="CA216" s="128"/>
      <c r="CB216" s="128"/>
      <c r="CC216" s="128"/>
      <c r="CD216" s="128"/>
      <c r="CE216" s="128"/>
      <c r="CF216" s="128"/>
      <c r="CG216" s="128"/>
      <c r="CH216" s="128"/>
      <c r="CI216" s="128"/>
      <c r="CJ216" s="128"/>
      <c r="CK216" s="128"/>
      <c r="CL216" s="128"/>
      <c r="CM216" s="128"/>
      <c r="CN216" s="128"/>
      <c r="CO216" s="128"/>
      <c r="CP216" s="128"/>
      <c r="CQ216" s="128"/>
      <c r="CR216" s="128"/>
      <c r="CS216" s="128"/>
      <c r="CT216" s="128"/>
      <c r="CU216" s="128"/>
      <c r="CV216" s="128"/>
      <c r="CW216" s="128"/>
      <c r="CX216" s="128"/>
      <c r="CY216" s="128"/>
      <c r="CZ216" s="128"/>
      <c r="DA216" s="128"/>
      <c r="DB216" s="128"/>
      <c r="DC216" s="128"/>
      <c r="DD216" s="128"/>
      <c r="DE216" s="128"/>
      <c r="DF216" s="128"/>
      <c r="DG216" s="128"/>
      <c r="DH216" s="128"/>
      <c r="DI216" s="128"/>
      <c r="DJ216" s="128"/>
      <c r="DK216" s="128"/>
      <c r="DL216" s="128"/>
      <c r="DM216" s="128"/>
      <c r="DN216" s="128"/>
      <c r="DO216" s="128"/>
      <c r="DP216" s="128"/>
      <c r="DQ216" s="128"/>
      <c r="DR216" s="128"/>
      <c r="DS216" s="128"/>
      <c r="DT216" s="128"/>
      <c r="DU216" s="128"/>
      <c r="DV216" s="128"/>
      <c r="DW216" s="128"/>
      <c r="DX216" s="128"/>
      <c r="DY216" s="128"/>
      <c r="DZ216" s="128"/>
      <c r="EA216" s="128"/>
      <c r="EB216" s="128"/>
      <c r="EC216" s="128"/>
      <c r="ED216" s="128"/>
      <c r="EE216" s="128"/>
      <c r="EF216" s="128"/>
      <c r="EG216" s="128"/>
      <c r="EH216" s="128"/>
      <c r="EI216" s="128"/>
      <c r="EJ216" s="128"/>
      <c r="EK216" s="128"/>
      <c r="EL216" s="128"/>
      <c r="EM216" s="128"/>
      <c r="EN216" s="128"/>
      <c r="EO216" s="128"/>
      <c r="EP216" s="128"/>
      <c r="EQ216" s="128"/>
      <c r="ER216" s="128"/>
      <c r="ES216" s="128"/>
      <c r="ET216" s="128"/>
      <c r="EU216" s="128"/>
      <c r="EV216" s="128"/>
      <c r="EW216" s="128"/>
      <c r="EX216" s="128"/>
      <c r="EY216" s="128"/>
      <c r="EZ216" s="128"/>
      <c r="FA216" s="128"/>
      <c r="FB216" s="128"/>
      <c r="FC216" s="128"/>
      <c r="FD216" s="128"/>
      <c r="FE216" s="128"/>
      <c r="FF216" s="128"/>
      <c r="FG216" s="128"/>
      <c r="FH216" s="128"/>
      <c r="FI216" s="128"/>
      <c r="FJ216" s="128"/>
      <c r="FK216" s="128"/>
      <c r="FL216" s="128"/>
      <c r="FM216" s="128"/>
      <c r="FN216" s="128"/>
      <c r="FO216" s="128"/>
      <c r="FP216" s="128"/>
      <c r="FQ216" s="128"/>
      <c r="FR216" s="128"/>
      <c r="FS216" s="128"/>
      <c r="FT216" s="128"/>
      <c r="FU216" s="128"/>
      <c r="FV216" s="128"/>
      <c r="FW216" s="128"/>
      <c r="FX216" s="128"/>
      <c r="FY216" s="128"/>
      <c r="FZ216" s="128"/>
      <c r="GA216" s="128"/>
      <c r="GB216" s="128"/>
      <c r="GC216" s="128"/>
      <c r="GD216" s="128"/>
      <c r="GE216" s="128"/>
      <c r="GF216" s="128"/>
      <c r="GG216" s="128"/>
      <c r="GH216" s="128"/>
      <c r="GI216" s="128"/>
      <c r="GJ216" s="128"/>
      <c r="GK216" s="128"/>
      <c r="GL216" s="128"/>
      <c r="GM216" s="128"/>
      <c r="GN216" s="128"/>
      <c r="GO216" s="128"/>
      <c r="GP216" s="128"/>
      <c r="GQ216" s="128"/>
      <c r="GR216" s="128"/>
      <c r="GS216" s="128"/>
      <c r="GT216" s="128"/>
      <c r="GU216" s="128"/>
      <c r="GV216" s="128"/>
      <c r="GW216" s="128"/>
      <c r="GX216" s="128"/>
      <c r="GY216" s="128"/>
      <c r="GZ216" s="128"/>
      <c r="HA216" s="128"/>
      <c r="HB216" s="128"/>
      <c r="HC216" s="128"/>
      <c r="HD216" s="128"/>
      <c r="HE216" s="128"/>
      <c r="HF216" s="128"/>
      <c r="HG216" s="128"/>
      <c r="HH216" s="128"/>
      <c r="HI216" s="128"/>
      <c r="HJ216" s="128"/>
      <c r="HK216" s="128"/>
      <c r="HL216" s="128"/>
      <c r="HM216" s="128"/>
      <c r="HN216" s="128"/>
      <c r="HO216" s="128"/>
      <c r="HP216" s="128"/>
      <c r="HQ216" s="128"/>
      <c r="HR216" s="128"/>
      <c r="HS216" s="128"/>
      <c r="HT216" s="128"/>
      <c r="HU216" s="128"/>
      <c r="HV216" s="128"/>
      <c r="HW216" s="128"/>
      <c r="HX216" s="128"/>
      <c r="HY216" s="128"/>
      <c r="HZ216" s="128"/>
      <c r="IA216" s="128"/>
      <c r="IB216" s="128"/>
      <c r="IC216" s="128"/>
      <c r="ID216" s="128"/>
      <c r="IE216" s="128"/>
      <c r="IF216" s="128"/>
      <c r="IG216" s="128"/>
      <c r="IH216" s="128"/>
      <c r="II216" s="128"/>
      <c r="IJ216" s="128"/>
      <c r="IK216" s="128"/>
      <c r="IL216" s="128"/>
      <c r="IM216" s="128"/>
      <c r="IN216" s="128"/>
      <c r="IO216" s="128"/>
      <c r="IP216" s="128"/>
      <c r="IQ216" s="128"/>
      <c r="IR216" s="128"/>
      <c r="IS216" s="128"/>
      <c r="IT216" s="128"/>
      <c r="IU216" s="128"/>
      <c r="IV216" s="128"/>
      <c r="IW216" s="128"/>
      <c r="IX216" s="128"/>
      <c r="IY216" s="128"/>
      <c r="IZ216" s="128"/>
      <c r="JA216" s="128"/>
      <c r="JB216" s="128"/>
      <c r="JC216" s="128"/>
      <c r="JD216" s="128"/>
      <c r="JE216" s="128"/>
      <c r="JF216" s="128"/>
      <c r="JG216" s="128"/>
      <c r="JH216" s="128"/>
      <c r="JI216" s="128"/>
      <c r="JJ216" s="128"/>
      <c r="JK216" s="128"/>
      <c r="JL216" s="128"/>
      <c r="JM216" s="128"/>
      <c r="JN216" s="128"/>
      <c r="JO216" s="128"/>
      <c r="JP216" s="128"/>
      <c r="JQ216" s="128"/>
      <c r="JR216" s="128"/>
      <c r="JS216" s="128"/>
      <c r="JT216" s="128"/>
      <c r="JU216" s="128"/>
      <c r="JV216" s="128"/>
      <c r="JW216" s="128"/>
      <c r="JX216" s="128"/>
      <c r="JY216" s="128"/>
      <c r="JZ216" s="128"/>
      <c r="KA216" s="128"/>
      <c r="KB216" s="128"/>
      <c r="KC216" s="128"/>
      <c r="KD216" s="128"/>
      <c r="KE216" s="128"/>
      <c r="KF216" s="128"/>
      <c r="KG216" s="128"/>
      <c r="KH216" s="128"/>
      <c r="KI216" s="128"/>
      <c r="KJ216" s="128"/>
      <c r="KK216" s="128"/>
      <c r="KL216" s="128"/>
      <c r="KM216" s="128"/>
      <c r="KN216" s="128"/>
      <c r="KO216" s="128"/>
      <c r="KP216" s="128"/>
      <c r="KQ216" s="128"/>
      <c r="KR216" s="128"/>
      <c r="KS216" s="128"/>
      <c r="KT216" s="128"/>
      <c r="KU216" s="128"/>
      <c r="KV216" s="128"/>
      <c r="KW216" s="128"/>
      <c r="KX216" s="128"/>
      <c r="KY216" s="128"/>
      <c r="KZ216" s="128"/>
      <c r="LA216" s="128"/>
      <c r="LB216" s="128"/>
      <c r="LC216" s="128"/>
      <c r="LD216" s="128"/>
      <c r="LE216" s="128"/>
      <c r="LF216" s="128"/>
      <c r="LG216" s="128"/>
      <c r="LH216" s="128"/>
      <c r="LI216" s="128"/>
      <c r="LJ216" s="128"/>
      <c r="LK216" s="128"/>
      <c r="LL216" s="128"/>
      <c r="LM216" s="128"/>
      <c r="LN216" s="128"/>
      <c r="LO216" s="128"/>
      <c r="LP216" s="128"/>
      <c r="LQ216" s="128"/>
      <c r="LR216" s="128"/>
      <c r="LS216" s="128"/>
      <c r="LT216" s="128"/>
      <c r="LU216" s="128"/>
      <c r="LV216" s="128"/>
      <c r="LW216" s="128"/>
      <c r="LX216" s="128"/>
      <c r="LY216" s="128"/>
      <c r="LZ216" s="128"/>
      <c r="MA216" s="128"/>
      <c r="MB216" s="128"/>
      <c r="MC216" s="128"/>
      <c r="MD216" s="128"/>
      <c r="ME216" s="128"/>
      <c r="MF216" s="128"/>
      <c r="MG216" s="128"/>
      <c r="MH216" s="128"/>
      <c r="MI216" s="128"/>
      <c r="MJ216" s="128"/>
      <c r="MK216" s="128"/>
      <c r="ML216" s="128"/>
      <c r="MM216" s="128"/>
      <c r="MN216" s="128"/>
      <c r="MO216" s="128"/>
      <c r="MP216" s="128"/>
      <c r="MQ216" s="128"/>
      <c r="MR216" s="128"/>
      <c r="MS216" s="128"/>
      <c r="MT216" s="128"/>
      <c r="MU216" s="128"/>
      <c r="MV216" s="128"/>
      <c r="MW216" s="128"/>
      <c r="MX216" s="128"/>
      <c r="MY216" s="128"/>
      <c r="MZ216" s="128"/>
      <c r="NA216" s="128"/>
      <c r="NB216" s="128"/>
      <c r="NC216" s="128"/>
      <c r="ND216" s="128"/>
      <c r="NE216" s="128"/>
      <c r="NF216" s="128"/>
      <c r="NG216" s="128"/>
      <c r="NH216" s="128"/>
      <c r="NI216" s="128"/>
      <c r="NJ216" s="128"/>
      <c r="NK216" s="128"/>
      <c r="NL216" s="128"/>
      <c r="NM216" s="128"/>
      <c r="NN216" s="128"/>
      <c r="NO216" s="128"/>
      <c r="NP216" s="128"/>
      <c r="NQ216" s="128"/>
      <c r="NR216" s="128"/>
      <c r="NS216" s="128"/>
      <c r="NT216" s="128"/>
      <c r="NU216" s="128"/>
      <c r="NV216" s="128"/>
      <c r="NW216" s="128"/>
      <c r="NX216" s="128"/>
      <c r="NY216" s="128"/>
      <c r="NZ216" s="128"/>
      <c r="OA216" s="128"/>
      <c r="OB216" s="128"/>
      <c r="OC216" s="128"/>
      <c r="OD216" s="128"/>
      <c r="OE216" s="128"/>
      <c r="OF216" s="128"/>
      <c r="OG216" s="128"/>
      <c r="OH216" s="128"/>
      <c r="OI216" s="128"/>
      <c r="OJ216" s="128"/>
      <c r="OK216" s="128"/>
      <c r="OL216" s="128"/>
      <c r="OM216" s="128"/>
      <c r="ON216" s="128"/>
      <c r="OO216" s="128"/>
      <c r="OP216" s="128"/>
      <c r="OQ216" s="128"/>
      <c r="OR216" s="128"/>
      <c r="OS216" s="128"/>
      <c r="OT216" s="128"/>
      <c r="OU216" s="128"/>
      <c r="OV216" s="128"/>
      <c r="OW216" s="128"/>
      <c r="OX216" s="128"/>
      <c r="OY216" s="128"/>
      <c r="OZ216" s="128"/>
      <c r="PA216" s="128"/>
      <c r="PB216" s="128"/>
      <c r="PC216" s="128"/>
      <c r="PD216" s="128"/>
      <c r="PE216" s="128"/>
      <c r="PF216" s="128"/>
      <c r="PG216" s="128"/>
      <c r="PH216" s="128"/>
      <c r="PI216" s="128"/>
      <c r="PJ216" s="128"/>
      <c r="PK216" s="128"/>
      <c r="PL216" s="128"/>
      <c r="PM216" s="128"/>
      <c r="PN216" s="128"/>
      <c r="PO216" s="128"/>
      <c r="PP216" s="128"/>
      <c r="PQ216" s="128"/>
      <c r="PR216" s="128"/>
      <c r="PS216" s="128"/>
      <c r="PT216" s="128"/>
      <c r="PU216" s="128"/>
      <c r="PV216" s="128"/>
      <c r="PW216" s="128"/>
      <c r="PX216" s="128"/>
      <c r="PY216" s="128"/>
      <c r="PZ216" s="128"/>
      <c r="QA216" s="128"/>
      <c r="QB216" s="128"/>
      <c r="QC216" s="128"/>
      <c r="QD216" s="128"/>
      <c r="QE216" s="128"/>
      <c r="QF216" s="128"/>
      <c r="QG216" s="128"/>
      <c r="QH216" s="128"/>
      <c r="QI216" s="128"/>
      <c r="QJ216" s="128"/>
      <c r="QK216" s="128"/>
      <c r="QL216" s="128"/>
      <c r="QM216" s="128"/>
      <c r="QN216" s="128"/>
      <c r="QO216" s="128"/>
      <c r="QP216" s="128"/>
      <c r="QQ216" s="128"/>
      <c r="QR216" s="128"/>
      <c r="QS216" s="128"/>
      <c r="QT216" s="128"/>
      <c r="QU216" s="128"/>
      <c r="QV216" s="128"/>
      <c r="QW216" s="128"/>
      <c r="QX216" s="128"/>
      <c r="QY216" s="128"/>
      <c r="QZ216" s="128"/>
      <c r="RA216" s="128"/>
      <c r="RB216" s="128"/>
      <c r="RC216" s="128"/>
      <c r="RD216" s="128"/>
      <c r="RE216" s="128"/>
      <c r="RF216" s="128"/>
      <c r="RG216" s="128"/>
      <c r="RH216" s="128"/>
      <c r="RI216" s="128"/>
      <c r="RJ216" s="128"/>
      <c r="RK216" s="128"/>
      <c r="RL216" s="128"/>
      <c r="RM216" s="128"/>
      <c r="RN216" s="128"/>
      <c r="RO216" s="128"/>
      <c r="RP216" s="128"/>
      <c r="RQ216" s="128"/>
      <c r="RR216" s="128"/>
      <c r="RS216" s="128"/>
      <c r="RT216" s="128"/>
      <c r="RU216" s="128"/>
      <c r="RV216" s="128"/>
      <c r="RW216" s="128"/>
      <c r="RX216" s="128"/>
      <c r="RY216" s="128"/>
      <c r="RZ216" s="128"/>
      <c r="SA216" s="128"/>
      <c r="SB216" s="128"/>
      <c r="SC216" s="128"/>
      <c r="SD216" s="128"/>
      <c r="SE216" s="128"/>
      <c r="SF216" s="128"/>
      <c r="SG216" s="128"/>
      <c r="SH216" s="128"/>
      <c r="SI216" s="128"/>
      <c r="SJ216" s="128"/>
      <c r="SK216" s="128"/>
      <c r="SL216" s="128"/>
      <c r="SM216" s="128"/>
      <c r="SN216" s="128"/>
      <c r="SO216" s="128"/>
      <c r="SP216" s="128"/>
      <c r="SQ216" s="128"/>
      <c r="SR216" s="128"/>
      <c r="SS216" s="128"/>
      <c r="ST216" s="128"/>
      <c r="SU216" s="128"/>
      <c r="SV216" s="128"/>
      <c r="SW216" s="128"/>
      <c r="SX216" s="128"/>
      <c r="SY216" s="128"/>
      <c r="SZ216" s="128"/>
      <c r="TA216" s="128"/>
      <c r="TB216" s="128"/>
      <c r="TC216" s="128"/>
      <c r="TD216" s="128"/>
      <c r="TE216" s="128"/>
      <c r="TF216" s="128"/>
      <c r="TG216" s="128"/>
      <c r="TH216" s="128"/>
      <c r="TI216" s="128"/>
      <c r="TJ216" s="128"/>
      <c r="TK216" s="128"/>
      <c r="TL216" s="128"/>
      <c r="TM216" s="128"/>
      <c r="TN216" s="128"/>
      <c r="TO216" s="128"/>
      <c r="TP216" s="128"/>
      <c r="TQ216" s="128"/>
      <c r="TR216" s="128"/>
      <c r="TS216" s="128"/>
      <c r="TT216" s="128"/>
      <c r="TU216" s="128"/>
      <c r="TV216" s="128"/>
      <c r="TW216" s="128"/>
      <c r="TX216" s="128"/>
      <c r="TY216" s="128"/>
      <c r="TZ216" s="128"/>
      <c r="UA216" s="128"/>
      <c r="UB216" s="128"/>
      <c r="UC216" s="128"/>
      <c r="UD216" s="128"/>
      <c r="UE216" s="128"/>
      <c r="UF216" s="128"/>
      <c r="UG216" s="128"/>
      <c r="UH216" s="128"/>
      <c r="UI216" s="128"/>
      <c r="UJ216" s="128"/>
      <c r="UK216" s="128"/>
      <c r="UL216" s="128"/>
      <c r="UM216" s="128"/>
      <c r="UN216" s="128"/>
      <c r="UO216" s="128"/>
      <c r="UP216" s="128"/>
      <c r="UQ216" s="128"/>
      <c r="UR216" s="128"/>
      <c r="US216" s="128"/>
      <c r="UT216" s="128"/>
      <c r="UU216" s="128"/>
      <c r="UV216" s="128"/>
      <c r="UW216" s="128"/>
      <c r="UX216" s="128"/>
      <c r="UY216" s="128"/>
      <c r="UZ216" s="128"/>
      <c r="VA216" s="128"/>
      <c r="VB216" s="128"/>
      <c r="VC216" s="128"/>
      <c r="VD216" s="128"/>
      <c r="VE216" s="128"/>
      <c r="VF216" s="128"/>
      <c r="VG216" s="128"/>
      <c r="VH216" s="128"/>
      <c r="VI216" s="128"/>
      <c r="VJ216" s="128"/>
      <c r="VK216" s="128"/>
      <c r="VL216" s="128"/>
      <c r="VM216" s="128"/>
      <c r="VN216" s="128"/>
      <c r="VO216" s="128"/>
      <c r="VP216" s="128"/>
      <c r="VQ216" s="128"/>
      <c r="VR216" s="128"/>
      <c r="VS216" s="128"/>
      <c r="VT216" s="128"/>
      <c r="VU216" s="128"/>
      <c r="VV216" s="128"/>
      <c r="VW216" s="128"/>
      <c r="VX216" s="128"/>
      <c r="VY216" s="128"/>
      <c r="VZ216" s="128"/>
      <c r="WA216" s="128"/>
      <c r="WB216" s="128"/>
      <c r="WC216" s="128"/>
      <c r="WD216" s="128"/>
      <c r="WE216" s="128"/>
      <c r="WF216" s="128"/>
      <c r="WG216" s="128"/>
      <c r="WH216" s="128"/>
      <c r="WI216" s="128"/>
      <c r="WJ216" s="128"/>
      <c r="WK216" s="128"/>
      <c r="WL216" s="128"/>
      <c r="WM216" s="128"/>
      <c r="WN216" s="128"/>
      <c r="WO216" s="128"/>
      <c r="WP216" s="128"/>
      <c r="WQ216" s="128"/>
      <c r="WR216" s="128"/>
      <c r="WS216" s="128"/>
      <c r="WT216" s="128"/>
      <c r="WU216" s="128"/>
      <c r="WV216" s="128"/>
      <c r="WW216" s="128"/>
      <c r="WX216" s="128"/>
      <c r="WY216" s="128"/>
      <c r="WZ216" s="128"/>
      <c r="XA216" s="128"/>
      <c r="XB216" s="128"/>
      <c r="XC216" s="128"/>
      <c r="XD216" s="128"/>
      <c r="XE216" s="128"/>
      <c r="XF216" s="128"/>
      <c r="XG216" s="128"/>
      <c r="XH216" s="128"/>
      <c r="XI216" s="128"/>
      <c r="XJ216" s="128"/>
      <c r="XK216" s="128"/>
      <c r="XL216" s="128"/>
      <c r="XM216" s="128"/>
      <c r="XN216" s="128"/>
      <c r="XO216" s="128"/>
      <c r="XP216" s="128"/>
      <c r="XQ216" s="128"/>
      <c r="XR216" s="128"/>
      <c r="XS216" s="128"/>
      <c r="XT216" s="128"/>
      <c r="XU216" s="128"/>
      <c r="XV216" s="128"/>
      <c r="XW216" s="128"/>
      <c r="XX216" s="128"/>
      <c r="XY216" s="128"/>
      <c r="XZ216" s="128"/>
      <c r="YA216" s="128"/>
      <c r="YB216" s="128"/>
      <c r="YC216" s="128"/>
      <c r="YD216" s="128"/>
      <c r="YE216" s="128"/>
      <c r="YF216" s="128"/>
      <c r="YG216" s="128"/>
      <c r="YH216" s="128"/>
      <c r="YI216" s="128"/>
      <c r="YJ216" s="128"/>
      <c r="YK216" s="128"/>
      <c r="YL216" s="128"/>
      <c r="YM216" s="128"/>
      <c r="YN216" s="128"/>
      <c r="YO216" s="128"/>
      <c r="YP216" s="128"/>
      <c r="YQ216" s="128"/>
      <c r="YR216" s="128"/>
      <c r="YS216" s="128"/>
      <c r="YT216" s="128"/>
      <c r="YU216" s="128"/>
      <c r="YV216" s="128"/>
      <c r="YW216" s="128"/>
      <c r="YX216" s="128"/>
      <c r="YY216" s="128"/>
      <c r="YZ216" s="128"/>
      <c r="ZA216" s="128"/>
      <c r="ZB216" s="128"/>
      <c r="ZC216" s="128"/>
      <c r="ZD216" s="128"/>
      <c r="ZE216" s="128"/>
      <c r="ZF216" s="128"/>
      <c r="ZG216" s="128"/>
      <c r="ZH216" s="128"/>
      <c r="ZI216" s="128"/>
      <c r="ZJ216" s="128"/>
      <c r="ZK216" s="128"/>
      <c r="ZL216" s="128"/>
      <c r="ZM216" s="128"/>
      <c r="ZN216" s="128"/>
      <c r="ZO216" s="128"/>
      <c r="ZP216" s="128"/>
      <c r="ZQ216" s="128"/>
      <c r="ZR216" s="128"/>
      <c r="ZS216" s="128"/>
      <c r="ZT216" s="128"/>
      <c r="ZU216" s="128"/>
      <c r="ZV216" s="128"/>
      <c r="ZW216" s="128"/>
      <c r="ZX216" s="128"/>
      <c r="ZY216" s="128"/>
      <c r="ZZ216" s="128"/>
      <c r="AAA216" s="128"/>
      <c r="AAB216" s="128"/>
      <c r="AAC216" s="128"/>
      <c r="AAD216" s="128"/>
      <c r="AAE216" s="128"/>
      <c r="AAF216" s="128"/>
      <c r="AAG216" s="128"/>
      <c r="AAH216" s="128"/>
      <c r="AAI216" s="128"/>
      <c r="AAJ216" s="128"/>
      <c r="AAK216" s="128"/>
      <c r="AAL216" s="128"/>
      <c r="AAM216" s="128"/>
      <c r="AAN216" s="128"/>
      <c r="AAO216" s="128"/>
      <c r="AAP216" s="128"/>
      <c r="AAQ216" s="128"/>
      <c r="AAR216" s="128"/>
      <c r="AAS216" s="128"/>
      <c r="AAT216" s="128"/>
      <c r="AAU216" s="128"/>
      <c r="AAV216" s="128"/>
      <c r="AAW216" s="128"/>
      <c r="AAX216" s="128"/>
      <c r="AAY216" s="128"/>
      <c r="AAZ216" s="128"/>
      <c r="ABA216" s="128"/>
      <c r="ABB216" s="128"/>
      <c r="ABC216" s="128"/>
      <c r="ABD216" s="128"/>
      <c r="ABE216" s="128"/>
      <c r="ABF216" s="128"/>
      <c r="ABG216" s="128"/>
      <c r="ABH216" s="128"/>
      <c r="ABI216" s="128"/>
      <c r="ABJ216" s="128"/>
      <c r="ABK216" s="128"/>
      <c r="ABL216" s="128"/>
      <c r="ABM216" s="128"/>
      <c r="ABN216" s="128"/>
      <c r="ABO216" s="128"/>
      <c r="ABP216" s="128"/>
      <c r="ABQ216" s="128"/>
      <c r="ABR216" s="128"/>
      <c r="ABS216" s="128"/>
      <c r="ABT216" s="128"/>
      <c r="ABU216" s="128"/>
      <c r="ABV216" s="128"/>
      <c r="ABW216" s="128"/>
      <c r="ABX216" s="128"/>
      <c r="ABY216" s="128"/>
      <c r="ABZ216" s="128"/>
      <c r="ACA216" s="128"/>
      <c r="ACB216" s="128"/>
      <c r="ACC216" s="128"/>
      <c r="ACD216" s="128"/>
      <c r="ACE216" s="128"/>
      <c r="ACF216" s="128"/>
      <c r="ACG216" s="128"/>
      <c r="ACH216" s="128"/>
      <c r="ACI216" s="128"/>
      <c r="ACJ216" s="128"/>
      <c r="ACK216" s="128"/>
      <c r="ACL216" s="128"/>
      <c r="ACM216" s="128"/>
      <c r="ACN216" s="128"/>
      <c r="ACO216" s="128"/>
      <c r="ACP216" s="128"/>
      <c r="ACQ216" s="128"/>
      <c r="ACR216" s="128"/>
      <c r="ACS216" s="128"/>
      <c r="ACT216" s="128"/>
      <c r="ACU216" s="128"/>
      <c r="ACV216" s="128"/>
      <c r="ACW216" s="128"/>
      <c r="ACX216" s="128"/>
      <c r="ACY216" s="128"/>
      <c r="ACZ216" s="128"/>
      <c r="ADA216" s="128"/>
      <c r="ADB216" s="128"/>
      <c r="ADC216" s="128"/>
      <c r="ADD216" s="128"/>
      <c r="ADE216" s="128"/>
      <c r="ADF216" s="128"/>
      <c r="ADG216" s="128"/>
      <c r="ADH216" s="128"/>
      <c r="ADI216" s="128"/>
      <c r="ADJ216" s="128"/>
      <c r="ADK216" s="128"/>
      <c r="ADL216" s="128"/>
      <c r="ADM216" s="128"/>
      <c r="ADN216" s="128"/>
      <c r="ADO216" s="128"/>
      <c r="ADP216" s="128"/>
      <c r="ADQ216" s="128"/>
      <c r="ADR216" s="128"/>
      <c r="ADS216" s="128"/>
      <c r="ADT216" s="128"/>
      <c r="ADU216" s="128"/>
      <c r="ADV216" s="128"/>
      <c r="ADW216" s="128"/>
      <c r="ADX216" s="128"/>
      <c r="ADY216" s="128"/>
      <c r="ADZ216" s="128"/>
      <c r="AEA216" s="128"/>
      <c r="AEB216" s="128"/>
      <c r="AEC216" s="128"/>
      <c r="AED216" s="128"/>
      <c r="AEE216" s="128"/>
      <c r="AEF216" s="128"/>
      <c r="AEG216" s="128"/>
      <c r="AEH216" s="128"/>
      <c r="AEI216" s="128"/>
      <c r="AEJ216" s="128"/>
      <c r="AEK216" s="128"/>
      <c r="AEL216" s="128"/>
      <c r="AEM216" s="128"/>
      <c r="AEN216" s="128"/>
      <c r="AEO216" s="128"/>
      <c r="AEP216" s="128"/>
      <c r="AEQ216" s="128"/>
      <c r="AER216" s="128"/>
      <c r="AES216" s="128"/>
      <c r="AET216" s="128"/>
      <c r="AEU216" s="128"/>
      <c r="AEV216" s="128"/>
      <c r="AEW216" s="128"/>
      <c r="AEX216" s="128"/>
      <c r="AEY216" s="128"/>
      <c r="AEZ216" s="128"/>
      <c r="AFA216" s="128"/>
      <c r="AFB216" s="128"/>
      <c r="AFC216" s="128"/>
      <c r="AFD216" s="128"/>
      <c r="AFE216" s="128"/>
      <c r="AFF216" s="128"/>
      <c r="AFG216" s="128"/>
      <c r="AFH216" s="128"/>
      <c r="AFI216" s="128"/>
      <c r="AFJ216" s="128"/>
      <c r="AFK216" s="128"/>
      <c r="AFL216" s="128"/>
      <c r="AFM216" s="128"/>
      <c r="AFN216" s="128"/>
      <c r="AFO216" s="128"/>
      <c r="AFP216" s="128"/>
      <c r="AFQ216" s="128"/>
      <c r="AFR216" s="128"/>
      <c r="AFS216" s="128"/>
      <c r="AFT216" s="128"/>
      <c r="AFU216" s="128"/>
      <c r="AFV216" s="128"/>
      <c r="AFW216" s="128"/>
      <c r="AFX216" s="128"/>
      <c r="AFY216" s="128"/>
      <c r="AFZ216" s="128"/>
      <c r="AGA216" s="128"/>
      <c r="AGB216" s="128"/>
      <c r="AGC216" s="128"/>
      <c r="AGD216" s="128"/>
      <c r="AGE216" s="128"/>
      <c r="AGF216" s="128"/>
      <c r="AGG216" s="128"/>
      <c r="AGH216" s="128"/>
      <c r="AGI216" s="128"/>
      <c r="AGJ216" s="128"/>
      <c r="AGK216" s="128"/>
      <c r="AGL216" s="128"/>
      <c r="AGM216" s="128"/>
      <c r="AGN216" s="128"/>
      <c r="AGO216" s="128"/>
      <c r="AGP216" s="128"/>
      <c r="AGQ216" s="128"/>
      <c r="AGR216" s="128"/>
      <c r="AGS216" s="128"/>
      <c r="AGT216" s="128"/>
      <c r="AGU216" s="128"/>
      <c r="AGV216" s="128"/>
      <c r="AGW216" s="128"/>
      <c r="AGX216" s="128"/>
      <c r="AGY216" s="128"/>
      <c r="AGZ216" s="128"/>
      <c r="AHA216" s="128"/>
      <c r="AHB216" s="128"/>
      <c r="AHC216" s="128"/>
      <c r="AHD216" s="128"/>
      <c r="AHE216" s="128"/>
      <c r="AHF216" s="128"/>
      <c r="AHG216" s="128"/>
      <c r="AHH216" s="128"/>
      <c r="AHI216" s="128"/>
      <c r="AHJ216" s="128"/>
      <c r="AHK216" s="128"/>
      <c r="AHL216" s="128"/>
      <c r="AHM216" s="128"/>
      <c r="AHN216" s="128"/>
      <c r="AHO216" s="128"/>
      <c r="AHP216" s="128"/>
      <c r="AHQ216" s="128"/>
      <c r="AHR216" s="128"/>
      <c r="AHS216" s="128"/>
      <c r="AHT216" s="128"/>
      <c r="AHU216" s="128"/>
      <c r="AHV216" s="128"/>
      <c r="AHW216" s="128"/>
      <c r="AHX216" s="128"/>
      <c r="AHY216" s="128"/>
      <c r="AHZ216" s="128"/>
      <c r="AIA216" s="128"/>
      <c r="AIB216" s="128"/>
      <c r="AIC216" s="128"/>
      <c r="AID216" s="128"/>
      <c r="AIE216" s="128"/>
      <c r="AIF216" s="128"/>
      <c r="AIG216" s="128"/>
      <c r="AIH216" s="128"/>
      <c r="AII216" s="128"/>
      <c r="AIJ216" s="128"/>
      <c r="AIK216" s="128"/>
      <c r="AIL216" s="128"/>
      <c r="AIM216" s="128"/>
      <c r="AIN216" s="128"/>
      <c r="AIO216" s="128"/>
      <c r="AIP216" s="128"/>
      <c r="AIQ216" s="128"/>
      <c r="AIR216" s="128"/>
      <c r="AIS216" s="128"/>
      <c r="AIT216" s="128"/>
      <c r="AIU216" s="128"/>
      <c r="AIV216" s="128"/>
      <c r="AIW216" s="128"/>
      <c r="AIX216" s="128"/>
      <c r="AIY216" s="128"/>
      <c r="AIZ216" s="128"/>
      <c r="AJA216" s="128"/>
      <c r="AJB216" s="128"/>
      <c r="AJC216" s="128"/>
      <c r="AJD216" s="128"/>
      <c r="AJE216" s="128"/>
      <c r="AJF216" s="128"/>
      <c r="AJG216" s="128"/>
      <c r="AJH216" s="128"/>
      <c r="AJI216" s="128"/>
      <c r="AJJ216" s="128"/>
      <c r="AJK216" s="128"/>
      <c r="AJL216" s="128"/>
      <c r="AJM216" s="128"/>
      <c r="AJN216" s="128"/>
      <c r="AJO216" s="128"/>
      <c r="AJP216" s="128"/>
      <c r="AJQ216" s="128"/>
      <c r="AJR216" s="128"/>
      <c r="AJS216" s="128"/>
      <c r="AJT216" s="128"/>
      <c r="AJU216" s="128"/>
      <c r="AJV216" s="128"/>
      <c r="AJW216" s="128"/>
      <c r="AJX216" s="128"/>
      <c r="AJY216" s="128"/>
      <c r="AJZ216" s="128"/>
      <c r="AKA216" s="128"/>
      <c r="AKB216" s="128"/>
      <c r="AKC216" s="128"/>
      <c r="AKD216" s="128"/>
      <c r="AKE216" s="128"/>
      <c r="AKF216" s="128"/>
      <c r="AKG216" s="128"/>
      <c r="AKH216" s="128"/>
      <c r="AKI216" s="128"/>
      <c r="AKJ216" s="128"/>
      <c r="AKK216" s="128"/>
      <c r="AKL216" s="128"/>
      <c r="AKM216" s="128"/>
      <c r="AKN216" s="128"/>
      <c r="AKO216" s="128"/>
      <c r="AKP216" s="128"/>
      <c r="AKQ216" s="128"/>
      <c r="AKR216" s="128"/>
      <c r="AKS216" s="128"/>
      <c r="AKT216" s="128"/>
      <c r="AKU216" s="128"/>
      <c r="AKV216" s="128"/>
      <c r="AKW216" s="128"/>
      <c r="AKX216" s="128"/>
      <c r="AKY216" s="128"/>
      <c r="AKZ216" s="128"/>
      <c r="ALA216" s="128"/>
      <c r="ALB216" s="128"/>
      <c r="ALC216" s="128"/>
      <c r="ALD216" s="128"/>
      <c r="ALE216" s="128"/>
      <c r="ALF216" s="128"/>
      <c r="ALG216" s="128"/>
      <c r="ALH216" s="128"/>
      <c r="ALI216" s="128"/>
      <c r="ALJ216" s="128"/>
      <c r="ALK216" s="128"/>
      <c r="ALL216" s="128"/>
      <c r="ALM216" s="128"/>
      <c r="ALN216" s="128"/>
      <c r="ALO216" s="128"/>
      <c r="ALP216" s="128"/>
      <c r="ALQ216" s="128"/>
      <c r="ALR216" s="128"/>
      <c r="ALS216" s="128"/>
      <c r="ALT216" s="128"/>
      <c r="ALU216" s="128"/>
      <c r="ALV216" s="128"/>
      <c r="ALW216" s="128"/>
      <c r="ALX216" s="128"/>
      <c r="ALY216" s="128"/>
      <c r="ALZ216" s="128"/>
      <c r="AMA216"/>
      <c r="AMB216"/>
      <c r="AMC216"/>
      <c r="AMD216"/>
    </row>
    <row r="217" spans="1:1018" s="96" customFormat="1" ht="12" customHeight="1">
      <c r="A217" s="130"/>
      <c r="B217" s="130"/>
      <c r="C217" s="130"/>
      <c r="D217" s="130"/>
      <c r="E217" s="130"/>
      <c r="F217" s="130"/>
      <c r="I217" s="225"/>
      <c r="K217" s="159"/>
      <c r="P217" s="173"/>
      <c r="T217" s="274"/>
      <c r="X217"/>
      <c r="Y217" s="179"/>
      <c r="AA217" s="159"/>
      <c r="AC217"/>
      <c r="AE217" s="128"/>
      <c r="AF217"/>
      <c r="AG217" s="128"/>
      <c r="AH217" s="128"/>
      <c r="AI217" s="128"/>
      <c r="AJ217" s="128"/>
      <c r="AK217" s="128"/>
      <c r="AL217" s="128"/>
      <c r="AM217" s="128"/>
      <c r="AN217" s="128"/>
      <c r="AO217" s="128"/>
      <c r="AP217" s="128"/>
      <c r="AQ217" s="128"/>
      <c r="AR217" s="128"/>
      <c r="AS217" s="128"/>
      <c r="AT217" s="128"/>
      <c r="AU217" s="128"/>
      <c r="AV217" s="128"/>
      <c r="AW217" s="128"/>
      <c r="AX217" s="128"/>
      <c r="AY217" s="128"/>
      <c r="AZ217" s="128"/>
      <c r="BA217" s="128"/>
      <c r="BB217" s="128"/>
      <c r="BC217" s="128"/>
      <c r="BD217" s="128"/>
      <c r="BE217" s="128"/>
      <c r="BF217" s="128"/>
      <c r="BG217" s="128"/>
      <c r="BH217" s="128"/>
      <c r="BI217" s="128"/>
      <c r="BJ217" s="128"/>
      <c r="BK217" s="128"/>
      <c r="BL217" s="128"/>
      <c r="BM217" s="128"/>
      <c r="BN217" s="128"/>
      <c r="BO217" s="128"/>
      <c r="BP217" s="128"/>
      <c r="BQ217" s="128"/>
      <c r="BR217" s="128"/>
      <c r="BS217" s="128"/>
      <c r="BT217" s="128"/>
      <c r="BU217" s="128"/>
      <c r="BV217" s="128"/>
      <c r="BW217" s="128"/>
      <c r="BX217" s="128"/>
      <c r="BY217" s="128"/>
      <c r="BZ217" s="128"/>
      <c r="CA217" s="128"/>
      <c r="CB217" s="128"/>
      <c r="CC217" s="128"/>
      <c r="CD217" s="128"/>
      <c r="CE217" s="128"/>
      <c r="CF217" s="128"/>
      <c r="CG217" s="128"/>
      <c r="CH217" s="128"/>
      <c r="CI217" s="128"/>
      <c r="CJ217" s="128"/>
      <c r="CK217" s="128"/>
      <c r="CL217" s="128"/>
      <c r="CM217" s="128"/>
      <c r="CN217" s="128"/>
      <c r="CO217" s="128"/>
      <c r="CP217" s="128"/>
      <c r="CQ217" s="128"/>
      <c r="CR217" s="128"/>
      <c r="CS217" s="128"/>
      <c r="CT217" s="128"/>
      <c r="CU217" s="128"/>
      <c r="CV217" s="128"/>
      <c r="CW217" s="128"/>
      <c r="CX217" s="128"/>
      <c r="CY217" s="128"/>
      <c r="CZ217" s="128"/>
      <c r="DA217" s="128"/>
      <c r="DB217" s="128"/>
      <c r="DC217" s="128"/>
      <c r="DD217" s="128"/>
      <c r="DE217" s="128"/>
      <c r="DF217" s="128"/>
      <c r="DG217" s="128"/>
      <c r="DH217" s="128"/>
      <c r="DI217" s="128"/>
      <c r="DJ217" s="128"/>
      <c r="DK217" s="128"/>
      <c r="DL217" s="128"/>
      <c r="DM217" s="128"/>
      <c r="DN217" s="128"/>
      <c r="DO217" s="128"/>
      <c r="DP217" s="128"/>
      <c r="DQ217" s="128"/>
      <c r="DR217" s="128"/>
      <c r="DS217" s="128"/>
      <c r="DT217" s="128"/>
      <c r="DU217" s="128"/>
      <c r="DV217" s="128"/>
      <c r="DW217" s="128"/>
      <c r="DX217" s="128"/>
      <c r="DY217" s="128"/>
      <c r="DZ217" s="128"/>
      <c r="EA217" s="128"/>
      <c r="EB217" s="128"/>
      <c r="EC217" s="128"/>
      <c r="ED217" s="128"/>
      <c r="EE217" s="128"/>
      <c r="EF217" s="128"/>
      <c r="EG217" s="128"/>
      <c r="EH217" s="128"/>
      <c r="EI217" s="128"/>
      <c r="EJ217" s="128"/>
      <c r="EK217" s="128"/>
      <c r="EL217" s="128"/>
      <c r="EM217" s="128"/>
      <c r="EN217" s="128"/>
      <c r="EO217" s="128"/>
      <c r="EP217" s="128"/>
      <c r="EQ217" s="128"/>
      <c r="ER217" s="128"/>
      <c r="ES217" s="128"/>
      <c r="ET217" s="128"/>
      <c r="EU217" s="128"/>
      <c r="EV217" s="128"/>
      <c r="EW217" s="128"/>
      <c r="EX217" s="128"/>
      <c r="EY217" s="128"/>
      <c r="EZ217" s="128"/>
      <c r="FA217" s="128"/>
      <c r="FB217" s="128"/>
      <c r="FC217" s="128"/>
      <c r="FD217" s="128"/>
      <c r="FE217" s="128"/>
      <c r="FF217" s="128"/>
      <c r="FG217" s="128"/>
      <c r="FH217" s="128"/>
      <c r="FI217" s="128"/>
      <c r="FJ217" s="128"/>
      <c r="FK217" s="128"/>
      <c r="FL217" s="128"/>
      <c r="FM217" s="128"/>
      <c r="FN217" s="128"/>
      <c r="FO217" s="128"/>
      <c r="FP217" s="128"/>
      <c r="FQ217" s="128"/>
      <c r="FR217" s="128"/>
      <c r="FS217" s="128"/>
      <c r="FT217" s="128"/>
      <c r="FU217" s="128"/>
      <c r="FV217" s="128"/>
      <c r="FW217" s="128"/>
      <c r="FX217" s="128"/>
      <c r="FY217" s="128"/>
      <c r="FZ217" s="128"/>
      <c r="GA217" s="128"/>
      <c r="GB217" s="128"/>
      <c r="GC217" s="128"/>
      <c r="GD217" s="128"/>
      <c r="GE217" s="128"/>
      <c r="GF217" s="128"/>
      <c r="GG217" s="128"/>
      <c r="GH217" s="128"/>
      <c r="GI217" s="128"/>
      <c r="GJ217" s="128"/>
      <c r="GK217" s="128"/>
      <c r="GL217" s="128"/>
      <c r="GM217" s="128"/>
      <c r="GN217" s="128"/>
      <c r="GO217" s="128"/>
      <c r="GP217" s="128"/>
      <c r="GQ217" s="128"/>
      <c r="GR217" s="128"/>
      <c r="GS217" s="128"/>
      <c r="GT217" s="128"/>
      <c r="GU217" s="128"/>
      <c r="GV217" s="128"/>
      <c r="GW217" s="128"/>
      <c r="GX217" s="128"/>
      <c r="GY217" s="128"/>
      <c r="GZ217" s="128"/>
      <c r="HA217" s="128"/>
      <c r="HB217" s="128"/>
      <c r="HC217" s="128"/>
      <c r="HD217" s="128"/>
      <c r="HE217" s="128"/>
      <c r="HF217" s="128"/>
      <c r="HG217" s="128"/>
      <c r="HH217" s="128"/>
      <c r="HI217" s="128"/>
      <c r="HJ217" s="128"/>
      <c r="HK217" s="128"/>
      <c r="HL217" s="128"/>
      <c r="HM217" s="128"/>
      <c r="HN217" s="128"/>
      <c r="HO217" s="128"/>
      <c r="HP217" s="128"/>
      <c r="HQ217" s="128"/>
      <c r="HR217" s="128"/>
      <c r="HS217" s="128"/>
      <c r="HT217" s="128"/>
      <c r="HU217" s="128"/>
      <c r="HV217" s="128"/>
      <c r="HW217" s="128"/>
      <c r="HX217" s="128"/>
      <c r="HY217" s="128"/>
      <c r="HZ217" s="128"/>
      <c r="IA217" s="128"/>
      <c r="IB217" s="128"/>
      <c r="IC217" s="128"/>
      <c r="ID217" s="128"/>
      <c r="IE217" s="128"/>
      <c r="IF217" s="128"/>
      <c r="IG217" s="128"/>
      <c r="IH217" s="128"/>
      <c r="II217" s="128"/>
      <c r="IJ217" s="128"/>
      <c r="IK217" s="128"/>
      <c r="IL217" s="128"/>
      <c r="IM217" s="128"/>
      <c r="IN217" s="128"/>
      <c r="IO217" s="128"/>
      <c r="IP217" s="128"/>
      <c r="IQ217" s="128"/>
      <c r="IR217" s="128"/>
      <c r="IS217" s="128"/>
      <c r="IT217" s="128"/>
      <c r="IU217" s="128"/>
      <c r="IV217" s="128"/>
      <c r="IW217" s="128"/>
      <c r="IX217" s="128"/>
      <c r="IY217" s="128"/>
      <c r="IZ217" s="128"/>
      <c r="JA217" s="128"/>
      <c r="JB217" s="128"/>
      <c r="JC217" s="128"/>
      <c r="JD217" s="128"/>
      <c r="JE217" s="128"/>
      <c r="JF217" s="128"/>
      <c r="JG217" s="128"/>
      <c r="JH217" s="128"/>
      <c r="JI217" s="128"/>
      <c r="JJ217" s="128"/>
      <c r="JK217" s="128"/>
      <c r="JL217" s="128"/>
      <c r="JM217" s="128"/>
      <c r="JN217" s="128"/>
      <c r="JO217" s="128"/>
      <c r="JP217" s="128"/>
      <c r="JQ217" s="128"/>
      <c r="JR217" s="128"/>
      <c r="JS217" s="128"/>
      <c r="JT217" s="128"/>
      <c r="JU217" s="128"/>
      <c r="JV217" s="128"/>
      <c r="JW217" s="128"/>
      <c r="JX217" s="128"/>
      <c r="JY217" s="128"/>
      <c r="JZ217" s="128"/>
      <c r="KA217" s="128"/>
      <c r="KB217" s="128"/>
      <c r="KC217" s="128"/>
      <c r="KD217" s="128"/>
      <c r="KE217" s="128"/>
      <c r="KF217" s="128"/>
      <c r="KG217" s="128"/>
      <c r="KH217" s="128"/>
      <c r="KI217" s="128"/>
      <c r="KJ217" s="128"/>
      <c r="KK217" s="128"/>
      <c r="KL217" s="128"/>
      <c r="KM217" s="128"/>
      <c r="KN217" s="128"/>
      <c r="KO217" s="128"/>
      <c r="KP217" s="128"/>
      <c r="KQ217" s="128"/>
      <c r="KR217" s="128"/>
      <c r="KS217" s="128"/>
      <c r="KT217" s="128"/>
      <c r="KU217" s="128"/>
      <c r="KV217" s="128"/>
      <c r="KW217" s="128"/>
      <c r="KX217" s="128"/>
      <c r="KY217" s="128"/>
      <c r="KZ217" s="128"/>
      <c r="LA217" s="128"/>
      <c r="LB217" s="128"/>
      <c r="LC217" s="128"/>
      <c r="LD217" s="128"/>
      <c r="LE217" s="128"/>
      <c r="LF217" s="128"/>
      <c r="LG217" s="128"/>
      <c r="LH217" s="128"/>
      <c r="LI217" s="128"/>
      <c r="LJ217" s="128"/>
      <c r="LK217" s="128"/>
      <c r="LL217" s="128"/>
      <c r="LM217" s="128"/>
      <c r="LN217" s="128"/>
      <c r="LO217" s="128"/>
      <c r="LP217" s="128"/>
      <c r="LQ217" s="128"/>
      <c r="LR217" s="128"/>
      <c r="LS217" s="128"/>
      <c r="LT217" s="128"/>
      <c r="LU217" s="128"/>
      <c r="LV217" s="128"/>
      <c r="LW217" s="128"/>
      <c r="LX217" s="128"/>
      <c r="LY217" s="128"/>
      <c r="LZ217" s="128"/>
      <c r="MA217" s="128"/>
      <c r="MB217" s="128"/>
      <c r="MC217" s="128"/>
      <c r="MD217" s="128"/>
      <c r="ME217" s="128"/>
      <c r="MF217" s="128"/>
      <c r="MG217" s="128"/>
      <c r="MH217" s="128"/>
      <c r="MI217" s="128"/>
      <c r="MJ217" s="128"/>
      <c r="MK217" s="128"/>
      <c r="ML217" s="128"/>
      <c r="MM217" s="128"/>
      <c r="MN217" s="128"/>
      <c r="MO217" s="128"/>
      <c r="MP217" s="128"/>
      <c r="MQ217" s="128"/>
      <c r="MR217" s="128"/>
      <c r="MS217" s="128"/>
      <c r="MT217" s="128"/>
      <c r="MU217" s="128"/>
      <c r="MV217" s="128"/>
      <c r="MW217" s="128"/>
      <c r="MX217" s="128"/>
      <c r="MY217" s="128"/>
      <c r="MZ217" s="128"/>
      <c r="NA217" s="128"/>
      <c r="NB217" s="128"/>
      <c r="NC217" s="128"/>
      <c r="ND217" s="128"/>
      <c r="NE217" s="128"/>
      <c r="NF217" s="128"/>
      <c r="NG217" s="128"/>
      <c r="NH217" s="128"/>
      <c r="NI217" s="128"/>
      <c r="NJ217" s="128"/>
      <c r="NK217" s="128"/>
      <c r="NL217" s="128"/>
      <c r="NM217" s="128"/>
      <c r="NN217" s="128"/>
      <c r="NO217" s="128"/>
      <c r="NP217" s="128"/>
      <c r="NQ217" s="128"/>
      <c r="NR217" s="128"/>
      <c r="NS217" s="128"/>
      <c r="NT217" s="128"/>
      <c r="NU217" s="128"/>
      <c r="NV217" s="128"/>
      <c r="NW217" s="128"/>
      <c r="NX217" s="128"/>
      <c r="NY217" s="128"/>
      <c r="NZ217" s="128"/>
      <c r="OA217" s="128"/>
      <c r="OB217" s="128"/>
      <c r="OC217" s="128"/>
      <c r="OD217" s="128"/>
      <c r="OE217" s="128"/>
      <c r="OF217" s="128"/>
      <c r="OG217" s="128"/>
      <c r="OH217" s="128"/>
      <c r="OI217" s="128"/>
      <c r="OJ217" s="128"/>
      <c r="OK217" s="128"/>
      <c r="OL217" s="128"/>
      <c r="OM217" s="128"/>
      <c r="ON217" s="128"/>
      <c r="OO217" s="128"/>
      <c r="OP217" s="128"/>
      <c r="OQ217" s="128"/>
      <c r="OR217" s="128"/>
      <c r="OS217" s="128"/>
      <c r="OT217" s="128"/>
      <c r="OU217" s="128"/>
      <c r="OV217" s="128"/>
      <c r="OW217" s="128"/>
      <c r="OX217" s="128"/>
      <c r="OY217" s="128"/>
      <c r="OZ217" s="128"/>
      <c r="PA217" s="128"/>
      <c r="PB217" s="128"/>
      <c r="PC217" s="128"/>
      <c r="PD217" s="128"/>
      <c r="PE217" s="128"/>
      <c r="PF217" s="128"/>
      <c r="PG217" s="128"/>
      <c r="PH217" s="128"/>
      <c r="PI217" s="128"/>
      <c r="PJ217" s="128"/>
      <c r="PK217" s="128"/>
      <c r="PL217" s="128"/>
      <c r="PM217" s="128"/>
      <c r="PN217" s="128"/>
      <c r="PO217" s="128"/>
      <c r="PP217" s="128"/>
      <c r="PQ217" s="128"/>
      <c r="PR217" s="128"/>
      <c r="PS217" s="128"/>
      <c r="PT217" s="128"/>
      <c r="PU217" s="128"/>
      <c r="PV217" s="128"/>
      <c r="PW217" s="128"/>
      <c r="PX217" s="128"/>
      <c r="PY217" s="128"/>
      <c r="PZ217" s="128"/>
      <c r="QA217" s="128"/>
      <c r="QB217" s="128"/>
      <c r="QC217" s="128"/>
      <c r="QD217" s="128"/>
      <c r="QE217" s="128"/>
      <c r="QF217" s="128"/>
      <c r="QG217" s="128"/>
      <c r="QH217" s="128"/>
      <c r="QI217" s="128"/>
      <c r="QJ217" s="128"/>
      <c r="QK217" s="128"/>
      <c r="QL217" s="128"/>
      <c r="QM217" s="128"/>
      <c r="QN217" s="128"/>
      <c r="QO217" s="128"/>
      <c r="QP217" s="128"/>
      <c r="QQ217" s="128"/>
      <c r="QR217" s="128"/>
      <c r="QS217" s="128"/>
      <c r="QT217" s="128"/>
      <c r="QU217" s="128"/>
      <c r="QV217" s="128"/>
      <c r="QW217" s="128"/>
      <c r="QX217" s="128"/>
      <c r="QY217" s="128"/>
      <c r="QZ217" s="128"/>
      <c r="RA217" s="128"/>
      <c r="RB217" s="128"/>
      <c r="RC217" s="128"/>
      <c r="RD217" s="128"/>
      <c r="RE217" s="128"/>
      <c r="RF217" s="128"/>
      <c r="RG217" s="128"/>
      <c r="RH217" s="128"/>
      <c r="RI217" s="128"/>
      <c r="RJ217" s="128"/>
      <c r="RK217" s="128"/>
      <c r="RL217" s="128"/>
      <c r="RM217" s="128"/>
      <c r="RN217" s="128"/>
      <c r="RO217" s="128"/>
      <c r="RP217" s="128"/>
      <c r="RQ217" s="128"/>
      <c r="RR217" s="128"/>
      <c r="RS217" s="128"/>
      <c r="RT217" s="128"/>
      <c r="RU217" s="128"/>
      <c r="RV217" s="128"/>
      <c r="RW217" s="128"/>
      <c r="RX217" s="128"/>
      <c r="RY217" s="128"/>
      <c r="RZ217" s="128"/>
      <c r="SA217" s="128"/>
      <c r="SB217" s="128"/>
      <c r="SC217" s="128"/>
      <c r="SD217" s="128"/>
      <c r="SE217" s="128"/>
      <c r="SF217" s="128"/>
      <c r="SG217" s="128"/>
      <c r="SH217" s="128"/>
      <c r="SI217" s="128"/>
      <c r="SJ217" s="128"/>
      <c r="SK217" s="128"/>
      <c r="SL217" s="128"/>
      <c r="SM217" s="128"/>
      <c r="SN217" s="128"/>
      <c r="SO217" s="128"/>
      <c r="SP217" s="128"/>
      <c r="SQ217" s="128"/>
      <c r="SR217" s="128"/>
      <c r="SS217" s="128"/>
      <c r="ST217" s="128"/>
      <c r="SU217" s="128"/>
      <c r="SV217" s="128"/>
      <c r="SW217" s="128"/>
      <c r="SX217" s="128"/>
      <c r="SY217" s="128"/>
      <c r="SZ217" s="128"/>
      <c r="TA217" s="128"/>
      <c r="TB217" s="128"/>
      <c r="TC217" s="128"/>
      <c r="TD217" s="128"/>
      <c r="TE217" s="128"/>
      <c r="TF217" s="128"/>
      <c r="TG217" s="128"/>
      <c r="TH217" s="128"/>
      <c r="TI217" s="128"/>
      <c r="TJ217" s="128"/>
      <c r="TK217" s="128"/>
      <c r="TL217" s="128"/>
      <c r="TM217" s="128"/>
      <c r="TN217" s="128"/>
      <c r="TO217" s="128"/>
      <c r="TP217" s="128"/>
      <c r="TQ217" s="128"/>
      <c r="TR217" s="128"/>
      <c r="TS217" s="128"/>
      <c r="TT217" s="128"/>
      <c r="TU217" s="128"/>
      <c r="TV217" s="128"/>
      <c r="TW217" s="128"/>
      <c r="TX217" s="128"/>
      <c r="TY217" s="128"/>
      <c r="TZ217" s="128"/>
      <c r="UA217" s="128"/>
      <c r="UB217" s="128"/>
      <c r="UC217" s="128"/>
      <c r="UD217" s="128"/>
      <c r="UE217" s="128"/>
      <c r="UF217" s="128"/>
      <c r="UG217" s="128"/>
      <c r="UH217" s="128"/>
      <c r="UI217" s="128"/>
      <c r="UJ217" s="128"/>
      <c r="UK217" s="128"/>
      <c r="UL217" s="128"/>
      <c r="UM217" s="128"/>
      <c r="UN217" s="128"/>
      <c r="UO217" s="128"/>
      <c r="UP217" s="128"/>
      <c r="UQ217" s="128"/>
      <c r="UR217" s="128"/>
      <c r="US217" s="128"/>
      <c r="UT217" s="128"/>
      <c r="UU217" s="128"/>
      <c r="UV217" s="128"/>
      <c r="UW217" s="128"/>
      <c r="UX217" s="128"/>
      <c r="UY217" s="128"/>
      <c r="UZ217" s="128"/>
      <c r="VA217" s="128"/>
      <c r="VB217" s="128"/>
      <c r="VC217" s="128"/>
      <c r="VD217" s="128"/>
      <c r="VE217" s="128"/>
      <c r="VF217" s="128"/>
      <c r="VG217" s="128"/>
      <c r="VH217" s="128"/>
      <c r="VI217" s="128"/>
      <c r="VJ217" s="128"/>
      <c r="VK217" s="128"/>
      <c r="VL217" s="128"/>
      <c r="VM217" s="128"/>
      <c r="VN217" s="128"/>
      <c r="VO217" s="128"/>
      <c r="VP217" s="128"/>
      <c r="VQ217" s="128"/>
      <c r="VR217" s="128"/>
      <c r="VS217" s="128"/>
      <c r="VT217" s="128"/>
      <c r="VU217" s="128"/>
      <c r="VV217" s="128"/>
      <c r="VW217" s="128"/>
      <c r="VX217" s="128"/>
      <c r="VY217" s="128"/>
      <c r="VZ217" s="128"/>
      <c r="WA217" s="128"/>
      <c r="WB217" s="128"/>
      <c r="WC217" s="128"/>
      <c r="WD217" s="128"/>
      <c r="WE217" s="128"/>
      <c r="WF217" s="128"/>
      <c r="WG217" s="128"/>
      <c r="WH217" s="128"/>
      <c r="WI217" s="128"/>
      <c r="WJ217" s="128"/>
      <c r="WK217" s="128"/>
      <c r="WL217" s="128"/>
      <c r="WM217" s="128"/>
      <c r="WN217" s="128"/>
      <c r="WO217" s="128"/>
      <c r="WP217" s="128"/>
      <c r="WQ217" s="128"/>
      <c r="WR217" s="128"/>
      <c r="WS217" s="128"/>
      <c r="WT217" s="128"/>
      <c r="WU217" s="128"/>
      <c r="WV217" s="128"/>
      <c r="WW217" s="128"/>
      <c r="WX217" s="128"/>
      <c r="WY217" s="128"/>
      <c r="WZ217" s="128"/>
      <c r="XA217" s="128"/>
      <c r="XB217" s="128"/>
      <c r="XC217" s="128"/>
      <c r="XD217" s="128"/>
      <c r="XE217" s="128"/>
      <c r="XF217" s="128"/>
      <c r="XG217" s="128"/>
      <c r="XH217" s="128"/>
      <c r="XI217" s="128"/>
      <c r="XJ217" s="128"/>
      <c r="XK217" s="128"/>
      <c r="XL217" s="128"/>
      <c r="XM217" s="128"/>
      <c r="XN217" s="128"/>
      <c r="XO217" s="128"/>
      <c r="XP217" s="128"/>
      <c r="XQ217" s="128"/>
      <c r="XR217" s="128"/>
      <c r="XS217" s="128"/>
      <c r="XT217" s="128"/>
      <c r="XU217" s="128"/>
      <c r="XV217" s="128"/>
      <c r="XW217" s="128"/>
      <c r="XX217" s="128"/>
      <c r="XY217" s="128"/>
      <c r="XZ217" s="128"/>
      <c r="YA217" s="128"/>
      <c r="YB217" s="128"/>
      <c r="YC217" s="128"/>
      <c r="YD217" s="128"/>
      <c r="YE217" s="128"/>
      <c r="YF217" s="128"/>
      <c r="YG217" s="128"/>
      <c r="YH217" s="128"/>
      <c r="YI217" s="128"/>
      <c r="YJ217" s="128"/>
      <c r="YK217" s="128"/>
      <c r="YL217" s="128"/>
      <c r="YM217" s="128"/>
      <c r="YN217" s="128"/>
      <c r="YO217" s="128"/>
      <c r="YP217" s="128"/>
      <c r="YQ217" s="128"/>
      <c r="YR217" s="128"/>
      <c r="YS217" s="128"/>
      <c r="YT217" s="128"/>
      <c r="YU217" s="128"/>
      <c r="YV217" s="128"/>
      <c r="YW217" s="128"/>
      <c r="YX217" s="128"/>
      <c r="YY217" s="128"/>
      <c r="YZ217" s="128"/>
      <c r="ZA217" s="128"/>
      <c r="ZB217" s="128"/>
      <c r="ZC217" s="128"/>
      <c r="ZD217" s="128"/>
      <c r="ZE217" s="128"/>
      <c r="ZF217" s="128"/>
      <c r="ZG217" s="128"/>
      <c r="ZH217" s="128"/>
      <c r="ZI217" s="128"/>
      <c r="ZJ217" s="128"/>
      <c r="ZK217" s="128"/>
      <c r="ZL217" s="128"/>
      <c r="ZM217" s="128"/>
      <c r="ZN217" s="128"/>
      <c r="ZO217" s="128"/>
      <c r="ZP217" s="128"/>
      <c r="ZQ217" s="128"/>
      <c r="ZR217" s="128"/>
      <c r="ZS217" s="128"/>
      <c r="ZT217" s="128"/>
      <c r="ZU217" s="128"/>
      <c r="ZV217" s="128"/>
      <c r="ZW217" s="128"/>
      <c r="ZX217" s="128"/>
      <c r="ZY217" s="128"/>
      <c r="ZZ217" s="128"/>
      <c r="AAA217" s="128"/>
      <c r="AAB217" s="128"/>
      <c r="AAC217" s="128"/>
      <c r="AAD217" s="128"/>
      <c r="AAE217" s="128"/>
      <c r="AAF217" s="128"/>
      <c r="AAG217" s="128"/>
      <c r="AAH217" s="128"/>
      <c r="AAI217" s="128"/>
      <c r="AAJ217" s="128"/>
      <c r="AAK217" s="128"/>
      <c r="AAL217" s="128"/>
      <c r="AAM217" s="128"/>
      <c r="AAN217" s="128"/>
      <c r="AAO217" s="128"/>
      <c r="AAP217" s="128"/>
      <c r="AAQ217" s="128"/>
      <c r="AAR217" s="128"/>
      <c r="AAS217" s="128"/>
      <c r="AAT217" s="128"/>
      <c r="AAU217" s="128"/>
      <c r="AAV217" s="128"/>
      <c r="AAW217" s="128"/>
      <c r="AAX217" s="128"/>
      <c r="AAY217" s="128"/>
      <c r="AAZ217" s="128"/>
      <c r="ABA217" s="128"/>
      <c r="ABB217" s="128"/>
      <c r="ABC217" s="128"/>
      <c r="ABD217" s="128"/>
      <c r="ABE217" s="128"/>
      <c r="ABF217" s="128"/>
      <c r="ABG217" s="128"/>
      <c r="ABH217" s="128"/>
      <c r="ABI217" s="128"/>
      <c r="ABJ217" s="128"/>
      <c r="ABK217" s="128"/>
      <c r="ABL217" s="128"/>
      <c r="ABM217" s="128"/>
      <c r="ABN217" s="128"/>
      <c r="ABO217" s="128"/>
      <c r="ABP217" s="128"/>
      <c r="ABQ217" s="128"/>
      <c r="ABR217" s="128"/>
      <c r="ABS217" s="128"/>
      <c r="ABT217" s="128"/>
      <c r="ABU217" s="128"/>
      <c r="ABV217" s="128"/>
      <c r="ABW217" s="128"/>
      <c r="ABX217" s="128"/>
      <c r="ABY217" s="128"/>
      <c r="ABZ217" s="128"/>
      <c r="ACA217" s="128"/>
      <c r="ACB217" s="128"/>
      <c r="ACC217" s="128"/>
      <c r="ACD217" s="128"/>
      <c r="ACE217" s="128"/>
      <c r="ACF217" s="128"/>
      <c r="ACG217" s="128"/>
      <c r="ACH217" s="128"/>
      <c r="ACI217" s="128"/>
      <c r="ACJ217" s="128"/>
      <c r="ACK217" s="128"/>
      <c r="ACL217" s="128"/>
      <c r="ACM217" s="128"/>
      <c r="ACN217" s="128"/>
      <c r="ACO217" s="128"/>
      <c r="ACP217" s="128"/>
      <c r="ACQ217" s="128"/>
      <c r="ACR217" s="128"/>
      <c r="ACS217" s="128"/>
      <c r="ACT217" s="128"/>
      <c r="ACU217" s="128"/>
      <c r="ACV217" s="128"/>
      <c r="ACW217" s="128"/>
      <c r="ACX217" s="128"/>
      <c r="ACY217" s="128"/>
      <c r="ACZ217" s="128"/>
      <c r="ADA217" s="128"/>
      <c r="ADB217" s="128"/>
      <c r="ADC217" s="128"/>
      <c r="ADD217" s="128"/>
      <c r="ADE217" s="128"/>
      <c r="ADF217" s="128"/>
      <c r="ADG217" s="128"/>
      <c r="ADH217" s="128"/>
      <c r="ADI217" s="128"/>
      <c r="ADJ217" s="128"/>
      <c r="ADK217" s="128"/>
      <c r="ADL217" s="128"/>
      <c r="ADM217" s="128"/>
      <c r="ADN217" s="128"/>
      <c r="ADO217" s="128"/>
      <c r="ADP217" s="128"/>
      <c r="ADQ217" s="128"/>
      <c r="ADR217" s="128"/>
      <c r="ADS217" s="128"/>
      <c r="ADT217" s="128"/>
      <c r="ADU217" s="128"/>
      <c r="ADV217" s="128"/>
      <c r="ADW217" s="128"/>
      <c r="ADX217" s="128"/>
      <c r="ADY217" s="128"/>
      <c r="ADZ217" s="128"/>
      <c r="AEA217" s="128"/>
      <c r="AEB217" s="128"/>
      <c r="AEC217" s="128"/>
      <c r="AED217" s="128"/>
      <c r="AEE217" s="128"/>
      <c r="AEF217" s="128"/>
      <c r="AEG217" s="128"/>
      <c r="AEH217" s="128"/>
      <c r="AEI217" s="128"/>
      <c r="AEJ217" s="128"/>
      <c r="AEK217" s="128"/>
      <c r="AEL217" s="128"/>
      <c r="AEM217" s="128"/>
      <c r="AEN217" s="128"/>
      <c r="AEO217" s="128"/>
      <c r="AEP217" s="128"/>
      <c r="AEQ217" s="128"/>
      <c r="AER217" s="128"/>
      <c r="AES217" s="128"/>
      <c r="AET217" s="128"/>
      <c r="AEU217" s="128"/>
      <c r="AEV217" s="128"/>
      <c r="AEW217" s="128"/>
      <c r="AEX217" s="128"/>
      <c r="AEY217" s="128"/>
      <c r="AEZ217" s="128"/>
      <c r="AFA217" s="128"/>
      <c r="AFB217" s="128"/>
      <c r="AFC217" s="128"/>
      <c r="AFD217" s="128"/>
      <c r="AFE217" s="128"/>
      <c r="AFF217" s="128"/>
      <c r="AFG217" s="128"/>
      <c r="AFH217" s="128"/>
      <c r="AFI217" s="128"/>
      <c r="AFJ217" s="128"/>
      <c r="AFK217" s="128"/>
      <c r="AFL217" s="128"/>
      <c r="AFM217" s="128"/>
      <c r="AFN217" s="128"/>
      <c r="AFO217" s="128"/>
      <c r="AFP217" s="128"/>
      <c r="AFQ217" s="128"/>
      <c r="AFR217" s="128"/>
      <c r="AFS217" s="128"/>
      <c r="AFT217" s="128"/>
      <c r="AFU217" s="128"/>
      <c r="AFV217" s="128"/>
      <c r="AFW217" s="128"/>
      <c r="AFX217" s="128"/>
      <c r="AFY217" s="128"/>
      <c r="AFZ217" s="128"/>
      <c r="AGA217" s="128"/>
      <c r="AGB217" s="128"/>
      <c r="AGC217" s="128"/>
      <c r="AGD217" s="128"/>
      <c r="AGE217" s="128"/>
      <c r="AGF217" s="128"/>
      <c r="AGG217" s="128"/>
      <c r="AGH217" s="128"/>
      <c r="AGI217" s="128"/>
      <c r="AGJ217" s="128"/>
      <c r="AGK217" s="128"/>
      <c r="AGL217" s="128"/>
      <c r="AGM217" s="128"/>
      <c r="AGN217" s="128"/>
      <c r="AGO217" s="128"/>
      <c r="AGP217" s="128"/>
      <c r="AGQ217" s="128"/>
      <c r="AGR217" s="128"/>
      <c r="AGS217" s="128"/>
      <c r="AGT217" s="128"/>
      <c r="AGU217" s="128"/>
      <c r="AGV217" s="128"/>
      <c r="AGW217" s="128"/>
      <c r="AGX217" s="128"/>
      <c r="AGY217" s="128"/>
      <c r="AGZ217" s="128"/>
      <c r="AHA217" s="128"/>
      <c r="AHB217" s="128"/>
      <c r="AHC217" s="128"/>
      <c r="AHD217" s="128"/>
      <c r="AHE217" s="128"/>
      <c r="AHF217" s="128"/>
      <c r="AHG217" s="128"/>
      <c r="AHH217" s="128"/>
      <c r="AHI217" s="128"/>
      <c r="AHJ217" s="128"/>
      <c r="AHK217" s="128"/>
      <c r="AHL217" s="128"/>
      <c r="AHM217" s="128"/>
      <c r="AHN217" s="128"/>
      <c r="AHO217" s="128"/>
      <c r="AHP217" s="128"/>
      <c r="AHQ217" s="128"/>
      <c r="AHR217" s="128"/>
      <c r="AHS217" s="128"/>
      <c r="AHT217" s="128"/>
      <c r="AHU217" s="128"/>
      <c r="AHV217" s="128"/>
      <c r="AHW217" s="128"/>
      <c r="AHX217" s="128"/>
      <c r="AHY217" s="128"/>
      <c r="AHZ217" s="128"/>
      <c r="AIA217" s="128"/>
      <c r="AIB217" s="128"/>
      <c r="AIC217" s="128"/>
      <c r="AID217" s="128"/>
      <c r="AIE217" s="128"/>
      <c r="AIF217" s="128"/>
      <c r="AIG217" s="128"/>
      <c r="AIH217" s="128"/>
      <c r="AII217" s="128"/>
      <c r="AIJ217" s="128"/>
      <c r="AIK217" s="128"/>
      <c r="AIL217" s="128"/>
      <c r="AIM217" s="128"/>
      <c r="AIN217" s="128"/>
      <c r="AIO217" s="128"/>
      <c r="AIP217" s="128"/>
      <c r="AIQ217" s="128"/>
      <c r="AIR217" s="128"/>
      <c r="AIS217" s="128"/>
      <c r="AIT217" s="128"/>
      <c r="AIU217" s="128"/>
      <c r="AIV217" s="128"/>
      <c r="AIW217" s="128"/>
      <c r="AIX217" s="128"/>
      <c r="AIY217" s="128"/>
      <c r="AIZ217" s="128"/>
      <c r="AJA217" s="128"/>
      <c r="AJB217" s="128"/>
      <c r="AJC217" s="128"/>
      <c r="AJD217" s="128"/>
      <c r="AJE217" s="128"/>
      <c r="AJF217" s="128"/>
      <c r="AJG217" s="128"/>
      <c r="AJH217" s="128"/>
      <c r="AJI217" s="128"/>
      <c r="AJJ217" s="128"/>
      <c r="AJK217" s="128"/>
      <c r="AJL217" s="128"/>
      <c r="AJM217" s="128"/>
      <c r="AJN217" s="128"/>
      <c r="AJO217" s="128"/>
      <c r="AJP217" s="128"/>
      <c r="AJQ217" s="128"/>
      <c r="AJR217" s="128"/>
      <c r="AJS217" s="128"/>
      <c r="AJT217" s="128"/>
      <c r="AJU217" s="128"/>
      <c r="AJV217" s="128"/>
      <c r="AJW217" s="128"/>
      <c r="AJX217" s="128"/>
      <c r="AJY217" s="128"/>
      <c r="AJZ217" s="128"/>
      <c r="AKA217" s="128"/>
      <c r="AKB217" s="128"/>
      <c r="AKC217" s="128"/>
      <c r="AKD217" s="128"/>
      <c r="AKE217" s="128"/>
      <c r="AKF217" s="128"/>
      <c r="AKG217" s="128"/>
      <c r="AKH217" s="128"/>
      <c r="AKI217" s="128"/>
      <c r="AKJ217" s="128"/>
      <c r="AKK217" s="128"/>
      <c r="AKL217" s="128"/>
      <c r="AKM217" s="128"/>
      <c r="AKN217" s="128"/>
      <c r="AKO217" s="128"/>
      <c r="AKP217" s="128"/>
      <c r="AKQ217" s="128"/>
      <c r="AKR217" s="128"/>
      <c r="AKS217" s="128"/>
      <c r="AKT217" s="128"/>
      <c r="AKU217" s="128"/>
      <c r="AKV217" s="128"/>
      <c r="AKW217" s="128"/>
      <c r="AKX217" s="128"/>
      <c r="AKY217" s="128"/>
      <c r="AKZ217" s="128"/>
      <c r="ALA217" s="128"/>
      <c r="ALB217" s="128"/>
      <c r="ALC217" s="128"/>
      <c r="ALD217" s="128"/>
      <c r="ALE217" s="128"/>
      <c r="ALF217" s="128"/>
      <c r="ALG217" s="128"/>
      <c r="ALH217" s="128"/>
      <c r="ALI217" s="128"/>
      <c r="ALJ217" s="128"/>
      <c r="ALK217" s="128"/>
      <c r="ALL217" s="128"/>
      <c r="ALM217" s="128"/>
      <c r="ALN217" s="128"/>
      <c r="ALO217" s="128"/>
      <c r="ALP217" s="128"/>
      <c r="ALQ217" s="128"/>
      <c r="ALR217" s="128"/>
      <c r="ALS217" s="128"/>
      <c r="ALT217" s="128"/>
      <c r="ALU217" s="128"/>
      <c r="ALV217" s="128"/>
      <c r="ALW217" s="128"/>
      <c r="ALX217" s="128"/>
      <c r="ALY217" s="128"/>
      <c r="ALZ217" s="128"/>
      <c r="AMA217"/>
      <c r="AMB217"/>
      <c r="AMC217"/>
      <c r="AMD217"/>
    </row>
    <row r="218" spans="1:1018" s="96" customFormat="1" ht="12" customHeight="1">
      <c r="A218" s="130"/>
      <c r="B218" s="130"/>
      <c r="C218" s="130"/>
      <c r="D218" s="130"/>
      <c r="E218" s="130"/>
      <c r="F218" s="130"/>
      <c r="I218" s="225"/>
      <c r="K218" s="159"/>
      <c r="P218" s="173"/>
      <c r="T218" s="274"/>
      <c r="X218"/>
      <c r="Y218" s="179"/>
      <c r="AA218" s="159"/>
      <c r="AC218"/>
      <c r="AE218" s="128"/>
      <c r="AF218"/>
      <c r="AG218" s="128"/>
      <c r="AH218" s="128"/>
      <c r="AI218" s="128"/>
      <c r="AJ218" s="128"/>
      <c r="AK218" s="128"/>
      <c r="AL218" s="128"/>
      <c r="AM218" s="128"/>
      <c r="AN218" s="128"/>
      <c r="AO218" s="128"/>
      <c r="AP218" s="128"/>
      <c r="AQ218" s="128"/>
      <c r="AR218" s="128"/>
      <c r="AS218" s="128"/>
      <c r="AT218" s="128"/>
      <c r="AU218" s="128"/>
      <c r="AV218" s="128"/>
      <c r="AW218" s="128"/>
      <c r="AX218" s="128"/>
      <c r="AY218" s="128"/>
      <c r="AZ218" s="128"/>
      <c r="BA218" s="128"/>
      <c r="BB218" s="128"/>
      <c r="BC218" s="128"/>
      <c r="BD218" s="128"/>
      <c r="BE218" s="128"/>
      <c r="BF218" s="128"/>
      <c r="BG218" s="128"/>
      <c r="BH218" s="128"/>
      <c r="BI218" s="128"/>
      <c r="BJ218" s="128"/>
      <c r="BK218" s="128"/>
      <c r="BL218" s="128"/>
      <c r="BM218" s="128"/>
      <c r="BN218" s="128"/>
      <c r="BO218" s="128"/>
      <c r="BP218" s="128"/>
      <c r="BQ218" s="128"/>
      <c r="BR218" s="128"/>
      <c r="BS218" s="128"/>
      <c r="BT218" s="128"/>
      <c r="BU218" s="128"/>
      <c r="BV218" s="128"/>
      <c r="BW218" s="128"/>
      <c r="BX218" s="128"/>
      <c r="BY218" s="128"/>
      <c r="BZ218" s="128"/>
      <c r="CA218" s="128"/>
      <c r="CB218" s="128"/>
      <c r="CC218" s="128"/>
      <c r="CD218" s="128"/>
      <c r="CE218" s="128"/>
      <c r="CF218" s="128"/>
      <c r="CG218" s="128"/>
      <c r="CH218" s="128"/>
      <c r="CI218" s="128"/>
      <c r="CJ218" s="128"/>
      <c r="CK218" s="128"/>
      <c r="CL218" s="128"/>
      <c r="CM218" s="128"/>
      <c r="CN218" s="128"/>
      <c r="CO218" s="128"/>
      <c r="CP218" s="128"/>
      <c r="CQ218" s="128"/>
      <c r="CR218" s="128"/>
      <c r="CS218" s="128"/>
      <c r="CT218" s="128"/>
      <c r="CU218" s="128"/>
      <c r="CV218" s="128"/>
      <c r="CW218" s="128"/>
      <c r="CX218" s="128"/>
      <c r="CY218" s="128"/>
      <c r="CZ218" s="128"/>
      <c r="DA218" s="128"/>
      <c r="DB218" s="128"/>
      <c r="DC218" s="128"/>
      <c r="DD218" s="128"/>
      <c r="DE218" s="128"/>
      <c r="DF218" s="128"/>
      <c r="DG218" s="128"/>
      <c r="DH218" s="128"/>
      <c r="DI218" s="128"/>
      <c r="DJ218" s="128"/>
      <c r="DK218" s="128"/>
      <c r="DL218" s="128"/>
      <c r="DM218" s="128"/>
      <c r="DN218" s="128"/>
      <c r="DO218" s="128"/>
      <c r="DP218" s="128"/>
      <c r="DQ218" s="128"/>
      <c r="DR218" s="128"/>
      <c r="DS218" s="128"/>
      <c r="DT218" s="128"/>
      <c r="DU218" s="128"/>
      <c r="DV218" s="128"/>
      <c r="DW218" s="128"/>
      <c r="DX218" s="128"/>
      <c r="DY218" s="128"/>
      <c r="DZ218" s="128"/>
      <c r="EA218" s="128"/>
      <c r="EB218" s="128"/>
      <c r="EC218" s="128"/>
      <c r="ED218" s="128"/>
      <c r="EE218" s="128"/>
      <c r="EF218" s="128"/>
      <c r="EG218" s="128"/>
      <c r="EH218" s="128"/>
      <c r="EI218" s="128"/>
      <c r="EJ218" s="128"/>
      <c r="EK218" s="128"/>
      <c r="EL218" s="128"/>
      <c r="EM218" s="128"/>
      <c r="EN218" s="128"/>
      <c r="EO218" s="128"/>
      <c r="EP218" s="128"/>
      <c r="EQ218" s="128"/>
      <c r="ER218" s="128"/>
      <c r="ES218" s="128"/>
      <c r="ET218" s="128"/>
      <c r="EU218" s="128"/>
      <c r="EV218" s="128"/>
      <c r="EW218" s="128"/>
      <c r="EX218" s="128"/>
      <c r="EY218" s="128"/>
      <c r="EZ218" s="128"/>
      <c r="FA218" s="128"/>
      <c r="FB218" s="128"/>
      <c r="FC218" s="128"/>
      <c r="FD218" s="128"/>
      <c r="FE218" s="128"/>
      <c r="FF218" s="128"/>
      <c r="FG218" s="128"/>
      <c r="FH218" s="128"/>
      <c r="FI218" s="128"/>
      <c r="FJ218" s="128"/>
      <c r="FK218" s="128"/>
      <c r="FL218" s="128"/>
      <c r="FM218" s="128"/>
      <c r="FN218" s="128"/>
      <c r="FO218" s="128"/>
      <c r="FP218" s="128"/>
      <c r="FQ218" s="128"/>
      <c r="FR218" s="128"/>
      <c r="FS218" s="128"/>
      <c r="FT218" s="128"/>
      <c r="FU218" s="128"/>
      <c r="FV218" s="128"/>
      <c r="FW218" s="128"/>
      <c r="FX218" s="128"/>
      <c r="FY218" s="128"/>
      <c r="FZ218" s="128"/>
      <c r="GA218" s="128"/>
      <c r="GB218" s="128"/>
      <c r="GC218" s="128"/>
      <c r="GD218" s="128"/>
      <c r="GE218" s="128"/>
      <c r="GF218" s="128"/>
      <c r="GG218" s="128"/>
      <c r="GH218" s="128"/>
      <c r="GI218" s="128"/>
      <c r="GJ218" s="128"/>
      <c r="GK218" s="128"/>
      <c r="GL218" s="128"/>
      <c r="GM218" s="128"/>
      <c r="GN218" s="128"/>
      <c r="GO218" s="128"/>
      <c r="GP218" s="128"/>
      <c r="GQ218" s="128"/>
      <c r="GR218" s="128"/>
      <c r="GS218" s="128"/>
      <c r="GT218" s="128"/>
      <c r="GU218" s="128"/>
      <c r="GV218" s="128"/>
      <c r="GW218" s="128"/>
      <c r="GX218" s="128"/>
      <c r="GY218" s="128"/>
      <c r="GZ218" s="128"/>
      <c r="HA218" s="128"/>
      <c r="HB218" s="128"/>
      <c r="HC218" s="128"/>
      <c r="HD218" s="128"/>
      <c r="HE218" s="128"/>
      <c r="HF218" s="128"/>
      <c r="HG218" s="128"/>
      <c r="HH218" s="128"/>
      <c r="HI218" s="128"/>
      <c r="HJ218" s="128"/>
      <c r="HK218" s="128"/>
      <c r="HL218" s="128"/>
      <c r="HM218" s="128"/>
      <c r="HN218" s="128"/>
      <c r="HO218" s="128"/>
      <c r="HP218" s="128"/>
      <c r="HQ218" s="128"/>
      <c r="HR218" s="128"/>
      <c r="HS218" s="128"/>
      <c r="HT218" s="128"/>
      <c r="HU218" s="128"/>
      <c r="HV218" s="128"/>
      <c r="HW218" s="128"/>
      <c r="HX218" s="128"/>
      <c r="HY218" s="128"/>
      <c r="HZ218" s="128"/>
      <c r="IA218" s="128"/>
      <c r="IB218" s="128"/>
      <c r="IC218" s="128"/>
      <c r="ID218" s="128"/>
      <c r="IE218" s="128"/>
      <c r="IF218" s="128"/>
      <c r="IG218" s="128"/>
      <c r="IH218" s="128"/>
      <c r="II218" s="128"/>
      <c r="IJ218" s="128"/>
      <c r="IK218" s="128"/>
      <c r="IL218" s="128"/>
      <c r="IM218" s="128"/>
      <c r="IN218" s="128"/>
      <c r="IO218" s="128"/>
      <c r="IP218" s="128"/>
      <c r="IQ218" s="128"/>
      <c r="IR218" s="128"/>
      <c r="IS218" s="128"/>
      <c r="IT218" s="128"/>
      <c r="IU218" s="128"/>
      <c r="IV218" s="128"/>
      <c r="IW218" s="128"/>
      <c r="IX218" s="128"/>
      <c r="IY218" s="128"/>
      <c r="IZ218" s="128"/>
      <c r="JA218" s="128"/>
      <c r="JB218" s="128"/>
      <c r="JC218" s="128"/>
      <c r="JD218" s="128"/>
      <c r="JE218" s="128"/>
      <c r="JF218" s="128"/>
      <c r="JG218" s="128"/>
      <c r="JH218" s="128"/>
      <c r="JI218" s="128"/>
      <c r="JJ218" s="128"/>
      <c r="JK218" s="128"/>
      <c r="JL218" s="128"/>
      <c r="JM218" s="128"/>
      <c r="JN218" s="128"/>
      <c r="JO218" s="128"/>
      <c r="JP218" s="128"/>
      <c r="JQ218" s="128"/>
      <c r="JR218" s="128"/>
      <c r="JS218" s="128"/>
      <c r="JT218" s="128"/>
      <c r="JU218" s="128"/>
      <c r="JV218" s="128"/>
      <c r="JW218" s="128"/>
      <c r="JX218" s="128"/>
      <c r="JY218" s="128"/>
      <c r="JZ218" s="128"/>
      <c r="KA218" s="128"/>
      <c r="KB218" s="128"/>
      <c r="KC218" s="128"/>
      <c r="KD218" s="128"/>
      <c r="KE218" s="128"/>
      <c r="KF218" s="128"/>
      <c r="KG218" s="128"/>
      <c r="KH218" s="128"/>
      <c r="KI218" s="128"/>
      <c r="KJ218" s="128"/>
      <c r="KK218" s="128"/>
      <c r="KL218" s="128"/>
      <c r="KM218" s="128"/>
      <c r="KN218" s="128"/>
      <c r="KO218" s="128"/>
      <c r="KP218" s="128"/>
      <c r="KQ218" s="128"/>
      <c r="KR218" s="128"/>
      <c r="KS218" s="128"/>
      <c r="KT218" s="128"/>
      <c r="KU218" s="128"/>
      <c r="KV218" s="128"/>
      <c r="KW218" s="128"/>
      <c r="KX218" s="128"/>
      <c r="KY218" s="128"/>
      <c r="KZ218" s="128"/>
      <c r="LA218" s="128"/>
      <c r="LB218" s="128"/>
      <c r="LC218" s="128"/>
      <c r="LD218" s="128"/>
      <c r="LE218" s="128"/>
      <c r="LF218" s="128"/>
      <c r="LG218" s="128"/>
      <c r="LH218" s="128"/>
      <c r="LI218" s="128"/>
      <c r="LJ218" s="128"/>
      <c r="LK218" s="128"/>
      <c r="LL218" s="128"/>
      <c r="LM218" s="128"/>
      <c r="LN218" s="128"/>
      <c r="LO218" s="128"/>
      <c r="LP218" s="128"/>
      <c r="LQ218" s="128"/>
      <c r="LR218" s="128"/>
      <c r="LS218" s="128"/>
      <c r="LT218" s="128"/>
      <c r="LU218" s="128"/>
      <c r="LV218" s="128"/>
      <c r="LW218" s="128"/>
      <c r="LX218" s="128"/>
      <c r="LY218" s="128"/>
      <c r="LZ218" s="128"/>
      <c r="MA218" s="128"/>
      <c r="MB218" s="128"/>
      <c r="MC218" s="128"/>
      <c r="MD218" s="128"/>
      <c r="ME218" s="128"/>
      <c r="MF218" s="128"/>
      <c r="MG218" s="128"/>
      <c r="MH218" s="128"/>
      <c r="MI218" s="128"/>
      <c r="MJ218" s="128"/>
      <c r="MK218" s="128"/>
      <c r="ML218" s="128"/>
      <c r="MM218" s="128"/>
      <c r="MN218" s="128"/>
      <c r="MO218" s="128"/>
      <c r="MP218" s="128"/>
      <c r="MQ218" s="128"/>
      <c r="MR218" s="128"/>
      <c r="MS218" s="128"/>
      <c r="MT218" s="128"/>
      <c r="MU218" s="128"/>
      <c r="MV218" s="128"/>
      <c r="MW218" s="128"/>
      <c r="MX218" s="128"/>
      <c r="MY218" s="128"/>
      <c r="MZ218" s="128"/>
      <c r="NA218" s="128"/>
      <c r="NB218" s="128"/>
      <c r="NC218" s="128"/>
      <c r="ND218" s="128"/>
      <c r="NE218" s="128"/>
      <c r="NF218" s="128"/>
      <c r="NG218" s="128"/>
      <c r="NH218" s="128"/>
      <c r="NI218" s="128"/>
      <c r="NJ218" s="128"/>
      <c r="NK218" s="128"/>
      <c r="NL218" s="128"/>
      <c r="NM218" s="128"/>
      <c r="NN218" s="128"/>
      <c r="NO218" s="128"/>
      <c r="NP218" s="128"/>
      <c r="NQ218" s="128"/>
      <c r="NR218" s="128"/>
      <c r="NS218" s="128"/>
      <c r="NT218" s="128"/>
      <c r="NU218" s="128"/>
      <c r="NV218" s="128"/>
      <c r="NW218" s="128"/>
      <c r="NX218" s="128"/>
      <c r="NY218" s="128"/>
      <c r="NZ218" s="128"/>
      <c r="OA218" s="128"/>
      <c r="OB218" s="128"/>
      <c r="OC218" s="128"/>
      <c r="OD218" s="128"/>
      <c r="OE218" s="128"/>
      <c r="OF218" s="128"/>
      <c r="OG218" s="128"/>
      <c r="OH218" s="128"/>
      <c r="OI218" s="128"/>
      <c r="OJ218" s="128"/>
      <c r="OK218" s="128"/>
      <c r="OL218" s="128"/>
      <c r="OM218" s="128"/>
      <c r="ON218" s="128"/>
      <c r="OO218" s="128"/>
      <c r="OP218" s="128"/>
      <c r="OQ218" s="128"/>
      <c r="OR218" s="128"/>
      <c r="OS218" s="128"/>
      <c r="OT218" s="128"/>
      <c r="OU218" s="128"/>
      <c r="OV218" s="128"/>
      <c r="OW218" s="128"/>
      <c r="OX218" s="128"/>
      <c r="OY218" s="128"/>
      <c r="OZ218" s="128"/>
      <c r="PA218" s="128"/>
      <c r="PB218" s="128"/>
      <c r="PC218" s="128"/>
      <c r="PD218" s="128"/>
      <c r="PE218" s="128"/>
      <c r="PF218" s="128"/>
      <c r="PG218" s="128"/>
      <c r="PH218" s="128"/>
      <c r="PI218" s="128"/>
      <c r="PJ218" s="128"/>
      <c r="PK218" s="128"/>
      <c r="PL218" s="128"/>
      <c r="PM218" s="128"/>
      <c r="PN218" s="128"/>
      <c r="PO218" s="128"/>
      <c r="PP218" s="128"/>
      <c r="PQ218" s="128"/>
      <c r="PR218" s="128"/>
      <c r="PS218" s="128"/>
      <c r="PT218" s="128"/>
      <c r="PU218" s="128"/>
      <c r="PV218" s="128"/>
      <c r="PW218" s="128"/>
      <c r="PX218" s="128"/>
      <c r="PY218" s="128"/>
      <c r="PZ218" s="128"/>
      <c r="QA218" s="128"/>
      <c r="QB218" s="128"/>
      <c r="QC218" s="128"/>
      <c r="QD218" s="128"/>
      <c r="QE218" s="128"/>
      <c r="QF218" s="128"/>
      <c r="QG218" s="128"/>
      <c r="QH218" s="128"/>
      <c r="QI218" s="128"/>
      <c r="QJ218" s="128"/>
      <c r="QK218" s="128"/>
      <c r="QL218" s="128"/>
      <c r="QM218" s="128"/>
      <c r="QN218" s="128"/>
      <c r="QO218" s="128"/>
      <c r="QP218" s="128"/>
      <c r="QQ218" s="128"/>
      <c r="QR218" s="128"/>
      <c r="QS218" s="128"/>
      <c r="QT218" s="128"/>
      <c r="QU218" s="128"/>
      <c r="QV218" s="128"/>
      <c r="QW218" s="128"/>
      <c r="QX218" s="128"/>
      <c r="QY218" s="128"/>
      <c r="QZ218" s="128"/>
      <c r="RA218" s="128"/>
      <c r="RB218" s="128"/>
      <c r="RC218" s="128"/>
      <c r="RD218" s="128"/>
      <c r="RE218" s="128"/>
      <c r="RF218" s="128"/>
      <c r="RG218" s="128"/>
      <c r="RH218" s="128"/>
      <c r="RI218" s="128"/>
      <c r="RJ218" s="128"/>
      <c r="RK218" s="128"/>
      <c r="RL218" s="128"/>
      <c r="RM218" s="128"/>
      <c r="RN218" s="128"/>
      <c r="RO218" s="128"/>
      <c r="RP218" s="128"/>
      <c r="RQ218" s="128"/>
      <c r="RR218" s="128"/>
      <c r="RS218" s="128"/>
      <c r="RT218" s="128"/>
      <c r="RU218" s="128"/>
      <c r="RV218" s="128"/>
      <c r="RW218" s="128"/>
      <c r="RX218" s="128"/>
      <c r="RY218" s="128"/>
      <c r="RZ218" s="128"/>
      <c r="SA218" s="128"/>
      <c r="SB218" s="128"/>
      <c r="SC218" s="128"/>
      <c r="SD218" s="128"/>
      <c r="SE218" s="128"/>
      <c r="SF218" s="128"/>
      <c r="SG218" s="128"/>
      <c r="SH218" s="128"/>
      <c r="SI218" s="128"/>
      <c r="SJ218" s="128"/>
      <c r="SK218" s="128"/>
      <c r="SL218" s="128"/>
      <c r="SM218" s="128"/>
      <c r="SN218" s="128"/>
      <c r="SO218" s="128"/>
      <c r="SP218" s="128"/>
      <c r="SQ218" s="128"/>
      <c r="SR218" s="128"/>
      <c r="SS218" s="128"/>
      <c r="ST218" s="128"/>
      <c r="SU218" s="128"/>
      <c r="SV218" s="128"/>
      <c r="SW218" s="128"/>
      <c r="SX218" s="128"/>
      <c r="SY218" s="128"/>
      <c r="SZ218" s="128"/>
      <c r="TA218" s="128"/>
      <c r="TB218" s="128"/>
      <c r="TC218" s="128"/>
      <c r="TD218" s="128"/>
      <c r="TE218" s="128"/>
      <c r="TF218" s="128"/>
      <c r="TG218" s="128"/>
      <c r="TH218" s="128"/>
      <c r="TI218" s="128"/>
      <c r="TJ218" s="128"/>
      <c r="TK218" s="128"/>
      <c r="TL218" s="128"/>
      <c r="TM218" s="128"/>
      <c r="TN218" s="128"/>
      <c r="TO218" s="128"/>
      <c r="TP218" s="128"/>
      <c r="TQ218" s="128"/>
      <c r="TR218" s="128"/>
      <c r="TS218" s="128"/>
      <c r="TT218" s="128"/>
      <c r="TU218" s="128"/>
      <c r="TV218" s="128"/>
      <c r="TW218" s="128"/>
      <c r="TX218" s="128"/>
      <c r="TY218" s="128"/>
      <c r="TZ218" s="128"/>
      <c r="UA218" s="128"/>
      <c r="UB218" s="128"/>
      <c r="UC218" s="128"/>
      <c r="UD218" s="128"/>
      <c r="UE218" s="128"/>
      <c r="UF218" s="128"/>
      <c r="UG218" s="128"/>
      <c r="UH218" s="128"/>
      <c r="UI218" s="128"/>
      <c r="UJ218" s="128"/>
      <c r="UK218" s="128"/>
      <c r="UL218" s="128"/>
      <c r="UM218" s="128"/>
      <c r="UN218" s="128"/>
      <c r="UO218" s="128"/>
      <c r="UP218" s="128"/>
      <c r="UQ218" s="128"/>
      <c r="UR218" s="128"/>
      <c r="US218" s="128"/>
      <c r="UT218" s="128"/>
      <c r="UU218" s="128"/>
      <c r="UV218" s="128"/>
      <c r="UW218" s="128"/>
      <c r="UX218" s="128"/>
      <c r="UY218" s="128"/>
      <c r="UZ218" s="128"/>
      <c r="VA218" s="128"/>
      <c r="VB218" s="128"/>
      <c r="VC218" s="128"/>
      <c r="VD218" s="128"/>
      <c r="VE218" s="128"/>
      <c r="VF218" s="128"/>
      <c r="VG218" s="128"/>
      <c r="VH218" s="128"/>
      <c r="VI218" s="128"/>
      <c r="VJ218" s="128"/>
      <c r="VK218" s="128"/>
      <c r="VL218" s="128"/>
      <c r="VM218" s="128"/>
      <c r="VN218" s="128"/>
      <c r="VO218" s="128"/>
      <c r="VP218" s="128"/>
      <c r="VQ218" s="128"/>
      <c r="VR218" s="128"/>
      <c r="VS218" s="128"/>
      <c r="VT218" s="128"/>
      <c r="VU218" s="128"/>
      <c r="VV218" s="128"/>
      <c r="VW218" s="128"/>
      <c r="VX218" s="128"/>
      <c r="VY218" s="128"/>
      <c r="VZ218" s="128"/>
      <c r="WA218" s="128"/>
      <c r="WB218" s="128"/>
      <c r="WC218" s="128"/>
      <c r="WD218" s="128"/>
      <c r="WE218" s="128"/>
      <c r="WF218" s="128"/>
      <c r="WG218" s="128"/>
      <c r="WH218" s="128"/>
      <c r="WI218" s="128"/>
      <c r="WJ218" s="128"/>
      <c r="WK218" s="128"/>
      <c r="WL218" s="128"/>
      <c r="WM218" s="128"/>
      <c r="WN218" s="128"/>
      <c r="WO218" s="128"/>
      <c r="WP218" s="128"/>
      <c r="WQ218" s="128"/>
      <c r="WR218" s="128"/>
      <c r="WS218" s="128"/>
      <c r="WT218" s="128"/>
      <c r="WU218" s="128"/>
      <c r="WV218" s="128"/>
      <c r="WW218" s="128"/>
      <c r="WX218" s="128"/>
      <c r="WY218" s="128"/>
      <c r="WZ218" s="128"/>
      <c r="XA218" s="128"/>
      <c r="XB218" s="128"/>
      <c r="XC218" s="128"/>
      <c r="XD218" s="128"/>
      <c r="XE218" s="128"/>
      <c r="XF218" s="128"/>
      <c r="XG218" s="128"/>
      <c r="XH218" s="128"/>
      <c r="XI218" s="128"/>
      <c r="XJ218" s="128"/>
      <c r="XK218" s="128"/>
      <c r="XL218" s="128"/>
      <c r="XM218" s="128"/>
      <c r="XN218" s="128"/>
      <c r="XO218" s="128"/>
      <c r="XP218" s="128"/>
      <c r="XQ218" s="128"/>
      <c r="XR218" s="128"/>
      <c r="XS218" s="128"/>
      <c r="XT218" s="128"/>
      <c r="XU218" s="128"/>
      <c r="XV218" s="128"/>
      <c r="XW218" s="128"/>
      <c r="XX218" s="128"/>
      <c r="XY218" s="128"/>
      <c r="XZ218" s="128"/>
      <c r="YA218" s="128"/>
      <c r="YB218" s="128"/>
      <c r="YC218" s="128"/>
      <c r="YD218" s="128"/>
      <c r="YE218" s="128"/>
      <c r="YF218" s="128"/>
      <c r="YG218" s="128"/>
      <c r="YH218" s="128"/>
      <c r="YI218" s="128"/>
      <c r="YJ218" s="128"/>
      <c r="YK218" s="128"/>
      <c r="YL218" s="128"/>
      <c r="YM218" s="128"/>
      <c r="YN218" s="128"/>
      <c r="YO218" s="128"/>
      <c r="YP218" s="128"/>
      <c r="YQ218" s="128"/>
      <c r="YR218" s="128"/>
      <c r="YS218" s="128"/>
      <c r="YT218" s="128"/>
      <c r="YU218" s="128"/>
      <c r="YV218" s="128"/>
      <c r="YW218" s="128"/>
      <c r="YX218" s="128"/>
      <c r="YY218" s="128"/>
      <c r="YZ218" s="128"/>
      <c r="ZA218" s="128"/>
      <c r="ZB218" s="128"/>
      <c r="ZC218" s="128"/>
      <c r="ZD218" s="128"/>
      <c r="ZE218" s="128"/>
      <c r="ZF218" s="128"/>
      <c r="ZG218" s="128"/>
      <c r="ZH218" s="128"/>
      <c r="ZI218" s="128"/>
      <c r="ZJ218" s="128"/>
      <c r="ZK218" s="128"/>
      <c r="ZL218" s="128"/>
      <c r="ZM218" s="128"/>
      <c r="ZN218" s="128"/>
      <c r="ZO218" s="128"/>
      <c r="ZP218" s="128"/>
      <c r="ZQ218" s="128"/>
      <c r="ZR218" s="128"/>
      <c r="ZS218" s="128"/>
      <c r="ZT218" s="128"/>
      <c r="ZU218" s="128"/>
      <c r="ZV218" s="128"/>
      <c r="ZW218" s="128"/>
      <c r="ZX218" s="128"/>
      <c r="ZY218" s="128"/>
      <c r="ZZ218" s="128"/>
      <c r="AAA218" s="128"/>
      <c r="AAB218" s="128"/>
      <c r="AAC218" s="128"/>
      <c r="AAD218" s="128"/>
      <c r="AAE218" s="128"/>
      <c r="AAF218" s="128"/>
      <c r="AAG218" s="128"/>
      <c r="AAH218" s="128"/>
      <c r="AAI218" s="128"/>
      <c r="AAJ218" s="128"/>
      <c r="AAK218" s="128"/>
      <c r="AAL218" s="128"/>
      <c r="AAM218" s="128"/>
      <c r="AAN218" s="128"/>
      <c r="AAO218" s="128"/>
      <c r="AAP218" s="128"/>
      <c r="AAQ218" s="128"/>
      <c r="AAR218" s="128"/>
      <c r="AAS218" s="128"/>
      <c r="AAT218" s="128"/>
      <c r="AAU218" s="128"/>
      <c r="AAV218" s="128"/>
      <c r="AAW218" s="128"/>
      <c r="AAX218" s="128"/>
      <c r="AAY218" s="128"/>
      <c r="AAZ218" s="128"/>
      <c r="ABA218" s="128"/>
      <c r="ABB218" s="128"/>
      <c r="ABC218" s="128"/>
      <c r="ABD218" s="128"/>
      <c r="ABE218" s="128"/>
      <c r="ABF218" s="128"/>
      <c r="ABG218" s="128"/>
      <c r="ABH218" s="128"/>
      <c r="ABI218" s="128"/>
      <c r="ABJ218" s="128"/>
      <c r="ABK218" s="128"/>
      <c r="ABL218" s="128"/>
      <c r="ABM218" s="128"/>
      <c r="ABN218" s="128"/>
      <c r="ABO218" s="128"/>
      <c r="ABP218" s="128"/>
      <c r="ABQ218" s="128"/>
      <c r="ABR218" s="128"/>
      <c r="ABS218" s="128"/>
      <c r="ABT218" s="128"/>
      <c r="ABU218" s="128"/>
      <c r="ABV218" s="128"/>
      <c r="ABW218" s="128"/>
      <c r="ABX218" s="128"/>
      <c r="ABY218" s="128"/>
      <c r="ABZ218" s="128"/>
      <c r="ACA218" s="128"/>
      <c r="ACB218" s="128"/>
      <c r="ACC218" s="128"/>
      <c r="ACD218" s="128"/>
      <c r="ACE218" s="128"/>
      <c r="ACF218" s="128"/>
      <c r="ACG218" s="128"/>
      <c r="ACH218" s="128"/>
      <c r="ACI218" s="128"/>
      <c r="ACJ218" s="128"/>
      <c r="ACK218" s="128"/>
      <c r="ACL218" s="128"/>
      <c r="ACM218" s="128"/>
      <c r="ACN218" s="128"/>
      <c r="ACO218" s="128"/>
      <c r="ACP218" s="128"/>
      <c r="ACQ218" s="128"/>
      <c r="ACR218" s="128"/>
      <c r="ACS218" s="128"/>
      <c r="ACT218" s="128"/>
      <c r="ACU218" s="128"/>
      <c r="ACV218" s="128"/>
      <c r="ACW218" s="128"/>
      <c r="ACX218" s="128"/>
      <c r="ACY218" s="128"/>
      <c r="ACZ218" s="128"/>
      <c r="ADA218" s="128"/>
      <c r="ADB218" s="128"/>
      <c r="ADC218" s="128"/>
      <c r="ADD218" s="128"/>
      <c r="ADE218" s="128"/>
      <c r="ADF218" s="128"/>
      <c r="ADG218" s="128"/>
      <c r="ADH218" s="128"/>
      <c r="ADI218" s="128"/>
      <c r="ADJ218" s="128"/>
      <c r="ADK218" s="128"/>
      <c r="ADL218" s="128"/>
      <c r="ADM218" s="128"/>
      <c r="ADN218" s="128"/>
      <c r="ADO218" s="128"/>
      <c r="ADP218" s="128"/>
      <c r="ADQ218" s="128"/>
      <c r="ADR218" s="128"/>
      <c r="ADS218" s="128"/>
      <c r="ADT218" s="128"/>
      <c r="ADU218" s="128"/>
      <c r="ADV218" s="128"/>
      <c r="ADW218" s="128"/>
      <c r="ADX218" s="128"/>
      <c r="ADY218" s="128"/>
      <c r="ADZ218" s="128"/>
      <c r="AEA218" s="128"/>
      <c r="AEB218" s="128"/>
      <c r="AEC218" s="128"/>
      <c r="AED218" s="128"/>
      <c r="AEE218" s="128"/>
      <c r="AEF218" s="128"/>
      <c r="AEG218" s="128"/>
      <c r="AEH218" s="128"/>
      <c r="AEI218" s="128"/>
      <c r="AEJ218" s="128"/>
      <c r="AEK218" s="128"/>
      <c r="AEL218" s="128"/>
      <c r="AEM218" s="128"/>
      <c r="AEN218" s="128"/>
      <c r="AEO218" s="128"/>
      <c r="AEP218" s="128"/>
      <c r="AEQ218" s="128"/>
      <c r="AER218" s="128"/>
      <c r="AES218" s="128"/>
      <c r="AET218" s="128"/>
      <c r="AEU218" s="128"/>
      <c r="AEV218" s="128"/>
      <c r="AEW218" s="128"/>
      <c r="AEX218" s="128"/>
      <c r="AEY218" s="128"/>
      <c r="AEZ218" s="128"/>
      <c r="AFA218" s="128"/>
      <c r="AFB218" s="128"/>
      <c r="AFC218" s="128"/>
      <c r="AFD218" s="128"/>
      <c r="AFE218" s="128"/>
      <c r="AFF218" s="128"/>
      <c r="AFG218" s="128"/>
      <c r="AFH218" s="128"/>
      <c r="AFI218" s="128"/>
      <c r="AFJ218" s="128"/>
      <c r="AFK218" s="128"/>
      <c r="AFL218" s="128"/>
      <c r="AFM218" s="128"/>
      <c r="AFN218" s="128"/>
      <c r="AFO218" s="128"/>
      <c r="AFP218" s="128"/>
      <c r="AFQ218" s="128"/>
      <c r="AFR218" s="128"/>
      <c r="AFS218" s="128"/>
      <c r="AFT218" s="128"/>
      <c r="AFU218" s="128"/>
      <c r="AFV218" s="128"/>
      <c r="AFW218" s="128"/>
      <c r="AFX218" s="128"/>
      <c r="AFY218" s="128"/>
      <c r="AFZ218" s="128"/>
      <c r="AGA218" s="128"/>
      <c r="AGB218" s="128"/>
      <c r="AGC218" s="128"/>
      <c r="AGD218" s="128"/>
      <c r="AGE218" s="128"/>
      <c r="AGF218" s="128"/>
      <c r="AGG218" s="128"/>
      <c r="AGH218" s="128"/>
      <c r="AGI218" s="128"/>
      <c r="AGJ218" s="128"/>
      <c r="AGK218" s="128"/>
      <c r="AGL218" s="128"/>
      <c r="AGM218" s="128"/>
      <c r="AGN218" s="128"/>
      <c r="AGO218" s="128"/>
      <c r="AGP218" s="128"/>
      <c r="AGQ218" s="128"/>
      <c r="AGR218" s="128"/>
      <c r="AGS218" s="128"/>
      <c r="AGT218" s="128"/>
      <c r="AGU218" s="128"/>
      <c r="AGV218" s="128"/>
      <c r="AGW218" s="128"/>
      <c r="AGX218" s="128"/>
      <c r="AGY218" s="128"/>
      <c r="AGZ218" s="128"/>
      <c r="AHA218" s="128"/>
      <c r="AHB218" s="128"/>
      <c r="AHC218" s="128"/>
      <c r="AHD218" s="128"/>
      <c r="AHE218" s="128"/>
      <c r="AHF218" s="128"/>
      <c r="AHG218" s="128"/>
      <c r="AHH218" s="128"/>
      <c r="AHI218" s="128"/>
      <c r="AHJ218" s="128"/>
      <c r="AHK218" s="128"/>
      <c r="AHL218" s="128"/>
      <c r="AHM218" s="128"/>
      <c r="AHN218" s="128"/>
      <c r="AHO218" s="128"/>
      <c r="AHP218" s="128"/>
      <c r="AHQ218" s="128"/>
      <c r="AHR218" s="128"/>
      <c r="AHS218" s="128"/>
      <c r="AHT218" s="128"/>
      <c r="AHU218" s="128"/>
      <c r="AHV218" s="128"/>
      <c r="AHW218" s="128"/>
      <c r="AHX218" s="128"/>
      <c r="AHY218" s="128"/>
      <c r="AHZ218" s="128"/>
      <c r="AIA218" s="128"/>
      <c r="AIB218" s="128"/>
      <c r="AIC218" s="128"/>
      <c r="AID218" s="128"/>
      <c r="AIE218" s="128"/>
      <c r="AIF218" s="128"/>
      <c r="AIG218" s="128"/>
      <c r="AIH218" s="128"/>
      <c r="AII218" s="128"/>
      <c r="AIJ218" s="128"/>
      <c r="AIK218" s="128"/>
      <c r="AIL218" s="128"/>
      <c r="AIM218" s="128"/>
      <c r="AIN218" s="128"/>
      <c r="AIO218" s="128"/>
      <c r="AIP218" s="128"/>
      <c r="AIQ218" s="128"/>
      <c r="AIR218" s="128"/>
      <c r="AIS218" s="128"/>
      <c r="AIT218" s="128"/>
      <c r="AIU218" s="128"/>
      <c r="AIV218" s="128"/>
      <c r="AIW218" s="128"/>
      <c r="AIX218" s="128"/>
      <c r="AIY218" s="128"/>
      <c r="AIZ218" s="128"/>
      <c r="AJA218" s="128"/>
      <c r="AJB218" s="128"/>
      <c r="AJC218" s="128"/>
      <c r="AJD218" s="128"/>
      <c r="AJE218" s="128"/>
      <c r="AJF218" s="128"/>
      <c r="AJG218" s="128"/>
      <c r="AJH218" s="128"/>
      <c r="AJI218" s="128"/>
      <c r="AJJ218" s="128"/>
      <c r="AJK218" s="128"/>
      <c r="AJL218" s="128"/>
      <c r="AJM218" s="128"/>
      <c r="AJN218" s="128"/>
      <c r="AJO218" s="128"/>
      <c r="AJP218" s="128"/>
      <c r="AJQ218" s="128"/>
      <c r="AJR218" s="128"/>
      <c r="AJS218" s="128"/>
      <c r="AJT218" s="128"/>
      <c r="AJU218" s="128"/>
      <c r="AJV218" s="128"/>
      <c r="AJW218" s="128"/>
      <c r="AJX218" s="128"/>
      <c r="AJY218" s="128"/>
      <c r="AJZ218" s="128"/>
      <c r="AKA218" s="128"/>
      <c r="AKB218" s="128"/>
      <c r="AKC218" s="128"/>
      <c r="AKD218" s="128"/>
      <c r="AKE218" s="128"/>
      <c r="AKF218" s="128"/>
      <c r="AKG218" s="128"/>
      <c r="AKH218" s="128"/>
      <c r="AKI218" s="128"/>
      <c r="AKJ218" s="128"/>
      <c r="AKK218" s="128"/>
      <c r="AKL218" s="128"/>
      <c r="AKM218" s="128"/>
      <c r="AKN218" s="128"/>
      <c r="AKO218" s="128"/>
      <c r="AKP218" s="128"/>
      <c r="AKQ218" s="128"/>
      <c r="AKR218" s="128"/>
      <c r="AKS218" s="128"/>
      <c r="AKT218" s="128"/>
      <c r="AKU218" s="128"/>
      <c r="AKV218" s="128"/>
      <c r="AKW218" s="128"/>
      <c r="AKX218" s="128"/>
      <c r="AKY218" s="128"/>
      <c r="AKZ218" s="128"/>
      <c r="ALA218" s="128"/>
      <c r="ALB218" s="128"/>
      <c r="ALC218" s="128"/>
      <c r="ALD218" s="128"/>
      <c r="ALE218" s="128"/>
      <c r="ALF218" s="128"/>
      <c r="ALG218" s="128"/>
      <c r="ALH218" s="128"/>
      <c r="ALI218" s="128"/>
      <c r="ALJ218" s="128"/>
      <c r="ALK218" s="128"/>
      <c r="ALL218" s="128"/>
      <c r="ALM218" s="128"/>
      <c r="ALN218" s="128"/>
      <c r="ALO218" s="128"/>
      <c r="ALP218" s="128"/>
      <c r="ALQ218" s="128"/>
      <c r="ALR218" s="128"/>
      <c r="ALS218" s="128"/>
      <c r="ALT218" s="128"/>
      <c r="ALU218" s="128"/>
      <c r="ALV218" s="128"/>
      <c r="ALW218" s="128"/>
      <c r="ALX218" s="128"/>
      <c r="ALY218" s="128"/>
      <c r="ALZ218" s="128"/>
      <c r="AMA218"/>
      <c r="AMB218"/>
      <c r="AMC218"/>
      <c r="AMD218"/>
    </row>
    <row r="219" spans="1:1018" s="96" customFormat="1" ht="12" customHeight="1">
      <c r="A219" s="130"/>
      <c r="B219" s="130"/>
      <c r="C219" s="130"/>
      <c r="D219" s="130"/>
      <c r="E219" s="130"/>
      <c r="F219" s="130"/>
      <c r="I219" s="225"/>
      <c r="K219" s="159"/>
      <c r="P219" s="173"/>
      <c r="T219" s="274"/>
      <c r="X219"/>
      <c r="Y219" s="179"/>
      <c r="AA219" s="159"/>
      <c r="AC219"/>
      <c r="AE219" s="128"/>
      <c r="AF219"/>
      <c r="AG219" s="128"/>
      <c r="AH219" s="128"/>
      <c r="AI219" s="128"/>
      <c r="AJ219" s="128"/>
      <c r="AK219" s="128"/>
      <c r="AL219" s="128"/>
      <c r="AM219" s="128"/>
      <c r="AN219" s="128"/>
      <c r="AO219" s="128"/>
      <c r="AP219" s="128"/>
      <c r="AQ219" s="128"/>
      <c r="AR219" s="128"/>
      <c r="AS219" s="128"/>
      <c r="AT219" s="128"/>
      <c r="AU219" s="128"/>
      <c r="AV219" s="128"/>
      <c r="AW219" s="128"/>
      <c r="AX219" s="128"/>
      <c r="AY219" s="128"/>
      <c r="AZ219" s="128"/>
      <c r="BA219" s="128"/>
      <c r="BB219" s="128"/>
      <c r="BC219" s="128"/>
      <c r="BD219" s="128"/>
      <c r="BE219" s="128"/>
      <c r="BF219" s="128"/>
      <c r="BG219" s="128"/>
      <c r="BH219" s="128"/>
      <c r="BI219" s="128"/>
      <c r="BJ219" s="128"/>
      <c r="BK219" s="128"/>
      <c r="BL219" s="128"/>
      <c r="BM219" s="128"/>
      <c r="BN219" s="128"/>
      <c r="BO219" s="128"/>
      <c r="BP219" s="128"/>
      <c r="BQ219" s="128"/>
      <c r="BR219" s="128"/>
      <c r="BS219" s="128"/>
      <c r="BT219" s="128"/>
      <c r="BU219" s="128"/>
      <c r="BV219" s="128"/>
      <c r="BW219" s="128"/>
      <c r="BX219" s="128"/>
      <c r="BY219" s="128"/>
      <c r="BZ219" s="128"/>
      <c r="CA219" s="128"/>
      <c r="CB219" s="128"/>
      <c r="CC219" s="128"/>
      <c r="CD219" s="128"/>
      <c r="CE219" s="128"/>
      <c r="CF219" s="128"/>
      <c r="CG219" s="128"/>
      <c r="CH219" s="128"/>
      <c r="CI219" s="128"/>
      <c r="CJ219" s="128"/>
      <c r="CK219" s="128"/>
      <c r="CL219" s="128"/>
      <c r="CM219" s="128"/>
      <c r="CN219" s="128"/>
      <c r="CO219" s="128"/>
      <c r="CP219" s="128"/>
      <c r="CQ219" s="128"/>
      <c r="CR219" s="128"/>
      <c r="CS219" s="128"/>
      <c r="CT219" s="128"/>
      <c r="CU219" s="128"/>
      <c r="CV219" s="128"/>
      <c r="CW219" s="128"/>
      <c r="CX219" s="128"/>
      <c r="CY219" s="128"/>
      <c r="CZ219" s="128"/>
      <c r="DA219" s="128"/>
      <c r="DB219" s="128"/>
      <c r="DC219" s="128"/>
      <c r="DD219" s="128"/>
      <c r="DE219" s="128"/>
      <c r="DF219" s="128"/>
      <c r="DG219" s="128"/>
      <c r="DH219" s="128"/>
      <c r="DI219" s="128"/>
      <c r="DJ219" s="128"/>
      <c r="DK219" s="128"/>
      <c r="DL219" s="128"/>
      <c r="DM219" s="128"/>
      <c r="DN219" s="128"/>
      <c r="DO219" s="128"/>
      <c r="DP219" s="128"/>
      <c r="DQ219" s="128"/>
      <c r="DR219" s="128"/>
      <c r="DS219" s="128"/>
      <c r="DT219" s="128"/>
      <c r="DU219" s="128"/>
      <c r="DV219" s="128"/>
      <c r="DW219" s="128"/>
      <c r="DX219" s="128"/>
      <c r="DY219" s="128"/>
      <c r="DZ219" s="128"/>
      <c r="EA219" s="128"/>
      <c r="EB219" s="128"/>
      <c r="EC219" s="128"/>
      <c r="ED219" s="128"/>
      <c r="EE219" s="128"/>
      <c r="EF219" s="128"/>
      <c r="EG219" s="128"/>
      <c r="EH219" s="128"/>
      <c r="EI219" s="128"/>
      <c r="EJ219" s="128"/>
      <c r="EK219" s="128"/>
      <c r="EL219" s="128"/>
      <c r="EM219" s="128"/>
      <c r="EN219" s="128"/>
      <c r="EO219" s="128"/>
      <c r="EP219" s="128"/>
      <c r="EQ219" s="128"/>
      <c r="ER219" s="128"/>
      <c r="ES219" s="128"/>
      <c r="ET219" s="128"/>
      <c r="EU219" s="128"/>
      <c r="EV219" s="128"/>
      <c r="EW219" s="128"/>
      <c r="EX219" s="128"/>
      <c r="EY219" s="128"/>
      <c r="EZ219" s="128"/>
      <c r="FA219" s="128"/>
      <c r="FB219" s="128"/>
      <c r="FC219" s="128"/>
      <c r="FD219" s="128"/>
      <c r="FE219" s="128"/>
      <c r="FF219" s="128"/>
      <c r="FG219" s="128"/>
      <c r="FH219" s="128"/>
      <c r="FI219" s="128"/>
      <c r="FJ219" s="128"/>
      <c r="FK219" s="128"/>
      <c r="FL219" s="128"/>
      <c r="FM219" s="128"/>
      <c r="FN219" s="128"/>
      <c r="FO219" s="128"/>
      <c r="FP219" s="128"/>
      <c r="FQ219" s="128"/>
      <c r="FR219" s="128"/>
      <c r="FS219" s="128"/>
      <c r="FT219" s="128"/>
      <c r="FU219" s="128"/>
      <c r="FV219" s="128"/>
      <c r="FW219" s="128"/>
      <c r="FX219" s="128"/>
      <c r="FY219" s="128"/>
      <c r="FZ219" s="128"/>
      <c r="GA219" s="128"/>
      <c r="GB219" s="128"/>
      <c r="GC219" s="128"/>
      <c r="GD219" s="128"/>
      <c r="GE219" s="128"/>
      <c r="GF219" s="128"/>
      <c r="GG219" s="128"/>
      <c r="GH219" s="128"/>
      <c r="GI219" s="128"/>
      <c r="GJ219" s="128"/>
      <c r="GK219" s="128"/>
      <c r="GL219" s="128"/>
      <c r="GM219" s="128"/>
      <c r="GN219" s="128"/>
      <c r="GO219" s="128"/>
      <c r="GP219" s="128"/>
      <c r="GQ219" s="128"/>
      <c r="GR219" s="128"/>
      <c r="GS219" s="128"/>
      <c r="GT219" s="128"/>
      <c r="GU219" s="128"/>
      <c r="GV219" s="128"/>
      <c r="GW219" s="128"/>
      <c r="GX219" s="128"/>
      <c r="GY219" s="128"/>
      <c r="GZ219" s="128"/>
      <c r="HA219" s="128"/>
      <c r="HB219" s="128"/>
      <c r="HC219" s="128"/>
      <c r="HD219" s="128"/>
      <c r="HE219" s="128"/>
      <c r="HF219" s="128"/>
      <c r="HG219" s="128"/>
      <c r="HH219" s="128"/>
      <c r="HI219" s="128"/>
      <c r="HJ219" s="128"/>
      <c r="HK219" s="128"/>
      <c r="HL219" s="128"/>
      <c r="HM219" s="128"/>
      <c r="HN219" s="128"/>
      <c r="HO219" s="128"/>
      <c r="HP219" s="128"/>
      <c r="HQ219" s="128"/>
      <c r="HR219" s="128"/>
      <c r="HS219" s="128"/>
      <c r="HT219" s="128"/>
      <c r="HU219" s="128"/>
      <c r="HV219" s="128"/>
      <c r="HW219" s="128"/>
      <c r="HX219" s="128"/>
      <c r="HY219" s="128"/>
      <c r="HZ219" s="128"/>
      <c r="IA219" s="128"/>
      <c r="IB219" s="128"/>
      <c r="IC219" s="128"/>
      <c r="ID219" s="128"/>
      <c r="IE219" s="128"/>
      <c r="IF219" s="128"/>
      <c r="IG219" s="128"/>
      <c r="IH219" s="128"/>
      <c r="II219" s="128"/>
      <c r="IJ219" s="128"/>
      <c r="IK219" s="128"/>
      <c r="IL219" s="128"/>
      <c r="IM219" s="128"/>
      <c r="IN219" s="128"/>
      <c r="IO219" s="128"/>
      <c r="IP219" s="128"/>
      <c r="IQ219" s="128"/>
      <c r="IR219" s="128"/>
      <c r="IS219" s="128"/>
      <c r="IT219" s="128"/>
      <c r="IU219" s="128"/>
      <c r="IV219" s="128"/>
      <c r="IW219" s="128"/>
      <c r="IX219" s="128"/>
      <c r="IY219" s="128"/>
      <c r="IZ219" s="128"/>
      <c r="JA219" s="128"/>
      <c r="JB219" s="128"/>
      <c r="JC219" s="128"/>
      <c r="JD219" s="128"/>
      <c r="JE219" s="128"/>
      <c r="JF219" s="128"/>
      <c r="JG219" s="128"/>
      <c r="JH219" s="128"/>
      <c r="JI219" s="128"/>
      <c r="JJ219" s="128"/>
      <c r="JK219" s="128"/>
      <c r="JL219" s="128"/>
      <c r="JM219" s="128"/>
      <c r="JN219" s="128"/>
      <c r="JO219" s="128"/>
      <c r="JP219" s="128"/>
      <c r="JQ219" s="128"/>
      <c r="JR219" s="128"/>
      <c r="JS219" s="128"/>
      <c r="JT219" s="128"/>
      <c r="JU219" s="128"/>
      <c r="JV219" s="128"/>
      <c r="JW219" s="128"/>
      <c r="JX219" s="128"/>
      <c r="JY219" s="128"/>
      <c r="JZ219" s="128"/>
      <c r="KA219" s="128"/>
      <c r="KB219" s="128"/>
      <c r="KC219" s="128"/>
      <c r="KD219" s="128"/>
      <c r="KE219" s="128"/>
      <c r="KF219" s="128"/>
      <c r="KG219" s="128"/>
      <c r="KH219" s="128"/>
      <c r="KI219" s="128"/>
      <c r="KJ219" s="128"/>
      <c r="KK219" s="128"/>
      <c r="KL219" s="128"/>
      <c r="KM219" s="128"/>
      <c r="KN219" s="128"/>
      <c r="KO219" s="128"/>
      <c r="KP219" s="128"/>
      <c r="KQ219" s="128"/>
      <c r="KR219" s="128"/>
      <c r="KS219" s="128"/>
      <c r="KT219" s="128"/>
      <c r="KU219" s="128"/>
      <c r="KV219" s="128"/>
      <c r="KW219" s="128"/>
      <c r="KX219" s="128"/>
      <c r="KY219" s="128"/>
      <c r="KZ219" s="128"/>
      <c r="LA219" s="128"/>
      <c r="LB219" s="128"/>
      <c r="LC219" s="128"/>
      <c r="LD219" s="128"/>
      <c r="LE219" s="128"/>
      <c r="LF219" s="128"/>
      <c r="LG219" s="128"/>
      <c r="LH219" s="128"/>
      <c r="LI219" s="128"/>
      <c r="LJ219" s="128"/>
      <c r="LK219" s="128"/>
      <c r="LL219" s="128"/>
      <c r="LM219" s="128"/>
      <c r="LN219" s="128"/>
      <c r="LO219" s="128"/>
      <c r="LP219" s="128"/>
      <c r="LQ219" s="128"/>
      <c r="LR219" s="128"/>
      <c r="LS219" s="128"/>
      <c r="LT219" s="128"/>
      <c r="LU219" s="128"/>
      <c r="LV219" s="128"/>
      <c r="LW219" s="128"/>
      <c r="LX219" s="128"/>
      <c r="LY219" s="128"/>
      <c r="LZ219" s="128"/>
      <c r="MA219" s="128"/>
      <c r="MB219" s="128"/>
      <c r="MC219" s="128"/>
      <c r="MD219" s="128"/>
      <c r="ME219" s="128"/>
      <c r="MF219" s="128"/>
      <c r="MG219" s="128"/>
      <c r="MH219" s="128"/>
      <c r="MI219" s="128"/>
      <c r="MJ219" s="128"/>
      <c r="MK219" s="128"/>
      <c r="ML219" s="128"/>
      <c r="MM219" s="128"/>
      <c r="MN219" s="128"/>
      <c r="MO219" s="128"/>
      <c r="MP219" s="128"/>
      <c r="MQ219" s="128"/>
      <c r="MR219" s="128"/>
      <c r="MS219" s="128"/>
      <c r="MT219" s="128"/>
      <c r="MU219" s="128"/>
      <c r="MV219" s="128"/>
      <c r="MW219" s="128"/>
      <c r="MX219" s="128"/>
      <c r="MY219" s="128"/>
      <c r="MZ219" s="128"/>
      <c r="NA219" s="128"/>
      <c r="NB219" s="128"/>
      <c r="NC219" s="128"/>
      <c r="ND219" s="128"/>
      <c r="NE219" s="128"/>
      <c r="NF219" s="128"/>
      <c r="NG219" s="128"/>
      <c r="NH219" s="128"/>
      <c r="NI219" s="128"/>
      <c r="NJ219" s="128"/>
      <c r="NK219" s="128"/>
      <c r="NL219" s="128"/>
      <c r="NM219" s="128"/>
      <c r="NN219" s="128"/>
      <c r="NO219" s="128"/>
      <c r="NP219" s="128"/>
      <c r="NQ219" s="128"/>
      <c r="NR219" s="128"/>
      <c r="NS219" s="128"/>
      <c r="NT219" s="128"/>
      <c r="NU219" s="128"/>
      <c r="NV219" s="128"/>
      <c r="NW219" s="128"/>
      <c r="NX219" s="128"/>
      <c r="NY219" s="128"/>
      <c r="NZ219" s="128"/>
      <c r="OA219" s="128"/>
      <c r="OB219" s="128"/>
      <c r="OC219" s="128"/>
      <c r="OD219" s="128"/>
      <c r="OE219" s="128"/>
      <c r="OF219" s="128"/>
      <c r="OG219" s="128"/>
      <c r="OH219" s="128"/>
      <c r="OI219" s="128"/>
      <c r="OJ219" s="128"/>
      <c r="OK219" s="128"/>
      <c r="OL219" s="128"/>
      <c r="OM219" s="128"/>
      <c r="ON219" s="128"/>
      <c r="OO219" s="128"/>
      <c r="OP219" s="128"/>
      <c r="OQ219" s="128"/>
      <c r="OR219" s="128"/>
      <c r="OS219" s="128"/>
      <c r="OT219" s="128"/>
      <c r="OU219" s="128"/>
      <c r="OV219" s="128"/>
      <c r="OW219" s="128"/>
      <c r="OX219" s="128"/>
      <c r="OY219" s="128"/>
      <c r="OZ219" s="128"/>
      <c r="PA219" s="128"/>
      <c r="PB219" s="128"/>
      <c r="PC219" s="128"/>
      <c r="PD219" s="128"/>
      <c r="PE219" s="128"/>
      <c r="PF219" s="128"/>
      <c r="PG219" s="128"/>
      <c r="PH219" s="128"/>
      <c r="PI219" s="128"/>
      <c r="PJ219" s="128"/>
      <c r="PK219" s="128"/>
      <c r="PL219" s="128"/>
      <c r="PM219" s="128"/>
      <c r="PN219" s="128"/>
      <c r="PO219" s="128"/>
      <c r="PP219" s="128"/>
      <c r="PQ219" s="128"/>
      <c r="PR219" s="128"/>
      <c r="PS219" s="128"/>
      <c r="PT219" s="128"/>
      <c r="PU219" s="128"/>
      <c r="PV219" s="128"/>
      <c r="PW219" s="128"/>
      <c r="PX219" s="128"/>
      <c r="PY219" s="128"/>
      <c r="PZ219" s="128"/>
      <c r="QA219" s="128"/>
      <c r="QB219" s="128"/>
      <c r="QC219" s="128"/>
      <c r="QD219" s="128"/>
      <c r="QE219" s="128"/>
      <c r="QF219" s="128"/>
      <c r="QG219" s="128"/>
      <c r="QH219" s="128"/>
      <c r="QI219" s="128"/>
      <c r="QJ219" s="128"/>
      <c r="QK219" s="128"/>
      <c r="QL219" s="128"/>
      <c r="QM219" s="128"/>
      <c r="QN219" s="128"/>
      <c r="QO219" s="128"/>
      <c r="QP219" s="128"/>
      <c r="QQ219" s="128"/>
      <c r="QR219" s="128"/>
      <c r="QS219" s="128"/>
      <c r="QT219" s="128"/>
      <c r="QU219" s="128"/>
      <c r="QV219" s="128"/>
      <c r="QW219" s="128"/>
      <c r="QX219" s="128"/>
      <c r="QY219" s="128"/>
      <c r="QZ219" s="128"/>
      <c r="RA219" s="128"/>
      <c r="RB219" s="128"/>
      <c r="RC219" s="128"/>
      <c r="RD219" s="128"/>
      <c r="RE219" s="128"/>
      <c r="RF219" s="128"/>
      <c r="RG219" s="128"/>
      <c r="RH219" s="128"/>
      <c r="RI219" s="128"/>
      <c r="RJ219" s="128"/>
      <c r="RK219" s="128"/>
      <c r="RL219" s="128"/>
      <c r="RM219" s="128"/>
      <c r="RN219" s="128"/>
      <c r="RO219" s="128"/>
      <c r="RP219" s="128"/>
      <c r="RQ219" s="128"/>
      <c r="RR219" s="128"/>
      <c r="RS219" s="128"/>
      <c r="RT219" s="128"/>
      <c r="RU219" s="128"/>
      <c r="RV219" s="128"/>
      <c r="RW219" s="128"/>
      <c r="RX219" s="128"/>
      <c r="RY219" s="128"/>
      <c r="RZ219" s="128"/>
      <c r="SA219" s="128"/>
      <c r="SB219" s="128"/>
      <c r="SC219" s="128"/>
      <c r="SD219" s="128"/>
      <c r="SE219" s="128"/>
      <c r="SF219" s="128"/>
      <c r="SG219" s="128"/>
      <c r="SH219" s="128"/>
      <c r="SI219" s="128"/>
      <c r="SJ219" s="128"/>
      <c r="SK219" s="128"/>
      <c r="SL219" s="128"/>
      <c r="SM219" s="128"/>
      <c r="SN219" s="128"/>
      <c r="SO219" s="128"/>
      <c r="SP219" s="128"/>
      <c r="SQ219" s="128"/>
      <c r="SR219" s="128"/>
      <c r="SS219" s="128"/>
      <c r="ST219" s="128"/>
      <c r="SU219" s="128"/>
      <c r="SV219" s="128"/>
      <c r="SW219" s="128"/>
      <c r="SX219" s="128"/>
      <c r="SY219" s="128"/>
      <c r="SZ219" s="128"/>
      <c r="TA219" s="128"/>
      <c r="TB219" s="128"/>
      <c r="TC219" s="128"/>
      <c r="TD219" s="128"/>
      <c r="TE219" s="128"/>
      <c r="TF219" s="128"/>
      <c r="TG219" s="128"/>
      <c r="TH219" s="128"/>
      <c r="TI219" s="128"/>
      <c r="TJ219" s="128"/>
      <c r="TK219" s="128"/>
      <c r="TL219" s="128"/>
      <c r="TM219" s="128"/>
      <c r="TN219" s="128"/>
      <c r="TO219" s="128"/>
      <c r="TP219" s="128"/>
      <c r="TQ219" s="128"/>
      <c r="TR219" s="128"/>
      <c r="TS219" s="128"/>
      <c r="TT219" s="128"/>
      <c r="TU219" s="128"/>
      <c r="TV219" s="128"/>
      <c r="TW219" s="128"/>
      <c r="TX219" s="128"/>
      <c r="TY219" s="128"/>
      <c r="TZ219" s="128"/>
      <c r="UA219" s="128"/>
      <c r="UB219" s="128"/>
      <c r="UC219" s="128"/>
      <c r="UD219" s="128"/>
      <c r="UE219" s="128"/>
      <c r="UF219" s="128"/>
      <c r="UG219" s="128"/>
      <c r="UH219" s="128"/>
      <c r="UI219" s="128"/>
      <c r="UJ219" s="128"/>
      <c r="UK219" s="128"/>
      <c r="UL219" s="128"/>
      <c r="UM219" s="128"/>
      <c r="UN219" s="128"/>
      <c r="UO219" s="128"/>
      <c r="UP219" s="128"/>
      <c r="UQ219" s="128"/>
      <c r="UR219" s="128"/>
      <c r="US219" s="128"/>
      <c r="UT219" s="128"/>
      <c r="UU219" s="128"/>
      <c r="UV219" s="128"/>
      <c r="UW219" s="128"/>
      <c r="UX219" s="128"/>
      <c r="UY219" s="128"/>
      <c r="UZ219" s="128"/>
      <c r="VA219" s="128"/>
      <c r="VB219" s="128"/>
      <c r="VC219" s="128"/>
      <c r="VD219" s="128"/>
      <c r="VE219" s="128"/>
      <c r="VF219" s="128"/>
      <c r="VG219" s="128"/>
      <c r="VH219" s="128"/>
      <c r="VI219" s="128"/>
      <c r="VJ219" s="128"/>
      <c r="VK219" s="128"/>
      <c r="VL219" s="128"/>
      <c r="VM219" s="128"/>
      <c r="VN219" s="128"/>
      <c r="VO219" s="128"/>
      <c r="VP219" s="128"/>
      <c r="VQ219" s="128"/>
      <c r="VR219" s="128"/>
      <c r="VS219" s="128"/>
      <c r="VT219" s="128"/>
      <c r="VU219" s="128"/>
      <c r="VV219" s="128"/>
      <c r="VW219" s="128"/>
      <c r="VX219" s="128"/>
      <c r="VY219" s="128"/>
      <c r="VZ219" s="128"/>
      <c r="WA219" s="128"/>
      <c r="WB219" s="128"/>
      <c r="WC219" s="128"/>
      <c r="WD219" s="128"/>
      <c r="WE219" s="128"/>
      <c r="WF219" s="128"/>
      <c r="WG219" s="128"/>
      <c r="WH219" s="128"/>
      <c r="WI219" s="128"/>
      <c r="WJ219" s="128"/>
      <c r="WK219" s="128"/>
      <c r="WL219" s="128"/>
      <c r="WM219" s="128"/>
      <c r="WN219" s="128"/>
      <c r="WO219" s="128"/>
      <c r="WP219" s="128"/>
      <c r="WQ219" s="128"/>
      <c r="WR219" s="128"/>
      <c r="WS219" s="128"/>
      <c r="WT219" s="128"/>
      <c r="WU219" s="128"/>
      <c r="WV219" s="128"/>
      <c r="WW219" s="128"/>
      <c r="WX219" s="128"/>
      <c r="WY219" s="128"/>
      <c r="WZ219" s="128"/>
      <c r="XA219" s="128"/>
      <c r="XB219" s="128"/>
      <c r="XC219" s="128"/>
      <c r="XD219" s="128"/>
      <c r="XE219" s="128"/>
      <c r="XF219" s="128"/>
      <c r="XG219" s="128"/>
      <c r="XH219" s="128"/>
      <c r="XI219" s="128"/>
      <c r="XJ219" s="128"/>
      <c r="XK219" s="128"/>
      <c r="XL219" s="128"/>
      <c r="XM219" s="128"/>
      <c r="XN219" s="128"/>
      <c r="XO219" s="128"/>
      <c r="XP219" s="128"/>
      <c r="XQ219" s="128"/>
      <c r="XR219" s="128"/>
      <c r="XS219" s="128"/>
      <c r="XT219" s="128"/>
      <c r="XU219" s="128"/>
      <c r="XV219" s="128"/>
      <c r="XW219" s="128"/>
      <c r="XX219" s="128"/>
      <c r="XY219" s="128"/>
      <c r="XZ219" s="128"/>
      <c r="YA219" s="128"/>
      <c r="YB219" s="128"/>
      <c r="YC219" s="128"/>
      <c r="YD219" s="128"/>
      <c r="YE219" s="128"/>
      <c r="YF219" s="128"/>
      <c r="YG219" s="128"/>
      <c r="YH219" s="128"/>
      <c r="YI219" s="128"/>
      <c r="YJ219" s="128"/>
      <c r="YK219" s="128"/>
      <c r="YL219" s="128"/>
      <c r="YM219" s="128"/>
      <c r="YN219" s="128"/>
      <c r="YO219" s="128"/>
      <c r="YP219" s="128"/>
      <c r="YQ219" s="128"/>
      <c r="YR219" s="128"/>
      <c r="YS219" s="128"/>
      <c r="YT219" s="128"/>
      <c r="YU219" s="128"/>
      <c r="YV219" s="128"/>
      <c r="YW219" s="128"/>
      <c r="YX219" s="128"/>
      <c r="YY219" s="128"/>
      <c r="YZ219" s="128"/>
      <c r="ZA219" s="128"/>
      <c r="ZB219" s="128"/>
      <c r="ZC219" s="128"/>
      <c r="ZD219" s="128"/>
      <c r="ZE219" s="128"/>
      <c r="ZF219" s="128"/>
      <c r="ZG219" s="128"/>
      <c r="ZH219" s="128"/>
      <c r="ZI219" s="128"/>
      <c r="ZJ219" s="128"/>
      <c r="ZK219" s="128"/>
      <c r="ZL219" s="128"/>
      <c r="ZM219" s="128"/>
      <c r="ZN219" s="128"/>
      <c r="ZO219" s="128"/>
      <c r="ZP219" s="128"/>
      <c r="ZQ219" s="128"/>
      <c r="ZR219" s="128"/>
      <c r="ZS219" s="128"/>
      <c r="ZT219" s="128"/>
      <c r="ZU219" s="128"/>
      <c r="ZV219" s="128"/>
      <c r="ZW219" s="128"/>
      <c r="ZX219" s="128"/>
      <c r="ZY219" s="128"/>
      <c r="ZZ219" s="128"/>
      <c r="AAA219" s="128"/>
      <c r="AAB219" s="128"/>
      <c r="AAC219" s="128"/>
      <c r="AAD219" s="128"/>
      <c r="AAE219" s="128"/>
      <c r="AAF219" s="128"/>
      <c r="AAG219" s="128"/>
      <c r="AAH219" s="128"/>
      <c r="AAI219" s="128"/>
      <c r="AAJ219" s="128"/>
      <c r="AAK219" s="128"/>
      <c r="AAL219" s="128"/>
      <c r="AAM219" s="128"/>
      <c r="AAN219" s="128"/>
      <c r="AAO219" s="128"/>
      <c r="AAP219" s="128"/>
      <c r="AAQ219" s="128"/>
      <c r="AAR219" s="128"/>
      <c r="AAS219" s="128"/>
      <c r="AAT219" s="128"/>
      <c r="AAU219" s="128"/>
      <c r="AAV219" s="128"/>
      <c r="AAW219" s="128"/>
      <c r="AAX219" s="128"/>
      <c r="AAY219" s="128"/>
      <c r="AAZ219" s="128"/>
      <c r="ABA219" s="128"/>
      <c r="ABB219" s="128"/>
      <c r="ABC219" s="128"/>
      <c r="ABD219" s="128"/>
      <c r="ABE219" s="128"/>
      <c r="ABF219" s="128"/>
      <c r="ABG219" s="128"/>
      <c r="ABH219" s="128"/>
      <c r="ABI219" s="128"/>
      <c r="ABJ219" s="128"/>
      <c r="ABK219" s="128"/>
      <c r="ABL219" s="128"/>
      <c r="ABM219" s="128"/>
      <c r="ABN219" s="128"/>
      <c r="ABO219" s="128"/>
      <c r="ABP219" s="128"/>
      <c r="ABQ219" s="128"/>
      <c r="ABR219" s="128"/>
      <c r="ABS219" s="128"/>
      <c r="ABT219" s="128"/>
      <c r="ABU219" s="128"/>
      <c r="ABV219" s="128"/>
      <c r="ABW219" s="128"/>
      <c r="ABX219" s="128"/>
      <c r="ABY219" s="128"/>
      <c r="ABZ219" s="128"/>
      <c r="ACA219" s="128"/>
      <c r="ACB219" s="128"/>
      <c r="ACC219" s="128"/>
      <c r="ACD219" s="128"/>
      <c r="ACE219" s="128"/>
      <c r="ACF219" s="128"/>
      <c r="ACG219" s="128"/>
      <c r="ACH219" s="128"/>
      <c r="ACI219" s="128"/>
      <c r="ACJ219" s="128"/>
      <c r="ACK219" s="128"/>
      <c r="ACL219" s="128"/>
      <c r="ACM219" s="128"/>
      <c r="ACN219" s="128"/>
      <c r="ACO219" s="128"/>
      <c r="ACP219" s="128"/>
      <c r="ACQ219" s="128"/>
      <c r="ACR219" s="128"/>
      <c r="ACS219" s="128"/>
      <c r="ACT219" s="128"/>
      <c r="ACU219" s="128"/>
      <c r="ACV219" s="128"/>
      <c r="ACW219" s="128"/>
      <c r="ACX219" s="128"/>
      <c r="ACY219" s="128"/>
      <c r="ACZ219" s="128"/>
      <c r="ADA219" s="128"/>
      <c r="ADB219" s="128"/>
      <c r="ADC219" s="128"/>
      <c r="ADD219" s="128"/>
      <c r="ADE219" s="128"/>
      <c r="ADF219" s="128"/>
      <c r="ADG219" s="128"/>
      <c r="ADH219" s="128"/>
      <c r="ADI219" s="128"/>
      <c r="ADJ219" s="128"/>
      <c r="ADK219" s="128"/>
      <c r="ADL219" s="128"/>
      <c r="ADM219" s="128"/>
      <c r="ADN219" s="128"/>
      <c r="ADO219" s="128"/>
      <c r="ADP219" s="128"/>
      <c r="ADQ219" s="128"/>
      <c r="ADR219" s="128"/>
      <c r="ADS219" s="128"/>
      <c r="ADT219" s="128"/>
      <c r="ADU219" s="128"/>
      <c r="ADV219" s="128"/>
      <c r="ADW219" s="128"/>
      <c r="ADX219" s="128"/>
      <c r="ADY219" s="128"/>
      <c r="ADZ219" s="128"/>
      <c r="AEA219" s="128"/>
      <c r="AEB219" s="128"/>
      <c r="AEC219" s="128"/>
      <c r="AED219" s="128"/>
      <c r="AEE219" s="128"/>
      <c r="AEF219" s="128"/>
      <c r="AEG219" s="128"/>
      <c r="AEH219" s="128"/>
      <c r="AEI219" s="128"/>
      <c r="AEJ219" s="128"/>
      <c r="AEK219" s="128"/>
      <c r="AEL219" s="128"/>
      <c r="AEM219" s="128"/>
      <c r="AEN219" s="128"/>
      <c r="AEO219" s="128"/>
      <c r="AEP219" s="128"/>
      <c r="AEQ219" s="128"/>
      <c r="AER219" s="128"/>
      <c r="AES219" s="128"/>
      <c r="AET219" s="128"/>
      <c r="AEU219" s="128"/>
      <c r="AEV219" s="128"/>
      <c r="AEW219" s="128"/>
      <c r="AEX219" s="128"/>
      <c r="AEY219" s="128"/>
      <c r="AEZ219" s="128"/>
      <c r="AFA219" s="128"/>
      <c r="AFB219" s="128"/>
      <c r="AFC219" s="128"/>
      <c r="AFD219" s="128"/>
      <c r="AFE219" s="128"/>
      <c r="AFF219" s="128"/>
      <c r="AFG219" s="128"/>
      <c r="AFH219" s="128"/>
      <c r="AFI219" s="128"/>
      <c r="AFJ219" s="128"/>
      <c r="AFK219" s="128"/>
      <c r="AFL219" s="128"/>
      <c r="AFM219" s="128"/>
      <c r="AFN219" s="128"/>
      <c r="AFO219" s="128"/>
      <c r="AFP219" s="128"/>
      <c r="AFQ219" s="128"/>
      <c r="AFR219" s="128"/>
      <c r="AFS219" s="128"/>
      <c r="AFT219" s="128"/>
      <c r="AFU219" s="128"/>
      <c r="AFV219" s="128"/>
      <c r="AFW219" s="128"/>
      <c r="AFX219" s="128"/>
      <c r="AFY219" s="128"/>
      <c r="AFZ219" s="128"/>
      <c r="AGA219" s="128"/>
      <c r="AGB219" s="128"/>
      <c r="AGC219" s="128"/>
      <c r="AGD219" s="128"/>
      <c r="AGE219" s="128"/>
      <c r="AGF219" s="128"/>
      <c r="AGG219" s="128"/>
      <c r="AGH219" s="128"/>
      <c r="AGI219" s="128"/>
      <c r="AGJ219" s="128"/>
      <c r="AGK219" s="128"/>
      <c r="AGL219" s="128"/>
      <c r="AGM219" s="128"/>
      <c r="AGN219" s="128"/>
      <c r="AGO219" s="128"/>
      <c r="AGP219" s="128"/>
      <c r="AGQ219" s="128"/>
      <c r="AGR219" s="128"/>
      <c r="AGS219" s="128"/>
      <c r="AGT219" s="128"/>
      <c r="AGU219" s="128"/>
      <c r="AGV219" s="128"/>
      <c r="AGW219" s="128"/>
      <c r="AGX219" s="128"/>
      <c r="AGY219" s="128"/>
      <c r="AGZ219" s="128"/>
      <c r="AHA219" s="128"/>
      <c r="AHB219" s="128"/>
      <c r="AHC219" s="128"/>
      <c r="AHD219" s="128"/>
      <c r="AHE219" s="128"/>
      <c r="AHF219" s="128"/>
      <c r="AHG219" s="128"/>
      <c r="AHH219" s="128"/>
      <c r="AHI219" s="128"/>
      <c r="AHJ219" s="128"/>
      <c r="AHK219" s="128"/>
      <c r="AHL219" s="128"/>
      <c r="AHM219" s="128"/>
      <c r="AHN219" s="128"/>
      <c r="AHO219" s="128"/>
      <c r="AHP219" s="128"/>
      <c r="AHQ219" s="128"/>
      <c r="AHR219" s="128"/>
      <c r="AHS219" s="128"/>
      <c r="AHT219" s="128"/>
      <c r="AHU219" s="128"/>
      <c r="AHV219" s="128"/>
      <c r="AHW219" s="128"/>
      <c r="AHX219" s="128"/>
      <c r="AHY219" s="128"/>
      <c r="AHZ219" s="128"/>
      <c r="AIA219" s="128"/>
      <c r="AIB219" s="128"/>
      <c r="AIC219" s="128"/>
      <c r="AID219" s="128"/>
      <c r="AIE219" s="128"/>
      <c r="AIF219" s="128"/>
      <c r="AIG219" s="128"/>
      <c r="AIH219" s="128"/>
      <c r="AII219" s="128"/>
      <c r="AIJ219" s="128"/>
      <c r="AIK219" s="128"/>
      <c r="AIL219" s="128"/>
      <c r="AIM219" s="128"/>
      <c r="AIN219" s="128"/>
      <c r="AIO219" s="128"/>
      <c r="AIP219" s="128"/>
      <c r="AIQ219" s="128"/>
      <c r="AIR219" s="128"/>
      <c r="AIS219" s="128"/>
      <c r="AIT219" s="128"/>
      <c r="AIU219" s="128"/>
      <c r="AIV219" s="128"/>
      <c r="AIW219" s="128"/>
      <c r="AIX219" s="128"/>
      <c r="AIY219" s="128"/>
      <c r="AIZ219" s="128"/>
      <c r="AJA219" s="128"/>
      <c r="AJB219" s="128"/>
      <c r="AJC219" s="128"/>
      <c r="AJD219" s="128"/>
      <c r="AJE219" s="128"/>
      <c r="AJF219" s="128"/>
      <c r="AJG219" s="128"/>
      <c r="AJH219" s="128"/>
      <c r="AJI219" s="128"/>
      <c r="AJJ219" s="128"/>
      <c r="AJK219" s="128"/>
      <c r="AJL219" s="128"/>
      <c r="AJM219" s="128"/>
      <c r="AJN219" s="128"/>
      <c r="AJO219" s="128"/>
      <c r="AJP219" s="128"/>
      <c r="AJQ219" s="128"/>
      <c r="AJR219" s="128"/>
      <c r="AJS219" s="128"/>
      <c r="AJT219" s="128"/>
      <c r="AJU219" s="128"/>
      <c r="AJV219" s="128"/>
      <c r="AJW219" s="128"/>
      <c r="AJX219" s="128"/>
      <c r="AJY219" s="128"/>
      <c r="AJZ219" s="128"/>
      <c r="AKA219" s="128"/>
      <c r="AKB219" s="128"/>
      <c r="AKC219" s="128"/>
      <c r="AKD219" s="128"/>
      <c r="AKE219" s="128"/>
      <c r="AKF219" s="128"/>
      <c r="AKG219" s="128"/>
      <c r="AKH219" s="128"/>
      <c r="AKI219" s="128"/>
      <c r="AKJ219" s="128"/>
      <c r="AKK219" s="128"/>
      <c r="AKL219" s="128"/>
      <c r="AKM219" s="128"/>
      <c r="AKN219" s="128"/>
      <c r="AKO219" s="128"/>
      <c r="AKP219" s="128"/>
      <c r="AKQ219" s="128"/>
      <c r="AKR219" s="128"/>
      <c r="AKS219" s="128"/>
      <c r="AKT219" s="128"/>
      <c r="AKU219" s="128"/>
      <c r="AKV219" s="128"/>
      <c r="AKW219" s="128"/>
      <c r="AKX219" s="128"/>
      <c r="AKY219" s="128"/>
      <c r="AKZ219" s="128"/>
      <c r="ALA219" s="128"/>
      <c r="ALB219" s="128"/>
      <c r="ALC219" s="128"/>
      <c r="ALD219" s="128"/>
      <c r="ALE219" s="128"/>
      <c r="ALF219" s="128"/>
      <c r="ALG219" s="128"/>
      <c r="ALH219" s="128"/>
      <c r="ALI219" s="128"/>
      <c r="ALJ219" s="128"/>
      <c r="ALK219" s="128"/>
      <c r="ALL219" s="128"/>
      <c r="ALM219" s="128"/>
      <c r="ALN219" s="128"/>
      <c r="ALO219" s="128"/>
      <c r="ALP219" s="128"/>
      <c r="ALQ219" s="128"/>
      <c r="ALR219" s="128"/>
      <c r="ALS219" s="128"/>
      <c r="ALT219" s="128"/>
      <c r="ALU219" s="128"/>
      <c r="ALV219" s="128"/>
      <c r="ALW219" s="128"/>
      <c r="ALX219" s="128"/>
      <c r="ALY219" s="128"/>
      <c r="ALZ219" s="128"/>
      <c r="AMA219"/>
      <c r="AMB219"/>
      <c r="AMC219"/>
      <c r="AMD219"/>
    </row>
    <row r="220" spans="1:1018" s="96" customFormat="1" ht="12" customHeight="1">
      <c r="A220" s="130"/>
      <c r="B220" s="130"/>
      <c r="C220" s="130"/>
      <c r="D220" s="130"/>
      <c r="E220" s="130"/>
      <c r="F220" s="130"/>
      <c r="I220" s="225"/>
      <c r="K220" s="159"/>
      <c r="P220" s="173"/>
      <c r="T220" s="274"/>
      <c r="X220"/>
      <c r="Y220" s="179"/>
      <c r="AA220" s="159"/>
      <c r="AC220"/>
      <c r="AE220" s="128"/>
      <c r="AF220"/>
      <c r="AG220" s="128"/>
      <c r="AH220" s="128"/>
      <c r="AI220" s="128"/>
      <c r="AJ220" s="128"/>
      <c r="AK220" s="128"/>
      <c r="AL220" s="128"/>
      <c r="AM220" s="128"/>
      <c r="AN220" s="128"/>
      <c r="AO220" s="128"/>
      <c r="AP220" s="128"/>
      <c r="AQ220" s="128"/>
      <c r="AR220" s="128"/>
      <c r="AS220" s="128"/>
      <c r="AT220" s="128"/>
      <c r="AU220" s="128"/>
      <c r="AV220" s="128"/>
      <c r="AW220" s="128"/>
      <c r="AX220" s="128"/>
      <c r="AY220" s="128"/>
      <c r="AZ220" s="128"/>
      <c r="BA220" s="128"/>
      <c r="BB220" s="128"/>
      <c r="BC220" s="128"/>
      <c r="BD220" s="128"/>
      <c r="BE220" s="128"/>
      <c r="BF220" s="128"/>
      <c r="BG220" s="128"/>
      <c r="BH220" s="128"/>
      <c r="BI220" s="128"/>
      <c r="BJ220" s="128"/>
      <c r="BK220" s="128"/>
      <c r="BL220" s="128"/>
      <c r="BM220" s="128"/>
      <c r="BN220" s="128"/>
      <c r="BO220" s="128"/>
      <c r="BP220" s="128"/>
      <c r="BQ220" s="128"/>
      <c r="BR220" s="128"/>
      <c r="BS220" s="128"/>
      <c r="BT220" s="128"/>
      <c r="BU220" s="128"/>
      <c r="BV220" s="128"/>
      <c r="BW220" s="128"/>
      <c r="BX220" s="128"/>
      <c r="BY220" s="128"/>
      <c r="BZ220" s="128"/>
      <c r="CA220" s="128"/>
      <c r="CB220" s="128"/>
      <c r="CC220" s="128"/>
      <c r="CD220" s="128"/>
      <c r="CE220" s="128"/>
      <c r="CF220" s="128"/>
      <c r="CG220" s="128"/>
      <c r="CH220" s="128"/>
      <c r="CI220" s="128"/>
      <c r="CJ220" s="128"/>
      <c r="CK220" s="128"/>
      <c r="CL220" s="128"/>
      <c r="CM220" s="128"/>
      <c r="CN220" s="128"/>
      <c r="CO220" s="128"/>
      <c r="CP220" s="128"/>
      <c r="CQ220" s="128"/>
      <c r="CR220" s="128"/>
      <c r="CS220" s="128"/>
      <c r="CT220" s="128"/>
      <c r="CU220" s="128"/>
      <c r="CV220" s="128"/>
      <c r="CW220" s="128"/>
      <c r="CX220" s="128"/>
      <c r="CY220" s="128"/>
      <c r="CZ220" s="128"/>
      <c r="DA220" s="128"/>
      <c r="DB220" s="128"/>
      <c r="DC220" s="128"/>
      <c r="DD220" s="128"/>
      <c r="DE220" s="128"/>
      <c r="DF220" s="128"/>
      <c r="DG220" s="128"/>
      <c r="DH220" s="128"/>
      <c r="DI220" s="128"/>
      <c r="DJ220" s="128"/>
      <c r="DK220" s="128"/>
      <c r="DL220" s="128"/>
      <c r="DM220" s="128"/>
      <c r="DN220" s="128"/>
      <c r="DO220" s="128"/>
      <c r="DP220" s="128"/>
      <c r="DQ220" s="128"/>
      <c r="DR220" s="128"/>
      <c r="DS220" s="128"/>
      <c r="DT220" s="128"/>
      <c r="DU220" s="128"/>
      <c r="DV220" s="128"/>
      <c r="DW220" s="128"/>
      <c r="DX220" s="128"/>
      <c r="DY220" s="128"/>
      <c r="DZ220" s="128"/>
      <c r="EA220" s="128"/>
      <c r="EB220" s="128"/>
      <c r="EC220" s="128"/>
      <c r="ED220" s="128"/>
      <c r="EE220" s="128"/>
      <c r="EF220" s="128"/>
      <c r="EG220" s="128"/>
      <c r="EH220" s="128"/>
      <c r="EI220" s="128"/>
      <c r="EJ220" s="128"/>
      <c r="EK220" s="128"/>
      <c r="EL220" s="128"/>
      <c r="EM220" s="128"/>
      <c r="EN220" s="128"/>
      <c r="EO220" s="128"/>
      <c r="EP220" s="128"/>
      <c r="EQ220" s="128"/>
      <c r="ER220" s="128"/>
      <c r="ES220" s="128"/>
      <c r="ET220" s="128"/>
      <c r="EU220" s="128"/>
      <c r="EV220" s="128"/>
      <c r="EW220" s="128"/>
      <c r="EX220" s="128"/>
      <c r="EY220" s="128"/>
      <c r="EZ220" s="128"/>
      <c r="FA220" s="128"/>
      <c r="FB220" s="128"/>
      <c r="FC220" s="128"/>
      <c r="FD220" s="128"/>
      <c r="FE220" s="128"/>
      <c r="FF220" s="128"/>
      <c r="FG220" s="128"/>
      <c r="FH220" s="128"/>
      <c r="FI220" s="128"/>
      <c r="FJ220" s="128"/>
      <c r="FK220" s="128"/>
      <c r="FL220" s="128"/>
      <c r="FM220" s="128"/>
      <c r="FN220" s="128"/>
      <c r="FO220" s="128"/>
      <c r="FP220" s="128"/>
      <c r="FQ220" s="128"/>
      <c r="FR220" s="128"/>
      <c r="FS220" s="128"/>
      <c r="FT220" s="128"/>
      <c r="FU220" s="128"/>
      <c r="FV220" s="128"/>
      <c r="FW220" s="128"/>
      <c r="FX220" s="128"/>
      <c r="FY220" s="128"/>
      <c r="FZ220" s="128"/>
      <c r="GA220" s="128"/>
      <c r="GB220" s="128"/>
      <c r="GC220" s="128"/>
      <c r="GD220" s="128"/>
      <c r="GE220" s="128"/>
      <c r="GF220" s="128"/>
      <c r="GG220" s="128"/>
      <c r="GH220" s="128"/>
      <c r="GI220" s="128"/>
      <c r="GJ220" s="128"/>
      <c r="GK220" s="128"/>
      <c r="GL220" s="128"/>
      <c r="GM220" s="128"/>
      <c r="GN220" s="128"/>
      <c r="GO220" s="128"/>
      <c r="GP220" s="128"/>
      <c r="GQ220" s="128"/>
      <c r="GR220" s="128"/>
      <c r="GS220" s="128"/>
      <c r="GT220" s="128"/>
      <c r="GU220" s="128"/>
      <c r="GV220" s="128"/>
      <c r="GW220" s="128"/>
      <c r="GX220" s="128"/>
      <c r="GY220" s="128"/>
      <c r="GZ220" s="128"/>
      <c r="HA220" s="128"/>
      <c r="HB220" s="128"/>
      <c r="HC220" s="128"/>
      <c r="HD220" s="128"/>
      <c r="HE220" s="128"/>
      <c r="HF220" s="128"/>
      <c r="HG220" s="128"/>
      <c r="HH220" s="128"/>
      <c r="HI220" s="128"/>
      <c r="HJ220" s="128"/>
      <c r="HK220" s="128"/>
      <c r="HL220" s="128"/>
      <c r="HM220" s="128"/>
      <c r="HN220" s="128"/>
      <c r="HO220" s="128"/>
      <c r="HP220" s="128"/>
      <c r="HQ220" s="128"/>
      <c r="HR220" s="128"/>
      <c r="HS220" s="128"/>
      <c r="HT220" s="128"/>
      <c r="HU220" s="128"/>
      <c r="HV220" s="128"/>
      <c r="HW220" s="128"/>
      <c r="HX220" s="128"/>
      <c r="HY220" s="128"/>
      <c r="HZ220" s="128"/>
      <c r="IA220" s="128"/>
      <c r="IB220" s="128"/>
      <c r="IC220" s="128"/>
      <c r="ID220" s="128"/>
      <c r="IE220" s="128"/>
      <c r="IF220" s="128"/>
      <c r="IG220" s="128"/>
      <c r="IH220" s="128"/>
      <c r="II220" s="128"/>
      <c r="IJ220" s="128"/>
      <c r="IK220" s="128"/>
      <c r="IL220" s="128"/>
      <c r="IM220" s="128"/>
      <c r="IN220" s="128"/>
      <c r="IO220" s="128"/>
      <c r="IP220" s="128"/>
      <c r="IQ220" s="128"/>
      <c r="IR220" s="128"/>
      <c r="IS220" s="128"/>
      <c r="IT220" s="128"/>
      <c r="IU220" s="128"/>
      <c r="IV220" s="128"/>
      <c r="IW220" s="128"/>
      <c r="IX220" s="128"/>
      <c r="IY220" s="128"/>
      <c r="IZ220" s="128"/>
      <c r="JA220" s="128"/>
      <c r="JB220" s="128"/>
      <c r="JC220" s="128"/>
      <c r="JD220" s="128"/>
      <c r="JE220" s="128"/>
      <c r="JF220" s="128"/>
      <c r="JG220" s="128"/>
      <c r="JH220" s="128"/>
      <c r="JI220" s="128"/>
      <c r="JJ220" s="128"/>
      <c r="JK220" s="128"/>
      <c r="JL220" s="128"/>
      <c r="JM220" s="128"/>
      <c r="JN220" s="128"/>
      <c r="JO220" s="128"/>
      <c r="JP220" s="128"/>
      <c r="JQ220" s="128"/>
      <c r="JR220" s="128"/>
      <c r="JS220" s="128"/>
      <c r="JT220" s="128"/>
      <c r="JU220" s="128"/>
      <c r="JV220" s="128"/>
      <c r="JW220" s="128"/>
      <c r="JX220" s="128"/>
      <c r="JY220" s="128"/>
      <c r="JZ220" s="128"/>
      <c r="KA220" s="128"/>
      <c r="KB220" s="128"/>
      <c r="KC220" s="128"/>
      <c r="KD220" s="128"/>
      <c r="KE220" s="128"/>
      <c r="KF220" s="128"/>
      <c r="KG220" s="128"/>
      <c r="KH220" s="128"/>
      <c r="KI220" s="128"/>
      <c r="KJ220" s="128"/>
      <c r="KK220" s="128"/>
      <c r="KL220" s="128"/>
      <c r="KM220" s="128"/>
      <c r="KN220" s="128"/>
      <c r="KO220" s="128"/>
      <c r="KP220" s="128"/>
      <c r="KQ220" s="128"/>
      <c r="KR220" s="128"/>
      <c r="KS220" s="128"/>
      <c r="KT220" s="128"/>
      <c r="KU220" s="128"/>
      <c r="KV220" s="128"/>
      <c r="KW220" s="128"/>
      <c r="KX220" s="128"/>
      <c r="KY220" s="128"/>
      <c r="KZ220" s="128"/>
      <c r="LA220" s="128"/>
      <c r="LB220" s="128"/>
      <c r="LC220" s="128"/>
      <c r="LD220" s="128"/>
      <c r="LE220" s="128"/>
      <c r="LF220" s="128"/>
      <c r="LG220" s="128"/>
      <c r="LH220" s="128"/>
      <c r="LI220" s="128"/>
      <c r="LJ220" s="128"/>
      <c r="LK220" s="128"/>
      <c r="LL220" s="128"/>
      <c r="LM220" s="128"/>
      <c r="LN220" s="128"/>
      <c r="LO220" s="128"/>
      <c r="LP220" s="128"/>
      <c r="LQ220" s="128"/>
      <c r="LR220" s="128"/>
      <c r="LS220" s="128"/>
      <c r="LT220" s="128"/>
      <c r="LU220" s="128"/>
      <c r="LV220" s="128"/>
      <c r="LW220" s="128"/>
      <c r="LX220" s="128"/>
      <c r="LY220" s="128"/>
      <c r="LZ220" s="128"/>
      <c r="MA220" s="128"/>
      <c r="MB220" s="128"/>
      <c r="MC220" s="128"/>
      <c r="MD220" s="128"/>
      <c r="ME220" s="128"/>
      <c r="MF220" s="128"/>
      <c r="MG220" s="128"/>
      <c r="MH220" s="128"/>
      <c r="MI220" s="128"/>
      <c r="MJ220" s="128"/>
      <c r="MK220" s="128"/>
      <c r="ML220" s="128"/>
      <c r="MM220" s="128"/>
      <c r="MN220" s="128"/>
      <c r="MO220" s="128"/>
      <c r="MP220" s="128"/>
      <c r="MQ220" s="128"/>
      <c r="MR220" s="128"/>
      <c r="MS220" s="128"/>
      <c r="MT220" s="128"/>
      <c r="MU220" s="128"/>
      <c r="MV220" s="128"/>
      <c r="MW220" s="128"/>
      <c r="MX220" s="128"/>
      <c r="MY220" s="128"/>
      <c r="MZ220" s="128"/>
      <c r="NA220" s="128"/>
      <c r="NB220" s="128"/>
      <c r="NC220" s="128"/>
      <c r="ND220" s="128"/>
      <c r="NE220" s="128"/>
      <c r="NF220" s="128"/>
      <c r="NG220" s="128"/>
      <c r="NH220" s="128"/>
      <c r="NI220" s="128"/>
      <c r="NJ220" s="128"/>
      <c r="NK220" s="128"/>
      <c r="NL220" s="128"/>
      <c r="NM220" s="128"/>
      <c r="NN220" s="128"/>
      <c r="NO220" s="128"/>
      <c r="NP220" s="128"/>
      <c r="NQ220" s="128"/>
      <c r="NR220" s="128"/>
      <c r="NS220" s="128"/>
      <c r="NT220" s="128"/>
      <c r="NU220" s="128"/>
      <c r="NV220" s="128"/>
      <c r="NW220" s="128"/>
      <c r="NX220" s="128"/>
      <c r="NY220" s="128"/>
      <c r="NZ220" s="128"/>
      <c r="OA220" s="128"/>
      <c r="OB220" s="128"/>
      <c r="OC220" s="128"/>
      <c r="OD220" s="128"/>
      <c r="OE220" s="128"/>
      <c r="OF220" s="128"/>
      <c r="OG220" s="128"/>
      <c r="OH220" s="128"/>
      <c r="OI220" s="128"/>
      <c r="OJ220" s="128"/>
      <c r="OK220" s="128"/>
      <c r="OL220" s="128"/>
      <c r="OM220" s="128"/>
      <c r="ON220" s="128"/>
      <c r="OO220" s="128"/>
      <c r="OP220" s="128"/>
      <c r="OQ220" s="128"/>
      <c r="OR220" s="128"/>
      <c r="OS220" s="128"/>
      <c r="OT220" s="128"/>
      <c r="OU220" s="128"/>
      <c r="OV220" s="128"/>
      <c r="OW220" s="128"/>
      <c r="OX220" s="128"/>
      <c r="OY220" s="128"/>
      <c r="OZ220" s="128"/>
      <c r="PA220" s="128"/>
      <c r="PB220" s="128"/>
      <c r="PC220" s="128"/>
      <c r="PD220" s="128"/>
      <c r="PE220" s="128"/>
      <c r="PF220" s="128"/>
      <c r="PG220" s="128"/>
      <c r="PH220" s="128"/>
      <c r="PI220" s="128"/>
      <c r="PJ220" s="128"/>
      <c r="PK220" s="128"/>
      <c r="PL220" s="128"/>
      <c r="PM220" s="128"/>
      <c r="PN220" s="128"/>
      <c r="PO220" s="128"/>
      <c r="PP220" s="128"/>
      <c r="PQ220" s="128"/>
      <c r="PR220" s="128"/>
      <c r="PS220" s="128"/>
      <c r="PT220" s="128"/>
      <c r="PU220" s="128"/>
      <c r="PV220" s="128"/>
      <c r="PW220" s="128"/>
      <c r="PX220" s="128"/>
      <c r="PY220" s="128"/>
      <c r="PZ220" s="128"/>
      <c r="QA220" s="128"/>
      <c r="QB220" s="128"/>
      <c r="QC220" s="128"/>
      <c r="QD220" s="128"/>
      <c r="QE220" s="128"/>
      <c r="QF220" s="128"/>
      <c r="QG220" s="128"/>
      <c r="QH220" s="128"/>
      <c r="QI220" s="128"/>
      <c r="QJ220" s="128"/>
      <c r="QK220" s="128"/>
      <c r="QL220" s="128"/>
      <c r="QM220" s="128"/>
      <c r="QN220" s="128"/>
      <c r="QO220" s="128"/>
      <c r="QP220" s="128"/>
      <c r="QQ220" s="128"/>
      <c r="QR220" s="128"/>
      <c r="QS220" s="128"/>
      <c r="QT220" s="128"/>
      <c r="QU220" s="128"/>
      <c r="QV220" s="128"/>
      <c r="QW220" s="128"/>
      <c r="QX220" s="128"/>
      <c r="QY220" s="128"/>
      <c r="QZ220" s="128"/>
      <c r="RA220" s="128"/>
      <c r="RB220" s="128"/>
      <c r="RC220" s="128"/>
      <c r="RD220" s="128"/>
      <c r="RE220" s="128"/>
      <c r="RF220" s="128"/>
      <c r="RG220" s="128"/>
      <c r="RH220" s="128"/>
      <c r="RI220" s="128"/>
      <c r="RJ220" s="128"/>
      <c r="RK220" s="128"/>
      <c r="RL220" s="128"/>
      <c r="RM220" s="128"/>
      <c r="RN220" s="128"/>
      <c r="RO220" s="128"/>
      <c r="RP220" s="128"/>
      <c r="RQ220" s="128"/>
      <c r="RR220" s="128"/>
      <c r="RS220" s="128"/>
      <c r="RT220" s="128"/>
      <c r="RU220" s="128"/>
      <c r="RV220" s="128"/>
      <c r="RW220" s="128"/>
      <c r="RX220" s="128"/>
      <c r="RY220" s="128"/>
      <c r="RZ220" s="128"/>
      <c r="SA220" s="128"/>
      <c r="SB220" s="128"/>
      <c r="SC220" s="128"/>
      <c r="SD220" s="128"/>
      <c r="SE220" s="128"/>
      <c r="SF220" s="128"/>
      <c r="SG220" s="128"/>
      <c r="SH220" s="128"/>
      <c r="SI220" s="128"/>
      <c r="SJ220" s="128"/>
      <c r="SK220" s="128"/>
      <c r="SL220" s="128"/>
      <c r="SM220" s="128"/>
      <c r="SN220" s="128"/>
      <c r="SO220" s="128"/>
      <c r="SP220" s="128"/>
      <c r="SQ220" s="128"/>
      <c r="SR220" s="128"/>
      <c r="SS220" s="128"/>
      <c r="ST220" s="128"/>
      <c r="SU220" s="128"/>
      <c r="SV220" s="128"/>
      <c r="SW220" s="128"/>
      <c r="SX220" s="128"/>
      <c r="SY220" s="128"/>
      <c r="SZ220" s="128"/>
      <c r="TA220" s="128"/>
      <c r="TB220" s="128"/>
      <c r="TC220" s="128"/>
      <c r="TD220" s="128"/>
      <c r="TE220" s="128"/>
      <c r="TF220" s="128"/>
      <c r="TG220" s="128"/>
      <c r="TH220" s="128"/>
      <c r="TI220" s="128"/>
      <c r="TJ220" s="128"/>
      <c r="TK220" s="128"/>
      <c r="TL220" s="128"/>
      <c r="TM220" s="128"/>
      <c r="TN220" s="128"/>
      <c r="TO220" s="128"/>
      <c r="TP220" s="128"/>
      <c r="TQ220" s="128"/>
      <c r="TR220" s="128"/>
      <c r="TS220" s="128"/>
      <c r="TT220" s="128"/>
      <c r="TU220" s="128"/>
      <c r="TV220" s="128"/>
      <c r="TW220" s="128"/>
      <c r="TX220" s="128"/>
      <c r="TY220" s="128"/>
      <c r="TZ220" s="128"/>
      <c r="UA220" s="128"/>
      <c r="UB220" s="128"/>
      <c r="UC220" s="128"/>
      <c r="UD220" s="128"/>
      <c r="UE220" s="128"/>
      <c r="UF220" s="128"/>
      <c r="UG220" s="128"/>
      <c r="UH220" s="128"/>
      <c r="UI220" s="128"/>
      <c r="UJ220" s="128"/>
      <c r="UK220" s="128"/>
      <c r="UL220" s="128"/>
      <c r="UM220" s="128"/>
      <c r="UN220" s="128"/>
      <c r="UO220" s="128"/>
      <c r="UP220" s="128"/>
      <c r="UQ220" s="128"/>
      <c r="UR220" s="128"/>
      <c r="US220" s="128"/>
      <c r="UT220" s="128"/>
      <c r="UU220" s="128"/>
      <c r="UV220" s="128"/>
      <c r="UW220" s="128"/>
      <c r="UX220" s="128"/>
      <c r="UY220" s="128"/>
      <c r="UZ220" s="128"/>
      <c r="VA220" s="128"/>
      <c r="VB220" s="128"/>
      <c r="VC220" s="128"/>
      <c r="VD220" s="128"/>
      <c r="VE220" s="128"/>
      <c r="VF220" s="128"/>
      <c r="VG220" s="128"/>
      <c r="VH220" s="128"/>
      <c r="VI220" s="128"/>
      <c r="VJ220" s="128"/>
      <c r="VK220" s="128"/>
      <c r="VL220" s="128"/>
      <c r="VM220" s="128"/>
      <c r="VN220" s="128"/>
      <c r="VO220" s="128"/>
      <c r="VP220" s="128"/>
      <c r="VQ220" s="128"/>
      <c r="VR220" s="128"/>
      <c r="VS220" s="128"/>
      <c r="VT220" s="128"/>
      <c r="VU220" s="128"/>
      <c r="VV220" s="128"/>
      <c r="VW220" s="128"/>
      <c r="VX220" s="128"/>
      <c r="VY220" s="128"/>
      <c r="VZ220" s="128"/>
      <c r="WA220" s="128"/>
      <c r="WB220" s="128"/>
      <c r="WC220" s="128"/>
      <c r="WD220" s="128"/>
      <c r="WE220" s="128"/>
      <c r="WF220" s="128"/>
      <c r="WG220" s="128"/>
      <c r="WH220" s="128"/>
      <c r="WI220" s="128"/>
      <c r="WJ220" s="128"/>
      <c r="WK220" s="128"/>
      <c r="WL220" s="128"/>
      <c r="WM220" s="128"/>
      <c r="WN220" s="128"/>
      <c r="WO220" s="128"/>
      <c r="WP220" s="128"/>
      <c r="WQ220" s="128"/>
      <c r="WR220" s="128"/>
      <c r="WS220" s="128"/>
      <c r="WT220" s="128"/>
      <c r="WU220" s="128"/>
      <c r="WV220" s="128"/>
      <c r="WW220" s="128"/>
      <c r="WX220" s="128"/>
      <c r="WY220" s="128"/>
      <c r="WZ220" s="128"/>
      <c r="XA220" s="128"/>
      <c r="XB220" s="128"/>
      <c r="XC220" s="128"/>
      <c r="XD220" s="128"/>
      <c r="XE220" s="128"/>
      <c r="XF220" s="128"/>
      <c r="XG220" s="128"/>
      <c r="XH220" s="128"/>
      <c r="XI220" s="128"/>
      <c r="XJ220" s="128"/>
      <c r="XK220" s="128"/>
      <c r="XL220" s="128"/>
      <c r="XM220" s="128"/>
      <c r="XN220" s="128"/>
      <c r="XO220" s="128"/>
      <c r="XP220" s="128"/>
      <c r="XQ220" s="128"/>
      <c r="XR220" s="128"/>
      <c r="XS220" s="128"/>
      <c r="XT220" s="128"/>
      <c r="XU220" s="128"/>
      <c r="XV220" s="128"/>
      <c r="XW220" s="128"/>
      <c r="XX220" s="128"/>
      <c r="XY220" s="128"/>
      <c r="XZ220" s="128"/>
      <c r="YA220" s="128"/>
      <c r="YB220" s="128"/>
      <c r="YC220" s="128"/>
      <c r="YD220" s="128"/>
      <c r="YE220" s="128"/>
      <c r="YF220" s="128"/>
      <c r="YG220" s="128"/>
      <c r="YH220" s="128"/>
      <c r="YI220" s="128"/>
      <c r="YJ220" s="128"/>
      <c r="YK220" s="128"/>
      <c r="YL220" s="128"/>
      <c r="YM220" s="128"/>
      <c r="YN220" s="128"/>
      <c r="YO220" s="128"/>
      <c r="YP220" s="128"/>
      <c r="YQ220" s="128"/>
      <c r="YR220" s="128"/>
      <c r="YS220" s="128"/>
      <c r="YT220" s="128"/>
      <c r="YU220" s="128"/>
      <c r="YV220" s="128"/>
      <c r="YW220" s="128"/>
      <c r="YX220" s="128"/>
      <c r="YY220" s="128"/>
      <c r="YZ220" s="128"/>
      <c r="ZA220" s="128"/>
      <c r="ZB220" s="128"/>
      <c r="ZC220" s="128"/>
      <c r="ZD220" s="128"/>
      <c r="ZE220" s="128"/>
      <c r="ZF220" s="128"/>
      <c r="ZG220" s="128"/>
      <c r="ZH220" s="128"/>
      <c r="ZI220" s="128"/>
      <c r="ZJ220" s="128"/>
      <c r="ZK220" s="128"/>
      <c r="ZL220" s="128"/>
      <c r="ZM220" s="128"/>
      <c r="ZN220" s="128"/>
      <c r="ZO220" s="128"/>
      <c r="ZP220" s="128"/>
      <c r="ZQ220" s="128"/>
      <c r="ZR220" s="128"/>
      <c r="ZS220" s="128"/>
      <c r="ZT220" s="128"/>
      <c r="ZU220" s="128"/>
      <c r="ZV220" s="128"/>
      <c r="ZW220" s="128"/>
      <c r="ZX220" s="128"/>
      <c r="ZY220" s="128"/>
      <c r="ZZ220" s="128"/>
      <c r="AAA220" s="128"/>
      <c r="AAB220" s="128"/>
      <c r="AAC220" s="128"/>
      <c r="AAD220" s="128"/>
      <c r="AAE220" s="128"/>
      <c r="AAF220" s="128"/>
      <c r="AAG220" s="128"/>
      <c r="AAH220" s="128"/>
      <c r="AAI220" s="128"/>
      <c r="AAJ220" s="128"/>
      <c r="AAK220" s="128"/>
      <c r="AAL220" s="128"/>
      <c r="AAM220" s="128"/>
      <c r="AAN220" s="128"/>
      <c r="AAO220" s="128"/>
      <c r="AAP220" s="128"/>
      <c r="AAQ220" s="128"/>
      <c r="AAR220" s="128"/>
      <c r="AAS220" s="128"/>
      <c r="AAT220" s="128"/>
      <c r="AAU220" s="128"/>
      <c r="AAV220" s="128"/>
      <c r="AAW220" s="128"/>
      <c r="AAX220" s="128"/>
      <c r="AAY220" s="128"/>
      <c r="AAZ220" s="128"/>
      <c r="ABA220" s="128"/>
      <c r="ABB220" s="128"/>
      <c r="ABC220" s="128"/>
      <c r="ABD220" s="128"/>
      <c r="ABE220" s="128"/>
      <c r="ABF220" s="128"/>
      <c r="ABG220" s="128"/>
      <c r="ABH220" s="128"/>
      <c r="ABI220" s="128"/>
      <c r="ABJ220" s="128"/>
      <c r="ABK220" s="128"/>
      <c r="ABL220" s="128"/>
      <c r="ABM220" s="128"/>
      <c r="ABN220" s="128"/>
      <c r="ABO220" s="128"/>
      <c r="ABP220" s="128"/>
      <c r="ABQ220" s="128"/>
      <c r="ABR220" s="128"/>
      <c r="ABS220" s="128"/>
      <c r="ABT220" s="128"/>
      <c r="ABU220" s="128"/>
      <c r="ABV220" s="128"/>
      <c r="ABW220" s="128"/>
      <c r="ABX220" s="128"/>
      <c r="ABY220" s="128"/>
      <c r="ABZ220" s="128"/>
      <c r="ACA220" s="128"/>
      <c r="ACB220" s="128"/>
      <c r="ACC220" s="128"/>
      <c r="ACD220" s="128"/>
      <c r="ACE220" s="128"/>
      <c r="ACF220" s="128"/>
      <c r="ACG220" s="128"/>
      <c r="ACH220" s="128"/>
      <c r="ACI220" s="128"/>
      <c r="ACJ220" s="128"/>
      <c r="ACK220" s="128"/>
      <c r="ACL220" s="128"/>
      <c r="ACM220" s="128"/>
      <c r="ACN220" s="128"/>
      <c r="ACO220" s="128"/>
      <c r="ACP220" s="128"/>
      <c r="ACQ220" s="128"/>
      <c r="ACR220" s="128"/>
      <c r="ACS220" s="128"/>
      <c r="ACT220" s="128"/>
      <c r="ACU220" s="128"/>
      <c r="ACV220" s="128"/>
      <c r="ACW220" s="128"/>
      <c r="ACX220" s="128"/>
      <c r="ACY220" s="128"/>
      <c r="ACZ220" s="128"/>
      <c r="ADA220" s="128"/>
      <c r="ADB220" s="128"/>
      <c r="ADC220" s="128"/>
      <c r="ADD220" s="128"/>
      <c r="ADE220" s="128"/>
      <c r="ADF220" s="128"/>
      <c r="ADG220" s="128"/>
      <c r="ADH220" s="128"/>
      <c r="ADI220" s="128"/>
      <c r="ADJ220" s="128"/>
      <c r="ADK220" s="128"/>
      <c r="ADL220" s="128"/>
      <c r="ADM220" s="128"/>
      <c r="ADN220" s="128"/>
      <c r="ADO220" s="128"/>
      <c r="ADP220" s="128"/>
      <c r="ADQ220" s="128"/>
      <c r="ADR220" s="128"/>
      <c r="ADS220" s="128"/>
      <c r="ADT220" s="128"/>
      <c r="ADU220" s="128"/>
      <c r="ADV220" s="128"/>
      <c r="ADW220" s="128"/>
      <c r="ADX220" s="128"/>
      <c r="ADY220" s="128"/>
      <c r="ADZ220" s="128"/>
      <c r="AEA220" s="128"/>
      <c r="AEB220" s="128"/>
      <c r="AEC220" s="128"/>
      <c r="AED220" s="128"/>
      <c r="AEE220" s="128"/>
      <c r="AEF220" s="128"/>
      <c r="AEG220" s="128"/>
      <c r="AEH220" s="128"/>
      <c r="AEI220" s="128"/>
      <c r="AEJ220" s="128"/>
      <c r="AEK220" s="128"/>
      <c r="AEL220" s="128"/>
      <c r="AEM220" s="128"/>
      <c r="AEN220" s="128"/>
      <c r="AEO220" s="128"/>
      <c r="AEP220" s="128"/>
      <c r="AEQ220" s="128"/>
      <c r="AER220" s="128"/>
      <c r="AES220" s="128"/>
      <c r="AET220" s="128"/>
      <c r="AEU220" s="128"/>
      <c r="AEV220" s="128"/>
      <c r="AEW220" s="128"/>
      <c r="AEX220" s="128"/>
      <c r="AEY220" s="128"/>
      <c r="AEZ220" s="128"/>
      <c r="AFA220" s="128"/>
      <c r="AFB220" s="128"/>
      <c r="AFC220" s="128"/>
      <c r="AFD220" s="128"/>
      <c r="AFE220" s="128"/>
      <c r="AFF220" s="128"/>
      <c r="AFG220" s="128"/>
      <c r="AFH220" s="128"/>
      <c r="AFI220" s="128"/>
      <c r="AFJ220" s="128"/>
      <c r="AFK220" s="128"/>
      <c r="AFL220" s="128"/>
      <c r="AFM220" s="128"/>
      <c r="AFN220" s="128"/>
      <c r="AFO220" s="128"/>
      <c r="AFP220" s="128"/>
      <c r="AFQ220" s="128"/>
      <c r="AFR220" s="128"/>
      <c r="AFS220" s="128"/>
      <c r="AFT220" s="128"/>
      <c r="AFU220" s="128"/>
      <c r="AFV220" s="128"/>
      <c r="AFW220" s="128"/>
      <c r="AFX220" s="128"/>
      <c r="AFY220" s="128"/>
      <c r="AFZ220" s="128"/>
      <c r="AGA220" s="128"/>
      <c r="AGB220" s="128"/>
      <c r="AGC220" s="128"/>
      <c r="AGD220" s="128"/>
      <c r="AGE220" s="128"/>
      <c r="AGF220" s="128"/>
      <c r="AGG220" s="128"/>
      <c r="AGH220" s="128"/>
      <c r="AGI220" s="128"/>
      <c r="AGJ220" s="128"/>
      <c r="AGK220" s="128"/>
      <c r="AGL220" s="128"/>
      <c r="AGM220" s="128"/>
      <c r="AGN220" s="128"/>
      <c r="AGO220" s="128"/>
      <c r="AGP220" s="128"/>
      <c r="AGQ220" s="128"/>
      <c r="AGR220" s="128"/>
      <c r="AGS220" s="128"/>
      <c r="AGT220" s="128"/>
      <c r="AGU220" s="128"/>
      <c r="AGV220" s="128"/>
      <c r="AGW220" s="128"/>
      <c r="AGX220" s="128"/>
      <c r="AGY220" s="128"/>
      <c r="AGZ220" s="128"/>
      <c r="AHA220" s="128"/>
      <c r="AHB220" s="128"/>
      <c r="AHC220" s="128"/>
      <c r="AHD220" s="128"/>
      <c r="AHE220" s="128"/>
      <c r="AHF220" s="128"/>
      <c r="AHG220" s="128"/>
      <c r="AHH220" s="128"/>
      <c r="AHI220" s="128"/>
      <c r="AHJ220" s="128"/>
      <c r="AHK220" s="128"/>
      <c r="AHL220" s="128"/>
      <c r="AHM220" s="128"/>
      <c r="AHN220" s="128"/>
      <c r="AHO220" s="128"/>
      <c r="AHP220" s="128"/>
      <c r="AHQ220" s="128"/>
      <c r="AHR220" s="128"/>
      <c r="AHS220" s="128"/>
      <c r="AHT220" s="128"/>
      <c r="AHU220" s="128"/>
      <c r="AHV220" s="128"/>
      <c r="AHW220" s="128"/>
      <c r="AHX220" s="128"/>
      <c r="AHY220" s="128"/>
      <c r="AHZ220" s="128"/>
      <c r="AIA220" s="128"/>
      <c r="AIB220" s="128"/>
      <c r="AIC220" s="128"/>
      <c r="AID220" s="128"/>
      <c r="AIE220" s="128"/>
      <c r="AIF220" s="128"/>
      <c r="AIG220" s="128"/>
      <c r="AIH220" s="128"/>
      <c r="AII220" s="128"/>
      <c r="AIJ220" s="128"/>
      <c r="AIK220" s="128"/>
      <c r="AIL220" s="128"/>
      <c r="AIM220" s="128"/>
      <c r="AIN220" s="128"/>
      <c r="AIO220" s="128"/>
      <c r="AIP220" s="128"/>
      <c r="AIQ220" s="128"/>
      <c r="AIR220" s="128"/>
      <c r="AIS220" s="128"/>
      <c r="AIT220" s="128"/>
      <c r="AIU220" s="128"/>
      <c r="AIV220" s="128"/>
      <c r="AIW220" s="128"/>
      <c r="AIX220" s="128"/>
      <c r="AIY220" s="128"/>
      <c r="AIZ220" s="128"/>
      <c r="AJA220" s="128"/>
      <c r="AJB220" s="128"/>
      <c r="AJC220" s="128"/>
      <c r="AJD220" s="128"/>
      <c r="AJE220" s="128"/>
      <c r="AJF220" s="128"/>
      <c r="AJG220" s="128"/>
      <c r="AJH220" s="128"/>
      <c r="AJI220" s="128"/>
      <c r="AJJ220" s="128"/>
      <c r="AJK220" s="128"/>
      <c r="AJL220" s="128"/>
      <c r="AJM220" s="128"/>
      <c r="AJN220" s="128"/>
      <c r="AJO220" s="128"/>
      <c r="AJP220" s="128"/>
      <c r="AJQ220" s="128"/>
      <c r="AJR220" s="128"/>
      <c r="AJS220" s="128"/>
      <c r="AJT220" s="128"/>
      <c r="AJU220" s="128"/>
      <c r="AJV220" s="128"/>
      <c r="AJW220" s="128"/>
      <c r="AJX220" s="128"/>
      <c r="AJY220" s="128"/>
      <c r="AJZ220" s="128"/>
      <c r="AKA220" s="128"/>
      <c r="AKB220" s="128"/>
      <c r="AKC220" s="128"/>
      <c r="AKD220" s="128"/>
      <c r="AKE220" s="128"/>
      <c r="AKF220" s="128"/>
      <c r="AKG220" s="128"/>
      <c r="AKH220" s="128"/>
      <c r="AKI220" s="128"/>
      <c r="AKJ220" s="128"/>
      <c r="AKK220" s="128"/>
      <c r="AKL220" s="128"/>
      <c r="AKM220" s="128"/>
      <c r="AKN220" s="128"/>
      <c r="AKO220" s="128"/>
      <c r="AKP220" s="128"/>
      <c r="AKQ220" s="128"/>
      <c r="AKR220" s="128"/>
      <c r="AKS220" s="128"/>
      <c r="AKT220" s="128"/>
      <c r="AKU220" s="128"/>
      <c r="AKV220" s="128"/>
      <c r="AKW220" s="128"/>
      <c r="AKX220" s="128"/>
      <c r="AKY220" s="128"/>
      <c r="AKZ220" s="128"/>
      <c r="ALA220" s="128"/>
      <c r="ALB220" s="128"/>
      <c r="ALC220" s="128"/>
      <c r="ALD220" s="128"/>
      <c r="ALE220" s="128"/>
      <c r="ALF220" s="128"/>
      <c r="ALG220" s="128"/>
      <c r="ALH220" s="128"/>
      <c r="ALI220" s="128"/>
      <c r="ALJ220" s="128"/>
      <c r="ALK220" s="128"/>
      <c r="ALL220" s="128"/>
      <c r="ALM220" s="128"/>
      <c r="ALN220" s="128"/>
      <c r="ALO220" s="128"/>
      <c r="ALP220" s="128"/>
      <c r="ALQ220" s="128"/>
      <c r="ALR220" s="128"/>
      <c r="ALS220" s="128"/>
      <c r="ALT220" s="128"/>
      <c r="ALU220" s="128"/>
      <c r="ALV220" s="128"/>
      <c r="ALW220" s="128"/>
      <c r="ALX220" s="128"/>
      <c r="ALY220" s="128"/>
      <c r="ALZ220" s="128"/>
      <c r="AMA220"/>
      <c r="AMB220"/>
      <c r="AMC220"/>
      <c r="AMD220"/>
    </row>
    <row r="221" spans="1:1018" s="96" customFormat="1" ht="12" customHeight="1">
      <c r="A221" s="130"/>
      <c r="B221" s="130"/>
      <c r="C221" s="130"/>
      <c r="D221" s="130"/>
      <c r="E221" s="130"/>
      <c r="F221" s="130"/>
      <c r="I221" s="225"/>
      <c r="K221" s="159"/>
      <c r="P221" s="173"/>
      <c r="T221" s="274"/>
      <c r="X221"/>
      <c r="Y221" s="179"/>
      <c r="AA221" s="159"/>
      <c r="AC221"/>
      <c r="AE221" s="128"/>
      <c r="AF221"/>
      <c r="AG221" s="128"/>
      <c r="AH221" s="128"/>
      <c r="AI221" s="128"/>
      <c r="AJ221" s="128"/>
      <c r="AK221" s="128"/>
      <c r="AL221" s="128"/>
      <c r="AM221" s="128"/>
      <c r="AN221" s="128"/>
      <c r="AO221" s="128"/>
      <c r="AP221" s="128"/>
      <c r="AQ221" s="128"/>
      <c r="AR221" s="128"/>
      <c r="AS221" s="128"/>
      <c r="AT221" s="128"/>
      <c r="AU221" s="128"/>
      <c r="AV221" s="128"/>
      <c r="AW221" s="128"/>
      <c r="AX221" s="128"/>
      <c r="AY221" s="128"/>
      <c r="AZ221" s="128"/>
      <c r="BA221" s="128"/>
      <c r="BB221" s="128"/>
      <c r="BC221" s="128"/>
      <c r="BD221" s="128"/>
      <c r="BE221" s="128"/>
      <c r="BF221" s="128"/>
      <c r="BG221" s="128"/>
      <c r="BH221" s="128"/>
      <c r="BI221" s="128"/>
      <c r="BJ221" s="128"/>
      <c r="BK221" s="128"/>
      <c r="BL221" s="128"/>
      <c r="BM221" s="128"/>
      <c r="BN221" s="128"/>
      <c r="BO221" s="128"/>
      <c r="BP221" s="128"/>
      <c r="BQ221" s="128"/>
      <c r="BR221" s="128"/>
      <c r="BS221" s="128"/>
      <c r="BT221" s="128"/>
      <c r="BU221" s="128"/>
      <c r="BV221" s="128"/>
      <c r="BW221" s="128"/>
      <c r="BX221" s="128"/>
      <c r="BY221" s="128"/>
      <c r="BZ221" s="128"/>
      <c r="CA221" s="128"/>
      <c r="CB221" s="128"/>
      <c r="CC221" s="128"/>
      <c r="CD221" s="128"/>
      <c r="CE221" s="128"/>
      <c r="CF221" s="128"/>
      <c r="CG221" s="128"/>
      <c r="CH221" s="128"/>
      <c r="CI221" s="128"/>
      <c r="CJ221" s="128"/>
      <c r="CK221" s="128"/>
      <c r="CL221" s="128"/>
      <c r="CM221" s="128"/>
      <c r="CN221" s="128"/>
      <c r="CO221" s="128"/>
      <c r="CP221" s="128"/>
      <c r="CQ221" s="128"/>
      <c r="CR221" s="128"/>
      <c r="CS221" s="128"/>
      <c r="CT221" s="128"/>
      <c r="CU221" s="128"/>
      <c r="CV221" s="128"/>
      <c r="CW221" s="128"/>
      <c r="CX221" s="128"/>
      <c r="CY221" s="128"/>
      <c r="CZ221" s="128"/>
      <c r="DA221" s="128"/>
      <c r="DB221" s="128"/>
      <c r="DC221" s="128"/>
      <c r="DD221" s="128"/>
      <c r="DE221" s="128"/>
      <c r="DF221" s="128"/>
      <c r="DG221" s="128"/>
      <c r="DH221" s="128"/>
      <c r="DI221" s="128"/>
      <c r="DJ221" s="128"/>
      <c r="DK221" s="128"/>
      <c r="DL221" s="128"/>
      <c r="DM221" s="128"/>
      <c r="DN221" s="128"/>
      <c r="DO221" s="128"/>
      <c r="DP221" s="128"/>
      <c r="DQ221" s="128"/>
      <c r="DR221" s="128"/>
      <c r="DS221" s="128"/>
      <c r="DT221" s="128"/>
      <c r="DU221" s="128"/>
      <c r="DV221" s="128"/>
      <c r="DW221" s="128"/>
      <c r="DX221" s="128"/>
      <c r="DY221" s="128"/>
      <c r="DZ221" s="128"/>
      <c r="EA221" s="128"/>
      <c r="EB221" s="128"/>
      <c r="EC221" s="128"/>
      <c r="ED221" s="128"/>
      <c r="EE221" s="128"/>
      <c r="EF221" s="128"/>
      <c r="EG221" s="128"/>
      <c r="EH221" s="128"/>
      <c r="EI221" s="128"/>
      <c r="EJ221" s="128"/>
      <c r="EK221" s="128"/>
      <c r="EL221" s="128"/>
      <c r="EM221" s="128"/>
      <c r="EN221" s="128"/>
      <c r="EO221" s="128"/>
      <c r="EP221" s="128"/>
      <c r="EQ221" s="128"/>
      <c r="ER221" s="128"/>
      <c r="ES221" s="128"/>
      <c r="ET221" s="128"/>
      <c r="EU221" s="128"/>
      <c r="EV221" s="128"/>
      <c r="EW221" s="128"/>
      <c r="EX221" s="128"/>
      <c r="EY221" s="128"/>
      <c r="EZ221" s="128"/>
      <c r="FA221" s="128"/>
      <c r="FB221" s="128"/>
      <c r="FC221" s="128"/>
      <c r="FD221" s="128"/>
      <c r="FE221" s="128"/>
      <c r="FF221" s="128"/>
      <c r="FG221" s="128"/>
      <c r="FH221" s="128"/>
      <c r="FI221" s="128"/>
      <c r="FJ221" s="128"/>
      <c r="FK221" s="128"/>
      <c r="FL221" s="128"/>
      <c r="FM221" s="128"/>
      <c r="FN221" s="128"/>
      <c r="FO221" s="128"/>
      <c r="FP221" s="128"/>
      <c r="FQ221" s="128"/>
      <c r="FR221" s="128"/>
      <c r="FS221" s="128"/>
      <c r="FT221" s="128"/>
      <c r="FU221" s="128"/>
      <c r="FV221" s="128"/>
      <c r="FW221" s="128"/>
      <c r="FX221" s="128"/>
      <c r="FY221" s="128"/>
      <c r="FZ221" s="128"/>
      <c r="GA221" s="128"/>
      <c r="GB221" s="128"/>
      <c r="GC221" s="128"/>
      <c r="GD221" s="128"/>
      <c r="GE221" s="128"/>
      <c r="GF221" s="128"/>
      <c r="GG221" s="128"/>
      <c r="GH221" s="128"/>
      <c r="GI221" s="128"/>
      <c r="GJ221" s="128"/>
      <c r="GK221" s="128"/>
      <c r="GL221" s="128"/>
      <c r="GM221" s="128"/>
      <c r="GN221" s="128"/>
      <c r="GO221" s="128"/>
      <c r="GP221" s="128"/>
      <c r="GQ221" s="128"/>
      <c r="GR221" s="128"/>
      <c r="GS221" s="128"/>
      <c r="GT221" s="128"/>
      <c r="GU221" s="128"/>
      <c r="GV221" s="128"/>
      <c r="GW221" s="128"/>
      <c r="GX221" s="128"/>
      <c r="GY221" s="128"/>
      <c r="GZ221" s="128"/>
      <c r="HA221" s="128"/>
      <c r="HB221" s="128"/>
      <c r="HC221" s="128"/>
      <c r="HD221" s="128"/>
      <c r="HE221" s="128"/>
      <c r="HF221" s="128"/>
      <c r="HG221" s="128"/>
      <c r="HH221" s="128"/>
      <c r="HI221" s="128"/>
      <c r="HJ221" s="128"/>
      <c r="HK221" s="128"/>
      <c r="HL221" s="128"/>
      <c r="HM221" s="128"/>
      <c r="HN221" s="128"/>
      <c r="HO221" s="128"/>
      <c r="HP221" s="128"/>
      <c r="HQ221" s="128"/>
      <c r="HR221" s="128"/>
      <c r="HS221" s="128"/>
      <c r="HT221" s="128"/>
      <c r="HU221" s="128"/>
      <c r="HV221" s="128"/>
      <c r="HW221" s="128"/>
      <c r="HX221" s="128"/>
      <c r="HY221" s="128"/>
      <c r="HZ221" s="128"/>
      <c r="IA221" s="128"/>
      <c r="IB221" s="128"/>
      <c r="IC221" s="128"/>
      <c r="ID221" s="128"/>
      <c r="IE221" s="128"/>
      <c r="IF221" s="128"/>
      <c r="IG221" s="128"/>
      <c r="IH221" s="128"/>
      <c r="II221" s="128"/>
      <c r="IJ221" s="128"/>
      <c r="IK221" s="128"/>
      <c r="IL221" s="128"/>
      <c r="IM221" s="128"/>
      <c r="IN221" s="128"/>
      <c r="IO221" s="128"/>
      <c r="IP221" s="128"/>
      <c r="IQ221" s="128"/>
      <c r="IR221" s="128"/>
      <c r="IS221" s="128"/>
      <c r="IT221" s="128"/>
      <c r="IU221" s="128"/>
      <c r="IV221" s="128"/>
      <c r="IW221" s="128"/>
      <c r="IX221" s="128"/>
      <c r="IY221" s="128"/>
      <c r="IZ221" s="128"/>
      <c r="JA221" s="128"/>
      <c r="JB221" s="128"/>
      <c r="JC221" s="128"/>
      <c r="JD221" s="128"/>
      <c r="JE221" s="128"/>
      <c r="JF221" s="128"/>
      <c r="JG221" s="128"/>
      <c r="JH221" s="128"/>
      <c r="JI221" s="128"/>
      <c r="JJ221" s="128"/>
      <c r="JK221" s="128"/>
      <c r="JL221" s="128"/>
      <c r="JM221" s="128"/>
      <c r="JN221" s="128"/>
      <c r="JO221" s="128"/>
      <c r="JP221" s="128"/>
      <c r="JQ221" s="128"/>
      <c r="JR221" s="128"/>
      <c r="JS221" s="128"/>
      <c r="JT221" s="128"/>
      <c r="JU221" s="128"/>
      <c r="JV221" s="128"/>
      <c r="JW221" s="128"/>
      <c r="JX221" s="128"/>
      <c r="JY221" s="128"/>
      <c r="JZ221" s="128"/>
      <c r="KA221" s="128"/>
      <c r="KB221" s="128"/>
      <c r="KC221" s="128"/>
      <c r="KD221" s="128"/>
      <c r="KE221" s="128"/>
      <c r="KF221" s="128"/>
      <c r="KG221" s="128"/>
      <c r="KH221" s="128"/>
      <c r="KI221" s="128"/>
      <c r="KJ221" s="128"/>
      <c r="KK221" s="128"/>
      <c r="KL221" s="128"/>
      <c r="KM221" s="128"/>
      <c r="KN221" s="128"/>
      <c r="KO221" s="128"/>
      <c r="KP221" s="128"/>
      <c r="KQ221" s="128"/>
      <c r="KR221" s="128"/>
      <c r="KS221" s="128"/>
      <c r="KT221" s="128"/>
      <c r="KU221" s="128"/>
      <c r="KV221" s="128"/>
      <c r="KW221" s="128"/>
      <c r="KX221" s="128"/>
      <c r="KY221" s="128"/>
      <c r="KZ221" s="128"/>
      <c r="LA221" s="128"/>
      <c r="LB221" s="128"/>
      <c r="LC221" s="128"/>
      <c r="LD221" s="128"/>
      <c r="LE221" s="128"/>
      <c r="LF221" s="128"/>
      <c r="LG221" s="128"/>
      <c r="LH221" s="128"/>
      <c r="LI221" s="128"/>
      <c r="LJ221" s="128"/>
      <c r="LK221" s="128"/>
      <c r="LL221" s="128"/>
      <c r="LM221" s="128"/>
      <c r="LN221" s="128"/>
      <c r="LO221" s="128"/>
      <c r="LP221" s="128"/>
      <c r="LQ221" s="128"/>
      <c r="LR221" s="128"/>
      <c r="LS221" s="128"/>
      <c r="LT221" s="128"/>
      <c r="LU221" s="128"/>
      <c r="LV221" s="128"/>
      <c r="LW221" s="128"/>
      <c r="LX221" s="128"/>
      <c r="LY221" s="128"/>
      <c r="LZ221" s="128"/>
      <c r="MA221" s="128"/>
      <c r="MB221" s="128"/>
      <c r="MC221" s="128"/>
      <c r="MD221" s="128"/>
      <c r="ME221" s="128"/>
      <c r="MF221" s="128"/>
      <c r="MG221" s="128"/>
      <c r="MH221" s="128"/>
      <c r="MI221" s="128"/>
      <c r="MJ221" s="128"/>
      <c r="MK221" s="128"/>
      <c r="ML221" s="128"/>
      <c r="MM221" s="128"/>
      <c r="MN221" s="128"/>
      <c r="MO221" s="128"/>
      <c r="MP221" s="128"/>
      <c r="MQ221" s="128"/>
      <c r="MR221" s="128"/>
      <c r="MS221" s="128"/>
      <c r="MT221" s="128"/>
      <c r="MU221" s="128"/>
      <c r="MV221" s="128"/>
      <c r="MW221" s="128"/>
      <c r="MX221" s="128"/>
      <c r="MY221" s="128"/>
      <c r="MZ221" s="128"/>
      <c r="NA221" s="128"/>
      <c r="NB221" s="128"/>
      <c r="NC221" s="128"/>
      <c r="ND221" s="128"/>
      <c r="NE221" s="128"/>
      <c r="NF221" s="128"/>
      <c r="NG221" s="128"/>
      <c r="NH221" s="128"/>
      <c r="NI221" s="128"/>
      <c r="NJ221" s="128"/>
      <c r="NK221" s="128"/>
      <c r="NL221" s="128"/>
      <c r="NM221" s="128"/>
      <c r="NN221" s="128"/>
      <c r="NO221" s="128"/>
      <c r="NP221" s="128"/>
      <c r="NQ221" s="128"/>
      <c r="NR221" s="128"/>
      <c r="NS221" s="128"/>
      <c r="NT221" s="128"/>
      <c r="NU221" s="128"/>
      <c r="NV221" s="128"/>
      <c r="NW221" s="128"/>
      <c r="NX221" s="128"/>
      <c r="NY221" s="128"/>
      <c r="NZ221" s="128"/>
      <c r="OA221" s="128"/>
      <c r="OB221" s="128"/>
      <c r="OC221" s="128"/>
      <c r="OD221" s="128"/>
      <c r="OE221" s="128"/>
      <c r="OF221" s="128"/>
      <c r="OG221" s="128"/>
      <c r="OH221" s="128"/>
      <c r="OI221" s="128"/>
      <c r="OJ221" s="128"/>
      <c r="OK221" s="128"/>
      <c r="OL221" s="128"/>
      <c r="OM221" s="128"/>
      <c r="ON221" s="128"/>
      <c r="OO221" s="128"/>
      <c r="OP221" s="128"/>
      <c r="OQ221" s="128"/>
      <c r="OR221" s="128"/>
      <c r="OS221" s="128"/>
      <c r="OT221" s="128"/>
      <c r="OU221" s="128"/>
      <c r="OV221" s="128"/>
      <c r="OW221" s="128"/>
      <c r="OX221" s="128"/>
      <c r="OY221" s="128"/>
      <c r="OZ221" s="128"/>
      <c r="PA221" s="128"/>
      <c r="PB221" s="128"/>
      <c r="PC221" s="128"/>
      <c r="PD221" s="128"/>
      <c r="PE221" s="128"/>
      <c r="PF221" s="128"/>
      <c r="PG221" s="128"/>
      <c r="PH221" s="128"/>
      <c r="PI221" s="128"/>
      <c r="PJ221" s="128"/>
      <c r="PK221" s="128"/>
      <c r="PL221" s="128"/>
      <c r="PM221" s="128"/>
      <c r="PN221" s="128"/>
      <c r="PO221" s="128"/>
      <c r="PP221" s="128"/>
      <c r="PQ221" s="128"/>
      <c r="PR221" s="128"/>
      <c r="PS221" s="128"/>
      <c r="PT221" s="128"/>
      <c r="PU221" s="128"/>
      <c r="PV221" s="128"/>
      <c r="PW221" s="128"/>
      <c r="PX221" s="128"/>
      <c r="PY221" s="128"/>
      <c r="PZ221" s="128"/>
      <c r="QA221" s="128"/>
      <c r="QB221" s="128"/>
      <c r="QC221" s="128"/>
      <c r="QD221" s="128"/>
      <c r="QE221" s="128"/>
      <c r="QF221" s="128"/>
      <c r="QG221" s="128"/>
      <c r="QH221" s="128"/>
      <c r="QI221" s="128"/>
      <c r="QJ221" s="128"/>
      <c r="QK221" s="128"/>
      <c r="QL221" s="128"/>
      <c r="QM221" s="128"/>
      <c r="QN221" s="128"/>
      <c r="QO221" s="128"/>
      <c r="QP221" s="128"/>
      <c r="QQ221" s="128"/>
      <c r="QR221" s="128"/>
      <c r="QS221" s="128"/>
      <c r="QT221" s="128"/>
      <c r="QU221" s="128"/>
      <c r="QV221" s="128"/>
      <c r="QW221" s="128"/>
      <c r="QX221" s="128"/>
      <c r="QY221" s="128"/>
      <c r="QZ221" s="128"/>
      <c r="RA221" s="128"/>
      <c r="RB221" s="128"/>
      <c r="RC221" s="128"/>
      <c r="RD221" s="128"/>
      <c r="RE221" s="128"/>
      <c r="RF221" s="128"/>
      <c r="RG221" s="128"/>
      <c r="RH221" s="128"/>
      <c r="RI221" s="128"/>
      <c r="RJ221" s="128"/>
      <c r="RK221" s="128"/>
      <c r="RL221" s="128"/>
      <c r="RM221" s="128"/>
      <c r="RN221" s="128"/>
      <c r="RO221" s="128"/>
      <c r="RP221" s="128"/>
      <c r="RQ221" s="128"/>
      <c r="RR221" s="128"/>
      <c r="RS221" s="128"/>
      <c r="RT221" s="128"/>
      <c r="RU221" s="128"/>
      <c r="RV221" s="128"/>
      <c r="RW221" s="128"/>
      <c r="RX221" s="128"/>
      <c r="RY221" s="128"/>
      <c r="RZ221" s="128"/>
      <c r="SA221" s="128"/>
      <c r="SB221" s="128"/>
      <c r="SC221" s="128"/>
      <c r="SD221" s="128"/>
      <c r="SE221" s="128"/>
      <c r="SF221" s="128"/>
      <c r="SG221" s="128"/>
      <c r="SH221" s="128"/>
      <c r="SI221" s="128"/>
      <c r="SJ221" s="128"/>
      <c r="SK221" s="128"/>
      <c r="SL221" s="128"/>
      <c r="SM221" s="128"/>
      <c r="SN221" s="128"/>
      <c r="SO221" s="128"/>
      <c r="SP221" s="128"/>
      <c r="SQ221" s="128"/>
      <c r="SR221" s="128"/>
      <c r="SS221" s="128"/>
      <c r="ST221" s="128"/>
      <c r="SU221" s="128"/>
      <c r="SV221" s="128"/>
      <c r="SW221" s="128"/>
      <c r="SX221" s="128"/>
      <c r="SY221" s="128"/>
      <c r="SZ221" s="128"/>
      <c r="TA221" s="128"/>
      <c r="TB221" s="128"/>
      <c r="TC221" s="128"/>
      <c r="TD221" s="128"/>
      <c r="TE221" s="128"/>
      <c r="TF221" s="128"/>
      <c r="TG221" s="128"/>
      <c r="TH221" s="128"/>
      <c r="TI221" s="128"/>
      <c r="TJ221" s="128"/>
      <c r="TK221" s="128"/>
      <c r="TL221" s="128"/>
      <c r="TM221" s="128"/>
      <c r="TN221" s="128"/>
      <c r="TO221" s="128"/>
      <c r="TP221" s="128"/>
      <c r="TQ221" s="128"/>
      <c r="TR221" s="128"/>
      <c r="TS221" s="128"/>
      <c r="TT221" s="128"/>
      <c r="TU221" s="128"/>
      <c r="TV221" s="128"/>
      <c r="TW221" s="128"/>
      <c r="TX221" s="128"/>
      <c r="TY221" s="128"/>
      <c r="TZ221" s="128"/>
      <c r="UA221" s="128"/>
      <c r="UB221" s="128"/>
      <c r="UC221" s="128"/>
      <c r="UD221" s="128"/>
      <c r="UE221" s="128"/>
      <c r="UF221" s="128"/>
      <c r="UG221" s="128"/>
      <c r="UH221" s="128"/>
      <c r="UI221" s="128"/>
      <c r="UJ221" s="128"/>
      <c r="UK221" s="128"/>
      <c r="UL221" s="128"/>
      <c r="UM221" s="128"/>
      <c r="UN221" s="128"/>
      <c r="UO221" s="128"/>
      <c r="UP221" s="128"/>
      <c r="UQ221" s="128"/>
      <c r="UR221" s="128"/>
      <c r="US221" s="128"/>
      <c r="UT221" s="128"/>
      <c r="UU221" s="128"/>
      <c r="UV221" s="128"/>
      <c r="UW221" s="128"/>
      <c r="UX221" s="128"/>
      <c r="UY221" s="128"/>
      <c r="UZ221" s="128"/>
      <c r="VA221" s="128"/>
      <c r="VB221" s="128"/>
      <c r="VC221" s="128"/>
      <c r="VD221" s="128"/>
      <c r="VE221" s="128"/>
      <c r="VF221" s="128"/>
      <c r="VG221" s="128"/>
      <c r="VH221" s="128"/>
      <c r="VI221" s="128"/>
      <c r="VJ221" s="128"/>
      <c r="VK221" s="128"/>
      <c r="VL221" s="128"/>
      <c r="VM221" s="128"/>
      <c r="VN221" s="128"/>
      <c r="VO221" s="128"/>
      <c r="VP221" s="128"/>
      <c r="VQ221" s="128"/>
      <c r="VR221" s="128"/>
      <c r="VS221" s="128"/>
      <c r="VT221" s="128"/>
      <c r="VU221" s="128"/>
      <c r="VV221" s="128"/>
      <c r="VW221" s="128"/>
      <c r="VX221" s="128"/>
      <c r="VY221" s="128"/>
      <c r="VZ221" s="128"/>
      <c r="WA221" s="128"/>
      <c r="WB221" s="128"/>
      <c r="WC221" s="128"/>
      <c r="WD221" s="128"/>
      <c r="WE221" s="128"/>
      <c r="WF221" s="128"/>
      <c r="WG221" s="128"/>
      <c r="WH221" s="128"/>
      <c r="WI221" s="128"/>
      <c r="WJ221" s="128"/>
      <c r="WK221" s="128"/>
      <c r="WL221" s="128"/>
      <c r="WM221" s="128"/>
      <c r="WN221" s="128"/>
      <c r="WO221" s="128"/>
      <c r="WP221" s="128"/>
      <c r="WQ221" s="128"/>
      <c r="WR221" s="128"/>
      <c r="WS221" s="128"/>
      <c r="WT221" s="128"/>
      <c r="WU221" s="128"/>
      <c r="WV221" s="128"/>
      <c r="WW221" s="128"/>
      <c r="WX221" s="128"/>
      <c r="WY221" s="128"/>
      <c r="WZ221" s="128"/>
      <c r="XA221" s="128"/>
      <c r="XB221" s="128"/>
      <c r="XC221" s="128"/>
      <c r="XD221" s="128"/>
      <c r="XE221" s="128"/>
      <c r="XF221" s="128"/>
      <c r="XG221" s="128"/>
      <c r="XH221" s="128"/>
      <c r="XI221" s="128"/>
      <c r="XJ221" s="128"/>
      <c r="XK221" s="128"/>
      <c r="XL221" s="128"/>
      <c r="XM221" s="128"/>
      <c r="XN221" s="128"/>
      <c r="XO221" s="128"/>
      <c r="XP221" s="128"/>
      <c r="XQ221" s="128"/>
      <c r="XR221" s="128"/>
      <c r="XS221" s="128"/>
      <c r="XT221" s="128"/>
      <c r="XU221" s="128"/>
      <c r="XV221" s="128"/>
      <c r="XW221" s="128"/>
      <c r="XX221" s="128"/>
      <c r="XY221" s="128"/>
      <c r="XZ221" s="128"/>
      <c r="YA221" s="128"/>
      <c r="YB221" s="128"/>
      <c r="YC221" s="128"/>
      <c r="YD221" s="128"/>
      <c r="YE221" s="128"/>
      <c r="YF221" s="128"/>
      <c r="YG221" s="128"/>
      <c r="YH221" s="128"/>
      <c r="YI221" s="128"/>
      <c r="YJ221" s="128"/>
      <c r="YK221" s="128"/>
      <c r="YL221" s="128"/>
      <c r="YM221" s="128"/>
      <c r="YN221" s="128"/>
      <c r="YO221" s="128"/>
      <c r="YP221" s="128"/>
      <c r="YQ221" s="128"/>
      <c r="YR221" s="128"/>
      <c r="YS221" s="128"/>
      <c r="YT221" s="128"/>
      <c r="YU221" s="128"/>
      <c r="YV221" s="128"/>
      <c r="YW221" s="128"/>
      <c r="YX221" s="128"/>
      <c r="YY221" s="128"/>
      <c r="YZ221" s="128"/>
      <c r="ZA221" s="128"/>
      <c r="ZB221" s="128"/>
      <c r="ZC221" s="128"/>
      <c r="ZD221" s="128"/>
      <c r="ZE221" s="128"/>
      <c r="ZF221" s="128"/>
      <c r="ZG221" s="128"/>
      <c r="ZH221" s="128"/>
      <c r="ZI221" s="128"/>
      <c r="ZJ221" s="128"/>
      <c r="ZK221" s="128"/>
      <c r="ZL221" s="128"/>
      <c r="ZM221" s="128"/>
      <c r="ZN221" s="128"/>
      <c r="ZO221" s="128"/>
      <c r="ZP221" s="128"/>
      <c r="ZQ221" s="128"/>
      <c r="ZR221" s="128"/>
      <c r="ZS221" s="128"/>
      <c r="ZT221" s="128"/>
      <c r="ZU221" s="128"/>
      <c r="ZV221" s="128"/>
      <c r="ZW221" s="128"/>
      <c r="ZX221" s="128"/>
      <c r="ZY221" s="128"/>
      <c r="ZZ221" s="128"/>
      <c r="AAA221" s="128"/>
      <c r="AAB221" s="128"/>
      <c r="AAC221" s="128"/>
      <c r="AAD221" s="128"/>
      <c r="AAE221" s="128"/>
      <c r="AAF221" s="128"/>
      <c r="AAG221" s="128"/>
      <c r="AAH221" s="128"/>
      <c r="AAI221" s="128"/>
      <c r="AAJ221" s="128"/>
      <c r="AAK221" s="128"/>
      <c r="AAL221" s="128"/>
      <c r="AAM221" s="128"/>
      <c r="AAN221" s="128"/>
      <c r="AAO221" s="128"/>
      <c r="AAP221" s="128"/>
      <c r="AAQ221" s="128"/>
      <c r="AAR221" s="128"/>
      <c r="AAS221" s="128"/>
      <c r="AAT221" s="128"/>
      <c r="AAU221" s="128"/>
      <c r="AAV221" s="128"/>
      <c r="AAW221" s="128"/>
      <c r="AAX221" s="128"/>
      <c r="AAY221" s="128"/>
      <c r="AAZ221" s="128"/>
      <c r="ABA221" s="128"/>
      <c r="ABB221" s="128"/>
      <c r="ABC221" s="128"/>
      <c r="ABD221" s="128"/>
      <c r="ABE221" s="128"/>
      <c r="ABF221" s="128"/>
      <c r="ABG221" s="128"/>
      <c r="ABH221" s="128"/>
      <c r="ABI221" s="128"/>
      <c r="ABJ221" s="128"/>
      <c r="ABK221" s="128"/>
      <c r="ABL221" s="128"/>
      <c r="ABM221" s="128"/>
      <c r="ABN221" s="128"/>
      <c r="ABO221" s="128"/>
      <c r="ABP221" s="128"/>
      <c r="ABQ221" s="128"/>
      <c r="ABR221" s="128"/>
      <c r="ABS221" s="128"/>
      <c r="ABT221" s="128"/>
      <c r="ABU221" s="128"/>
      <c r="ABV221" s="128"/>
      <c r="ABW221" s="128"/>
      <c r="ABX221" s="128"/>
      <c r="ABY221" s="128"/>
      <c r="ABZ221" s="128"/>
      <c r="ACA221" s="128"/>
      <c r="ACB221" s="128"/>
      <c r="ACC221" s="128"/>
      <c r="ACD221" s="128"/>
      <c r="ACE221" s="128"/>
      <c r="ACF221" s="128"/>
      <c r="ACG221" s="128"/>
      <c r="ACH221" s="128"/>
      <c r="ACI221" s="128"/>
      <c r="ACJ221" s="128"/>
      <c r="ACK221" s="128"/>
      <c r="ACL221" s="128"/>
      <c r="ACM221" s="128"/>
      <c r="ACN221" s="128"/>
      <c r="ACO221" s="128"/>
      <c r="ACP221" s="128"/>
      <c r="ACQ221" s="128"/>
      <c r="ACR221" s="128"/>
      <c r="ACS221" s="128"/>
      <c r="ACT221" s="128"/>
      <c r="ACU221" s="128"/>
      <c r="ACV221" s="128"/>
      <c r="ACW221" s="128"/>
      <c r="ACX221" s="128"/>
      <c r="ACY221" s="128"/>
      <c r="ACZ221" s="128"/>
      <c r="ADA221" s="128"/>
      <c r="ADB221" s="128"/>
      <c r="ADC221" s="128"/>
      <c r="ADD221" s="128"/>
      <c r="ADE221" s="128"/>
      <c r="ADF221" s="128"/>
      <c r="ADG221" s="128"/>
      <c r="ADH221" s="128"/>
      <c r="ADI221" s="128"/>
      <c r="ADJ221" s="128"/>
      <c r="ADK221" s="128"/>
      <c r="ADL221" s="128"/>
      <c r="ADM221" s="128"/>
      <c r="ADN221" s="128"/>
      <c r="ADO221" s="128"/>
      <c r="ADP221" s="128"/>
      <c r="ADQ221" s="128"/>
      <c r="ADR221" s="128"/>
      <c r="ADS221" s="128"/>
      <c r="ADT221" s="128"/>
      <c r="ADU221" s="128"/>
      <c r="ADV221" s="128"/>
      <c r="ADW221" s="128"/>
      <c r="ADX221" s="128"/>
      <c r="ADY221" s="128"/>
      <c r="ADZ221" s="128"/>
      <c r="AEA221" s="128"/>
      <c r="AEB221" s="128"/>
      <c r="AEC221" s="128"/>
      <c r="AED221" s="128"/>
      <c r="AEE221" s="128"/>
      <c r="AEF221" s="128"/>
      <c r="AEG221" s="128"/>
      <c r="AEH221" s="128"/>
      <c r="AEI221" s="128"/>
      <c r="AEJ221" s="128"/>
      <c r="AEK221" s="128"/>
      <c r="AEL221" s="128"/>
      <c r="AEM221" s="128"/>
      <c r="AEN221" s="128"/>
      <c r="AEO221" s="128"/>
      <c r="AEP221" s="128"/>
      <c r="AEQ221" s="128"/>
      <c r="AER221" s="128"/>
      <c r="AES221" s="128"/>
      <c r="AET221" s="128"/>
      <c r="AEU221" s="128"/>
      <c r="AEV221" s="128"/>
      <c r="AEW221" s="128"/>
      <c r="AEX221" s="128"/>
      <c r="AEY221" s="128"/>
      <c r="AEZ221" s="128"/>
      <c r="AFA221" s="128"/>
      <c r="AFB221" s="128"/>
      <c r="AFC221" s="128"/>
      <c r="AFD221" s="128"/>
      <c r="AFE221" s="128"/>
      <c r="AFF221" s="128"/>
      <c r="AFG221" s="128"/>
      <c r="AFH221" s="128"/>
      <c r="AFI221" s="128"/>
      <c r="AFJ221" s="128"/>
      <c r="AFK221" s="128"/>
      <c r="AFL221" s="128"/>
      <c r="AFM221" s="128"/>
      <c r="AFN221" s="128"/>
      <c r="AFO221" s="128"/>
      <c r="AFP221" s="128"/>
      <c r="AFQ221" s="128"/>
      <c r="AFR221" s="128"/>
      <c r="AFS221" s="128"/>
      <c r="AFT221" s="128"/>
      <c r="AFU221" s="128"/>
      <c r="AFV221" s="128"/>
      <c r="AFW221" s="128"/>
      <c r="AFX221" s="128"/>
      <c r="AFY221" s="128"/>
      <c r="AFZ221" s="128"/>
      <c r="AGA221" s="128"/>
      <c r="AGB221" s="128"/>
      <c r="AGC221" s="128"/>
      <c r="AGD221" s="128"/>
      <c r="AGE221" s="128"/>
      <c r="AGF221" s="128"/>
      <c r="AGG221" s="128"/>
      <c r="AGH221" s="128"/>
      <c r="AGI221" s="128"/>
      <c r="AGJ221" s="128"/>
      <c r="AGK221" s="128"/>
      <c r="AGL221" s="128"/>
      <c r="AGM221" s="128"/>
      <c r="AGN221" s="128"/>
      <c r="AGO221" s="128"/>
      <c r="AGP221" s="128"/>
      <c r="AGQ221" s="128"/>
      <c r="AGR221" s="128"/>
      <c r="AGS221" s="128"/>
      <c r="AGT221" s="128"/>
      <c r="AGU221" s="128"/>
      <c r="AGV221" s="128"/>
      <c r="AGW221" s="128"/>
      <c r="AGX221" s="128"/>
      <c r="AGY221" s="128"/>
      <c r="AGZ221" s="128"/>
      <c r="AHA221" s="128"/>
      <c r="AHB221" s="128"/>
      <c r="AHC221" s="128"/>
      <c r="AHD221" s="128"/>
      <c r="AHE221" s="128"/>
      <c r="AHF221" s="128"/>
      <c r="AHG221" s="128"/>
      <c r="AHH221" s="128"/>
      <c r="AHI221" s="128"/>
      <c r="AHJ221" s="128"/>
      <c r="AHK221" s="128"/>
      <c r="AHL221" s="128"/>
      <c r="AHM221" s="128"/>
      <c r="AHN221" s="128"/>
      <c r="AHO221" s="128"/>
      <c r="AHP221" s="128"/>
      <c r="AHQ221" s="128"/>
      <c r="AHR221" s="128"/>
      <c r="AHS221" s="128"/>
      <c r="AHT221" s="128"/>
      <c r="AHU221" s="128"/>
      <c r="AHV221" s="128"/>
      <c r="AHW221" s="128"/>
      <c r="AHX221" s="128"/>
      <c r="AHY221" s="128"/>
      <c r="AHZ221" s="128"/>
      <c r="AIA221" s="128"/>
      <c r="AIB221" s="128"/>
      <c r="AIC221" s="128"/>
      <c r="AID221" s="128"/>
      <c r="AIE221" s="128"/>
      <c r="AIF221" s="128"/>
      <c r="AIG221" s="128"/>
      <c r="AIH221" s="128"/>
      <c r="AII221" s="128"/>
      <c r="AIJ221" s="128"/>
      <c r="AIK221" s="128"/>
      <c r="AIL221" s="128"/>
      <c r="AIM221" s="128"/>
      <c r="AIN221" s="128"/>
      <c r="AIO221" s="128"/>
      <c r="AIP221" s="128"/>
      <c r="AIQ221" s="128"/>
      <c r="AIR221" s="128"/>
      <c r="AIS221" s="128"/>
      <c r="AIT221" s="128"/>
      <c r="AIU221" s="128"/>
      <c r="AIV221" s="128"/>
      <c r="AIW221" s="128"/>
      <c r="AIX221" s="128"/>
      <c r="AIY221" s="128"/>
      <c r="AIZ221" s="128"/>
      <c r="AJA221" s="128"/>
      <c r="AJB221" s="128"/>
      <c r="AJC221" s="128"/>
      <c r="AJD221" s="128"/>
      <c r="AJE221" s="128"/>
      <c r="AJF221" s="128"/>
      <c r="AJG221" s="128"/>
      <c r="AJH221" s="128"/>
      <c r="AJI221" s="128"/>
      <c r="AJJ221" s="128"/>
      <c r="AJK221" s="128"/>
      <c r="AJL221" s="128"/>
      <c r="AJM221" s="128"/>
      <c r="AJN221" s="128"/>
      <c r="AJO221" s="128"/>
      <c r="AJP221" s="128"/>
      <c r="AJQ221" s="128"/>
      <c r="AJR221" s="128"/>
      <c r="AJS221" s="128"/>
      <c r="AJT221" s="128"/>
      <c r="AJU221" s="128"/>
      <c r="AJV221" s="128"/>
      <c r="AJW221" s="128"/>
      <c r="AJX221" s="128"/>
      <c r="AJY221" s="128"/>
      <c r="AJZ221" s="128"/>
      <c r="AKA221" s="128"/>
      <c r="AKB221" s="128"/>
      <c r="AKC221" s="128"/>
      <c r="AKD221" s="128"/>
      <c r="AKE221" s="128"/>
      <c r="AKF221" s="128"/>
      <c r="AKG221" s="128"/>
      <c r="AKH221" s="128"/>
      <c r="AKI221" s="128"/>
      <c r="AKJ221" s="128"/>
      <c r="AKK221" s="128"/>
      <c r="AKL221" s="128"/>
      <c r="AKM221" s="128"/>
      <c r="AKN221" s="128"/>
      <c r="AKO221" s="128"/>
      <c r="AKP221" s="128"/>
      <c r="AKQ221" s="128"/>
      <c r="AKR221" s="128"/>
      <c r="AKS221" s="128"/>
      <c r="AKT221" s="128"/>
      <c r="AKU221" s="128"/>
      <c r="AKV221" s="128"/>
      <c r="AKW221" s="128"/>
      <c r="AKX221" s="128"/>
      <c r="AKY221" s="128"/>
      <c r="AKZ221" s="128"/>
      <c r="ALA221" s="128"/>
      <c r="ALB221" s="128"/>
      <c r="ALC221" s="128"/>
      <c r="ALD221" s="128"/>
      <c r="ALE221" s="128"/>
      <c r="ALF221" s="128"/>
      <c r="ALG221" s="128"/>
      <c r="ALH221" s="128"/>
      <c r="ALI221" s="128"/>
      <c r="ALJ221" s="128"/>
      <c r="ALK221" s="128"/>
      <c r="ALL221" s="128"/>
      <c r="ALM221" s="128"/>
      <c r="ALN221" s="128"/>
      <c r="ALO221" s="128"/>
      <c r="ALP221" s="128"/>
      <c r="ALQ221" s="128"/>
      <c r="ALR221" s="128"/>
      <c r="ALS221" s="128"/>
      <c r="ALT221" s="128"/>
      <c r="ALU221" s="128"/>
      <c r="ALV221" s="128"/>
      <c r="ALW221" s="128"/>
      <c r="ALX221" s="128"/>
      <c r="ALY221" s="128"/>
      <c r="ALZ221" s="128"/>
      <c r="AMA221"/>
      <c r="AMB221"/>
      <c r="AMC221"/>
      <c r="AMD221"/>
    </row>
    <row r="222" spans="1:1018" s="96" customFormat="1" ht="12" customHeight="1">
      <c r="A222" s="129"/>
      <c r="B222" s="129"/>
      <c r="C222" s="129"/>
      <c r="D222" s="129"/>
      <c r="E222" s="129"/>
      <c r="F222" s="129"/>
      <c r="I222" s="225"/>
      <c r="K222" s="159"/>
      <c r="P222" s="173"/>
      <c r="T222" s="274"/>
      <c r="X222"/>
      <c r="Y222" s="179"/>
      <c r="AA222" s="159"/>
      <c r="AC222"/>
      <c r="AE222" s="128"/>
      <c r="AF222"/>
      <c r="AG222" s="128"/>
      <c r="AH222" s="128"/>
      <c r="AI222" s="128"/>
      <c r="AJ222" s="128"/>
      <c r="AK222" s="128"/>
      <c r="AL222" s="128"/>
      <c r="AM222" s="128"/>
      <c r="AN222" s="128"/>
      <c r="AO222" s="128"/>
      <c r="AP222" s="128"/>
      <c r="AQ222" s="128"/>
      <c r="AR222" s="128"/>
      <c r="AS222" s="128"/>
      <c r="AT222" s="128"/>
      <c r="AU222" s="128"/>
      <c r="AV222" s="128"/>
      <c r="AW222" s="128"/>
      <c r="AX222" s="128"/>
      <c r="AY222" s="128"/>
      <c r="AZ222" s="128"/>
      <c r="BA222" s="128"/>
      <c r="BB222" s="128"/>
      <c r="BC222" s="128"/>
      <c r="BD222" s="128"/>
      <c r="BE222" s="128"/>
      <c r="BF222" s="128"/>
      <c r="BG222" s="128"/>
      <c r="BH222" s="128"/>
      <c r="BI222" s="128"/>
      <c r="BJ222" s="128"/>
      <c r="BK222" s="128"/>
      <c r="BL222" s="128"/>
      <c r="BM222" s="128"/>
      <c r="BN222" s="128"/>
      <c r="BO222" s="128"/>
      <c r="BP222" s="128"/>
      <c r="BQ222" s="128"/>
      <c r="BR222" s="128"/>
      <c r="BS222" s="128"/>
      <c r="BT222" s="128"/>
      <c r="BU222" s="128"/>
      <c r="BV222" s="128"/>
      <c r="BW222" s="128"/>
      <c r="BX222" s="128"/>
      <c r="BY222" s="128"/>
      <c r="BZ222" s="128"/>
      <c r="CA222" s="128"/>
      <c r="CB222" s="128"/>
      <c r="CC222" s="128"/>
      <c r="CD222" s="128"/>
      <c r="CE222" s="128"/>
      <c r="CF222" s="128"/>
      <c r="CG222" s="128"/>
      <c r="CH222" s="128"/>
      <c r="CI222" s="128"/>
      <c r="CJ222" s="128"/>
      <c r="CK222" s="128"/>
      <c r="CL222" s="128"/>
      <c r="CM222" s="128"/>
      <c r="CN222" s="128"/>
      <c r="CO222" s="128"/>
      <c r="CP222" s="128"/>
      <c r="CQ222" s="128"/>
      <c r="CR222" s="128"/>
      <c r="CS222" s="128"/>
      <c r="CT222" s="128"/>
      <c r="CU222" s="128"/>
      <c r="CV222" s="128"/>
      <c r="CW222" s="128"/>
      <c r="CX222" s="128"/>
      <c r="CY222" s="128"/>
      <c r="CZ222" s="128"/>
      <c r="DA222" s="128"/>
      <c r="DB222" s="128"/>
      <c r="DC222" s="128"/>
      <c r="DD222" s="128"/>
      <c r="DE222" s="128"/>
      <c r="DF222" s="128"/>
      <c r="DG222" s="128"/>
      <c r="DH222" s="128"/>
      <c r="DI222" s="128"/>
      <c r="DJ222" s="128"/>
      <c r="DK222" s="128"/>
      <c r="DL222" s="128"/>
      <c r="DM222" s="128"/>
      <c r="DN222" s="128"/>
      <c r="DO222" s="128"/>
      <c r="DP222" s="128"/>
      <c r="DQ222" s="128"/>
      <c r="DR222" s="128"/>
      <c r="DS222" s="128"/>
      <c r="DT222" s="128"/>
      <c r="DU222" s="128"/>
      <c r="DV222" s="128"/>
      <c r="DW222" s="128"/>
      <c r="DX222" s="128"/>
      <c r="DY222" s="128"/>
      <c r="DZ222" s="128"/>
      <c r="EA222" s="128"/>
      <c r="EB222" s="128"/>
      <c r="EC222" s="128"/>
      <c r="ED222" s="128"/>
      <c r="EE222" s="128"/>
      <c r="EF222" s="128"/>
      <c r="EG222" s="128"/>
      <c r="EH222" s="128"/>
      <c r="EI222" s="128"/>
      <c r="EJ222" s="128"/>
      <c r="EK222" s="128"/>
      <c r="EL222" s="128"/>
      <c r="EM222" s="128"/>
      <c r="EN222" s="128"/>
      <c r="EO222" s="128"/>
      <c r="EP222" s="128"/>
      <c r="EQ222" s="128"/>
      <c r="ER222" s="128"/>
      <c r="ES222" s="128"/>
      <c r="ET222" s="128"/>
      <c r="EU222" s="128"/>
      <c r="EV222" s="128"/>
      <c r="EW222" s="128"/>
      <c r="EX222" s="128"/>
      <c r="EY222" s="128"/>
      <c r="EZ222" s="128"/>
      <c r="FA222" s="128"/>
      <c r="FB222" s="128"/>
      <c r="FC222" s="128"/>
      <c r="FD222" s="128"/>
      <c r="FE222" s="128"/>
      <c r="FF222" s="128"/>
      <c r="FG222" s="128"/>
      <c r="FH222" s="128"/>
      <c r="FI222" s="128"/>
      <c r="FJ222" s="128"/>
      <c r="FK222" s="128"/>
      <c r="FL222" s="128"/>
      <c r="FM222" s="128"/>
      <c r="FN222" s="128"/>
      <c r="FO222" s="128"/>
      <c r="FP222" s="128"/>
      <c r="FQ222" s="128"/>
      <c r="FR222" s="128"/>
      <c r="FS222" s="128"/>
      <c r="FT222" s="128"/>
      <c r="FU222" s="128"/>
      <c r="FV222" s="128"/>
      <c r="FW222" s="128"/>
      <c r="FX222" s="128"/>
      <c r="FY222" s="128"/>
      <c r="FZ222" s="128"/>
      <c r="GA222" s="128"/>
      <c r="GB222" s="128"/>
      <c r="GC222" s="128"/>
      <c r="GD222" s="128"/>
      <c r="GE222" s="128"/>
      <c r="GF222" s="128"/>
      <c r="GG222" s="128"/>
      <c r="GH222" s="128"/>
      <c r="GI222" s="128"/>
      <c r="GJ222" s="128"/>
      <c r="GK222" s="128"/>
      <c r="GL222" s="128"/>
      <c r="GM222" s="128"/>
      <c r="GN222" s="128"/>
      <c r="GO222" s="128"/>
      <c r="GP222" s="128"/>
      <c r="GQ222" s="128"/>
      <c r="GR222" s="128"/>
      <c r="GS222" s="128"/>
      <c r="GT222" s="128"/>
      <c r="GU222" s="128"/>
      <c r="GV222" s="128"/>
      <c r="GW222" s="128"/>
      <c r="GX222" s="128"/>
      <c r="GY222" s="128"/>
      <c r="GZ222" s="128"/>
      <c r="HA222" s="128"/>
      <c r="HB222" s="128"/>
      <c r="HC222" s="128"/>
      <c r="HD222" s="128"/>
      <c r="HE222" s="128"/>
      <c r="HF222" s="128"/>
      <c r="HG222" s="128"/>
      <c r="HH222" s="128"/>
      <c r="HI222" s="128"/>
      <c r="HJ222" s="128"/>
      <c r="HK222" s="128"/>
      <c r="HL222" s="128"/>
      <c r="HM222" s="128"/>
      <c r="HN222" s="128"/>
      <c r="HO222" s="128"/>
      <c r="HP222" s="128"/>
      <c r="HQ222" s="128"/>
      <c r="HR222" s="128"/>
      <c r="HS222" s="128"/>
      <c r="HT222" s="128"/>
      <c r="HU222" s="128"/>
      <c r="HV222" s="128"/>
      <c r="HW222" s="128"/>
      <c r="HX222" s="128"/>
      <c r="HY222" s="128"/>
      <c r="HZ222" s="128"/>
      <c r="IA222" s="128"/>
      <c r="IB222" s="128"/>
      <c r="IC222" s="128"/>
      <c r="ID222" s="128"/>
      <c r="IE222" s="128"/>
      <c r="IF222" s="128"/>
      <c r="IG222" s="128"/>
      <c r="IH222" s="128"/>
      <c r="II222" s="128"/>
      <c r="IJ222" s="128"/>
      <c r="IK222" s="128"/>
      <c r="IL222" s="128"/>
      <c r="IM222" s="128"/>
      <c r="IN222" s="128"/>
      <c r="IO222" s="128"/>
      <c r="IP222" s="128"/>
      <c r="IQ222" s="128"/>
      <c r="IR222" s="128"/>
      <c r="IS222" s="128"/>
      <c r="IT222" s="128"/>
      <c r="IU222" s="128"/>
      <c r="IV222" s="128"/>
      <c r="IW222" s="128"/>
      <c r="IX222" s="128"/>
      <c r="IY222" s="128"/>
      <c r="IZ222" s="128"/>
      <c r="JA222" s="128"/>
      <c r="JB222" s="128"/>
      <c r="JC222" s="128"/>
      <c r="JD222" s="128"/>
      <c r="JE222" s="128"/>
      <c r="JF222" s="128"/>
      <c r="JG222" s="128"/>
      <c r="JH222" s="128"/>
      <c r="JI222" s="128"/>
      <c r="JJ222" s="128"/>
      <c r="JK222" s="128"/>
      <c r="JL222" s="128"/>
      <c r="JM222" s="128"/>
      <c r="JN222" s="128"/>
      <c r="JO222" s="128"/>
      <c r="JP222" s="128"/>
      <c r="JQ222" s="128"/>
      <c r="JR222" s="128"/>
      <c r="JS222" s="128"/>
      <c r="JT222" s="128"/>
      <c r="JU222" s="128"/>
      <c r="JV222" s="128"/>
      <c r="JW222" s="128"/>
      <c r="JX222" s="128"/>
      <c r="JY222" s="128"/>
      <c r="JZ222" s="128"/>
      <c r="KA222" s="128"/>
      <c r="KB222" s="128"/>
      <c r="KC222" s="128"/>
      <c r="KD222" s="128"/>
      <c r="KE222" s="128"/>
      <c r="KF222" s="128"/>
      <c r="KG222" s="128"/>
      <c r="KH222" s="128"/>
      <c r="KI222" s="128"/>
      <c r="KJ222" s="128"/>
      <c r="KK222" s="128"/>
      <c r="KL222" s="128"/>
      <c r="KM222" s="128"/>
      <c r="KN222" s="128"/>
      <c r="KO222" s="128"/>
      <c r="KP222" s="128"/>
      <c r="KQ222" s="128"/>
      <c r="KR222" s="128"/>
      <c r="KS222" s="128"/>
      <c r="KT222" s="128"/>
      <c r="KU222" s="128"/>
      <c r="KV222" s="128"/>
      <c r="KW222" s="128"/>
      <c r="KX222" s="128"/>
      <c r="KY222" s="128"/>
      <c r="KZ222" s="128"/>
      <c r="LA222" s="128"/>
      <c r="LB222" s="128"/>
      <c r="LC222" s="128"/>
      <c r="LD222" s="128"/>
      <c r="LE222" s="128"/>
      <c r="LF222" s="128"/>
      <c r="LG222" s="128"/>
      <c r="LH222" s="128"/>
      <c r="LI222" s="128"/>
      <c r="LJ222" s="128"/>
      <c r="LK222" s="128"/>
      <c r="LL222" s="128"/>
      <c r="LM222" s="128"/>
      <c r="LN222" s="128"/>
      <c r="LO222" s="128"/>
      <c r="LP222" s="128"/>
      <c r="LQ222" s="128"/>
      <c r="LR222" s="128"/>
      <c r="LS222" s="128"/>
      <c r="LT222" s="128"/>
      <c r="LU222" s="128"/>
      <c r="LV222" s="128"/>
      <c r="LW222" s="128"/>
      <c r="LX222" s="128"/>
      <c r="LY222" s="128"/>
      <c r="LZ222" s="128"/>
      <c r="MA222" s="128"/>
      <c r="MB222" s="128"/>
      <c r="MC222" s="128"/>
      <c r="MD222" s="128"/>
      <c r="ME222" s="128"/>
      <c r="MF222" s="128"/>
      <c r="MG222" s="128"/>
      <c r="MH222" s="128"/>
      <c r="MI222" s="128"/>
      <c r="MJ222" s="128"/>
      <c r="MK222" s="128"/>
      <c r="ML222" s="128"/>
      <c r="MM222" s="128"/>
      <c r="MN222" s="128"/>
      <c r="MO222" s="128"/>
      <c r="MP222" s="128"/>
      <c r="MQ222" s="128"/>
      <c r="MR222" s="128"/>
      <c r="MS222" s="128"/>
      <c r="MT222" s="128"/>
      <c r="MU222" s="128"/>
      <c r="MV222" s="128"/>
      <c r="MW222" s="128"/>
      <c r="MX222" s="128"/>
      <c r="MY222" s="128"/>
      <c r="MZ222" s="128"/>
      <c r="NA222" s="128"/>
      <c r="NB222" s="128"/>
      <c r="NC222" s="128"/>
      <c r="ND222" s="128"/>
      <c r="NE222" s="128"/>
      <c r="NF222" s="128"/>
      <c r="NG222" s="128"/>
      <c r="NH222" s="128"/>
      <c r="NI222" s="128"/>
      <c r="NJ222" s="128"/>
      <c r="NK222" s="128"/>
      <c r="NL222" s="128"/>
      <c r="NM222" s="128"/>
      <c r="NN222" s="128"/>
      <c r="NO222" s="128"/>
      <c r="NP222" s="128"/>
      <c r="NQ222" s="128"/>
      <c r="NR222" s="128"/>
      <c r="NS222" s="128"/>
      <c r="NT222" s="128"/>
      <c r="NU222" s="128"/>
      <c r="NV222" s="128"/>
      <c r="NW222" s="128"/>
      <c r="NX222" s="128"/>
      <c r="NY222" s="128"/>
      <c r="NZ222" s="128"/>
      <c r="OA222" s="128"/>
      <c r="OB222" s="128"/>
      <c r="OC222" s="128"/>
      <c r="OD222" s="128"/>
      <c r="OE222" s="128"/>
      <c r="OF222" s="128"/>
      <c r="OG222" s="128"/>
      <c r="OH222" s="128"/>
      <c r="OI222" s="128"/>
      <c r="OJ222" s="128"/>
      <c r="OK222" s="128"/>
      <c r="OL222" s="128"/>
      <c r="OM222" s="128"/>
      <c r="ON222" s="128"/>
      <c r="OO222" s="128"/>
      <c r="OP222" s="128"/>
      <c r="OQ222" s="128"/>
      <c r="OR222" s="128"/>
      <c r="OS222" s="128"/>
      <c r="OT222" s="128"/>
      <c r="OU222" s="128"/>
      <c r="OV222" s="128"/>
      <c r="OW222" s="128"/>
      <c r="OX222" s="128"/>
      <c r="OY222" s="128"/>
      <c r="OZ222" s="128"/>
      <c r="PA222" s="128"/>
      <c r="PB222" s="128"/>
      <c r="PC222" s="128"/>
      <c r="PD222" s="128"/>
      <c r="PE222" s="128"/>
      <c r="PF222" s="128"/>
      <c r="PG222" s="128"/>
      <c r="PH222" s="128"/>
      <c r="PI222" s="128"/>
      <c r="PJ222" s="128"/>
      <c r="PK222" s="128"/>
      <c r="PL222" s="128"/>
      <c r="PM222" s="128"/>
      <c r="PN222" s="128"/>
      <c r="PO222" s="128"/>
      <c r="PP222" s="128"/>
      <c r="PQ222" s="128"/>
      <c r="PR222" s="128"/>
      <c r="PS222" s="128"/>
      <c r="PT222" s="128"/>
      <c r="PU222" s="128"/>
      <c r="PV222" s="128"/>
      <c r="PW222" s="128"/>
      <c r="PX222" s="128"/>
      <c r="PY222" s="128"/>
      <c r="PZ222" s="128"/>
      <c r="QA222" s="128"/>
      <c r="QB222" s="128"/>
      <c r="QC222" s="128"/>
      <c r="QD222" s="128"/>
      <c r="QE222" s="128"/>
      <c r="QF222" s="128"/>
      <c r="QG222" s="128"/>
      <c r="QH222" s="128"/>
      <c r="QI222" s="128"/>
      <c r="QJ222" s="128"/>
      <c r="QK222" s="128"/>
      <c r="QL222" s="128"/>
      <c r="QM222" s="128"/>
      <c r="QN222" s="128"/>
      <c r="QO222" s="128"/>
      <c r="QP222" s="128"/>
      <c r="QQ222" s="128"/>
      <c r="QR222" s="128"/>
      <c r="QS222" s="128"/>
      <c r="QT222" s="128"/>
      <c r="QU222" s="128"/>
      <c r="QV222" s="128"/>
      <c r="QW222" s="128"/>
      <c r="QX222" s="128"/>
      <c r="QY222" s="128"/>
      <c r="QZ222" s="128"/>
      <c r="RA222" s="128"/>
      <c r="RB222" s="128"/>
      <c r="RC222" s="128"/>
      <c r="RD222" s="128"/>
      <c r="RE222" s="128"/>
      <c r="RF222" s="128"/>
      <c r="RG222" s="128"/>
      <c r="RH222" s="128"/>
      <c r="RI222" s="128"/>
      <c r="RJ222" s="128"/>
      <c r="RK222" s="128"/>
      <c r="RL222" s="128"/>
      <c r="RM222" s="128"/>
      <c r="RN222" s="128"/>
      <c r="RO222" s="128"/>
      <c r="RP222" s="128"/>
      <c r="RQ222" s="128"/>
      <c r="RR222" s="128"/>
      <c r="RS222" s="128"/>
      <c r="RT222" s="128"/>
      <c r="RU222" s="128"/>
      <c r="RV222" s="128"/>
      <c r="RW222" s="128"/>
      <c r="RX222" s="128"/>
      <c r="RY222" s="128"/>
      <c r="RZ222" s="128"/>
      <c r="SA222" s="128"/>
      <c r="SB222" s="128"/>
      <c r="SC222" s="128"/>
      <c r="SD222" s="128"/>
      <c r="SE222" s="128"/>
      <c r="SF222" s="128"/>
      <c r="SG222" s="128"/>
      <c r="SH222" s="128"/>
      <c r="SI222" s="128"/>
      <c r="SJ222" s="128"/>
      <c r="SK222" s="128"/>
      <c r="SL222" s="128"/>
      <c r="SM222" s="128"/>
      <c r="SN222" s="128"/>
      <c r="SO222" s="128"/>
      <c r="SP222" s="128"/>
      <c r="SQ222" s="128"/>
      <c r="SR222" s="128"/>
      <c r="SS222" s="128"/>
      <c r="ST222" s="128"/>
      <c r="SU222" s="128"/>
      <c r="SV222" s="128"/>
      <c r="SW222" s="128"/>
      <c r="SX222" s="128"/>
      <c r="SY222" s="128"/>
      <c r="SZ222" s="128"/>
      <c r="TA222" s="128"/>
      <c r="TB222" s="128"/>
      <c r="TC222" s="128"/>
      <c r="TD222" s="128"/>
      <c r="TE222" s="128"/>
      <c r="TF222" s="128"/>
      <c r="TG222" s="128"/>
      <c r="TH222" s="128"/>
      <c r="TI222" s="128"/>
      <c r="TJ222" s="128"/>
      <c r="TK222" s="128"/>
      <c r="TL222" s="128"/>
      <c r="TM222" s="128"/>
      <c r="TN222" s="128"/>
      <c r="TO222" s="128"/>
      <c r="TP222" s="128"/>
      <c r="TQ222" s="128"/>
      <c r="TR222" s="128"/>
      <c r="TS222" s="128"/>
      <c r="TT222" s="128"/>
      <c r="TU222" s="128"/>
      <c r="TV222" s="128"/>
      <c r="TW222" s="128"/>
      <c r="TX222" s="128"/>
      <c r="TY222" s="128"/>
      <c r="TZ222" s="128"/>
      <c r="UA222" s="128"/>
      <c r="UB222" s="128"/>
      <c r="UC222" s="128"/>
      <c r="UD222" s="128"/>
      <c r="UE222" s="128"/>
      <c r="UF222" s="128"/>
      <c r="UG222" s="128"/>
      <c r="UH222" s="128"/>
      <c r="UI222" s="128"/>
      <c r="UJ222" s="128"/>
      <c r="UK222" s="128"/>
      <c r="UL222" s="128"/>
      <c r="UM222" s="128"/>
      <c r="UN222" s="128"/>
      <c r="UO222" s="128"/>
      <c r="UP222" s="128"/>
      <c r="UQ222" s="128"/>
      <c r="UR222" s="128"/>
      <c r="US222" s="128"/>
      <c r="UT222" s="128"/>
      <c r="UU222" s="128"/>
      <c r="UV222" s="128"/>
      <c r="UW222" s="128"/>
      <c r="UX222" s="128"/>
      <c r="UY222" s="128"/>
      <c r="UZ222" s="128"/>
      <c r="VA222" s="128"/>
      <c r="VB222" s="128"/>
      <c r="VC222" s="128"/>
      <c r="VD222" s="128"/>
      <c r="VE222" s="128"/>
      <c r="VF222" s="128"/>
      <c r="VG222" s="128"/>
      <c r="VH222" s="128"/>
      <c r="VI222" s="128"/>
      <c r="VJ222" s="128"/>
      <c r="VK222" s="128"/>
      <c r="VL222" s="128"/>
      <c r="VM222" s="128"/>
      <c r="VN222" s="128"/>
      <c r="VO222" s="128"/>
      <c r="VP222" s="128"/>
      <c r="VQ222" s="128"/>
      <c r="VR222" s="128"/>
      <c r="VS222" s="128"/>
      <c r="VT222" s="128"/>
      <c r="VU222" s="128"/>
      <c r="VV222" s="128"/>
      <c r="VW222" s="128"/>
      <c r="VX222" s="128"/>
      <c r="VY222" s="128"/>
      <c r="VZ222" s="128"/>
      <c r="WA222" s="128"/>
      <c r="WB222" s="128"/>
      <c r="WC222" s="128"/>
      <c r="WD222" s="128"/>
      <c r="WE222" s="128"/>
      <c r="WF222" s="128"/>
      <c r="WG222" s="128"/>
      <c r="WH222" s="128"/>
      <c r="WI222" s="128"/>
      <c r="WJ222" s="128"/>
      <c r="WK222" s="128"/>
      <c r="WL222" s="128"/>
      <c r="WM222" s="128"/>
      <c r="WN222" s="128"/>
      <c r="WO222" s="128"/>
      <c r="WP222" s="128"/>
      <c r="WQ222" s="128"/>
      <c r="WR222" s="128"/>
      <c r="WS222" s="128"/>
      <c r="WT222" s="128"/>
      <c r="WU222" s="128"/>
      <c r="WV222" s="128"/>
      <c r="WW222" s="128"/>
      <c r="WX222" s="128"/>
      <c r="WY222" s="128"/>
      <c r="WZ222" s="128"/>
      <c r="XA222" s="128"/>
      <c r="XB222" s="128"/>
      <c r="XC222" s="128"/>
      <c r="XD222" s="128"/>
      <c r="XE222" s="128"/>
      <c r="XF222" s="128"/>
      <c r="XG222" s="128"/>
      <c r="XH222" s="128"/>
      <c r="XI222" s="128"/>
      <c r="XJ222" s="128"/>
      <c r="XK222" s="128"/>
      <c r="XL222" s="128"/>
      <c r="XM222" s="128"/>
      <c r="XN222" s="128"/>
      <c r="XO222" s="128"/>
      <c r="XP222" s="128"/>
      <c r="XQ222" s="128"/>
      <c r="XR222" s="128"/>
      <c r="XS222" s="128"/>
      <c r="XT222" s="128"/>
      <c r="XU222" s="128"/>
      <c r="XV222" s="128"/>
      <c r="XW222" s="128"/>
      <c r="XX222" s="128"/>
      <c r="XY222" s="128"/>
      <c r="XZ222" s="128"/>
      <c r="YA222" s="128"/>
      <c r="YB222" s="128"/>
      <c r="YC222" s="128"/>
      <c r="YD222" s="128"/>
      <c r="YE222" s="128"/>
      <c r="YF222" s="128"/>
      <c r="YG222" s="128"/>
      <c r="YH222" s="128"/>
      <c r="YI222" s="128"/>
      <c r="YJ222" s="128"/>
      <c r="YK222" s="128"/>
      <c r="YL222" s="128"/>
      <c r="YM222" s="128"/>
      <c r="YN222" s="128"/>
      <c r="YO222" s="128"/>
      <c r="YP222" s="128"/>
      <c r="YQ222" s="128"/>
      <c r="YR222" s="128"/>
      <c r="YS222" s="128"/>
      <c r="YT222" s="128"/>
      <c r="YU222" s="128"/>
      <c r="YV222" s="128"/>
      <c r="YW222" s="128"/>
      <c r="YX222" s="128"/>
      <c r="YY222" s="128"/>
      <c r="YZ222" s="128"/>
      <c r="ZA222" s="128"/>
      <c r="ZB222" s="128"/>
      <c r="ZC222" s="128"/>
      <c r="ZD222" s="128"/>
      <c r="ZE222" s="128"/>
      <c r="ZF222" s="128"/>
      <c r="ZG222" s="128"/>
      <c r="ZH222" s="128"/>
      <c r="ZI222" s="128"/>
      <c r="ZJ222" s="128"/>
      <c r="ZK222" s="128"/>
      <c r="ZL222" s="128"/>
      <c r="ZM222" s="128"/>
      <c r="ZN222" s="128"/>
      <c r="ZO222" s="128"/>
      <c r="ZP222" s="128"/>
      <c r="ZQ222" s="128"/>
      <c r="ZR222" s="128"/>
      <c r="ZS222" s="128"/>
      <c r="ZT222" s="128"/>
      <c r="ZU222" s="128"/>
      <c r="ZV222" s="128"/>
      <c r="ZW222" s="128"/>
      <c r="ZX222" s="128"/>
      <c r="ZY222" s="128"/>
      <c r="ZZ222" s="128"/>
      <c r="AAA222" s="128"/>
      <c r="AAB222" s="128"/>
      <c r="AAC222" s="128"/>
      <c r="AAD222" s="128"/>
      <c r="AAE222" s="128"/>
      <c r="AAF222" s="128"/>
      <c r="AAG222" s="128"/>
      <c r="AAH222" s="128"/>
      <c r="AAI222" s="128"/>
      <c r="AAJ222" s="128"/>
      <c r="AAK222" s="128"/>
      <c r="AAL222" s="128"/>
      <c r="AAM222" s="128"/>
      <c r="AAN222" s="128"/>
      <c r="AAO222" s="128"/>
      <c r="AAP222" s="128"/>
      <c r="AAQ222" s="128"/>
      <c r="AAR222" s="128"/>
      <c r="AAS222" s="128"/>
      <c r="AAT222" s="128"/>
      <c r="AAU222" s="128"/>
      <c r="AAV222" s="128"/>
      <c r="AAW222" s="128"/>
      <c r="AAX222" s="128"/>
      <c r="AAY222" s="128"/>
      <c r="AAZ222" s="128"/>
      <c r="ABA222" s="128"/>
      <c r="ABB222" s="128"/>
      <c r="ABC222" s="128"/>
      <c r="ABD222" s="128"/>
      <c r="ABE222" s="128"/>
      <c r="ABF222" s="128"/>
      <c r="ABG222" s="128"/>
      <c r="ABH222" s="128"/>
      <c r="ABI222" s="128"/>
      <c r="ABJ222" s="128"/>
      <c r="ABK222" s="128"/>
      <c r="ABL222" s="128"/>
      <c r="ABM222" s="128"/>
      <c r="ABN222" s="128"/>
      <c r="ABO222" s="128"/>
      <c r="ABP222" s="128"/>
      <c r="ABQ222" s="128"/>
      <c r="ABR222" s="128"/>
      <c r="ABS222" s="128"/>
      <c r="ABT222" s="128"/>
      <c r="ABU222" s="128"/>
      <c r="ABV222" s="128"/>
      <c r="ABW222" s="128"/>
      <c r="ABX222" s="128"/>
      <c r="ABY222" s="128"/>
      <c r="ABZ222" s="128"/>
      <c r="ACA222" s="128"/>
      <c r="ACB222" s="128"/>
      <c r="ACC222" s="128"/>
      <c r="ACD222" s="128"/>
      <c r="ACE222" s="128"/>
      <c r="ACF222" s="128"/>
      <c r="ACG222" s="128"/>
      <c r="ACH222" s="128"/>
      <c r="ACI222" s="128"/>
      <c r="ACJ222" s="128"/>
      <c r="ACK222" s="128"/>
      <c r="ACL222" s="128"/>
      <c r="ACM222" s="128"/>
      <c r="ACN222" s="128"/>
      <c r="ACO222" s="128"/>
      <c r="ACP222" s="128"/>
      <c r="ACQ222" s="128"/>
      <c r="ACR222" s="128"/>
      <c r="ACS222" s="128"/>
      <c r="ACT222" s="128"/>
      <c r="ACU222" s="128"/>
      <c r="ACV222" s="128"/>
      <c r="ACW222" s="128"/>
      <c r="ACX222" s="128"/>
      <c r="ACY222" s="128"/>
      <c r="ACZ222" s="128"/>
      <c r="ADA222" s="128"/>
      <c r="ADB222" s="128"/>
      <c r="ADC222" s="128"/>
      <c r="ADD222" s="128"/>
      <c r="ADE222" s="128"/>
      <c r="ADF222" s="128"/>
      <c r="ADG222" s="128"/>
      <c r="ADH222" s="128"/>
      <c r="ADI222" s="128"/>
      <c r="ADJ222" s="128"/>
      <c r="ADK222" s="128"/>
      <c r="ADL222" s="128"/>
      <c r="ADM222" s="128"/>
      <c r="ADN222" s="128"/>
      <c r="ADO222" s="128"/>
      <c r="ADP222" s="128"/>
      <c r="ADQ222" s="128"/>
      <c r="ADR222" s="128"/>
      <c r="ADS222" s="128"/>
      <c r="ADT222" s="128"/>
      <c r="ADU222" s="128"/>
      <c r="ADV222" s="128"/>
      <c r="ADW222" s="128"/>
      <c r="ADX222" s="128"/>
      <c r="ADY222" s="128"/>
      <c r="ADZ222" s="128"/>
      <c r="AEA222" s="128"/>
      <c r="AEB222" s="128"/>
      <c r="AEC222" s="128"/>
      <c r="AED222" s="128"/>
      <c r="AEE222" s="128"/>
      <c r="AEF222" s="128"/>
      <c r="AEG222" s="128"/>
      <c r="AEH222" s="128"/>
      <c r="AEI222" s="128"/>
      <c r="AEJ222" s="128"/>
      <c r="AEK222" s="128"/>
      <c r="AEL222" s="128"/>
      <c r="AEM222" s="128"/>
      <c r="AEN222" s="128"/>
      <c r="AEO222" s="128"/>
      <c r="AEP222" s="128"/>
      <c r="AEQ222" s="128"/>
      <c r="AER222" s="128"/>
      <c r="AES222" s="128"/>
      <c r="AET222" s="128"/>
      <c r="AEU222" s="128"/>
      <c r="AEV222" s="128"/>
      <c r="AEW222" s="128"/>
      <c r="AEX222" s="128"/>
      <c r="AEY222" s="128"/>
      <c r="AEZ222" s="128"/>
      <c r="AFA222" s="128"/>
      <c r="AFB222" s="128"/>
      <c r="AFC222" s="128"/>
      <c r="AFD222" s="128"/>
      <c r="AFE222" s="128"/>
      <c r="AFF222" s="128"/>
      <c r="AFG222" s="128"/>
      <c r="AFH222" s="128"/>
      <c r="AFI222" s="128"/>
      <c r="AFJ222" s="128"/>
      <c r="AFK222" s="128"/>
      <c r="AFL222" s="128"/>
      <c r="AFM222" s="128"/>
      <c r="AFN222" s="128"/>
      <c r="AFO222" s="128"/>
      <c r="AFP222" s="128"/>
      <c r="AFQ222" s="128"/>
      <c r="AFR222" s="128"/>
      <c r="AFS222" s="128"/>
      <c r="AFT222" s="128"/>
      <c r="AFU222" s="128"/>
      <c r="AFV222" s="128"/>
      <c r="AFW222" s="128"/>
      <c r="AFX222" s="128"/>
      <c r="AFY222" s="128"/>
      <c r="AFZ222" s="128"/>
      <c r="AGA222" s="128"/>
      <c r="AGB222" s="128"/>
      <c r="AGC222" s="128"/>
      <c r="AGD222" s="128"/>
      <c r="AGE222" s="128"/>
      <c r="AGF222" s="128"/>
      <c r="AGG222" s="128"/>
      <c r="AGH222" s="128"/>
      <c r="AGI222" s="128"/>
      <c r="AGJ222" s="128"/>
      <c r="AGK222" s="128"/>
      <c r="AGL222" s="128"/>
      <c r="AGM222" s="128"/>
      <c r="AGN222" s="128"/>
      <c r="AGO222" s="128"/>
      <c r="AGP222" s="128"/>
      <c r="AGQ222" s="128"/>
      <c r="AGR222" s="128"/>
      <c r="AGS222" s="128"/>
      <c r="AGT222" s="128"/>
      <c r="AGU222" s="128"/>
      <c r="AGV222" s="128"/>
      <c r="AGW222" s="128"/>
      <c r="AGX222" s="128"/>
      <c r="AGY222" s="128"/>
      <c r="AGZ222" s="128"/>
      <c r="AHA222" s="128"/>
      <c r="AHB222" s="128"/>
      <c r="AHC222" s="128"/>
      <c r="AHD222" s="128"/>
      <c r="AHE222" s="128"/>
      <c r="AHF222" s="128"/>
      <c r="AHG222" s="128"/>
      <c r="AHH222" s="128"/>
      <c r="AHI222" s="128"/>
      <c r="AHJ222" s="128"/>
      <c r="AHK222" s="128"/>
      <c r="AHL222" s="128"/>
      <c r="AHM222" s="128"/>
      <c r="AHN222" s="128"/>
      <c r="AHO222" s="128"/>
      <c r="AHP222" s="128"/>
      <c r="AHQ222" s="128"/>
      <c r="AHR222" s="128"/>
      <c r="AHS222" s="128"/>
      <c r="AHT222" s="128"/>
      <c r="AHU222" s="128"/>
      <c r="AHV222" s="128"/>
      <c r="AHW222" s="128"/>
      <c r="AHX222" s="128"/>
      <c r="AHY222" s="128"/>
      <c r="AHZ222" s="128"/>
      <c r="AIA222" s="128"/>
      <c r="AIB222" s="128"/>
      <c r="AIC222" s="128"/>
      <c r="AID222" s="128"/>
      <c r="AIE222" s="128"/>
      <c r="AIF222" s="128"/>
      <c r="AIG222" s="128"/>
      <c r="AIH222" s="128"/>
      <c r="AII222" s="128"/>
      <c r="AIJ222" s="128"/>
      <c r="AIK222" s="128"/>
      <c r="AIL222" s="128"/>
      <c r="AIM222" s="128"/>
      <c r="AIN222" s="128"/>
      <c r="AIO222" s="128"/>
      <c r="AIP222" s="128"/>
      <c r="AIQ222" s="128"/>
      <c r="AIR222" s="128"/>
      <c r="AIS222" s="128"/>
      <c r="AIT222" s="128"/>
      <c r="AIU222" s="128"/>
      <c r="AIV222" s="128"/>
      <c r="AIW222" s="128"/>
      <c r="AIX222" s="128"/>
      <c r="AIY222" s="128"/>
      <c r="AIZ222" s="128"/>
      <c r="AJA222" s="128"/>
      <c r="AJB222" s="128"/>
      <c r="AJC222" s="128"/>
      <c r="AJD222" s="128"/>
      <c r="AJE222" s="128"/>
      <c r="AJF222" s="128"/>
      <c r="AJG222" s="128"/>
      <c r="AJH222" s="128"/>
      <c r="AJI222" s="128"/>
      <c r="AJJ222" s="128"/>
      <c r="AJK222" s="128"/>
      <c r="AJL222" s="128"/>
      <c r="AJM222" s="128"/>
      <c r="AJN222" s="128"/>
      <c r="AJO222" s="128"/>
      <c r="AJP222" s="128"/>
      <c r="AJQ222" s="128"/>
      <c r="AJR222" s="128"/>
      <c r="AJS222" s="128"/>
      <c r="AJT222" s="128"/>
      <c r="AJU222" s="128"/>
      <c r="AJV222" s="128"/>
      <c r="AJW222" s="128"/>
      <c r="AJX222" s="128"/>
      <c r="AJY222" s="128"/>
      <c r="AJZ222" s="128"/>
      <c r="AKA222" s="128"/>
      <c r="AKB222" s="128"/>
      <c r="AKC222" s="128"/>
      <c r="AKD222" s="128"/>
      <c r="AKE222" s="128"/>
      <c r="AKF222" s="128"/>
      <c r="AKG222" s="128"/>
      <c r="AKH222" s="128"/>
      <c r="AKI222" s="128"/>
      <c r="AKJ222" s="128"/>
      <c r="AKK222" s="128"/>
      <c r="AKL222" s="128"/>
      <c r="AKM222" s="128"/>
      <c r="AKN222" s="128"/>
      <c r="AKO222" s="128"/>
      <c r="AKP222" s="128"/>
      <c r="AKQ222" s="128"/>
      <c r="AKR222" s="128"/>
      <c r="AKS222" s="128"/>
      <c r="AKT222" s="128"/>
      <c r="AKU222" s="128"/>
      <c r="AKV222" s="128"/>
      <c r="AKW222" s="128"/>
      <c r="AKX222" s="128"/>
      <c r="AKY222" s="128"/>
      <c r="AKZ222" s="128"/>
      <c r="ALA222" s="128"/>
      <c r="ALB222" s="128"/>
      <c r="ALC222" s="128"/>
      <c r="ALD222" s="128"/>
      <c r="ALE222" s="128"/>
      <c r="ALF222" s="128"/>
      <c r="ALG222" s="128"/>
      <c r="ALH222" s="128"/>
      <c r="ALI222" s="128"/>
      <c r="ALJ222" s="128"/>
      <c r="ALK222" s="128"/>
      <c r="ALL222" s="128"/>
      <c r="ALM222" s="128"/>
      <c r="ALN222" s="128"/>
      <c r="ALO222" s="128"/>
      <c r="ALP222" s="128"/>
      <c r="ALQ222" s="128"/>
      <c r="ALR222" s="128"/>
      <c r="ALS222" s="128"/>
      <c r="ALT222" s="128"/>
      <c r="ALU222" s="128"/>
      <c r="ALV222" s="128"/>
      <c r="ALW222" s="128"/>
      <c r="ALX222" s="128"/>
      <c r="ALY222" s="128"/>
      <c r="ALZ222" s="128"/>
      <c r="AMA222"/>
      <c r="AMB222"/>
      <c r="AMC222"/>
      <c r="AMD222"/>
    </row>
    <row r="223" spans="1:1018" s="96" customFormat="1" ht="12" customHeight="1">
      <c r="A223" s="129"/>
      <c r="B223" s="129"/>
      <c r="C223" s="129"/>
      <c r="D223" s="129"/>
      <c r="E223" s="129"/>
      <c r="F223" s="129"/>
      <c r="I223" s="225"/>
      <c r="K223" s="159"/>
      <c r="P223" s="173"/>
      <c r="T223" s="274"/>
      <c r="X223"/>
      <c r="Y223" s="179"/>
      <c r="AA223" s="159"/>
      <c r="AC223"/>
      <c r="AE223" s="128"/>
      <c r="AF223"/>
      <c r="AG223" s="128"/>
      <c r="AH223" s="128"/>
      <c r="AI223" s="128"/>
      <c r="AJ223" s="128"/>
      <c r="AK223" s="128"/>
      <c r="AL223" s="128"/>
      <c r="AM223" s="128"/>
      <c r="AN223" s="128"/>
      <c r="AO223" s="128"/>
      <c r="AP223" s="128"/>
      <c r="AQ223" s="128"/>
      <c r="AR223" s="128"/>
      <c r="AS223" s="128"/>
      <c r="AT223" s="128"/>
      <c r="AU223" s="128"/>
      <c r="AV223" s="128"/>
      <c r="AW223" s="128"/>
      <c r="AX223" s="128"/>
      <c r="AY223" s="128"/>
      <c r="AZ223" s="128"/>
      <c r="BA223" s="128"/>
      <c r="BB223" s="128"/>
      <c r="BC223" s="128"/>
      <c r="BD223" s="128"/>
      <c r="BE223" s="128"/>
      <c r="BF223" s="128"/>
      <c r="BG223" s="128"/>
      <c r="BH223" s="128"/>
      <c r="BI223" s="128"/>
      <c r="BJ223" s="128"/>
      <c r="BK223" s="128"/>
      <c r="BL223" s="128"/>
      <c r="BM223" s="128"/>
      <c r="BN223" s="128"/>
      <c r="BO223" s="128"/>
      <c r="BP223" s="128"/>
      <c r="BQ223" s="128"/>
      <c r="BR223" s="128"/>
      <c r="BS223" s="128"/>
      <c r="BT223" s="128"/>
      <c r="BU223" s="128"/>
      <c r="BV223" s="128"/>
      <c r="BW223" s="128"/>
      <c r="BX223" s="128"/>
      <c r="BY223" s="128"/>
      <c r="BZ223" s="128"/>
      <c r="CA223" s="128"/>
      <c r="CB223" s="128"/>
      <c r="CC223" s="128"/>
      <c r="CD223" s="128"/>
      <c r="CE223" s="128"/>
      <c r="CF223" s="128"/>
      <c r="CG223" s="128"/>
      <c r="CH223" s="128"/>
      <c r="CI223" s="128"/>
      <c r="CJ223" s="128"/>
      <c r="CK223" s="128"/>
      <c r="CL223" s="128"/>
      <c r="CM223" s="128"/>
      <c r="CN223" s="128"/>
      <c r="CO223" s="128"/>
      <c r="CP223" s="128"/>
      <c r="CQ223" s="128"/>
      <c r="CR223" s="128"/>
      <c r="CS223" s="128"/>
      <c r="CT223" s="128"/>
      <c r="CU223" s="128"/>
      <c r="CV223" s="128"/>
      <c r="CW223" s="128"/>
      <c r="CX223" s="128"/>
      <c r="CY223" s="128"/>
      <c r="CZ223" s="128"/>
      <c r="DA223" s="128"/>
      <c r="DB223" s="128"/>
      <c r="DC223" s="128"/>
      <c r="DD223" s="128"/>
      <c r="DE223" s="128"/>
      <c r="DF223" s="128"/>
      <c r="DG223" s="128"/>
      <c r="DH223" s="128"/>
      <c r="DI223" s="128"/>
      <c r="DJ223" s="128"/>
      <c r="DK223" s="128"/>
      <c r="DL223" s="128"/>
      <c r="DM223" s="128"/>
      <c r="DN223" s="128"/>
      <c r="DO223" s="128"/>
      <c r="DP223" s="128"/>
      <c r="DQ223" s="128"/>
      <c r="DR223" s="128"/>
      <c r="DS223" s="128"/>
      <c r="DT223" s="128"/>
      <c r="DU223" s="128"/>
      <c r="DV223" s="128"/>
      <c r="DW223" s="128"/>
      <c r="DX223" s="128"/>
      <c r="DY223" s="128"/>
      <c r="DZ223" s="128"/>
      <c r="EA223" s="128"/>
      <c r="EB223" s="128"/>
      <c r="EC223" s="128"/>
      <c r="ED223" s="128"/>
      <c r="EE223" s="128"/>
      <c r="EF223" s="128"/>
      <c r="EG223" s="128"/>
      <c r="EH223" s="128"/>
      <c r="EI223" s="128"/>
      <c r="EJ223" s="128"/>
      <c r="EK223" s="128"/>
      <c r="EL223" s="128"/>
      <c r="EM223" s="128"/>
      <c r="EN223" s="128"/>
      <c r="EO223" s="128"/>
      <c r="EP223" s="128"/>
      <c r="EQ223" s="128"/>
      <c r="ER223" s="128"/>
      <c r="ES223" s="128"/>
      <c r="ET223" s="128"/>
      <c r="EU223" s="128"/>
      <c r="EV223" s="128"/>
      <c r="EW223" s="128"/>
      <c r="EX223" s="128"/>
      <c r="EY223" s="128"/>
      <c r="EZ223" s="128"/>
      <c r="FA223" s="128"/>
      <c r="FB223" s="128"/>
      <c r="FC223" s="128"/>
      <c r="FD223" s="128"/>
      <c r="FE223" s="128"/>
      <c r="FF223" s="128"/>
      <c r="FG223" s="128"/>
      <c r="FH223" s="128"/>
      <c r="FI223" s="128"/>
      <c r="FJ223" s="128"/>
      <c r="FK223" s="128"/>
      <c r="FL223" s="128"/>
      <c r="FM223" s="128"/>
      <c r="FN223" s="128"/>
      <c r="FO223" s="128"/>
      <c r="FP223" s="128"/>
      <c r="FQ223" s="128"/>
      <c r="FR223" s="128"/>
      <c r="FS223" s="128"/>
      <c r="FT223" s="128"/>
      <c r="FU223" s="128"/>
      <c r="FV223" s="128"/>
      <c r="FW223" s="128"/>
      <c r="FX223" s="128"/>
      <c r="FY223" s="128"/>
      <c r="FZ223" s="128"/>
      <c r="GA223" s="128"/>
      <c r="GB223" s="128"/>
      <c r="GC223" s="128"/>
      <c r="GD223" s="128"/>
      <c r="GE223" s="128"/>
      <c r="GF223" s="128"/>
      <c r="GG223" s="128"/>
      <c r="GH223" s="128"/>
      <c r="GI223" s="128"/>
      <c r="GJ223" s="128"/>
      <c r="GK223" s="128"/>
      <c r="GL223" s="128"/>
      <c r="GM223" s="128"/>
      <c r="GN223" s="128"/>
      <c r="GO223" s="128"/>
      <c r="GP223" s="128"/>
      <c r="GQ223" s="128"/>
      <c r="GR223" s="128"/>
      <c r="GS223" s="128"/>
      <c r="GT223" s="128"/>
      <c r="GU223" s="128"/>
      <c r="GV223" s="128"/>
      <c r="GW223" s="128"/>
      <c r="GX223" s="128"/>
      <c r="GY223" s="128"/>
      <c r="GZ223" s="128"/>
      <c r="HA223" s="128"/>
      <c r="HB223" s="128"/>
      <c r="HC223" s="128"/>
      <c r="HD223" s="128"/>
      <c r="HE223" s="128"/>
      <c r="HF223" s="128"/>
      <c r="HG223" s="128"/>
      <c r="HH223" s="128"/>
      <c r="HI223" s="128"/>
      <c r="HJ223" s="128"/>
      <c r="HK223" s="128"/>
      <c r="HL223" s="128"/>
      <c r="HM223" s="128"/>
      <c r="HN223" s="128"/>
      <c r="HO223" s="128"/>
      <c r="HP223" s="128"/>
      <c r="HQ223" s="128"/>
      <c r="HR223" s="128"/>
      <c r="HS223" s="128"/>
      <c r="HT223" s="128"/>
      <c r="HU223" s="128"/>
      <c r="HV223" s="128"/>
      <c r="HW223" s="128"/>
      <c r="HX223" s="128"/>
      <c r="HY223" s="128"/>
      <c r="HZ223" s="128"/>
      <c r="IA223" s="128"/>
      <c r="IB223" s="128"/>
      <c r="IC223" s="128"/>
      <c r="ID223" s="128"/>
      <c r="IE223" s="128"/>
      <c r="IF223" s="128"/>
      <c r="IG223" s="128"/>
      <c r="IH223" s="128"/>
      <c r="II223" s="128"/>
      <c r="IJ223" s="128"/>
      <c r="IK223" s="128"/>
      <c r="IL223" s="128"/>
      <c r="IM223" s="128"/>
      <c r="IN223" s="128"/>
      <c r="IO223" s="128"/>
      <c r="IP223" s="128"/>
      <c r="IQ223" s="128"/>
      <c r="IR223" s="128"/>
      <c r="IS223" s="128"/>
      <c r="IT223" s="128"/>
      <c r="IU223" s="128"/>
      <c r="IV223" s="128"/>
      <c r="IW223" s="128"/>
      <c r="IX223" s="128"/>
      <c r="IY223" s="128"/>
      <c r="IZ223" s="128"/>
      <c r="JA223" s="128"/>
      <c r="JB223" s="128"/>
      <c r="JC223" s="128"/>
      <c r="JD223" s="128"/>
      <c r="JE223" s="128"/>
      <c r="JF223" s="128"/>
      <c r="JG223" s="128"/>
      <c r="JH223" s="128"/>
      <c r="JI223" s="128"/>
      <c r="JJ223" s="128"/>
      <c r="JK223" s="128"/>
      <c r="JL223" s="128"/>
      <c r="JM223" s="128"/>
      <c r="JN223" s="128"/>
      <c r="JO223" s="128"/>
      <c r="JP223" s="128"/>
      <c r="JQ223" s="128"/>
      <c r="JR223" s="128"/>
      <c r="JS223" s="128"/>
      <c r="JT223" s="128"/>
      <c r="JU223" s="128"/>
      <c r="JV223" s="128"/>
      <c r="JW223" s="128"/>
      <c r="JX223" s="128"/>
      <c r="JY223" s="128"/>
      <c r="JZ223" s="128"/>
      <c r="KA223" s="128"/>
      <c r="KB223" s="128"/>
      <c r="KC223" s="128"/>
      <c r="KD223" s="128"/>
      <c r="KE223" s="128"/>
      <c r="KF223" s="128"/>
      <c r="KG223" s="128"/>
      <c r="KH223" s="128"/>
      <c r="KI223" s="128"/>
      <c r="KJ223" s="128"/>
      <c r="KK223" s="128"/>
      <c r="KL223" s="128"/>
      <c r="KM223" s="128"/>
      <c r="KN223" s="128"/>
      <c r="KO223" s="128"/>
      <c r="KP223" s="128"/>
      <c r="KQ223" s="128"/>
      <c r="KR223" s="128"/>
      <c r="KS223" s="128"/>
      <c r="KT223" s="128"/>
      <c r="KU223" s="128"/>
      <c r="KV223" s="128"/>
      <c r="KW223" s="128"/>
      <c r="KX223" s="128"/>
      <c r="KY223" s="128"/>
      <c r="KZ223" s="128"/>
      <c r="LA223" s="128"/>
      <c r="LB223" s="128"/>
      <c r="LC223" s="128"/>
      <c r="LD223" s="128"/>
      <c r="LE223" s="128"/>
      <c r="LF223" s="128"/>
      <c r="LG223" s="128"/>
      <c r="LH223" s="128"/>
      <c r="LI223" s="128"/>
      <c r="LJ223" s="128"/>
      <c r="LK223" s="128"/>
      <c r="LL223" s="128"/>
      <c r="LM223" s="128"/>
      <c r="LN223" s="128"/>
      <c r="LO223" s="128"/>
      <c r="LP223" s="128"/>
      <c r="LQ223" s="128"/>
      <c r="LR223" s="128"/>
      <c r="LS223" s="128"/>
      <c r="LT223" s="128"/>
      <c r="LU223" s="128"/>
      <c r="LV223" s="128"/>
      <c r="LW223" s="128"/>
      <c r="LX223" s="128"/>
      <c r="LY223" s="128"/>
      <c r="LZ223" s="128"/>
      <c r="MA223" s="128"/>
      <c r="MB223" s="128"/>
      <c r="MC223" s="128"/>
      <c r="MD223" s="128"/>
      <c r="ME223" s="128"/>
      <c r="MF223" s="128"/>
      <c r="MG223" s="128"/>
      <c r="MH223" s="128"/>
      <c r="MI223" s="128"/>
      <c r="MJ223" s="128"/>
      <c r="MK223" s="128"/>
      <c r="ML223" s="128"/>
      <c r="MM223" s="128"/>
      <c r="MN223" s="128"/>
      <c r="MO223" s="128"/>
      <c r="MP223" s="128"/>
      <c r="MQ223" s="128"/>
      <c r="MR223" s="128"/>
      <c r="MS223" s="128"/>
      <c r="MT223" s="128"/>
      <c r="MU223" s="128"/>
      <c r="MV223" s="128"/>
      <c r="MW223" s="128"/>
      <c r="MX223" s="128"/>
      <c r="MY223" s="128"/>
      <c r="MZ223" s="128"/>
      <c r="NA223" s="128"/>
      <c r="NB223" s="128"/>
      <c r="NC223" s="128"/>
      <c r="ND223" s="128"/>
      <c r="NE223" s="128"/>
      <c r="NF223" s="128"/>
      <c r="NG223" s="128"/>
      <c r="NH223" s="128"/>
      <c r="NI223" s="128"/>
      <c r="NJ223" s="128"/>
      <c r="NK223" s="128"/>
      <c r="NL223" s="128"/>
      <c r="NM223" s="128"/>
      <c r="NN223" s="128"/>
      <c r="NO223" s="128"/>
      <c r="NP223" s="128"/>
      <c r="NQ223" s="128"/>
      <c r="NR223" s="128"/>
      <c r="NS223" s="128"/>
      <c r="NT223" s="128"/>
      <c r="NU223" s="128"/>
      <c r="NV223" s="128"/>
      <c r="NW223" s="128"/>
      <c r="NX223" s="128"/>
      <c r="NY223" s="128"/>
      <c r="NZ223" s="128"/>
      <c r="OA223" s="128"/>
      <c r="OB223" s="128"/>
      <c r="OC223" s="128"/>
      <c r="OD223" s="128"/>
      <c r="OE223" s="128"/>
      <c r="OF223" s="128"/>
      <c r="OG223" s="128"/>
      <c r="OH223" s="128"/>
      <c r="OI223" s="128"/>
      <c r="OJ223" s="128"/>
      <c r="OK223" s="128"/>
      <c r="OL223" s="128"/>
      <c r="OM223" s="128"/>
      <c r="ON223" s="128"/>
      <c r="OO223" s="128"/>
      <c r="OP223" s="128"/>
      <c r="OQ223" s="128"/>
      <c r="OR223" s="128"/>
      <c r="OS223" s="128"/>
      <c r="OT223" s="128"/>
      <c r="OU223" s="128"/>
      <c r="OV223" s="128"/>
      <c r="OW223" s="128"/>
      <c r="OX223" s="128"/>
      <c r="OY223" s="128"/>
      <c r="OZ223" s="128"/>
      <c r="PA223" s="128"/>
      <c r="PB223" s="128"/>
      <c r="PC223" s="128"/>
      <c r="PD223" s="128"/>
      <c r="PE223" s="128"/>
      <c r="PF223" s="128"/>
      <c r="PG223" s="128"/>
      <c r="PH223" s="128"/>
      <c r="PI223" s="128"/>
      <c r="PJ223" s="128"/>
      <c r="PK223" s="128"/>
      <c r="PL223" s="128"/>
      <c r="PM223" s="128"/>
      <c r="PN223" s="128"/>
      <c r="PO223" s="128"/>
      <c r="PP223" s="128"/>
      <c r="PQ223" s="128"/>
      <c r="PR223" s="128"/>
      <c r="PS223" s="128"/>
      <c r="PT223" s="128"/>
      <c r="PU223" s="128"/>
      <c r="PV223" s="128"/>
      <c r="PW223" s="128"/>
      <c r="PX223" s="128"/>
      <c r="PY223" s="128"/>
      <c r="PZ223" s="128"/>
      <c r="QA223" s="128"/>
      <c r="QB223" s="128"/>
      <c r="QC223" s="128"/>
      <c r="QD223" s="128"/>
      <c r="QE223" s="128"/>
      <c r="QF223" s="128"/>
      <c r="QG223" s="128"/>
      <c r="QH223" s="128"/>
      <c r="QI223" s="128"/>
      <c r="QJ223" s="128"/>
      <c r="QK223" s="128"/>
      <c r="QL223" s="128"/>
      <c r="QM223" s="128"/>
      <c r="QN223" s="128"/>
      <c r="QO223" s="128"/>
      <c r="QP223" s="128"/>
      <c r="QQ223" s="128"/>
      <c r="QR223" s="128"/>
      <c r="QS223" s="128"/>
      <c r="QT223" s="128"/>
      <c r="QU223" s="128"/>
      <c r="QV223" s="128"/>
      <c r="QW223" s="128"/>
      <c r="QX223" s="128"/>
      <c r="QY223" s="128"/>
      <c r="QZ223" s="128"/>
      <c r="RA223" s="128"/>
      <c r="RB223" s="128"/>
      <c r="RC223" s="128"/>
      <c r="RD223" s="128"/>
      <c r="RE223" s="128"/>
      <c r="RF223" s="128"/>
      <c r="RG223" s="128"/>
      <c r="RH223" s="128"/>
      <c r="RI223" s="128"/>
      <c r="RJ223" s="128"/>
      <c r="RK223" s="128"/>
      <c r="RL223" s="128"/>
      <c r="RM223" s="128"/>
      <c r="RN223" s="128"/>
      <c r="RO223" s="128"/>
      <c r="RP223" s="128"/>
      <c r="RQ223" s="128"/>
      <c r="RR223" s="128"/>
      <c r="RS223" s="128"/>
      <c r="RT223" s="128"/>
      <c r="RU223" s="128"/>
      <c r="RV223" s="128"/>
      <c r="RW223" s="128"/>
      <c r="RX223" s="128"/>
      <c r="RY223" s="128"/>
      <c r="RZ223" s="128"/>
      <c r="SA223" s="128"/>
      <c r="SB223" s="128"/>
      <c r="SC223" s="128"/>
      <c r="SD223" s="128"/>
      <c r="SE223" s="128"/>
      <c r="SF223" s="128"/>
      <c r="SG223" s="128"/>
      <c r="SH223" s="128"/>
      <c r="SI223" s="128"/>
      <c r="SJ223" s="128"/>
      <c r="SK223" s="128"/>
      <c r="SL223" s="128"/>
      <c r="SM223" s="128"/>
      <c r="SN223" s="128"/>
      <c r="SO223" s="128"/>
      <c r="SP223" s="128"/>
      <c r="SQ223" s="128"/>
      <c r="SR223" s="128"/>
      <c r="SS223" s="128"/>
      <c r="ST223" s="128"/>
      <c r="SU223" s="128"/>
      <c r="SV223" s="128"/>
      <c r="SW223" s="128"/>
      <c r="SX223" s="128"/>
      <c r="SY223" s="128"/>
      <c r="SZ223" s="128"/>
      <c r="TA223" s="128"/>
      <c r="TB223" s="128"/>
      <c r="TC223" s="128"/>
      <c r="TD223" s="128"/>
      <c r="TE223" s="128"/>
      <c r="TF223" s="128"/>
      <c r="TG223" s="128"/>
      <c r="TH223" s="128"/>
      <c r="TI223" s="128"/>
      <c r="TJ223" s="128"/>
      <c r="TK223" s="128"/>
      <c r="TL223" s="128"/>
      <c r="TM223" s="128"/>
      <c r="TN223" s="128"/>
      <c r="TO223" s="128"/>
      <c r="TP223" s="128"/>
      <c r="TQ223" s="128"/>
      <c r="TR223" s="128"/>
      <c r="TS223" s="128"/>
      <c r="TT223" s="128"/>
      <c r="TU223" s="128"/>
      <c r="TV223" s="128"/>
      <c r="TW223" s="128"/>
      <c r="TX223" s="128"/>
      <c r="TY223" s="128"/>
      <c r="TZ223" s="128"/>
      <c r="UA223" s="128"/>
      <c r="UB223" s="128"/>
      <c r="UC223" s="128"/>
      <c r="UD223" s="128"/>
      <c r="UE223" s="128"/>
      <c r="UF223" s="128"/>
      <c r="UG223" s="128"/>
      <c r="UH223" s="128"/>
      <c r="UI223" s="128"/>
      <c r="UJ223" s="128"/>
      <c r="UK223" s="128"/>
      <c r="UL223" s="128"/>
      <c r="UM223" s="128"/>
      <c r="UN223" s="128"/>
      <c r="UO223" s="128"/>
      <c r="UP223" s="128"/>
      <c r="UQ223" s="128"/>
      <c r="UR223" s="128"/>
      <c r="US223" s="128"/>
      <c r="UT223" s="128"/>
      <c r="UU223" s="128"/>
      <c r="UV223" s="128"/>
      <c r="UW223" s="128"/>
      <c r="UX223" s="128"/>
      <c r="UY223" s="128"/>
      <c r="UZ223" s="128"/>
      <c r="VA223" s="128"/>
      <c r="VB223" s="128"/>
      <c r="VC223" s="128"/>
      <c r="VD223" s="128"/>
      <c r="VE223" s="128"/>
      <c r="VF223" s="128"/>
      <c r="VG223" s="128"/>
      <c r="VH223" s="128"/>
      <c r="VI223" s="128"/>
      <c r="VJ223" s="128"/>
      <c r="VK223" s="128"/>
      <c r="VL223" s="128"/>
      <c r="VM223" s="128"/>
      <c r="VN223" s="128"/>
      <c r="VO223" s="128"/>
      <c r="VP223" s="128"/>
      <c r="VQ223" s="128"/>
      <c r="VR223" s="128"/>
      <c r="VS223" s="128"/>
      <c r="VT223" s="128"/>
      <c r="VU223" s="128"/>
      <c r="VV223" s="128"/>
      <c r="VW223" s="128"/>
      <c r="VX223" s="128"/>
      <c r="VY223" s="128"/>
      <c r="VZ223" s="128"/>
      <c r="WA223" s="128"/>
      <c r="WB223" s="128"/>
      <c r="WC223" s="128"/>
      <c r="WD223" s="128"/>
      <c r="WE223" s="128"/>
      <c r="WF223" s="128"/>
      <c r="WG223" s="128"/>
      <c r="WH223" s="128"/>
      <c r="WI223" s="128"/>
      <c r="WJ223" s="128"/>
      <c r="WK223" s="128"/>
      <c r="WL223" s="128"/>
      <c r="WM223" s="128"/>
      <c r="WN223" s="128"/>
      <c r="WO223" s="128"/>
      <c r="WP223" s="128"/>
      <c r="WQ223" s="128"/>
      <c r="WR223" s="128"/>
      <c r="WS223" s="128"/>
      <c r="WT223" s="128"/>
      <c r="WU223" s="128"/>
      <c r="WV223" s="128"/>
      <c r="WW223" s="128"/>
      <c r="WX223" s="128"/>
      <c r="WY223" s="128"/>
      <c r="WZ223" s="128"/>
      <c r="XA223" s="128"/>
      <c r="XB223" s="128"/>
      <c r="XC223" s="128"/>
      <c r="XD223" s="128"/>
      <c r="XE223" s="128"/>
      <c r="XF223" s="128"/>
      <c r="XG223" s="128"/>
      <c r="XH223" s="128"/>
      <c r="XI223" s="128"/>
      <c r="XJ223" s="128"/>
      <c r="XK223" s="128"/>
      <c r="XL223" s="128"/>
      <c r="XM223" s="128"/>
      <c r="XN223" s="128"/>
      <c r="XO223" s="128"/>
      <c r="XP223" s="128"/>
      <c r="XQ223" s="128"/>
      <c r="XR223" s="128"/>
      <c r="XS223" s="128"/>
      <c r="XT223" s="128"/>
      <c r="XU223" s="128"/>
      <c r="XV223" s="128"/>
      <c r="XW223" s="128"/>
      <c r="XX223" s="128"/>
      <c r="XY223" s="128"/>
      <c r="XZ223" s="128"/>
      <c r="YA223" s="128"/>
      <c r="YB223" s="128"/>
      <c r="YC223" s="128"/>
      <c r="YD223" s="128"/>
      <c r="YE223" s="128"/>
      <c r="YF223" s="128"/>
      <c r="YG223" s="128"/>
      <c r="YH223" s="128"/>
      <c r="YI223" s="128"/>
      <c r="YJ223" s="128"/>
      <c r="YK223" s="128"/>
      <c r="YL223" s="128"/>
      <c r="YM223" s="128"/>
      <c r="YN223" s="128"/>
      <c r="YO223" s="128"/>
      <c r="YP223" s="128"/>
      <c r="YQ223" s="128"/>
      <c r="YR223" s="128"/>
      <c r="YS223" s="128"/>
      <c r="YT223" s="128"/>
      <c r="YU223" s="128"/>
      <c r="YV223" s="128"/>
      <c r="YW223" s="128"/>
      <c r="YX223" s="128"/>
      <c r="YY223" s="128"/>
      <c r="YZ223" s="128"/>
      <c r="ZA223" s="128"/>
      <c r="ZB223" s="128"/>
      <c r="ZC223" s="128"/>
      <c r="ZD223" s="128"/>
      <c r="ZE223" s="128"/>
      <c r="ZF223" s="128"/>
      <c r="ZG223" s="128"/>
      <c r="ZH223" s="128"/>
      <c r="ZI223" s="128"/>
      <c r="ZJ223" s="128"/>
      <c r="ZK223" s="128"/>
      <c r="ZL223" s="128"/>
      <c r="ZM223" s="128"/>
      <c r="ZN223" s="128"/>
      <c r="ZO223" s="128"/>
      <c r="ZP223" s="128"/>
      <c r="ZQ223" s="128"/>
      <c r="ZR223" s="128"/>
      <c r="ZS223" s="128"/>
      <c r="ZT223" s="128"/>
      <c r="ZU223" s="128"/>
      <c r="ZV223" s="128"/>
      <c r="ZW223" s="128"/>
      <c r="ZX223" s="128"/>
      <c r="ZY223" s="128"/>
      <c r="ZZ223" s="128"/>
      <c r="AAA223" s="128"/>
      <c r="AAB223" s="128"/>
      <c r="AAC223" s="128"/>
      <c r="AAD223" s="128"/>
      <c r="AAE223" s="128"/>
      <c r="AAF223" s="128"/>
      <c r="AAG223" s="128"/>
      <c r="AAH223" s="128"/>
      <c r="AAI223" s="128"/>
      <c r="AAJ223" s="128"/>
      <c r="AAK223" s="128"/>
      <c r="AAL223" s="128"/>
      <c r="AAM223" s="128"/>
      <c r="AAN223" s="128"/>
      <c r="AAO223" s="128"/>
      <c r="AAP223" s="128"/>
      <c r="AAQ223" s="128"/>
      <c r="AAR223" s="128"/>
      <c r="AAS223" s="128"/>
      <c r="AAT223" s="128"/>
      <c r="AAU223" s="128"/>
      <c r="AAV223" s="128"/>
      <c r="AAW223" s="128"/>
      <c r="AAX223" s="128"/>
      <c r="AAY223" s="128"/>
      <c r="AAZ223" s="128"/>
      <c r="ABA223" s="128"/>
      <c r="ABB223" s="128"/>
      <c r="ABC223" s="128"/>
      <c r="ABD223" s="128"/>
      <c r="ABE223" s="128"/>
      <c r="ABF223" s="128"/>
      <c r="ABG223" s="128"/>
      <c r="ABH223" s="128"/>
      <c r="ABI223" s="128"/>
      <c r="ABJ223" s="128"/>
      <c r="ABK223" s="128"/>
      <c r="ABL223" s="128"/>
      <c r="ABM223" s="128"/>
      <c r="ABN223" s="128"/>
      <c r="ABO223" s="128"/>
      <c r="ABP223" s="128"/>
      <c r="ABQ223" s="128"/>
      <c r="ABR223" s="128"/>
      <c r="ABS223" s="128"/>
      <c r="ABT223" s="128"/>
      <c r="ABU223" s="128"/>
      <c r="ABV223" s="128"/>
      <c r="ABW223" s="128"/>
      <c r="ABX223" s="128"/>
      <c r="ABY223" s="128"/>
      <c r="ABZ223" s="128"/>
      <c r="ACA223" s="128"/>
      <c r="ACB223" s="128"/>
      <c r="ACC223" s="128"/>
      <c r="ACD223" s="128"/>
      <c r="ACE223" s="128"/>
      <c r="ACF223" s="128"/>
      <c r="ACG223" s="128"/>
      <c r="ACH223" s="128"/>
      <c r="ACI223" s="128"/>
      <c r="ACJ223" s="128"/>
      <c r="ACK223" s="128"/>
      <c r="ACL223" s="128"/>
      <c r="ACM223" s="128"/>
      <c r="ACN223" s="128"/>
      <c r="ACO223" s="128"/>
      <c r="ACP223" s="128"/>
      <c r="ACQ223" s="128"/>
      <c r="ACR223" s="128"/>
      <c r="ACS223" s="128"/>
      <c r="ACT223" s="128"/>
      <c r="ACU223" s="128"/>
      <c r="ACV223" s="128"/>
      <c r="ACW223" s="128"/>
      <c r="ACX223" s="128"/>
      <c r="ACY223" s="128"/>
      <c r="ACZ223" s="128"/>
      <c r="ADA223" s="128"/>
      <c r="ADB223" s="128"/>
      <c r="ADC223" s="128"/>
      <c r="ADD223" s="128"/>
      <c r="ADE223" s="128"/>
      <c r="ADF223" s="128"/>
      <c r="ADG223" s="128"/>
      <c r="ADH223" s="128"/>
      <c r="ADI223" s="128"/>
      <c r="ADJ223" s="128"/>
      <c r="ADK223" s="128"/>
      <c r="ADL223" s="128"/>
      <c r="ADM223" s="128"/>
      <c r="ADN223" s="128"/>
      <c r="ADO223" s="128"/>
      <c r="ADP223" s="128"/>
      <c r="ADQ223" s="128"/>
      <c r="ADR223" s="128"/>
      <c r="ADS223" s="128"/>
      <c r="ADT223" s="128"/>
      <c r="ADU223" s="128"/>
      <c r="ADV223" s="128"/>
      <c r="ADW223" s="128"/>
      <c r="ADX223" s="128"/>
      <c r="ADY223" s="128"/>
      <c r="ADZ223" s="128"/>
      <c r="AEA223" s="128"/>
      <c r="AEB223" s="128"/>
      <c r="AEC223" s="128"/>
      <c r="AED223" s="128"/>
      <c r="AEE223" s="128"/>
      <c r="AEF223" s="128"/>
      <c r="AEG223" s="128"/>
      <c r="AEH223" s="128"/>
      <c r="AEI223" s="128"/>
      <c r="AEJ223" s="128"/>
      <c r="AEK223" s="128"/>
      <c r="AEL223" s="128"/>
      <c r="AEM223" s="128"/>
      <c r="AEN223" s="128"/>
      <c r="AEO223" s="128"/>
      <c r="AEP223" s="128"/>
      <c r="AEQ223" s="128"/>
      <c r="AER223" s="128"/>
      <c r="AES223" s="128"/>
      <c r="AET223" s="128"/>
      <c r="AEU223" s="128"/>
      <c r="AEV223" s="128"/>
      <c r="AEW223" s="128"/>
      <c r="AEX223" s="128"/>
      <c r="AEY223" s="128"/>
      <c r="AEZ223" s="128"/>
      <c r="AFA223" s="128"/>
      <c r="AFB223" s="128"/>
      <c r="AFC223" s="128"/>
      <c r="AFD223" s="128"/>
      <c r="AFE223" s="128"/>
      <c r="AFF223" s="128"/>
      <c r="AFG223" s="128"/>
      <c r="AFH223" s="128"/>
      <c r="AFI223" s="128"/>
      <c r="AFJ223" s="128"/>
      <c r="AFK223" s="128"/>
      <c r="AFL223" s="128"/>
      <c r="AFM223" s="128"/>
      <c r="AFN223" s="128"/>
      <c r="AFO223" s="128"/>
      <c r="AFP223" s="128"/>
      <c r="AFQ223" s="128"/>
      <c r="AFR223" s="128"/>
      <c r="AFS223" s="128"/>
      <c r="AFT223" s="128"/>
      <c r="AFU223" s="128"/>
      <c r="AFV223" s="128"/>
      <c r="AFW223" s="128"/>
      <c r="AFX223" s="128"/>
      <c r="AFY223" s="128"/>
      <c r="AFZ223" s="128"/>
      <c r="AGA223" s="128"/>
      <c r="AGB223" s="128"/>
      <c r="AGC223" s="128"/>
      <c r="AGD223" s="128"/>
      <c r="AGE223" s="128"/>
      <c r="AGF223" s="128"/>
      <c r="AGG223" s="128"/>
      <c r="AGH223" s="128"/>
      <c r="AGI223" s="128"/>
      <c r="AGJ223" s="128"/>
      <c r="AGK223" s="128"/>
      <c r="AGL223" s="128"/>
      <c r="AGM223" s="128"/>
      <c r="AGN223" s="128"/>
      <c r="AGO223" s="128"/>
      <c r="AGP223" s="128"/>
      <c r="AGQ223" s="128"/>
      <c r="AGR223" s="128"/>
      <c r="AGS223" s="128"/>
      <c r="AGT223" s="128"/>
      <c r="AGU223" s="128"/>
      <c r="AGV223" s="128"/>
      <c r="AGW223" s="128"/>
      <c r="AGX223" s="128"/>
      <c r="AGY223" s="128"/>
      <c r="AGZ223" s="128"/>
      <c r="AHA223" s="128"/>
      <c r="AHB223" s="128"/>
      <c r="AHC223" s="128"/>
      <c r="AHD223" s="128"/>
      <c r="AHE223" s="128"/>
      <c r="AHF223" s="128"/>
      <c r="AHG223" s="128"/>
      <c r="AHH223" s="128"/>
      <c r="AHI223" s="128"/>
      <c r="AHJ223" s="128"/>
      <c r="AHK223" s="128"/>
      <c r="AHL223" s="128"/>
      <c r="AHM223" s="128"/>
      <c r="AHN223" s="128"/>
      <c r="AHO223" s="128"/>
      <c r="AHP223" s="128"/>
      <c r="AHQ223" s="128"/>
      <c r="AHR223" s="128"/>
      <c r="AHS223" s="128"/>
      <c r="AHT223" s="128"/>
      <c r="AHU223" s="128"/>
      <c r="AHV223" s="128"/>
      <c r="AHW223" s="128"/>
      <c r="AHX223" s="128"/>
      <c r="AHY223" s="128"/>
      <c r="AHZ223" s="128"/>
      <c r="AIA223" s="128"/>
      <c r="AIB223" s="128"/>
      <c r="AIC223" s="128"/>
      <c r="AID223" s="128"/>
      <c r="AIE223" s="128"/>
      <c r="AIF223" s="128"/>
      <c r="AIG223" s="128"/>
      <c r="AIH223" s="128"/>
      <c r="AII223" s="128"/>
      <c r="AIJ223" s="128"/>
      <c r="AIK223" s="128"/>
      <c r="AIL223" s="128"/>
      <c r="AIM223" s="128"/>
      <c r="AIN223" s="128"/>
      <c r="AIO223" s="128"/>
      <c r="AIP223" s="128"/>
      <c r="AIQ223" s="128"/>
      <c r="AIR223" s="128"/>
      <c r="AIS223" s="128"/>
      <c r="AIT223" s="128"/>
      <c r="AIU223" s="128"/>
      <c r="AIV223" s="128"/>
      <c r="AIW223" s="128"/>
      <c r="AIX223" s="128"/>
      <c r="AIY223" s="128"/>
      <c r="AIZ223" s="128"/>
      <c r="AJA223" s="128"/>
      <c r="AJB223" s="128"/>
      <c r="AJC223" s="128"/>
      <c r="AJD223" s="128"/>
      <c r="AJE223" s="128"/>
      <c r="AJF223" s="128"/>
      <c r="AJG223" s="128"/>
      <c r="AJH223" s="128"/>
      <c r="AJI223" s="128"/>
      <c r="AJJ223" s="128"/>
      <c r="AJK223" s="128"/>
      <c r="AJL223" s="128"/>
      <c r="AJM223" s="128"/>
      <c r="AJN223" s="128"/>
      <c r="AJO223" s="128"/>
      <c r="AJP223" s="128"/>
      <c r="AJQ223" s="128"/>
      <c r="AJR223" s="128"/>
      <c r="AJS223" s="128"/>
      <c r="AJT223" s="128"/>
      <c r="AJU223" s="128"/>
      <c r="AJV223" s="128"/>
      <c r="AJW223" s="128"/>
      <c r="AJX223" s="128"/>
      <c r="AJY223" s="128"/>
      <c r="AJZ223" s="128"/>
      <c r="AKA223" s="128"/>
      <c r="AKB223" s="128"/>
      <c r="AKC223" s="128"/>
      <c r="AKD223" s="128"/>
      <c r="AKE223" s="128"/>
      <c r="AKF223" s="128"/>
      <c r="AKG223" s="128"/>
      <c r="AKH223" s="128"/>
      <c r="AKI223" s="128"/>
      <c r="AKJ223" s="128"/>
      <c r="AKK223" s="128"/>
      <c r="AKL223" s="128"/>
      <c r="AKM223" s="128"/>
      <c r="AKN223" s="128"/>
      <c r="AKO223" s="128"/>
      <c r="AKP223" s="128"/>
      <c r="AKQ223" s="128"/>
      <c r="AKR223" s="128"/>
      <c r="AKS223" s="128"/>
      <c r="AKT223" s="128"/>
      <c r="AKU223" s="128"/>
      <c r="AKV223" s="128"/>
      <c r="AKW223" s="128"/>
      <c r="AKX223" s="128"/>
      <c r="AKY223" s="128"/>
      <c r="AKZ223" s="128"/>
      <c r="ALA223" s="128"/>
      <c r="ALB223" s="128"/>
      <c r="ALC223" s="128"/>
      <c r="ALD223" s="128"/>
      <c r="ALE223" s="128"/>
      <c r="ALF223" s="128"/>
      <c r="ALG223" s="128"/>
      <c r="ALH223" s="128"/>
      <c r="ALI223" s="128"/>
      <c r="ALJ223" s="128"/>
      <c r="ALK223" s="128"/>
      <c r="ALL223" s="128"/>
      <c r="ALM223" s="128"/>
      <c r="ALN223" s="128"/>
      <c r="ALO223" s="128"/>
      <c r="ALP223" s="128"/>
      <c r="ALQ223" s="128"/>
      <c r="ALR223" s="128"/>
      <c r="ALS223" s="128"/>
      <c r="ALT223" s="128"/>
      <c r="ALU223" s="128"/>
      <c r="ALV223" s="128"/>
      <c r="ALW223" s="128"/>
      <c r="ALX223" s="128"/>
      <c r="ALY223" s="128"/>
      <c r="ALZ223" s="128"/>
      <c r="AMA223"/>
      <c r="AMB223"/>
      <c r="AMC223"/>
      <c r="AMD223"/>
    </row>
    <row r="224" spans="1:1018" s="96" customFormat="1" ht="12" customHeight="1">
      <c r="A224" s="129"/>
      <c r="B224" s="129"/>
      <c r="C224" s="129"/>
      <c r="D224" s="129"/>
      <c r="E224" s="129"/>
      <c r="F224" s="129"/>
      <c r="I224" s="225"/>
      <c r="K224" s="159"/>
      <c r="P224" s="173"/>
      <c r="T224" s="274"/>
      <c r="X224"/>
      <c r="Y224" s="179"/>
      <c r="AA224" s="159"/>
      <c r="AC224"/>
      <c r="AE224" s="128"/>
      <c r="AF224"/>
      <c r="AG224" s="128"/>
      <c r="AH224" s="128"/>
      <c r="AI224" s="128"/>
      <c r="AJ224" s="128"/>
      <c r="AK224" s="128"/>
      <c r="AL224" s="128"/>
      <c r="AM224" s="128"/>
      <c r="AN224" s="128"/>
      <c r="AO224" s="128"/>
      <c r="AP224" s="128"/>
      <c r="AQ224" s="128"/>
      <c r="AR224" s="128"/>
      <c r="AS224" s="128"/>
      <c r="AT224" s="128"/>
      <c r="AU224" s="128"/>
      <c r="AV224" s="128"/>
      <c r="AW224" s="128"/>
      <c r="AX224" s="128"/>
      <c r="AY224" s="128"/>
      <c r="AZ224" s="128"/>
      <c r="BA224" s="128"/>
      <c r="BB224" s="128"/>
      <c r="BC224" s="128"/>
      <c r="BD224" s="128"/>
      <c r="BE224" s="128"/>
      <c r="BF224" s="128"/>
      <c r="BG224" s="128"/>
      <c r="BH224" s="128"/>
      <c r="BI224" s="128"/>
      <c r="BJ224" s="128"/>
      <c r="BK224" s="128"/>
      <c r="BL224" s="128"/>
      <c r="BM224" s="128"/>
      <c r="BN224" s="128"/>
      <c r="BO224" s="128"/>
      <c r="BP224" s="128"/>
      <c r="BQ224" s="128"/>
      <c r="BR224" s="128"/>
      <c r="BS224" s="128"/>
      <c r="BT224" s="128"/>
      <c r="BU224" s="128"/>
      <c r="BV224" s="128"/>
      <c r="BW224" s="128"/>
      <c r="BX224" s="128"/>
      <c r="BY224" s="128"/>
      <c r="BZ224" s="128"/>
      <c r="CA224" s="128"/>
      <c r="CB224" s="128"/>
      <c r="CC224" s="128"/>
      <c r="CD224" s="128"/>
      <c r="CE224" s="128"/>
      <c r="CF224" s="128"/>
      <c r="CG224" s="128"/>
      <c r="CH224" s="128"/>
      <c r="CI224" s="128"/>
      <c r="CJ224" s="128"/>
      <c r="CK224" s="128"/>
      <c r="CL224" s="128"/>
      <c r="CM224" s="128"/>
      <c r="CN224" s="128"/>
      <c r="CO224" s="128"/>
      <c r="CP224" s="128"/>
      <c r="CQ224" s="128"/>
      <c r="CR224" s="128"/>
      <c r="CS224" s="128"/>
      <c r="CT224" s="128"/>
      <c r="CU224" s="128"/>
      <c r="CV224" s="128"/>
      <c r="CW224" s="128"/>
      <c r="CX224" s="128"/>
      <c r="CY224" s="128"/>
      <c r="CZ224" s="128"/>
      <c r="DA224" s="128"/>
      <c r="DB224" s="128"/>
      <c r="DC224" s="128"/>
      <c r="DD224" s="128"/>
      <c r="DE224" s="128"/>
      <c r="DF224" s="128"/>
      <c r="DG224" s="128"/>
      <c r="DH224" s="128"/>
      <c r="DI224" s="128"/>
      <c r="DJ224" s="128"/>
      <c r="DK224" s="128"/>
      <c r="DL224" s="128"/>
      <c r="DM224" s="128"/>
      <c r="DN224" s="128"/>
      <c r="DO224" s="128"/>
      <c r="DP224" s="128"/>
      <c r="DQ224" s="128"/>
      <c r="DR224" s="128"/>
      <c r="DS224" s="128"/>
      <c r="DT224" s="128"/>
      <c r="DU224" s="128"/>
      <c r="DV224" s="128"/>
      <c r="DW224" s="128"/>
      <c r="DX224" s="128"/>
      <c r="DY224" s="128"/>
      <c r="DZ224" s="128"/>
      <c r="EA224" s="128"/>
      <c r="EB224" s="128"/>
      <c r="EC224" s="128"/>
      <c r="ED224" s="128"/>
      <c r="EE224" s="128"/>
      <c r="EF224" s="128"/>
      <c r="EG224" s="128"/>
      <c r="EH224" s="128"/>
      <c r="EI224" s="128"/>
      <c r="EJ224" s="128"/>
      <c r="EK224" s="128"/>
      <c r="EL224" s="128"/>
      <c r="EM224" s="128"/>
      <c r="EN224" s="128"/>
      <c r="EO224" s="128"/>
      <c r="EP224" s="128"/>
      <c r="EQ224" s="128"/>
      <c r="ER224" s="128"/>
      <c r="ES224" s="128"/>
      <c r="ET224" s="128"/>
      <c r="EU224" s="128"/>
      <c r="EV224" s="128"/>
      <c r="EW224" s="128"/>
      <c r="EX224" s="128"/>
      <c r="EY224" s="128"/>
      <c r="EZ224" s="128"/>
      <c r="FA224" s="128"/>
      <c r="FB224" s="128"/>
      <c r="FC224" s="128"/>
      <c r="FD224" s="128"/>
      <c r="FE224" s="128"/>
      <c r="FF224" s="128"/>
      <c r="FG224" s="128"/>
      <c r="FH224" s="128"/>
      <c r="FI224" s="128"/>
      <c r="FJ224" s="128"/>
      <c r="FK224" s="128"/>
      <c r="FL224" s="128"/>
      <c r="FM224" s="128"/>
      <c r="FN224" s="128"/>
      <c r="FO224" s="128"/>
      <c r="FP224" s="128"/>
      <c r="FQ224" s="128"/>
      <c r="FR224" s="128"/>
      <c r="FS224" s="128"/>
      <c r="FT224" s="128"/>
      <c r="FU224" s="128"/>
      <c r="FV224" s="128"/>
      <c r="FW224" s="128"/>
      <c r="FX224" s="128"/>
      <c r="FY224" s="128"/>
      <c r="FZ224" s="128"/>
      <c r="GA224" s="128"/>
      <c r="GB224" s="128"/>
      <c r="GC224" s="128"/>
      <c r="GD224" s="128"/>
      <c r="GE224" s="128"/>
      <c r="GF224" s="128"/>
      <c r="GG224" s="128"/>
      <c r="GH224" s="128"/>
      <c r="GI224" s="128"/>
      <c r="GJ224" s="128"/>
      <c r="GK224" s="128"/>
      <c r="GL224" s="128"/>
      <c r="GM224" s="128"/>
      <c r="GN224" s="128"/>
      <c r="GO224" s="128"/>
      <c r="GP224" s="128"/>
      <c r="GQ224" s="128"/>
      <c r="GR224" s="128"/>
      <c r="GS224" s="128"/>
      <c r="GT224" s="128"/>
      <c r="GU224" s="128"/>
      <c r="GV224" s="128"/>
      <c r="GW224" s="128"/>
      <c r="GX224" s="128"/>
      <c r="GY224" s="128"/>
      <c r="GZ224" s="128"/>
      <c r="HA224" s="128"/>
      <c r="HB224" s="128"/>
      <c r="HC224" s="128"/>
      <c r="HD224" s="128"/>
      <c r="HE224" s="128"/>
      <c r="HF224" s="128"/>
      <c r="HG224" s="128"/>
      <c r="HH224" s="128"/>
      <c r="HI224" s="128"/>
      <c r="HJ224" s="128"/>
      <c r="HK224" s="128"/>
      <c r="HL224" s="128"/>
      <c r="HM224" s="128"/>
      <c r="HN224" s="128"/>
      <c r="HO224" s="128"/>
      <c r="HP224" s="128"/>
      <c r="HQ224" s="128"/>
      <c r="HR224" s="128"/>
      <c r="HS224" s="128"/>
      <c r="HT224" s="128"/>
      <c r="HU224" s="128"/>
      <c r="HV224" s="128"/>
      <c r="HW224" s="128"/>
      <c r="HX224" s="128"/>
      <c r="HY224" s="128"/>
      <c r="HZ224" s="128"/>
      <c r="IA224" s="128"/>
      <c r="IB224" s="128"/>
      <c r="IC224" s="128"/>
      <c r="ID224" s="128"/>
      <c r="IE224" s="128"/>
      <c r="IF224" s="128"/>
      <c r="IG224" s="128"/>
      <c r="IH224" s="128"/>
      <c r="II224" s="128"/>
      <c r="IJ224" s="128"/>
      <c r="IK224" s="128"/>
      <c r="IL224" s="128"/>
      <c r="IM224" s="128"/>
      <c r="IN224" s="128"/>
      <c r="IO224" s="128"/>
      <c r="IP224" s="128"/>
      <c r="IQ224" s="128"/>
      <c r="IR224" s="128"/>
      <c r="IS224" s="128"/>
      <c r="IT224" s="128"/>
      <c r="IU224" s="128"/>
      <c r="IV224" s="128"/>
      <c r="IW224" s="128"/>
      <c r="IX224" s="128"/>
      <c r="IY224" s="128"/>
      <c r="IZ224" s="128"/>
      <c r="JA224" s="128"/>
      <c r="JB224" s="128"/>
      <c r="JC224" s="128"/>
      <c r="JD224" s="128"/>
      <c r="JE224" s="128"/>
      <c r="JF224" s="128"/>
      <c r="JG224" s="128"/>
      <c r="JH224" s="128"/>
      <c r="JI224" s="128"/>
      <c r="JJ224" s="128"/>
      <c r="JK224" s="128"/>
      <c r="JL224" s="128"/>
      <c r="JM224" s="128"/>
      <c r="JN224" s="128"/>
      <c r="JO224" s="128"/>
      <c r="JP224" s="128"/>
      <c r="JQ224" s="128"/>
      <c r="JR224" s="128"/>
      <c r="JS224" s="128"/>
      <c r="JT224" s="128"/>
      <c r="JU224" s="128"/>
      <c r="JV224" s="128"/>
      <c r="JW224" s="128"/>
      <c r="JX224" s="128"/>
      <c r="JY224" s="128"/>
      <c r="JZ224" s="128"/>
      <c r="KA224" s="128"/>
      <c r="KB224" s="128"/>
      <c r="KC224" s="128"/>
      <c r="KD224" s="128"/>
      <c r="KE224" s="128"/>
      <c r="KF224" s="128"/>
      <c r="KG224" s="128"/>
      <c r="KH224" s="128"/>
      <c r="KI224" s="128"/>
      <c r="KJ224" s="128"/>
      <c r="KK224" s="128"/>
      <c r="KL224" s="128"/>
      <c r="KM224" s="128"/>
      <c r="KN224" s="128"/>
      <c r="KO224" s="128"/>
      <c r="KP224" s="128"/>
      <c r="KQ224" s="128"/>
      <c r="KR224" s="128"/>
      <c r="KS224" s="128"/>
      <c r="KT224" s="128"/>
      <c r="KU224" s="128"/>
      <c r="KV224" s="128"/>
      <c r="KW224" s="128"/>
      <c r="KX224" s="128"/>
      <c r="KY224" s="128"/>
      <c r="KZ224" s="128"/>
      <c r="LA224" s="128"/>
      <c r="LB224" s="128"/>
      <c r="LC224" s="128"/>
      <c r="LD224" s="128"/>
      <c r="LE224" s="128"/>
      <c r="LF224" s="128"/>
      <c r="LG224" s="128"/>
      <c r="LH224" s="128"/>
      <c r="LI224" s="128"/>
      <c r="LJ224" s="128"/>
      <c r="LK224" s="128"/>
      <c r="LL224" s="128"/>
      <c r="LM224" s="128"/>
      <c r="LN224" s="128"/>
      <c r="LO224" s="128"/>
      <c r="LP224" s="128"/>
      <c r="LQ224" s="128"/>
      <c r="LR224" s="128"/>
      <c r="LS224" s="128"/>
      <c r="LT224" s="128"/>
      <c r="LU224" s="128"/>
      <c r="LV224" s="128"/>
      <c r="LW224" s="128"/>
      <c r="LX224" s="128"/>
      <c r="LY224" s="128"/>
      <c r="LZ224" s="128"/>
      <c r="MA224" s="128"/>
      <c r="MB224" s="128"/>
      <c r="MC224" s="128"/>
      <c r="MD224" s="128"/>
      <c r="ME224" s="128"/>
      <c r="MF224" s="128"/>
      <c r="MG224" s="128"/>
      <c r="MH224" s="128"/>
      <c r="MI224" s="128"/>
      <c r="MJ224" s="128"/>
      <c r="MK224" s="128"/>
      <c r="ML224" s="128"/>
      <c r="MM224" s="128"/>
      <c r="MN224" s="128"/>
      <c r="MO224" s="128"/>
      <c r="MP224" s="128"/>
      <c r="MQ224" s="128"/>
      <c r="MR224" s="128"/>
      <c r="MS224" s="128"/>
      <c r="MT224" s="128"/>
      <c r="MU224" s="128"/>
      <c r="MV224" s="128"/>
      <c r="MW224" s="128"/>
      <c r="MX224" s="128"/>
      <c r="MY224" s="128"/>
      <c r="MZ224" s="128"/>
      <c r="NA224" s="128"/>
      <c r="NB224" s="128"/>
      <c r="NC224" s="128"/>
      <c r="ND224" s="128"/>
      <c r="NE224" s="128"/>
      <c r="NF224" s="128"/>
      <c r="NG224" s="128"/>
      <c r="NH224" s="128"/>
      <c r="NI224" s="128"/>
      <c r="NJ224" s="128"/>
      <c r="NK224" s="128"/>
      <c r="NL224" s="128"/>
      <c r="NM224" s="128"/>
      <c r="NN224" s="128"/>
      <c r="NO224" s="128"/>
      <c r="NP224" s="128"/>
      <c r="NQ224" s="128"/>
      <c r="NR224" s="128"/>
      <c r="NS224" s="128"/>
      <c r="NT224" s="128"/>
      <c r="NU224" s="128"/>
      <c r="NV224" s="128"/>
      <c r="NW224" s="128"/>
      <c r="NX224" s="128"/>
      <c r="NY224" s="128"/>
      <c r="NZ224" s="128"/>
      <c r="OA224" s="128"/>
      <c r="OB224" s="128"/>
      <c r="OC224" s="128"/>
      <c r="OD224" s="128"/>
      <c r="OE224" s="128"/>
      <c r="OF224" s="128"/>
      <c r="OG224" s="128"/>
      <c r="OH224" s="128"/>
      <c r="OI224" s="128"/>
      <c r="OJ224" s="128"/>
      <c r="OK224" s="128"/>
      <c r="OL224" s="128"/>
      <c r="OM224" s="128"/>
      <c r="ON224" s="128"/>
      <c r="OO224" s="128"/>
      <c r="OP224" s="128"/>
      <c r="OQ224" s="128"/>
      <c r="OR224" s="128"/>
      <c r="OS224" s="128"/>
      <c r="OT224" s="128"/>
      <c r="OU224" s="128"/>
      <c r="OV224" s="128"/>
      <c r="OW224" s="128"/>
      <c r="OX224" s="128"/>
      <c r="OY224" s="128"/>
      <c r="OZ224" s="128"/>
      <c r="PA224" s="128"/>
      <c r="PB224" s="128"/>
      <c r="PC224" s="128"/>
      <c r="PD224" s="128"/>
      <c r="PE224" s="128"/>
      <c r="PF224" s="128"/>
      <c r="PG224" s="128"/>
      <c r="PH224" s="128"/>
      <c r="PI224" s="128"/>
      <c r="PJ224" s="128"/>
      <c r="PK224" s="128"/>
      <c r="PL224" s="128"/>
      <c r="PM224" s="128"/>
      <c r="PN224" s="128"/>
      <c r="PO224" s="128"/>
      <c r="PP224" s="128"/>
      <c r="PQ224" s="128"/>
      <c r="PR224" s="128"/>
      <c r="PS224" s="128"/>
      <c r="PT224" s="128"/>
      <c r="PU224" s="128"/>
      <c r="PV224" s="128"/>
      <c r="PW224" s="128"/>
      <c r="PX224" s="128"/>
      <c r="PY224" s="128"/>
      <c r="PZ224" s="128"/>
      <c r="QA224" s="128"/>
      <c r="QB224" s="128"/>
      <c r="QC224" s="128"/>
      <c r="QD224" s="128"/>
      <c r="QE224" s="128"/>
      <c r="QF224" s="128"/>
      <c r="QG224" s="128"/>
      <c r="QH224" s="128"/>
      <c r="QI224" s="128"/>
      <c r="QJ224" s="128"/>
      <c r="QK224" s="128"/>
      <c r="QL224" s="128"/>
      <c r="QM224" s="128"/>
      <c r="QN224" s="128"/>
      <c r="QO224" s="128"/>
      <c r="QP224" s="128"/>
      <c r="QQ224" s="128"/>
      <c r="QR224" s="128"/>
      <c r="QS224" s="128"/>
      <c r="QT224" s="128"/>
      <c r="QU224" s="128"/>
      <c r="QV224" s="128"/>
      <c r="QW224" s="128"/>
      <c r="QX224" s="128"/>
      <c r="QY224" s="128"/>
      <c r="QZ224" s="128"/>
      <c r="RA224" s="128"/>
      <c r="RB224" s="128"/>
      <c r="RC224" s="128"/>
      <c r="RD224" s="128"/>
      <c r="RE224" s="128"/>
      <c r="RF224" s="128"/>
      <c r="RG224" s="128"/>
      <c r="RH224" s="128"/>
      <c r="RI224" s="128"/>
      <c r="RJ224" s="128"/>
      <c r="RK224" s="128"/>
      <c r="RL224" s="128"/>
      <c r="RM224" s="128"/>
      <c r="RN224" s="128"/>
      <c r="RO224" s="128"/>
      <c r="RP224" s="128"/>
      <c r="RQ224" s="128"/>
      <c r="RR224" s="128"/>
      <c r="RS224" s="128"/>
      <c r="RT224" s="128"/>
      <c r="RU224" s="128"/>
      <c r="RV224" s="128"/>
      <c r="RW224" s="128"/>
      <c r="RX224" s="128"/>
      <c r="RY224" s="128"/>
      <c r="RZ224" s="128"/>
      <c r="SA224" s="128"/>
      <c r="SB224" s="128"/>
      <c r="SC224" s="128"/>
      <c r="SD224" s="128"/>
      <c r="SE224" s="128"/>
      <c r="SF224" s="128"/>
      <c r="SG224" s="128"/>
      <c r="SH224" s="128"/>
      <c r="SI224" s="128"/>
      <c r="SJ224" s="128"/>
      <c r="SK224" s="128"/>
      <c r="SL224" s="128"/>
      <c r="SM224" s="128"/>
      <c r="SN224" s="128"/>
      <c r="SO224" s="128"/>
      <c r="SP224" s="128"/>
      <c r="SQ224" s="128"/>
      <c r="SR224" s="128"/>
      <c r="SS224" s="128"/>
      <c r="ST224" s="128"/>
      <c r="SU224" s="128"/>
      <c r="SV224" s="128"/>
      <c r="SW224" s="128"/>
      <c r="SX224" s="128"/>
      <c r="SY224" s="128"/>
      <c r="SZ224" s="128"/>
      <c r="TA224" s="128"/>
      <c r="TB224" s="128"/>
      <c r="TC224" s="128"/>
      <c r="TD224" s="128"/>
      <c r="TE224" s="128"/>
      <c r="TF224" s="128"/>
      <c r="TG224" s="128"/>
      <c r="TH224" s="128"/>
      <c r="TI224" s="128"/>
      <c r="TJ224" s="128"/>
      <c r="TK224" s="128"/>
      <c r="TL224" s="128"/>
      <c r="TM224" s="128"/>
      <c r="TN224" s="128"/>
      <c r="TO224" s="128"/>
      <c r="TP224" s="128"/>
      <c r="TQ224" s="128"/>
      <c r="TR224" s="128"/>
      <c r="TS224" s="128"/>
      <c r="TT224" s="128"/>
      <c r="TU224" s="128"/>
      <c r="TV224" s="128"/>
      <c r="TW224" s="128"/>
      <c r="TX224" s="128"/>
      <c r="TY224" s="128"/>
      <c r="TZ224" s="128"/>
      <c r="UA224" s="128"/>
      <c r="UB224" s="128"/>
      <c r="UC224" s="128"/>
      <c r="UD224" s="128"/>
      <c r="UE224" s="128"/>
      <c r="UF224" s="128"/>
      <c r="UG224" s="128"/>
      <c r="UH224" s="128"/>
      <c r="UI224" s="128"/>
      <c r="UJ224" s="128"/>
      <c r="UK224" s="128"/>
      <c r="UL224" s="128"/>
      <c r="UM224" s="128"/>
      <c r="UN224" s="128"/>
      <c r="UO224" s="128"/>
      <c r="UP224" s="128"/>
      <c r="UQ224" s="128"/>
      <c r="UR224" s="128"/>
      <c r="US224" s="128"/>
      <c r="UT224" s="128"/>
      <c r="UU224" s="128"/>
      <c r="UV224" s="128"/>
      <c r="UW224" s="128"/>
      <c r="UX224" s="128"/>
      <c r="UY224" s="128"/>
      <c r="UZ224" s="128"/>
      <c r="VA224" s="128"/>
      <c r="VB224" s="128"/>
      <c r="VC224" s="128"/>
      <c r="VD224" s="128"/>
      <c r="VE224" s="128"/>
      <c r="VF224" s="128"/>
      <c r="VG224" s="128"/>
      <c r="VH224" s="128"/>
      <c r="VI224" s="128"/>
      <c r="VJ224" s="128"/>
      <c r="VK224" s="128"/>
      <c r="VL224" s="128"/>
      <c r="VM224" s="128"/>
      <c r="VN224" s="128"/>
      <c r="VO224" s="128"/>
      <c r="VP224" s="128"/>
      <c r="VQ224" s="128"/>
      <c r="VR224" s="128"/>
      <c r="VS224" s="128"/>
      <c r="VT224" s="128"/>
      <c r="VU224" s="128"/>
      <c r="VV224" s="128"/>
      <c r="VW224" s="128"/>
      <c r="VX224" s="128"/>
      <c r="VY224" s="128"/>
      <c r="VZ224" s="128"/>
      <c r="WA224" s="128"/>
      <c r="WB224" s="128"/>
      <c r="WC224" s="128"/>
      <c r="WD224" s="128"/>
      <c r="WE224" s="128"/>
      <c r="WF224" s="128"/>
      <c r="WG224" s="128"/>
      <c r="WH224" s="128"/>
      <c r="WI224" s="128"/>
      <c r="WJ224" s="128"/>
      <c r="WK224" s="128"/>
      <c r="WL224" s="128"/>
      <c r="WM224" s="128"/>
      <c r="WN224" s="128"/>
      <c r="WO224" s="128"/>
      <c r="WP224" s="128"/>
      <c r="WQ224" s="128"/>
      <c r="WR224" s="128"/>
      <c r="WS224" s="128"/>
      <c r="WT224" s="128"/>
      <c r="WU224" s="128"/>
      <c r="WV224" s="128"/>
      <c r="WW224" s="128"/>
      <c r="WX224" s="128"/>
      <c r="WY224" s="128"/>
      <c r="WZ224" s="128"/>
      <c r="XA224" s="128"/>
      <c r="XB224" s="128"/>
      <c r="XC224" s="128"/>
      <c r="XD224" s="128"/>
      <c r="XE224" s="128"/>
      <c r="XF224" s="128"/>
      <c r="XG224" s="128"/>
      <c r="XH224" s="128"/>
      <c r="XI224" s="128"/>
      <c r="XJ224" s="128"/>
      <c r="XK224" s="128"/>
      <c r="XL224" s="128"/>
      <c r="XM224" s="128"/>
      <c r="XN224" s="128"/>
      <c r="XO224" s="128"/>
      <c r="XP224" s="128"/>
      <c r="XQ224" s="128"/>
      <c r="XR224" s="128"/>
      <c r="XS224" s="128"/>
      <c r="XT224" s="128"/>
      <c r="XU224" s="128"/>
      <c r="XV224" s="128"/>
      <c r="XW224" s="128"/>
      <c r="XX224" s="128"/>
      <c r="XY224" s="128"/>
      <c r="XZ224" s="128"/>
      <c r="YA224" s="128"/>
      <c r="YB224" s="128"/>
      <c r="YC224" s="128"/>
      <c r="YD224" s="128"/>
      <c r="YE224" s="128"/>
      <c r="YF224" s="128"/>
      <c r="YG224" s="128"/>
      <c r="YH224" s="128"/>
      <c r="YI224" s="128"/>
      <c r="YJ224" s="128"/>
      <c r="YK224" s="128"/>
      <c r="YL224" s="128"/>
      <c r="YM224" s="128"/>
      <c r="YN224" s="128"/>
      <c r="YO224" s="128"/>
      <c r="YP224" s="128"/>
      <c r="YQ224" s="128"/>
      <c r="YR224" s="128"/>
      <c r="YS224" s="128"/>
      <c r="YT224" s="128"/>
      <c r="YU224" s="128"/>
      <c r="YV224" s="128"/>
      <c r="YW224" s="128"/>
      <c r="YX224" s="128"/>
      <c r="YY224" s="128"/>
      <c r="YZ224" s="128"/>
      <c r="ZA224" s="128"/>
      <c r="ZB224" s="128"/>
      <c r="ZC224" s="128"/>
      <c r="ZD224" s="128"/>
      <c r="ZE224" s="128"/>
      <c r="ZF224" s="128"/>
      <c r="ZG224" s="128"/>
      <c r="ZH224" s="128"/>
      <c r="ZI224" s="128"/>
      <c r="ZJ224" s="128"/>
      <c r="ZK224" s="128"/>
      <c r="ZL224" s="128"/>
      <c r="ZM224" s="128"/>
      <c r="ZN224" s="128"/>
      <c r="ZO224" s="128"/>
      <c r="ZP224" s="128"/>
      <c r="ZQ224" s="128"/>
      <c r="ZR224" s="128"/>
      <c r="ZS224" s="128"/>
      <c r="ZT224" s="128"/>
      <c r="ZU224" s="128"/>
      <c r="ZV224" s="128"/>
      <c r="ZW224" s="128"/>
      <c r="ZX224" s="128"/>
      <c r="ZY224" s="128"/>
      <c r="ZZ224" s="128"/>
      <c r="AAA224" s="128"/>
      <c r="AAB224" s="128"/>
      <c r="AAC224" s="128"/>
      <c r="AAD224" s="128"/>
      <c r="AAE224" s="128"/>
      <c r="AAF224" s="128"/>
      <c r="AAG224" s="128"/>
      <c r="AAH224" s="128"/>
      <c r="AAI224" s="128"/>
      <c r="AAJ224" s="128"/>
      <c r="AAK224" s="128"/>
      <c r="AAL224" s="128"/>
      <c r="AAM224" s="128"/>
      <c r="AAN224" s="128"/>
      <c r="AAO224" s="128"/>
      <c r="AAP224" s="128"/>
      <c r="AAQ224" s="128"/>
      <c r="AAR224" s="128"/>
      <c r="AAS224" s="128"/>
      <c r="AAT224" s="128"/>
      <c r="AAU224" s="128"/>
      <c r="AAV224" s="128"/>
      <c r="AAW224" s="128"/>
      <c r="AAX224" s="128"/>
      <c r="AAY224" s="128"/>
      <c r="AAZ224" s="128"/>
      <c r="ABA224" s="128"/>
      <c r="ABB224" s="128"/>
      <c r="ABC224" s="128"/>
      <c r="ABD224" s="128"/>
      <c r="ABE224" s="128"/>
      <c r="ABF224" s="128"/>
      <c r="ABG224" s="128"/>
      <c r="ABH224" s="128"/>
      <c r="ABI224" s="128"/>
      <c r="ABJ224" s="128"/>
      <c r="ABK224" s="128"/>
      <c r="ABL224" s="128"/>
      <c r="ABM224" s="128"/>
      <c r="ABN224" s="128"/>
      <c r="ABO224" s="128"/>
      <c r="ABP224" s="128"/>
      <c r="ABQ224" s="128"/>
      <c r="ABR224" s="128"/>
      <c r="ABS224" s="128"/>
      <c r="ABT224" s="128"/>
      <c r="ABU224" s="128"/>
      <c r="ABV224" s="128"/>
      <c r="ABW224" s="128"/>
      <c r="ABX224" s="128"/>
      <c r="ABY224" s="128"/>
      <c r="ABZ224" s="128"/>
      <c r="ACA224" s="128"/>
      <c r="ACB224" s="128"/>
      <c r="ACC224" s="128"/>
      <c r="ACD224" s="128"/>
      <c r="ACE224" s="128"/>
      <c r="ACF224" s="128"/>
      <c r="ACG224" s="128"/>
      <c r="ACH224" s="128"/>
      <c r="ACI224" s="128"/>
      <c r="ACJ224" s="128"/>
      <c r="ACK224" s="128"/>
      <c r="ACL224" s="128"/>
      <c r="ACM224" s="128"/>
      <c r="ACN224" s="128"/>
      <c r="ACO224" s="128"/>
      <c r="ACP224" s="128"/>
      <c r="ACQ224" s="128"/>
      <c r="ACR224" s="128"/>
      <c r="ACS224" s="128"/>
      <c r="ACT224" s="128"/>
      <c r="ACU224" s="128"/>
      <c r="ACV224" s="128"/>
      <c r="ACW224" s="128"/>
      <c r="ACX224" s="128"/>
      <c r="ACY224" s="128"/>
      <c r="ACZ224" s="128"/>
      <c r="ADA224" s="128"/>
      <c r="ADB224" s="128"/>
      <c r="ADC224" s="128"/>
      <c r="ADD224" s="128"/>
      <c r="ADE224" s="128"/>
      <c r="ADF224" s="128"/>
      <c r="ADG224" s="128"/>
      <c r="ADH224" s="128"/>
      <c r="ADI224" s="128"/>
      <c r="ADJ224" s="128"/>
      <c r="ADK224" s="128"/>
      <c r="ADL224" s="128"/>
      <c r="ADM224" s="128"/>
      <c r="ADN224" s="128"/>
      <c r="ADO224" s="128"/>
      <c r="ADP224" s="128"/>
      <c r="ADQ224" s="128"/>
      <c r="ADR224" s="128"/>
      <c r="ADS224" s="128"/>
      <c r="ADT224" s="128"/>
      <c r="ADU224" s="128"/>
      <c r="ADV224" s="128"/>
      <c r="ADW224" s="128"/>
      <c r="ADX224" s="128"/>
      <c r="ADY224" s="128"/>
      <c r="ADZ224" s="128"/>
      <c r="AEA224" s="128"/>
      <c r="AEB224" s="128"/>
      <c r="AEC224" s="128"/>
      <c r="AED224" s="128"/>
      <c r="AEE224" s="128"/>
      <c r="AEF224" s="128"/>
      <c r="AEG224" s="128"/>
      <c r="AEH224" s="128"/>
      <c r="AEI224" s="128"/>
      <c r="AEJ224" s="128"/>
      <c r="AEK224" s="128"/>
      <c r="AEL224" s="128"/>
      <c r="AEM224" s="128"/>
      <c r="AEN224" s="128"/>
      <c r="AEO224" s="128"/>
      <c r="AEP224" s="128"/>
      <c r="AEQ224" s="128"/>
      <c r="AER224" s="128"/>
      <c r="AES224" s="128"/>
      <c r="AET224" s="128"/>
      <c r="AEU224" s="128"/>
      <c r="AEV224" s="128"/>
      <c r="AEW224" s="128"/>
      <c r="AEX224" s="128"/>
      <c r="AEY224" s="128"/>
      <c r="AEZ224" s="128"/>
      <c r="AFA224" s="128"/>
      <c r="AFB224" s="128"/>
      <c r="AFC224" s="128"/>
      <c r="AFD224" s="128"/>
      <c r="AFE224" s="128"/>
      <c r="AFF224" s="128"/>
      <c r="AFG224" s="128"/>
      <c r="AFH224" s="128"/>
      <c r="AFI224" s="128"/>
      <c r="AFJ224" s="128"/>
      <c r="AFK224" s="128"/>
      <c r="AFL224" s="128"/>
      <c r="AFM224" s="128"/>
      <c r="AFN224" s="128"/>
      <c r="AFO224" s="128"/>
      <c r="AFP224" s="128"/>
      <c r="AFQ224" s="128"/>
      <c r="AFR224" s="128"/>
      <c r="AFS224" s="128"/>
      <c r="AFT224" s="128"/>
      <c r="AFU224" s="128"/>
      <c r="AFV224" s="128"/>
      <c r="AFW224" s="128"/>
      <c r="AFX224" s="128"/>
      <c r="AFY224" s="128"/>
      <c r="AFZ224" s="128"/>
      <c r="AGA224" s="128"/>
      <c r="AGB224" s="128"/>
      <c r="AGC224" s="128"/>
      <c r="AGD224" s="128"/>
      <c r="AGE224" s="128"/>
      <c r="AGF224" s="128"/>
      <c r="AGG224" s="128"/>
      <c r="AGH224" s="128"/>
      <c r="AGI224" s="128"/>
      <c r="AGJ224" s="128"/>
      <c r="AGK224" s="128"/>
      <c r="AGL224" s="128"/>
      <c r="AGM224" s="128"/>
      <c r="AGN224" s="128"/>
      <c r="AGO224" s="128"/>
      <c r="AGP224" s="128"/>
      <c r="AGQ224" s="128"/>
      <c r="AGR224" s="128"/>
      <c r="AGS224" s="128"/>
      <c r="AGT224" s="128"/>
      <c r="AGU224" s="128"/>
      <c r="AGV224" s="128"/>
      <c r="AGW224" s="128"/>
      <c r="AGX224" s="128"/>
      <c r="AGY224" s="128"/>
      <c r="AGZ224" s="128"/>
      <c r="AHA224" s="128"/>
      <c r="AHB224" s="128"/>
      <c r="AHC224" s="128"/>
      <c r="AHD224" s="128"/>
      <c r="AHE224" s="128"/>
      <c r="AHF224" s="128"/>
      <c r="AHG224" s="128"/>
      <c r="AHH224" s="128"/>
      <c r="AHI224" s="128"/>
      <c r="AHJ224" s="128"/>
      <c r="AHK224" s="128"/>
      <c r="AHL224" s="128"/>
      <c r="AHM224" s="128"/>
      <c r="AHN224" s="128"/>
      <c r="AHO224" s="128"/>
      <c r="AHP224" s="128"/>
      <c r="AHQ224" s="128"/>
      <c r="AHR224" s="128"/>
      <c r="AHS224" s="128"/>
      <c r="AHT224" s="128"/>
      <c r="AHU224" s="128"/>
      <c r="AHV224" s="128"/>
      <c r="AHW224" s="128"/>
      <c r="AHX224" s="128"/>
      <c r="AHY224" s="128"/>
      <c r="AHZ224" s="128"/>
      <c r="AIA224" s="128"/>
      <c r="AIB224" s="128"/>
      <c r="AIC224" s="128"/>
      <c r="AID224" s="128"/>
      <c r="AIE224" s="128"/>
      <c r="AIF224" s="128"/>
      <c r="AIG224" s="128"/>
      <c r="AIH224" s="128"/>
      <c r="AII224" s="128"/>
      <c r="AIJ224" s="128"/>
      <c r="AIK224" s="128"/>
      <c r="AIL224" s="128"/>
      <c r="AIM224" s="128"/>
      <c r="AIN224" s="128"/>
      <c r="AIO224" s="128"/>
      <c r="AIP224" s="128"/>
      <c r="AIQ224" s="128"/>
      <c r="AIR224" s="128"/>
      <c r="AIS224" s="128"/>
      <c r="AIT224" s="128"/>
      <c r="AIU224" s="128"/>
      <c r="AIV224" s="128"/>
      <c r="AIW224" s="128"/>
      <c r="AIX224" s="128"/>
      <c r="AIY224" s="128"/>
      <c r="AIZ224" s="128"/>
      <c r="AJA224" s="128"/>
      <c r="AJB224" s="128"/>
      <c r="AJC224" s="128"/>
      <c r="AJD224" s="128"/>
      <c r="AJE224" s="128"/>
      <c r="AJF224" s="128"/>
      <c r="AJG224" s="128"/>
      <c r="AJH224" s="128"/>
      <c r="AJI224" s="128"/>
      <c r="AJJ224" s="128"/>
      <c r="AJK224" s="128"/>
      <c r="AJL224" s="128"/>
      <c r="AJM224" s="128"/>
      <c r="AJN224" s="128"/>
      <c r="AJO224" s="128"/>
      <c r="AJP224" s="128"/>
      <c r="AJQ224" s="128"/>
      <c r="AJR224" s="128"/>
      <c r="AJS224" s="128"/>
      <c r="AJT224" s="128"/>
      <c r="AJU224" s="128"/>
      <c r="AJV224" s="128"/>
      <c r="AJW224" s="128"/>
      <c r="AJX224" s="128"/>
      <c r="AJY224" s="128"/>
      <c r="AJZ224" s="128"/>
      <c r="AKA224" s="128"/>
      <c r="AKB224" s="128"/>
      <c r="AKC224" s="128"/>
      <c r="AKD224" s="128"/>
      <c r="AKE224" s="128"/>
      <c r="AKF224" s="128"/>
      <c r="AKG224" s="128"/>
      <c r="AKH224" s="128"/>
      <c r="AKI224" s="128"/>
      <c r="AKJ224" s="128"/>
      <c r="AKK224" s="128"/>
      <c r="AKL224" s="128"/>
      <c r="AKM224" s="128"/>
      <c r="AKN224" s="128"/>
      <c r="AKO224" s="128"/>
      <c r="AKP224" s="128"/>
      <c r="AKQ224" s="128"/>
      <c r="AKR224" s="128"/>
      <c r="AKS224" s="128"/>
      <c r="AKT224" s="128"/>
      <c r="AKU224" s="128"/>
      <c r="AKV224" s="128"/>
      <c r="AKW224" s="128"/>
      <c r="AKX224" s="128"/>
      <c r="AKY224" s="128"/>
      <c r="AKZ224" s="128"/>
      <c r="ALA224" s="128"/>
      <c r="ALB224" s="128"/>
      <c r="ALC224" s="128"/>
      <c r="ALD224" s="128"/>
      <c r="ALE224" s="128"/>
      <c r="ALF224" s="128"/>
      <c r="ALG224" s="128"/>
      <c r="ALH224" s="128"/>
      <c r="ALI224" s="128"/>
      <c r="ALJ224" s="128"/>
      <c r="ALK224" s="128"/>
      <c r="ALL224" s="128"/>
      <c r="ALM224" s="128"/>
      <c r="ALN224" s="128"/>
      <c r="ALO224" s="128"/>
      <c r="ALP224" s="128"/>
      <c r="ALQ224" s="128"/>
      <c r="ALR224" s="128"/>
      <c r="ALS224" s="128"/>
      <c r="ALT224" s="128"/>
      <c r="ALU224" s="128"/>
      <c r="ALV224" s="128"/>
      <c r="ALW224" s="128"/>
      <c r="ALX224" s="128"/>
      <c r="ALY224" s="128"/>
      <c r="ALZ224" s="128"/>
      <c r="AMA224"/>
      <c r="AMB224"/>
      <c r="AMC224"/>
      <c r="AMD224"/>
    </row>
    <row r="225" spans="1:1018" s="96" customFormat="1" ht="12" customHeight="1">
      <c r="A225" s="129"/>
      <c r="B225" s="129"/>
      <c r="C225" s="129"/>
      <c r="D225" s="129"/>
      <c r="E225" s="129"/>
      <c r="F225" s="129"/>
      <c r="I225" s="225"/>
      <c r="K225" s="159"/>
      <c r="P225" s="173"/>
      <c r="T225" s="274"/>
      <c r="X225"/>
      <c r="Y225" s="179"/>
      <c r="AA225" s="159"/>
      <c r="AC225"/>
      <c r="AE225" s="128"/>
      <c r="AF225"/>
      <c r="AG225" s="128"/>
      <c r="AH225" s="128"/>
      <c r="AI225" s="128"/>
      <c r="AJ225" s="128"/>
      <c r="AK225" s="128"/>
      <c r="AL225" s="128"/>
      <c r="AM225" s="128"/>
      <c r="AN225" s="128"/>
      <c r="AO225" s="128"/>
      <c r="AP225" s="128"/>
      <c r="AQ225" s="128"/>
      <c r="AR225" s="128"/>
      <c r="AS225" s="128"/>
      <c r="AT225" s="128"/>
      <c r="AU225" s="128"/>
      <c r="AV225" s="128"/>
      <c r="AW225" s="128"/>
      <c r="AX225" s="128"/>
      <c r="AY225" s="128"/>
      <c r="AZ225" s="128"/>
      <c r="BA225" s="128"/>
      <c r="BB225" s="128"/>
      <c r="BC225" s="128"/>
      <c r="BD225" s="128"/>
      <c r="BE225" s="128"/>
      <c r="BF225" s="128"/>
      <c r="BG225" s="128"/>
      <c r="BH225" s="128"/>
      <c r="BI225" s="128"/>
      <c r="BJ225" s="128"/>
      <c r="BK225" s="128"/>
      <c r="BL225" s="128"/>
      <c r="BM225" s="128"/>
      <c r="BN225" s="128"/>
      <c r="BO225" s="128"/>
      <c r="BP225" s="128"/>
      <c r="BQ225" s="128"/>
      <c r="BR225" s="128"/>
      <c r="BS225" s="128"/>
      <c r="BT225" s="128"/>
      <c r="BU225" s="128"/>
      <c r="BV225" s="128"/>
      <c r="BW225" s="128"/>
      <c r="BX225" s="128"/>
      <c r="BY225" s="128"/>
      <c r="BZ225" s="128"/>
      <c r="CA225" s="128"/>
      <c r="CB225" s="128"/>
      <c r="CC225" s="128"/>
      <c r="CD225" s="128"/>
      <c r="CE225" s="128"/>
      <c r="CF225" s="128"/>
      <c r="CG225" s="128"/>
      <c r="CH225" s="128"/>
      <c r="CI225" s="128"/>
      <c r="CJ225" s="128"/>
      <c r="CK225" s="128"/>
      <c r="CL225" s="128"/>
      <c r="CM225" s="128"/>
      <c r="CN225" s="128"/>
      <c r="CO225" s="128"/>
      <c r="CP225" s="128"/>
      <c r="CQ225" s="128"/>
      <c r="CR225" s="128"/>
      <c r="CS225" s="128"/>
      <c r="CT225" s="128"/>
      <c r="CU225" s="128"/>
      <c r="CV225" s="128"/>
      <c r="CW225" s="128"/>
      <c r="CX225" s="128"/>
      <c r="CY225" s="128"/>
      <c r="CZ225" s="128"/>
      <c r="DA225" s="128"/>
      <c r="DB225" s="128"/>
      <c r="DC225" s="128"/>
      <c r="DD225" s="128"/>
      <c r="DE225" s="128"/>
      <c r="DF225" s="128"/>
      <c r="DG225" s="128"/>
      <c r="DH225" s="128"/>
      <c r="DI225" s="128"/>
      <c r="DJ225" s="128"/>
      <c r="DK225" s="128"/>
      <c r="DL225" s="128"/>
      <c r="DM225" s="128"/>
      <c r="DN225" s="128"/>
      <c r="DO225" s="128"/>
      <c r="DP225" s="128"/>
      <c r="DQ225" s="128"/>
      <c r="DR225" s="128"/>
      <c r="DS225" s="128"/>
      <c r="DT225" s="128"/>
      <c r="DU225" s="128"/>
      <c r="DV225" s="128"/>
      <c r="DW225" s="128"/>
      <c r="DX225" s="128"/>
      <c r="DY225" s="128"/>
      <c r="DZ225" s="128"/>
      <c r="EA225" s="128"/>
      <c r="EB225" s="128"/>
      <c r="EC225" s="128"/>
      <c r="ED225" s="128"/>
      <c r="EE225" s="128"/>
      <c r="EF225" s="128"/>
      <c r="EG225" s="128"/>
      <c r="EH225" s="128"/>
      <c r="EI225" s="128"/>
      <c r="EJ225" s="128"/>
      <c r="EK225" s="128"/>
      <c r="EL225" s="128"/>
      <c r="EM225" s="128"/>
      <c r="EN225" s="128"/>
      <c r="EO225" s="128"/>
      <c r="EP225" s="128"/>
      <c r="EQ225" s="128"/>
      <c r="ER225" s="128"/>
      <c r="ES225" s="128"/>
      <c r="ET225" s="128"/>
      <c r="EU225" s="128"/>
      <c r="EV225" s="128"/>
      <c r="EW225" s="128"/>
      <c r="EX225" s="128"/>
      <c r="EY225" s="128"/>
      <c r="EZ225" s="128"/>
      <c r="FA225" s="128"/>
      <c r="FB225" s="128"/>
      <c r="FC225" s="128"/>
      <c r="FD225" s="128"/>
      <c r="FE225" s="128"/>
      <c r="FF225" s="128"/>
      <c r="FG225" s="128"/>
      <c r="FH225" s="128"/>
      <c r="FI225" s="128"/>
      <c r="FJ225" s="128"/>
      <c r="FK225" s="128"/>
      <c r="FL225" s="128"/>
      <c r="FM225" s="128"/>
      <c r="FN225" s="128"/>
      <c r="FO225" s="128"/>
      <c r="FP225" s="128"/>
      <c r="FQ225" s="128"/>
      <c r="FR225" s="128"/>
      <c r="FS225" s="128"/>
      <c r="FT225" s="128"/>
      <c r="FU225" s="128"/>
      <c r="FV225" s="128"/>
      <c r="FW225" s="128"/>
      <c r="FX225" s="128"/>
      <c r="FY225" s="128"/>
      <c r="FZ225" s="128"/>
      <c r="GA225" s="128"/>
      <c r="GB225" s="128"/>
      <c r="GC225" s="128"/>
      <c r="GD225" s="128"/>
      <c r="GE225" s="128"/>
      <c r="GF225" s="128"/>
      <c r="GG225" s="128"/>
      <c r="GH225" s="128"/>
      <c r="GI225" s="128"/>
      <c r="GJ225" s="128"/>
      <c r="GK225" s="128"/>
      <c r="GL225" s="128"/>
      <c r="GM225" s="128"/>
      <c r="GN225" s="128"/>
      <c r="GO225" s="128"/>
      <c r="GP225" s="128"/>
      <c r="GQ225" s="128"/>
      <c r="GR225" s="128"/>
      <c r="GS225" s="128"/>
      <c r="GT225" s="128"/>
      <c r="GU225" s="128"/>
      <c r="GV225" s="128"/>
      <c r="GW225" s="128"/>
      <c r="GX225" s="128"/>
      <c r="GY225" s="128"/>
      <c r="GZ225" s="128"/>
      <c r="HA225" s="128"/>
      <c r="HB225" s="128"/>
      <c r="HC225" s="128"/>
      <c r="HD225" s="128"/>
      <c r="HE225" s="128"/>
      <c r="HF225" s="128"/>
      <c r="HG225" s="128"/>
      <c r="HH225" s="128"/>
      <c r="HI225" s="128"/>
      <c r="HJ225" s="128"/>
      <c r="HK225" s="128"/>
      <c r="HL225" s="128"/>
      <c r="HM225" s="128"/>
      <c r="HN225" s="128"/>
      <c r="HO225" s="128"/>
      <c r="HP225" s="128"/>
      <c r="HQ225" s="128"/>
      <c r="HR225" s="128"/>
      <c r="HS225" s="128"/>
      <c r="HT225" s="128"/>
      <c r="HU225" s="128"/>
      <c r="HV225" s="128"/>
      <c r="HW225" s="128"/>
      <c r="HX225" s="128"/>
      <c r="HY225" s="128"/>
      <c r="HZ225" s="128"/>
      <c r="IA225" s="128"/>
      <c r="IB225" s="128"/>
      <c r="IC225" s="128"/>
      <c r="ID225" s="128"/>
      <c r="IE225" s="128"/>
      <c r="IF225" s="128"/>
      <c r="IG225" s="128"/>
      <c r="IH225" s="128"/>
      <c r="II225" s="128"/>
      <c r="IJ225" s="128"/>
      <c r="IK225" s="128"/>
      <c r="IL225" s="128"/>
      <c r="IM225" s="128"/>
      <c r="IN225" s="128"/>
      <c r="IO225" s="128"/>
      <c r="IP225" s="128"/>
      <c r="IQ225" s="128"/>
      <c r="IR225" s="128"/>
      <c r="IS225" s="128"/>
      <c r="IT225" s="128"/>
      <c r="IU225" s="128"/>
      <c r="IV225" s="128"/>
      <c r="IW225" s="128"/>
      <c r="IX225" s="128"/>
      <c r="IY225" s="128"/>
      <c r="IZ225" s="128"/>
      <c r="JA225" s="128"/>
      <c r="JB225" s="128"/>
      <c r="JC225" s="128"/>
      <c r="JD225" s="128"/>
      <c r="JE225" s="128"/>
      <c r="JF225" s="128"/>
      <c r="JG225" s="128"/>
      <c r="JH225" s="128"/>
      <c r="JI225" s="128"/>
      <c r="JJ225" s="128"/>
      <c r="JK225" s="128"/>
      <c r="JL225" s="128"/>
      <c r="JM225" s="128"/>
      <c r="JN225" s="128"/>
      <c r="JO225" s="128"/>
      <c r="JP225" s="128"/>
      <c r="JQ225" s="128"/>
      <c r="JR225" s="128"/>
      <c r="JS225" s="128"/>
      <c r="JT225" s="128"/>
      <c r="JU225" s="128"/>
      <c r="JV225" s="128"/>
      <c r="JW225" s="128"/>
      <c r="JX225" s="128"/>
      <c r="JY225" s="128"/>
      <c r="JZ225" s="128"/>
      <c r="KA225" s="128"/>
      <c r="KB225" s="128"/>
      <c r="KC225" s="128"/>
      <c r="KD225" s="128"/>
      <c r="KE225" s="128"/>
      <c r="KF225" s="128"/>
      <c r="KG225" s="128"/>
      <c r="KH225" s="128"/>
      <c r="KI225" s="128"/>
      <c r="KJ225" s="128"/>
      <c r="KK225" s="128"/>
      <c r="KL225" s="128"/>
      <c r="KM225" s="128"/>
      <c r="KN225" s="128"/>
      <c r="KO225" s="128"/>
      <c r="KP225" s="128"/>
      <c r="KQ225" s="128"/>
      <c r="KR225" s="128"/>
      <c r="KS225" s="128"/>
      <c r="KT225" s="128"/>
      <c r="KU225" s="128"/>
      <c r="KV225" s="128"/>
      <c r="KW225" s="128"/>
      <c r="KX225" s="128"/>
      <c r="KY225" s="128"/>
      <c r="KZ225" s="128"/>
      <c r="LA225" s="128"/>
      <c r="LB225" s="128"/>
      <c r="LC225" s="128"/>
      <c r="LD225" s="128"/>
      <c r="LE225" s="128"/>
      <c r="LF225" s="128"/>
      <c r="LG225" s="128"/>
      <c r="LH225" s="128"/>
      <c r="LI225" s="128"/>
      <c r="LJ225" s="128"/>
      <c r="LK225" s="128"/>
      <c r="LL225" s="128"/>
      <c r="LM225" s="128"/>
      <c r="LN225" s="128"/>
      <c r="LO225" s="128"/>
      <c r="LP225" s="128"/>
      <c r="LQ225" s="128"/>
      <c r="LR225" s="128"/>
      <c r="LS225" s="128"/>
      <c r="LT225" s="128"/>
      <c r="LU225" s="128"/>
      <c r="LV225" s="128"/>
      <c r="LW225" s="128"/>
      <c r="LX225" s="128"/>
      <c r="LY225" s="128"/>
      <c r="LZ225" s="128"/>
      <c r="MA225" s="128"/>
      <c r="MB225" s="128"/>
      <c r="MC225" s="128"/>
      <c r="MD225" s="128"/>
      <c r="ME225" s="128"/>
      <c r="MF225" s="128"/>
      <c r="MG225" s="128"/>
      <c r="MH225" s="128"/>
      <c r="MI225" s="128"/>
      <c r="MJ225" s="128"/>
      <c r="MK225" s="128"/>
      <c r="ML225" s="128"/>
      <c r="MM225" s="128"/>
      <c r="MN225" s="128"/>
      <c r="MO225" s="128"/>
      <c r="MP225" s="128"/>
      <c r="MQ225" s="128"/>
      <c r="MR225" s="128"/>
      <c r="MS225" s="128"/>
      <c r="MT225" s="128"/>
      <c r="MU225" s="128"/>
      <c r="MV225" s="128"/>
      <c r="MW225" s="128"/>
      <c r="MX225" s="128"/>
      <c r="MY225" s="128"/>
      <c r="MZ225" s="128"/>
      <c r="NA225" s="128"/>
      <c r="NB225" s="128"/>
      <c r="NC225" s="128"/>
      <c r="ND225" s="128"/>
      <c r="NE225" s="128"/>
      <c r="NF225" s="128"/>
      <c r="NG225" s="128"/>
      <c r="NH225" s="128"/>
      <c r="NI225" s="128"/>
      <c r="NJ225" s="128"/>
      <c r="NK225" s="128"/>
      <c r="NL225" s="128"/>
      <c r="NM225" s="128"/>
      <c r="NN225" s="128"/>
      <c r="NO225" s="128"/>
      <c r="NP225" s="128"/>
      <c r="NQ225" s="128"/>
      <c r="NR225" s="128"/>
      <c r="NS225" s="128"/>
      <c r="NT225" s="128"/>
      <c r="NU225" s="128"/>
      <c r="NV225" s="128"/>
      <c r="NW225" s="128"/>
      <c r="NX225" s="128"/>
      <c r="NY225" s="128"/>
      <c r="NZ225" s="128"/>
      <c r="OA225" s="128"/>
      <c r="OB225" s="128"/>
      <c r="OC225" s="128"/>
      <c r="OD225" s="128"/>
      <c r="OE225" s="128"/>
      <c r="OF225" s="128"/>
      <c r="OG225" s="128"/>
      <c r="OH225" s="128"/>
      <c r="OI225" s="128"/>
      <c r="OJ225" s="128"/>
      <c r="OK225" s="128"/>
      <c r="OL225" s="128"/>
      <c r="OM225" s="128"/>
      <c r="ON225" s="128"/>
      <c r="OO225" s="128"/>
      <c r="OP225" s="128"/>
      <c r="OQ225" s="128"/>
      <c r="OR225" s="128"/>
      <c r="OS225" s="128"/>
      <c r="OT225" s="128"/>
      <c r="OU225" s="128"/>
      <c r="OV225" s="128"/>
      <c r="OW225" s="128"/>
      <c r="OX225" s="128"/>
      <c r="OY225" s="128"/>
      <c r="OZ225" s="128"/>
      <c r="PA225" s="128"/>
      <c r="PB225" s="128"/>
      <c r="PC225" s="128"/>
      <c r="PD225" s="128"/>
      <c r="PE225" s="128"/>
      <c r="PF225" s="128"/>
      <c r="PG225" s="128"/>
      <c r="PH225" s="128"/>
      <c r="PI225" s="128"/>
      <c r="PJ225" s="128"/>
      <c r="PK225" s="128"/>
      <c r="PL225" s="128"/>
      <c r="PM225" s="128"/>
      <c r="PN225" s="128"/>
      <c r="PO225" s="128"/>
      <c r="PP225" s="128"/>
      <c r="PQ225" s="128"/>
      <c r="PR225" s="128"/>
      <c r="PS225" s="128"/>
      <c r="PT225" s="128"/>
      <c r="PU225" s="128"/>
      <c r="PV225" s="128"/>
      <c r="PW225" s="128"/>
      <c r="PX225" s="128"/>
      <c r="PY225" s="128"/>
      <c r="PZ225" s="128"/>
      <c r="QA225" s="128"/>
      <c r="QB225" s="128"/>
      <c r="QC225" s="128"/>
      <c r="QD225" s="128"/>
      <c r="QE225" s="128"/>
      <c r="QF225" s="128"/>
      <c r="QG225" s="128"/>
      <c r="QH225" s="128"/>
      <c r="QI225" s="128"/>
      <c r="QJ225" s="128"/>
      <c r="QK225" s="128"/>
      <c r="QL225" s="128"/>
      <c r="QM225" s="128"/>
      <c r="QN225" s="128"/>
      <c r="QO225" s="128"/>
      <c r="QP225" s="128"/>
      <c r="QQ225" s="128"/>
      <c r="QR225" s="128"/>
      <c r="QS225" s="128"/>
      <c r="QT225" s="128"/>
      <c r="QU225" s="128"/>
      <c r="QV225" s="128"/>
      <c r="QW225" s="128"/>
      <c r="QX225" s="128"/>
      <c r="QY225" s="128"/>
      <c r="QZ225" s="128"/>
      <c r="RA225" s="128"/>
      <c r="RB225" s="128"/>
      <c r="RC225" s="128"/>
      <c r="RD225" s="128"/>
      <c r="RE225" s="128"/>
      <c r="RF225" s="128"/>
      <c r="RG225" s="128"/>
      <c r="RH225" s="128"/>
      <c r="RI225" s="128"/>
      <c r="RJ225" s="128"/>
      <c r="RK225" s="128"/>
      <c r="RL225" s="128"/>
      <c r="RM225" s="128"/>
      <c r="RN225" s="128"/>
      <c r="RO225" s="128"/>
      <c r="RP225" s="128"/>
      <c r="RQ225" s="128"/>
      <c r="RR225" s="128"/>
      <c r="RS225" s="128"/>
      <c r="RT225" s="128"/>
      <c r="RU225" s="128"/>
      <c r="RV225" s="128"/>
      <c r="RW225" s="128"/>
      <c r="RX225" s="128"/>
      <c r="RY225" s="128"/>
      <c r="RZ225" s="128"/>
      <c r="SA225" s="128"/>
      <c r="SB225" s="128"/>
      <c r="SC225" s="128"/>
      <c r="SD225" s="128"/>
      <c r="SE225" s="128"/>
      <c r="SF225" s="128"/>
      <c r="SG225" s="128"/>
      <c r="SH225" s="128"/>
      <c r="SI225" s="128"/>
      <c r="SJ225" s="128"/>
      <c r="SK225" s="128"/>
      <c r="SL225" s="128"/>
      <c r="SM225" s="128"/>
      <c r="SN225" s="128"/>
      <c r="SO225" s="128"/>
      <c r="SP225" s="128"/>
      <c r="SQ225" s="128"/>
      <c r="SR225" s="128"/>
      <c r="SS225" s="128"/>
      <c r="ST225" s="128"/>
      <c r="SU225" s="128"/>
      <c r="SV225" s="128"/>
      <c r="SW225" s="128"/>
      <c r="SX225" s="128"/>
      <c r="SY225" s="128"/>
      <c r="SZ225" s="128"/>
      <c r="TA225" s="128"/>
      <c r="TB225" s="128"/>
      <c r="TC225" s="128"/>
      <c r="TD225" s="128"/>
      <c r="TE225" s="128"/>
      <c r="TF225" s="128"/>
      <c r="TG225" s="128"/>
      <c r="TH225" s="128"/>
      <c r="TI225" s="128"/>
      <c r="TJ225" s="128"/>
      <c r="TK225" s="128"/>
      <c r="TL225" s="128"/>
      <c r="TM225" s="128"/>
      <c r="TN225" s="128"/>
      <c r="TO225" s="128"/>
      <c r="TP225" s="128"/>
      <c r="TQ225" s="128"/>
      <c r="TR225" s="128"/>
      <c r="TS225" s="128"/>
      <c r="TT225" s="128"/>
      <c r="TU225" s="128"/>
      <c r="TV225" s="128"/>
      <c r="TW225" s="128"/>
      <c r="TX225" s="128"/>
      <c r="TY225" s="128"/>
      <c r="TZ225" s="128"/>
      <c r="UA225" s="128"/>
      <c r="UB225" s="128"/>
      <c r="UC225" s="128"/>
      <c r="UD225" s="128"/>
      <c r="UE225" s="128"/>
      <c r="UF225" s="128"/>
      <c r="UG225" s="128"/>
      <c r="UH225" s="128"/>
      <c r="UI225" s="128"/>
      <c r="UJ225" s="128"/>
      <c r="UK225" s="128"/>
      <c r="UL225" s="128"/>
      <c r="UM225" s="128"/>
      <c r="UN225" s="128"/>
      <c r="UO225" s="128"/>
      <c r="UP225" s="128"/>
      <c r="UQ225" s="128"/>
      <c r="UR225" s="128"/>
      <c r="US225" s="128"/>
      <c r="UT225" s="128"/>
      <c r="UU225" s="128"/>
      <c r="UV225" s="128"/>
      <c r="UW225" s="128"/>
      <c r="UX225" s="128"/>
      <c r="UY225" s="128"/>
      <c r="UZ225" s="128"/>
      <c r="VA225" s="128"/>
      <c r="VB225" s="128"/>
      <c r="VC225" s="128"/>
      <c r="VD225" s="128"/>
      <c r="VE225" s="128"/>
      <c r="VF225" s="128"/>
      <c r="VG225" s="128"/>
      <c r="VH225" s="128"/>
      <c r="VI225" s="128"/>
      <c r="VJ225" s="128"/>
      <c r="VK225" s="128"/>
      <c r="VL225" s="128"/>
      <c r="VM225" s="128"/>
      <c r="VN225" s="128"/>
      <c r="VO225" s="128"/>
      <c r="VP225" s="128"/>
      <c r="VQ225" s="128"/>
      <c r="VR225" s="128"/>
      <c r="VS225" s="128"/>
      <c r="VT225" s="128"/>
      <c r="VU225" s="128"/>
      <c r="VV225" s="128"/>
      <c r="VW225" s="128"/>
      <c r="VX225" s="128"/>
      <c r="VY225" s="128"/>
      <c r="VZ225" s="128"/>
      <c r="WA225" s="128"/>
      <c r="WB225" s="128"/>
      <c r="WC225" s="128"/>
      <c r="WD225" s="128"/>
      <c r="WE225" s="128"/>
      <c r="WF225" s="128"/>
      <c r="WG225" s="128"/>
      <c r="WH225" s="128"/>
      <c r="WI225" s="128"/>
      <c r="WJ225" s="128"/>
      <c r="WK225" s="128"/>
      <c r="WL225" s="128"/>
      <c r="WM225" s="128"/>
      <c r="WN225" s="128"/>
      <c r="WO225" s="128"/>
      <c r="WP225" s="128"/>
      <c r="WQ225" s="128"/>
      <c r="WR225" s="128"/>
      <c r="WS225" s="128"/>
      <c r="WT225" s="128"/>
      <c r="WU225" s="128"/>
      <c r="WV225" s="128"/>
      <c r="WW225" s="128"/>
      <c r="WX225" s="128"/>
      <c r="WY225" s="128"/>
      <c r="WZ225" s="128"/>
      <c r="XA225" s="128"/>
      <c r="XB225" s="128"/>
      <c r="XC225" s="128"/>
      <c r="XD225" s="128"/>
      <c r="XE225" s="128"/>
      <c r="XF225" s="128"/>
      <c r="XG225" s="128"/>
      <c r="XH225" s="128"/>
      <c r="XI225" s="128"/>
      <c r="XJ225" s="128"/>
      <c r="XK225" s="128"/>
      <c r="XL225" s="128"/>
      <c r="XM225" s="128"/>
      <c r="XN225" s="128"/>
      <c r="XO225" s="128"/>
      <c r="XP225" s="128"/>
      <c r="XQ225" s="128"/>
      <c r="XR225" s="128"/>
      <c r="XS225" s="128"/>
      <c r="XT225" s="128"/>
      <c r="XU225" s="128"/>
      <c r="XV225" s="128"/>
      <c r="XW225" s="128"/>
      <c r="XX225" s="128"/>
      <c r="XY225" s="128"/>
      <c r="XZ225" s="128"/>
      <c r="YA225" s="128"/>
      <c r="YB225" s="128"/>
      <c r="YC225" s="128"/>
      <c r="YD225" s="128"/>
      <c r="YE225" s="128"/>
      <c r="YF225" s="128"/>
      <c r="YG225" s="128"/>
      <c r="YH225" s="128"/>
      <c r="YI225" s="128"/>
      <c r="YJ225" s="128"/>
      <c r="YK225" s="128"/>
      <c r="YL225" s="128"/>
      <c r="YM225" s="128"/>
      <c r="YN225" s="128"/>
      <c r="YO225" s="128"/>
      <c r="YP225" s="128"/>
      <c r="YQ225" s="128"/>
      <c r="YR225" s="128"/>
      <c r="YS225" s="128"/>
      <c r="YT225" s="128"/>
      <c r="YU225" s="128"/>
      <c r="YV225" s="128"/>
      <c r="YW225" s="128"/>
      <c r="YX225" s="128"/>
      <c r="YY225" s="128"/>
      <c r="YZ225" s="128"/>
      <c r="ZA225" s="128"/>
      <c r="ZB225" s="128"/>
      <c r="ZC225" s="128"/>
      <c r="ZD225" s="128"/>
      <c r="ZE225" s="128"/>
      <c r="ZF225" s="128"/>
      <c r="ZG225" s="128"/>
      <c r="ZH225" s="128"/>
      <c r="ZI225" s="128"/>
      <c r="ZJ225" s="128"/>
      <c r="ZK225" s="128"/>
      <c r="ZL225" s="128"/>
      <c r="ZM225" s="128"/>
      <c r="ZN225" s="128"/>
      <c r="ZO225" s="128"/>
      <c r="ZP225" s="128"/>
      <c r="ZQ225" s="128"/>
      <c r="ZR225" s="128"/>
      <c r="ZS225" s="128"/>
      <c r="ZT225" s="128"/>
      <c r="ZU225" s="128"/>
      <c r="ZV225" s="128"/>
      <c r="ZW225" s="128"/>
      <c r="ZX225" s="128"/>
      <c r="ZY225" s="128"/>
      <c r="ZZ225" s="128"/>
      <c r="AAA225" s="128"/>
      <c r="AAB225" s="128"/>
      <c r="AAC225" s="128"/>
      <c r="AAD225" s="128"/>
      <c r="AAE225" s="128"/>
      <c r="AAF225" s="128"/>
      <c r="AAG225" s="128"/>
      <c r="AAH225" s="128"/>
      <c r="AAI225" s="128"/>
      <c r="AAJ225" s="128"/>
      <c r="AAK225" s="128"/>
      <c r="AAL225" s="128"/>
      <c r="AAM225" s="128"/>
      <c r="AAN225" s="128"/>
      <c r="AAO225" s="128"/>
      <c r="AAP225" s="128"/>
      <c r="AAQ225" s="128"/>
      <c r="AAR225" s="128"/>
      <c r="AAS225" s="128"/>
      <c r="AAT225" s="128"/>
      <c r="AAU225" s="128"/>
      <c r="AAV225" s="128"/>
      <c r="AAW225" s="128"/>
      <c r="AAX225" s="128"/>
      <c r="AAY225" s="128"/>
      <c r="AAZ225" s="128"/>
      <c r="ABA225" s="128"/>
      <c r="ABB225" s="128"/>
      <c r="ABC225" s="128"/>
      <c r="ABD225" s="128"/>
      <c r="ABE225" s="128"/>
      <c r="ABF225" s="128"/>
      <c r="ABG225" s="128"/>
      <c r="ABH225" s="128"/>
      <c r="ABI225" s="128"/>
      <c r="ABJ225" s="128"/>
      <c r="ABK225" s="128"/>
      <c r="ABL225" s="128"/>
      <c r="ABM225" s="128"/>
      <c r="ABN225" s="128"/>
      <c r="ABO225" s="128"/>
      <c r="ABP225" s="128"/>
      <c r="ABQ225" s="128"/>
      <c r="ABR225" s="128"/>
      <c r="ABS225" s="128"/>
      <c r="ABT225" s="128"/>
      <c r="ABU225" s="128"/>
      <c r="ABV225" s="128"/>
      <c r="ABW225" s="128"/>
      <c r="ABX225" s="128"/>
      <c r="ABY225" s="128"/>
      <c r="ABZ225" s="128"/>
      <c r="ACA225" s="128"/>
      <c r="ACB225" s="128"/>
      <c r="ACC225" s="128"/>
      <c r="ACD225" s="128"/>
      <c r="ACE225" s="128"/>
      <c r="ACF225" s="128"/>
      <c r="ACG225" s="128"/>
      <c r="ACH225" s="128"/>
      <c r="ACI225" s="128"/>
      <c r="ACJ225" s="128"/>
      <c r="ACK225" s="128"/>
      <c r="ACL225" s="128"/>
      <c r="ACM225" s="128"/>
      <c r="ACN225" s="128"/>
      <c r="ACO225" s="128"/>
      <c r="ACP225" s="128"/>
      <c r="ACQ225" s="128"/>
      <c r="ACR225" s="128"/>
      <c r="ACS225" s="128"/>
      <c r="ACT225" s="128"/>
      <c r="ACU225" s="128"/>
      <c r="ACV225" s="128"/>
      <c r="ACW225" s="128"/>
      <c r="ACX225" s="128"/>
      <c r="ACY225" s="128"/>
      <c r="ACZ225" s="128"/>
      <c r="ADA225" s="128"/>
      <c r="ADB225" s="128"/>
      <c r="ADC225" s="128"/>
      <c r="ADD225" s="128"/>
      <c r="ADE225" s="128"/>
      <c r="ADF225" s="128"/>
      <c r="ADG225" s="128"/>
      <c r="ADH225" s="128"/>
      <c r="ADI225" s="128"/>
      <c r="ADJ225" s="128"/>
      <c r="ADK225" s="128"/>
      <c r="ADL225" s="128"/>
      <c r="ADM225" s="128"/>
      <c r="ADN225" s="128"/>
      <c r="ADO225" s="128"/>
      <c r="ADP225" s="128"/>
      <c r="ADQ225" s="128"/>
      <c r="ADR225" s="128"/>
      <c r="ADS225" s="128"/>
      <c r="ADT225" s="128"/>
      <c r="ADU225" s="128"/>
      <c r="ADV225" s="128"/>
      <c r="ADW225" s="128"/>
      <c r="ADX225" s="128"/>
      <c r="ADY225" s="128"/>
      <c r="ADZ225" s="128"/>
      <c r="AEA225" s="128"/>
      <c r="AEB225" s="128"/>
      <c r="AEC225" s="128"/>
      <c r="AED225" s="128"/>
      <c r="AEE225" s="128"/>
      <c r="AEF225" s="128"/>
      <c r="AEG225" s="128"/>
      <c r="AEH225" s="128"/>
      <c r="AEI225" s="128"/>
      <c r="AEJ225" s="128"/>
      <c r="AEK225" s="128"/>
      <c r="AEL225" s="128"/>
      <c r="AEM225" s="128"/>
      <c r="AEN225" s="128"/>
      <c r="AEO225" s="128"/>
      <c r="AEP225" s="128"/>
      <c r="AEQ225" s="128"/>
      <c r="AER225" s="128"/>
      <c r="AES225" s="128"/>
      <c r="AET225" s="128"/>
      <c r="AEU225" s="128"/>
      <c r="AEV225" s="128"/>
      <c r="AEW225" s="128"/>
      <c r="AEX225" s="128"/>
      <c r="AEY225" s="128"/>
      <c r="AEZ225" s="128"/>
      <c r="AFA225" s="128"/>
      <c r="AFB225" s="128"/>
      <c r="AFC225" s="128"/>
      <c r="AFD225" s="128"/>
      <c r="AFE225" s="128"/>
      <c r="AFF225" s="128"/>
      <c r="AFG225" s="128"/>
      <c r="AFH225" s="128"/>
      <c r="AFI225" s="128"/>
      <c r="AFJ225" s="128"/>
      <c r="AFK225" s="128"/>
      <c r="AFL225" s="128"/>
      <c r="AFM225" s="128"/>
      <c r="AFN225" s="128"/>
      <c r="AFO225" s="128"/>
      <c r="AFP225" s="128"/>
      <c r="AFQ225" s="128"/>
      <c r="AFR225" s="128"/>
      <c r="AFS225" s="128"/>
      <c r="AFT225" s="128"/>
      <c r="AFU225" s="128"/>
      <c r="AFV225" s="128"/>
      <c r="AFW225" s="128"/>
      <c r="AFX225" s="128"/>
      <c r="AFY225" s="128"/>
      <c r="AFZ225" s="128"/>
      <c r="AGA225" s="128"/>
      <c r="AGB225" s="128"/>
      <c r="AGC225" s="128"/>
      <c r="AGD225" s="128"/>
      <c r="AGE225" s="128"/>
      <c r="AGF225" s="128"/>
      <c r="AGG225" s="128"/>
      <c r="AGH225" s="128"/>
      <c r="AGI225" s="128"/>
      <c r="AGJ225" s="128"/>
      <c r="AGK225" s="128"/>
      <c r="AGL225" s="128"/>
      <c r="AGM225" s="128"/>
      <c r="AGN225" s="128"/>
      <c r="AGO225" s="128"/>
      <c r="AGP225" s="128"/>
      <c r="AGQ225" s="128"/>
      <c r="AGR225" s="128"/>
      <c r="AGS225" s="128"/>
      <c r="AGT225" s="128"/>
      <c r="AGU225" s="128"/>
      <c r="AGV225" s="128"/>
      <c r="AGW225" s="128"/>
      <c r="AGX225" s="128"/>
      <c r="AGY225" s="128"/>
      <c r="AGZ225" s="128"/>
      <c r="AHA225" s="128"/>
      <c r="AHB225" s="128"/>
      <c r="AHC225" s="128"/>
      <c r="AHD225" s="128"/>
      <c r="AHE225" s="128"/>
      <c r="AHF225" s="128"/>
      <c r="AHG225" s="128"/>
      <c r="AHH225" s="128"/>
      <c r="AHI225" s="128"/>
      <c r="AHJ225" s="128"/>
      <c r="AHK225" s="128"/>
      <c r="AHL225" s="128"/>
      <c r="AHM225" s="128"/>
      <c r="AHN225" s="128"/>
      <c r="AHO225" s="128"/>
      <c r="AHP225" s="128"/>
      <c r="AHQ225" s="128"/>
      <c r="AHR225" s="128"/>
      <c r="AHS225" s="128"/>
      <c r="AHT225" s="128"/>
      <c r="AHU225" s="128"/>
      <c r="AHV225" s="128"/>
      <c r="AHW225" s="128"/>
      <c r="AHX225" s="128"/>
      <c r="AHY225" s="128"/>
      <c r="AHZ225" s="128"/>
      <c r="AIA225" s="128"/>
      <c r="AIB225" s="128"/>
      <c r="AIC225" s="128"/>
      <c r="AID225" s="128"/>
      <c r="AIE225" s="128"/>
      <c r="AIF225" s="128"/>
      <c r="AIG225" s="128"/>
      <c r="AIH225" s="128"/>
      <c r="AII225" s="128"/>
      <c r="AIJ225" s="128"/>
      <c r="AIK225" s="128"/>
      <c r="AIL225" s="128"/>
      <c r="AIM225" s="128"/>
      <c r="AIN225" s="128"/>
      <c r="AIO225" s="128"/>
      <c r="AIP225" s="128"/>
      <c r="AIQ225" s="128"/>
      <c r="AIR225" s="128"/>
      <c r="AIS225" s="128"/>
      <c r="AIT225" s="128"/>
      <c r="AIU225" s="128"/>
      <c r="AIV225" s="128"/>
      <c r="AIW225" s="128"/>
      <c r="AIX225" s="128"/>
      <c r="AIY225" s="128"/>
      <c r="AIZ225" s="128"/>
      <c r="AJA225" s="128"/>
      <c r="AJB225" s="128"/>
      <c r="AJC225" s="128"/>
      <c r="AJD225" s="128"/>
      <c r="AJE225" s="128"/>
      <c r="AJF225" s="128"/>
      <c r="AJG225" s="128"/>
      <c r="AJH225" s="128"/>
      <c r="AJI225" s="128"/>
      <c r="AJJ225" s="128"/>
      <c r="AJK225" s="128"/>
      <c r="AJL225" s="128"/>
      <c r="AJM225" s="128"/>
      <c r="AJN225" s="128"/>
      <c r="AJO225" s="128"/>
      <c r="AJP225" s="128"/>
      <c r="AJQ225" s="128"/>
      <c r="AJR225" s="128"/>
      <c r="AJS225" s="128"/>
      <c r="AJT225" s="128"/>
      <c r="AJU225" s="128"/>
      <c r="AJV225" s="128"/>
      <c r="AJW225" s="128"/>
      <c r="AJX225" s="128"/>
      <c r="AJY225" s="128"/>
      <c r="AJZ225" s="128"/>
      <c r="AKA225" s="128"/>
      <c r="AKB225" s="128"/>
      <c r="AKC225" s="128"/>
      <c r="AKD225" s="128"/>
      <c r="AKE225" s="128"/>
      <c r="AKF225" s="128"/>
      <c r="AKG225" s="128"/>
      <c r="AKH225" s="128"/>
      <c r="AKI225" s="128"/>
      <c r="AKJ225" s="128"/>
      <c r="AKK225" s="128"/>
      <c r="AKL225" s="128"/>
      <c r="AKM225" s="128"/>
      <c r="AKN225" s="128"/>
      <c r="AKO225" s="128"/>
      <c r="AKP225" s="128"/>
      <c r="AKQ225" s="128"/>
      <c r="AKR225" s="128"/>
      <c r="AKS225" s="128"/>
      <c r="AKT225" s="128"/>
      <c r="AKU225" s="128"/>
      <c r="AKV225" s="128"/>
      <c r="AKW225" s="128"/>
      <c r="AKX225" s="128"/>
      <c r="AKY225" s="128"/>
      <c r="AKZ225" s="128"/>
      <c r="ALA225" s="128"/>
      <c r="ALB225" s="128"/>
      <c r="ALC225" s="128"/>
      <c r="ALD225" s="128"/>
      <c r="ALE225" s="128"/>
      <c r="ALF225" s="128"/>
      <c r="ALG225" s="128"/>
      <c r="ALH225" s="128"/>
      <c r="ALI225" s="128"/>
      <c r="ALJ225" s="128"/>
      <c r="ALK225" s="128"/>
      <c r="ALL225" s="128"/>
      <c r="ALM225" s="128"/>
      <c r="ALN225" s="128"/>
      <c r="ALO225" s="128"/>
      <c r="ALP225" s="128"/>
      <c r="ALQ225" s="128"/>
      <c r="ALR225" s="128"/>
      <c r="ALS225" s="128"/>
      <c r="ALT225" s="128"/>
      <c r="ALU225" s="128"/>
      <c r="ALV225" s="128"/>
      <c r="ALW225" s="128"/>
      <c r="ALX225" s="128"/>
      <c r="ALY225" s="128"/>
      <c r="ALZ225" s="128"/>
      <c r="AMA225"/>
      <c r="AMB225"/>
      <c r="AMC225"/>
      <c r="AMD225"/>
    </row>
    <row r="226" spans="1:1018" ht="12" customHeight="1">
      <c r="A226" s="129"/>
      <c r="B226" s="129"/>
      <c r="C226" s="129"/>
      <c r="D226" s="129"/>
      <c r="E226" s="129"/>
      <c r="F226" s="129"/>
    </row>
    <row r="227" spans="1:1018" ht="12" customHeight="1">
      <c r="A227" s="129"/>
      <c r="B227" s="129"/>
      <c r="C227" s="129"/>
      <c r="D227" s="129"/>
      <c r="E227" s="129"/>
      <c r="F227" s="129"/>
    </row>
    <row r="228" spans="1:1018" ht="12" customHeight="1">
      <c r="A228" s="129"/>
      <c r="B228" s="129"/>
      <c r="C228" s="129"/>
      <c r="D228" s="129"/>
      <c r="E228" s="129"/>
      <c r="F228" s="129"/>
    </row>
    <row r="229" spans="1:1018" s="117" customFormat="1" ht="12" customHeight="1">
      <c r="A229" s="129"/>
      <c r="B229" s="129"/>
      <c r="C229" s="129"/>
      <c r="D229" s="129"/>
      <c r="E229" s="129"/>
      <c r="F229" s="129"/>
      <c r="G229" s="96"/>
      <c r="H229" s="96"/>
      <c r="I229" s="225"/>
      <c r="J229" s="96"/>
      <c r="K229" s="159"/>
      <c r="L229" s="96"/>
      <c r="M229" s="96"/>
      <c r="N229" s="96"/>
      <c r="O229" s="96"/>
      <c r="P229" s="173"/>
      <c r="Q229" s="96"/>
      <c r="R229" s="96"/>
      <c r="S229" s="96"/>
      <c r="T229" s="274"/>
      <c r="U229" s="96"/>
      <c r="V229" s="96"/>
      <c r="W229" s="96"/>
      <c r="X229"/>
      <c r="Y229" s="179"/>
      <c r="Z229" s="96"/>
      <c r="AA229" s="161"/>
      <c r="AB229" s="96"/>
      <c r="AD229" s="96"/>
      <c r="AMB229"/>
    </row>
    <row r="230" spans="1:1018" s="117" customFormat="1" ht="12" customHeight="1">
      <c r="A230" s="130"/>
      <c r="B230" s="130"/>
      <c r="C230" s="130"/>
      <c r="D230" s="130"/>
      <c r="E230" s="130"/>
      <c r="F230" s="130"/>
      <c r="G230" s="96"/>
      <c r="H230" s="96"/>
      <c r="I230" s="225"/>
      <c r="J230" s="96"/>
      <c r="K230" s="159"/>
      <c r="L230" s="96"/>
      <c r="M230" s="96"/>
      <c r="N230" s="96"/>
      <c r="O230" s="96"/>
      <c r="P230" s="173"/>
      <c r="Q230" s="96"/>
      <c r="R230" s="96"/>
      <c r="S230" s="96"/>
      <c r="T230" s="274"/>
      <c r="U230" s="96"/>
      <c r="V230" s="96"/>
      <c r="W230" s="96"/>
      <c r="X230"/>
      <c r="Y230" s="179"/>
      <c r="Z230" s="96"/>
      <c r="AA230" s="161"/>
      <c r="AB230" s="96"/>
      <c r="AD230" s="96"/>
      <c r="AMB230"/>
    </row>
    <row r="231" spans="1:1018" s="117" customFormat="1" ht="12" customHeight="1">
      <c r="A231" s="123"/>
      <c r="B231" s="123"/>
      <c r="C231" s="123"/>
      <c r="D231" s="123"/>
      <c r="E231" s="123"/>
      <c r="F231" s="123"/>
      <c r="G231" s="112"/>
      <c r="H231" s="112"/>
      <c r="I231" s="273"/>
      <c r="J231" s="112"/>
      <c r="K231" s="161"/>
      <c r="L231" s="112"/>
      <c r="M231" s="112"/>
      <c r="N231" s="112"/>
      <c r="O231" s="112"/>
      <c r="P231" s="190"/>
      <c r="Q231" s="112"/>
      <c r="R231" s="112"/>
      <c r="S231" s="112"/>
      <c r="T231" s="125"/>
      <c r="U231" s="112"/>
      <c r="V231" s="112"/>
      <c r="W231" s="112"/>
      <c r="X231"/>
      <c r="Y231" s="180"/>
      <c r="Z231" s="112"/>
      <c r="AA231" s="161"/>
      <c r="AB231" s="112"/>
      <c r="AD231" s="112"/>
      <c r="AMB231"/>
    </row>
    <row r="232" spans="1:1018" s="117" customFormat="1" ht="12" customHeight="1">
      <c r="A232" s="123"/>
      <c r="B232" s="123"/>
      <c r="C232" s="123"/>
      <c r="D232" s="123"/>
      <c r="E232" s="123"/>
      <c r="F232" s="123"/>
      <c r="G232" s="112"/>
      <c r="H232" s="112"/>
      <c r="I232" s="273"/>
      <c r="J232" s="112"/>
      <c r="K232" s="161"/>
      <c r="L232" s="112"/>
      <c r="M232" s="112"/>
      <c r="N232" s="112"/>
      <c r="O232" s="112"/>
      <c r="P232" s="190"/>
      <c r="Q232" s="112"/>
      <c r="R232" s="112"/>
      <c r="S232" s="112"/>
      <c r="T232" s="125"/>
      <c r="U232" s="112"/>
      <c r="V232" s="112"/>
      <c r="W232" s="112"/>
      <c r="X232"/>
      <c r="Y232" s="180"/>
      <c r="Z232" s="112"/>
      <c r="AA232" s="161"/>
      <c r="AB232" s="112"/>
      <c r="AD232" s="112"/>
      <c r="AMB232"/>
    </row>
    <row r="233" spans="1:1018" s="117" customFormat="1" ht="12" customHeight="1">
      <c r="A233" s="123"/>
      <c r="B233" s="123"/>
      <c r="C233" s="123"/>
      <c r="D233" s="123"/>
      <c r="E233" s="123"/>
      <c r="F233" s="123"/>
      <c r="G233" s="112"/>
      <c r="H233" s="112"/>
      <c r="I233" s="273"/>
      <c r="J233" s="112"/>
      <c r="K233" s="161"/>
      <c r="L233" s="112"/>
      <c r="M233" s="112"/>
      <c r="N233" s="112"/>
      <c r="O233" s="112"/>
      <c r="P233" s="190"/>
      <c r="Q233" s="112"/>
      <c r="R233" s="112"/>
      <c r="S233" s="112"/>
      <c r="T233" s="125"/>
      <c r="U233" s="112"/>
      <c r="V233" s="112"/>
      <c r="W233" s="112"/>
      <c r="X233"/>
      <c r="Y233" s="180"/>
      <c r="Z233" s="112"/>
      <c r="AA233" s="161"/>
      <c r="AB233" s="112"/>
      <c r="AD233" s="112"/>
      <c r="AMB233"/>
    </row>
    <row r="234" spans="1:1018" s="117" customFormat="1" ht="12" customHeight="1">
      <c r="A234" s="123"/>
      <c r="B234" s="123"/>
      <c r="C234" s="123"/>
      <c r="D234" s="123"/>
      <c r="E234" s="123"/>
      <c r="F234" s="123"/>
      <c r="G234" s="112"/>
      <c r="H234" s="112"/>
      <c r="I234" s="273"/>
      <c r="J234" s="112"/>
      <c r="K234" s="161"/>
      <c r="L234" s="112"/>
      <c r="M234" s="112"/>
      <c r="N234" s="112"/>
      <c r="O234" s="112"/>
      <c r="P234" s="190"/>
      <c r="Q234" s="112"/>
      <c r="R234" s="112"/>
      <c r="S234" s="112"/>
      <c r="T234" s="125"/>
      <c r="U234" s="112"/>
      <c r="V234" s="112"/>
      <c r="W234" s="112"/>
      <c r="X234"/>
      <c r="Y234" s="180"/>
      <c r="Z234" s="112"/>
      <c r="AA234" s="161"/>
      <c r="AB234" s="112"/>
      <c r="AD234" s="112"/>
      <c r="AMB234"/>
    </row>
    <row r="235" spans="1:1018" s="117" customFormat="1" ht="12" customHeight="1">
      <c r="A235" s="123"/>
      <c r="B235" s="123"/>
      <c r="C235" s="123"/>
      <c r="D235" s="123"/>
      <c r="E235" s="123"/>
      <c r="F235" s="123"/>
      <c r="G235" s="112"/>
      <c r="H235" s="112"/>
      <c r="I235" s="273"/>
      <c r="J235" s="112"/>
      <c r="K235" s="161"/>
      <c r="L235" s="112"/>
      <c r="M235" s="112"/>
      <c r="N235" s="112"/>
      <c r="O235" s="112"/>
      <c r="P235" s="190"/>
      <c r="Q235" s="112"/>
      <c r="R235" s="112"/>
      <c r="S235" s="112"/>
      <c r="T235" s="125"/>
      <c r="U235" s="112"/>
      <c r="V235" s="112"/>
      <c r="W235" s="112"/>
      <c r="X235"/>
      <c r="Y235" s="180"/>
      <c r="Z235" s="112"/>
      <c r="AA235" s="161"/>
      <c r="AB235" s="112"/>
      <c r="AD235" s="112"/>
      <c r="AMB235"/>
    </row>
    <row r="236" spans="1:1018" ht="12" customHeight="1">
      <c r="A236" s="123"/>
      <c r="B236" s="123"/>
      <c r="C236" s="123"/>
      <c r="D236" s="123"/>
      <c r="E236" s="123"/>
      <c r="F236" s="123"/>
      <c r="G236" s="112"/>
      <c r="H236" s="112"/>
      <c r="I236" s="273"/>
      <c r="J236" s="112"/>
      <c r="K236" s="161"/>
      <c r="L236" s="112"/>
      <c r="M236" s="112"/>
      <c r="N236" s="112"/>
      <c r="O236" s="112"/>
      <c r="P236" s="190"/>
      <c r="Q236" s="112"/>
      <c r="R236" s="112"/>
      <c r="S236" s="112"/>
      <c r="T236" s="125"/>
      <c r="U236" s="112"/>
      <c r="V236" s="112"/>
      <c r="W236" s="112"/>
      <c r="Y236" s="180"/>
      <c r="Z236" s="112"/>
      <c r="AB236" s="112"/>
      <c r="AD236" s="112"/>
    </row>
    <row r="237" spans="1:1018" ht="12" customHeight="1">
      <c r="A237" s="123"/>
      <c r="B237" s="123"/>
      <c r="C237" s="123"/>
      <c r="D237" s="123"/>
      <c r="E237" s="123"/>
      <c r="F237" s="123"/>
      <c r="G237" s="112"/>
      <c r="H237" s="112"/>
      <c r="I237" s="273"/>
      <c r="J237" s="112"/>
      <c r="K237" s="161"/>
      <c r="L237" s="112"/>
      <c r="M237" s="112"/>
      <c r="N237" s="112"/>
      <c r="O237" s="112"/>
      <c r="P237" s="190"/>
      <c r="Q237" s="112"/>
      <c r="R237" s="112"/>
      <c r="S237" s="112"/>
      <c r="T237" s="125"/>
      <c r="U237" s="112"/>
      <c r="V237" s="112"/>
      <c r="W237" s="112"/>
      <c r="Y237" s="180"/>
      <c r="Z237" s="112"/>
      <c r="AB237" s="112"/>
      <c r="AD237" s="112"/>
    </row>
    <row r="238" spans="1:1018" ht="12" customHeight="1">
      <c r="A238" s="130"/>
      <c r="B238" s="130"/>
      <c r="C238" s="130"/>
      <c r="D238" s="130"/>
      <c r="E238" s="130"/>
      <c r="F238" s="130"/>
    </row>
    <row r="239" spans="1:1018" ht="12" customHeight="1">
      <c r="A239" s="130"/>
      <c r="B239" s="130"/>
      <c r="C239" s="130"/>
      <c r="D239" s="130"/>
      <c r="E239" s="130"/>
      <c r="F239" s="130"/>
    </row>
    <row r="240" spans="1:1018" ht="12" customHeight="1">
      <c r="A240" s="130"/>
      <c r="B240" s="130"/>
      <c r="C240" s="130"/>
      <c r="D240" s="130"/>
      <c r="E240" s="130"/>
      <c r="F240" s="130"/>
    </row>
    <row r="241" spans="1:1018" ht="12" customHeight="1">
      <c r="A241" s="136"/>
      <c r="B241" s="136"/>
      <c r="C241" s="136"/>
      <c r="D241" s="136"/>
      <c r="E241" s="136"/>
      <c r="F241" s="136"/>
    </row>
    <row r="242" spans="1:1018" s="96" customFormat="1" ht="12" customHeight="1">
      <c r="A242" s="136"/>
      <c r="B242" s="136"/>
      <c r="C242" s="136"/>
      <c r="D242" s="136"/>
      <c r="E242" s="136"/>
      <c r="F242" s="136"/>
      <c r="I242" s="225"/>
      <c r="K242" s="159"/>
      <c r="P242" s="173"/>
      <c r="T242" s="274"/>
      <c r="X242"/>
      <c r="Y242" s="179"/>
      <c r="AA242" s="159"/>
      <c r="AC242"/>
      <c r="AE242" s="128"/>
      <c r="AF242"/>
      <c r="AG242" s="128"/>
      <c r="AH242" s="128"/>
      <c r="AI242" s="128"/>
      <c r="AJ242" s="128"/>
      <c r="AK242" s="128"/>
      <c r="AL242" s="128"/>
      <c r="AM242" s="128"/>
      <c r="AN242" s="128"/>
      <c r="AO242" s="128"/>
      <c r="AP242" s="128"/>
      <c r="AQ242" s="128"/>
      <c r="AR242" s="128"/>
      <c r="AS242" s="128"/>
      <c r="AT242" s="128"/>
      <c r="AU242" s="128"/>
      <c r="AV242" s="128"/>
      <c r="AW242" s="128"/>
      <c r="AX242" s="128"/>
      <c r="AY242" s="128"/>
      <c r="AZ242" s="128"/>
      <c r="BA242" s="128"/>
      <c r="BB242" s="128"/>
      <c r="BC242" s="128"/>
      <c r="BD242" s="128"/>
      <c r="BE242" s="128"/>
      <c r="BF242" s="128"/>
      <c r="BG242" s="128"/>
      <c r="BH242" s="128"/>
      <c r="BI242" s="128"/>
      <c r="BJ242" s="128"/>
      <c r="BK242" s="128"/>
      <c r="BL242" s="128"/>
      <c r="BM242" s="128"/>
      <c r="BN242" s="128"/>
      <c r="BO242" s="128"/>
      <c r="BP242" s="128"/>
      <c r="BQ242" s="128"/>
      <c r="BR242" s="128"/>
      <c r="BS242" s="128"/>
      <c r="BT242" s="128"/>
      <c r="BU242" s="128"/>
      <c r="BV242" s="128"/>
      <c r="BW242" s="128"/>
      <c r="BX242" s="128"/>
      <c r="BY242" s="128"/>
      <c r="BZ242" s="128"/>
      <c r="CA242" s="128"/>
      <c r="CB242" s="128"/>
      <c r="CC242" s="128"/>
      <c r="CD242" s="128"/>
      <c r="CE242" s="128"/>
      <c r="CF242" s="128"/>
      <c r="CG242" s="128"/>
      <c r="CH242" s="128"/>
      <c r="CI242" s="128"/>
      <c r="CJ242" s="128"/>
      <c r="CK242" s="128"/>
      <c r="CL242" s="128"/>
      <c r="CM242" s="128"/>
      <c r="CN242" s="128"/>
      <c r="CO242" s="128"/>
      <c r="CP242" s="128"/>
      <c r="CQ242" s="128"/>
      <c r="CR242" s="128"/>
      <c r="CS242" s="128"/>
      <c r="CT242" s="128"/>
      <c r="CU242" s="128"/>
      <c r="CV242" s="128"/>
      <c r="CW242" s="128"/>
      <c r="CX242" s="128"/>
      <c r="CY242" s="128"/>
      <c r="CZ242" s="128"/>
      <c r="DA242" s="128"/>
      <c r="DB242" s="128"/>
      <c r="DC242" s="128"/>
      <c r="DD242" s="128"/>
      <c r="DE242" s="128"/>
      <c r="DF242" s="128"/>
      <c r="DG242" s="128"/>
      <c r="DH242" s="128"/>
      <c r="DI242" s="128"/>
      <c r="DJ242" s="128"/>
      <c r="DK242" s="128"/>
      <c r="DL242" s="128"/>
      <c r="DM242" s="128"/>
      <c r="DN242" s="128"/>
      <c r="DO242" s="128"/>
      <c r="DP242" s="128"/>
      <c r="DQ242" s="128"/>
      <c r="DR242" s="128"/>
      <c r="DS242" s="128"/>
      <c r="DT242" s="128"/>
      <c r="DU242" s="128"/>
      <c r="DV242" s="128"/>
      <c r="DW242" s="128"/>
      <c r="DX242" s="128"/>
      <c r="DY242" s="128"/>
      <c r="DZ242" s="128"/>
      <c r="EA242" s="128"/>
      <c r="EB242" s="128"/>
      <c r="EC242" s="128"/>
      <c r="ED242" s="128"/>
      <c r="EE242" s="128"/>
      <c r="EF242" s="128"/>
      <c r="EG242" s="128"/>
      <c r="EH242" s="128"/>
      <c r="EI242" s="128"/>
      <c r="EJ242" s="128"/>
      <c r="EK242" s="128"/>
      <c r="EL242" s="128"/>
      <c r="EM242" s="128"/>
      <c r="EN242" s="128"/>
      <c r="EO242" s="128"/>
      <c r="EP242" s="128"/>
      <c r="EQ242" s="128"/>
      <c r="ER242" s="128"/>
      <c r="ES242" s="128"/>
      <c r="ET242" s="128"/>
      <c r="EU242" s="128"/>
      <c r="EV242" s="128"/>
      <c r="EW242" s="128"/>
      <c r="EX242" s="128"/>
      <c r="EY242" s="128"/>
      <c r="EZ242" s="128"/>
      <c r="FA242" s="128"/>
      <c r="FB242" s="128"/>
      <c r="FC242" s="128"/>
      <c r="FD242" s="128"/>
      <c r="FE242" s="128"/>
      <c r="FF242" s="128"/>
      <c r="FG242" s="128"/>
      <c r="FH242" s="128"/>
      <c r="FI242" s="128"/>
      <c r="FJ242" s="128"/>
      <c r="FK242" s="128"/>
      <c r="FL242" s="128"/>
      <c r="FM242" s="128"/>
      <c r="FN242" s="128"/>
      <c r="FO242" s="128"/>
      <c r="FP242" s="128"/>
      <c r="FQ242" s="128"/>
      <c r="FR242" s="128"/>
      <c r="FS242" s="128"/>
      <c r="FT242" s="128"/>
      <c r="FU242" s="128"/>
      <c r="FV242" s="128"/>
      <c r="FW242" s="128"/>
      <c r="FX242" s="128"/>
      <c r="FY242" s="128"/>
      <c r="FZ242" s="128"/>
      <c r="GA242" s="128"/>
      <c r="GB242" s="128"/>
      <c r="GC242" s="128"/>
      <c r="GD242" s="128"/>
      <c r="GE242" s="128"/>
      <c r="GF242" s="128"/>
      <c r="GG242" s="128"/>
      <c r="GH242" s="128"/>
      <c r="GI242" s="128"/>
      <c r="GJ242" s="128"/>
      <c r="GK242" s="128"/>
      <c r="GL242" s="128"/>
      <c r="GM242" s="128"/>
      <c r="GN242" s="128"/>
      <c r="GO242" s="128"/>
      <c r="GP242" s="128"/>
      <c r="GQ242" s="128"/>
      <c r="GR242" s="128"/>
      <c r="GS242" s="128"/>
      <c r="GT242" s="128"/>
      <c r="GU242" s="128"/>
      <c r="GV242" s="128"/>
      <c r="GW242" s="128"/>
      <c r="GX242" s="128"/>
      <c r="GY242" s="128"/>
      <c r="GZ242" s="128"/>
      <c r="HA242" s="128"/>
      <c r="HB242" s="128"/>
      <c r="HC242" s="128"/>
      <c r="HD242" s="128"/>
      <c r="HE242" s="128"/>
      <c r="HF242" s="128"/>
      <c r="HG242" s="128"/>
      <c r="HH242" s="128"/>
      <c r="HI242" s="128"/>
      <c r="HJ242" s="128"/>
      <c r="HK242" s="128"/>
      <c r="HL242" s="128"/>
      <c r="HM242" s="128"/>
      <c r="HN242" s="128"/>
      <c r="HO242" s="128"/>
      <c r="HP242" s="128"/>
      <c r="HQ242" s="128"/>
      <c r="HR242" s="128"/>
      <c r="HS242" s="128"/>
      <c r="HT242" s="128"/>
      <c r="HU242" s="128"/>
      <c r="HV242" s="128"/>
      <c r="HW242" s="128"/>
      <c r="HX242" s="128"/>
      <c r="HY242" s="128"/>
      <c r="HZ242" s="128"/>
      <c r="IA242" s="128"/>
      <c r="IB242" s="128"/>
      <c r="IC242" s="128"/>
      <c r="ID242" s="128"/>
      <c r="IE242" s="128"/>
      <c r="IF242" s="128"/>
      <c r="IG242" s="128"/>
      <c r="IH242" s="128"/>
      <c r="II242" s="128"/>
      <c r="IJ242" s="128"/>
      <c r="IK242" s="128"/>
      <c r="IL242" s="128"/>
      <c r="IM242" s="128"/>
      <c r="IN242" s="128"/>
      <c r="IO242" s="128"/>
      <c r="IP242" s="128"/>
      <c r="IQ242" s="128"/>
      <c r="IR242" s="128"/>
      <c r="IS242" s="128"/>
      <c r="IT242" s="128"/>
      <c r="IU242" s="128"/>
      <c r="IV242" s="128"/>
      <c r="IW242" s="128"/>
      <c r="IX242" s="128"/>
      <c r="IY242" s="128"/>
      <c r="IZ242" s="128"/>
      <c r="JA242" s="128"/>
      <c r="JB242" s="128"/>
      <c r="JC242" s="128"/>
      <c r="JD242" s="128"/>
      <c r="JE242" s="128"/>
      <c r="JF242" s="128"/>
      <c r="JG242" s="128"/>
      <c r="JH242" s="128"/>
      <c r="JI242" s="128"/>
      <c r="JJ242" s="128"/>
      <c r="JK242" s="128"/>
      <c r="JL242" s="128"/>
      <c r="JM242" s="128"/>
      <c r="JN242" s="128"/>
      <c r="JO242" s="128"/>
      <c r="JP242" s="128"/>
      <c r="JQ242" s="128"/>
      <c r="JR242" s="128"/>
      <c r="JS242" s="128"/>
      <c r="JT242" s="128"/>
      <c r="JU242" s="128"/>
      <c r="JV242" s="128"/>
      <c r="JW242" s="128"/>
      <c r="JX242" s="128"/>
      <c r="JY242" s="128"/>
      <c r="JZ242" s="128"/>
      <c r="KA242" s="128"/>
      <c r="KB242" s="128"/>
      <c r="KC242" s="128"/>
      <c r="KD242" s="128"/>
      <c r="KE242" s="128"/>
      <c r="KF242" s="128"/>
      <c r="KG242" s="128"/>
      <c r="KH242" s="128"/>
      <c r="KI242" s="128"/>
      <c r="KJ242" s="128"/>
      <c r="KK242" s="128"/>
      <c r="KL242" s="128"/>
      <c r="KM242" s="128"/>
      <c r="KN242" s="128"/>
      <c r="KO242" s="128"/>
      <c r="KP242" s="128"/>
      <c r="KQ242" s="128"/>
      <c r="KR242" s="128"/>
      <c r="KS242" s="128"/>
      <c r="KT242" s="128"/>
      <c r="KU242" s="128"/>
      <c r="KV242" s="128"/>
      <c r="KW242" s="128"/>
      <c r="KX242" s="128"/>
      <c r="KY242" s="128"/>
      <c r="KZ242" s="128"/>
      <c r="LA242" s="128"/>
      <c r="LB242" s="128"/>
      <c r="LC242" s="128"/>
      <c r="LD242" s="128"/>
      <c r="LE242" s="128"/>
      <c r="LF242" s="128"/>
      <c r="LG242" s="128"/>
      <c r="LH242" s="128"/>
      <c r="LI242" s="128"/>
      <c r="LJ242" s="128"/>
      <c r="LK242" s="128"/>
      <c r="LL242" s="128"/>
      <c r="LM242" s="128"/>
      <c r="LN242" s="128"/>
      <c r="LO242" s="128"/>
      <c r="LP242" s="128"/>
      <c r="LQ242" s="128"/>
      <c r="LR242" s="128"/>
      <c r="LS242" s="128"/>
      <c r="LT242" s="128"/>
      <c r="LU242" s="128"/>
      <c r="LV242" s="128"/>
      <c r="LW242" s="128"/>
      <c r="LX242" s="128"/>
      <c r="LY242" s="128"/>
      <c r="LZ242" s="128"/>
      <c r="MA242" s="128"/>
      <c r="MB242" s="128"/>
      <c r="MC242" s="128"/>
      <c r="MD242" s="128"/>
      <c r="ME242" s="128"/>
      <c r="MF242" s="128"/>
      <c r="MG242" s="128"/>
      <c r="MH242" s="128"/>
      <c r="MI242" s="128"/>
      <c r="MJ242" s="128"/>
      <c r="MK242" s="128"/>
      <c r="ML242" s="128"/>
      <c r="MM242" s="128"/>
      <c r="MN242" s="128"/>
      <c r="MO242" s="128"/>
      <c r="MP242" s="128"/>
      <c r="MQ242" s="128"/>
      <c r="MR242" s="128"/>
      <c r="MS242" s="128"/>
      <c r="MT242" s="128"/>
      <c r="MU242" s="128"/>
      <c r="MV242" s="128"/>
      <c r="MW242" s="128"/>
      <c r="MX242" s="128"/>
      <c r="MY242" s="128"/>
      <c r="MZ242" s="128"/>
      <c r="NA242" s="128"/>
      <c r="NB242" s="128"/>
      <c r="NC242" s="128"/>
      <c r="ND242" s="128"/>
      <c r="NE242" s="128"/>
      <c r="NF242" s="128"/>
      <c r="NG242" s="128"/>
      <c r="NH242" s="128"/>
      <c r="NI242" s="128"/>
      <c r="NJ242" s="128"/>
      <c r="NK242" s="128"/>
      <c r="NL242" s="128"/>
      <c r="NM242" s="128"/>
      <c r="NN242" s="128"/>
      <c r="NO242" s="128"/>
      <c r="NP242" s="128"/>
      <c r="NQ242" s="128"/>
      <c r="NR242" s="128"/>
      <c r="NS242" s="128"/>
      <c r="NT242" s="128"/>
      <c r="NU242" s="128"/>
      <c r="NV242" s="128"/>
      <c r="NW242" s="128"/>
      <c r="NX242" s="128"/>
      <c r="NY242" s="128"/>
      <c r="NZ242" s="128"/>
      <c r="OA242" s="128"/>
      <c r="OB242" s="128"/>
      <c r="OC242" s="128"/>
      <c r="OD242" s="128"/>
      <c r="OE242" s="128"/>
      <c r="OF242" s="128"/>
      <c r="OG242" s="128"/>
      <c r="OH242" s="128"/>
      <c r="OI242" s="128"/>
      <c r="OJ242" s="128"/>
      <c r="OK242" s="128"/>
      <c r="OL242" s="128"/>
      <c r="OM242" s="128"/>
      <c r="ON242" s="128"/>
      <c r="OO242" s="128"/>
      <c r="OP242" s="128"/>
      <c r="OQ242" s="128"/>
      <c r="OR242" s="128"/>
      <c r="OS242" s="128"/>
      <c r="OT242" s="128"/>
      <c r="OU242" s="128"/>
      <c r="OV242" s="128"/>
      <c r="OW242" s="128"/>
      <c r="OX242" s="128"/>
      <c r="OY242" s="128"/>
      <c r="OZ242" s="128"/>
      <c r="PA242" s="128"/>
      <c r="PB242" s="128"/>
      <c r="PC242" s="128"/>
      <c r="PD242" s="128"/>
      <c r="PE242" s="128"/>
      <c r="PF242" s="128"/>
      <c r="PG242" s="128"/>
      <c r="PH242" s="128"/>
      <c r="PI242" s="128"/>
      <c r="PJ242" s="128"/>
      <c r="PK242" s="128"/>
      <c r="PL242" s="128"/>
      <c r="PM242" s="128"/>
      <c r="PN242" s="128"/>
      <c r="PO242" s="128"/>
      <c r="PP242" s="128"/>
      <c r="PQ242" s="128"/>
      <c r="PR242" s="128"/>
      <c r="PS242" s="128"/>
      <c r="PT242" s="128"/>
      <c r="PU242" s="128"/>
      <c r="PV242" s="128"/>
      <c r="PW242" s="128"/>
      <c r="PX242" s="128"/>
      <c r="PY242" s="128"/>
      <c r="PZ242" s="128"/>
      <c r="QA242" s="128"/>
      <c r="QB242" s="128"/>
      <c r="QC242" s="128"/>
      <c r="QD242" s="128"/>
      <c r="QE242" s="128"/>
      <c r="QF242" s="128"/>
      <c r="QG242" s="128"/>
      <c r="QH242" s="128"/>
      <c r="QI242" s="128"/>
      <c r="QJ242" s="128"/>
      <c r="QK242" s="128"/>
      <c r="QL242" s="128"/>
      <c r="QM242" s="128"/>
      <c r="QN242" s="128"/>
      <c r="QO242" s="128"/>
      <c r="QP242" s="128"/>
      <c r="QQ242" s="128"/>
      <c r="QR242" s="128"/>
      <c r="QS242" s="128"/>
      <c r="QT242" s="128"/>
      <c r="QU242" s="128"/>
      <c r="QV242" s="128"/>
      <c r="QW242" s="128"/>
      <c r="QX242" s="128"/>
      <c r="QY242" s="128"/>
      <c r="QZ242" s="128"/>
      <c r="RA242" s="128"/>
      <c r="RB242" s="128"/>
      <c r="RC242" s="128"/>
      <c r="RD242" s="128"/>
      <c r="RE242" s="128"/>
      <c r="RF242" s="128"/>
      <c r="RG242" s="128"/>
      <c r="RH242" s="128"/>
      <c r="RI242" s="128"/>
      <c r="RJ242" s="128"/>
      <c r="RK242" s="128"/>
      <c r="RL242" s="128"/>
      <c r="RM242" s="128"/>
      <c r="RN242" s="128"/>
      <c r="RO242" s="128"/>
      <c r="RP242" s="128"/>
      <c r="RQ242" s="128"/>
      <c r="RR242" s="128"/>
      <c r="RS242" s="128"/>
      <c r="RT242" s="128"/>
      <c r="RU242" s="128"/>
      <c r="RV242" s="128"/>
      <c r="RW242" s="128"/>
      <c r="RX242" s="128"/>
      <c r="RY242" s="128"/>
      <c r="RZ242" s="128"/>
      <c r="SA242" s="128"/>
      <c r="SB242" s="128"/>
      <c r="SC242" s="128"/>
      <c r="SD242" s="128"/>
      <c r="SE242" s="128"/>
      <c r="SF242" s="128"/>
      <c r="SG242" s="128"/>
      <c r="SH242" s="128"/>
      <c r="SI242" s="128"/>
      <c r="SJ242" s="128"/>
      <c r="SK242" s="128"/>
      <c r="SL242" s="128"/>
      <c r="SM242" s="128"/>
      <c r="SN242" s="128"/>
      <c r="SO242" s="128"/>
      <c r="SP242" s="128"/>
      <c r="SQ242" s="128"/>
      <c r="SR242" s="128"/>
      <c r="SS242" s="128"/>
      <c r="ST242" s="128"/>
      <c r="SU242" s="128"/>
      <c r="SV242" s="128"/>
      <c r="SW242" s="128"/>
      <c r="SX242" s="128"/>
      <c r="SY242" s="128"/>
      <c r="SZ242" s="128"/>
      <c r="TA242" s="128"/>
      <c r="TB242" s="128"/>
      <c r="TC242" s="128"/>
      <c r="TD242" s="128"/>
      <c r="TE242" s="128"/>
      <c r="TF242" s="128"/>
      <c r="TG242" s="128"/>
      <c r="TH242" s="128"/>
      <c r="TI242" s="128"/>
      <c r="TJ242" s="128"/>
      <c r="TK242" s="128"/>
      <c r="TL242" s="128"/>
      <c r="TM242" s="128"/>
      <c r="TN242" s="128"/>
      <c r="TO242" s="128"/>
      <c r="TP242" s="128"/>
      <c r="TQ242" s="128"/>
      <c r="TR242" s="128"/>
      <c r="TS242" s="128"/>
      <c r="TT242" s="128"/>
      <c r="TU242" s="128"/>
      <c r="TV242" s="128"/>
      <c r="TW242" s="128"/>
      <c r="TX242" s="128"/>
      <c r="TY242" s="128"/>
      <c r="TZ242" s="128"/>
      <c r="UA242" s="128"/>
      <c r="UB242" s="128"/>
      <c r="UC242" s="128"/>
      <c r="UD242" s="128"/>
      <c r="UE242" s="128"/>
      <c r="UF242" s="128"/>
      <c r="UG242" s="128"/>
      <c r="UH242" s="128"/>
      <c r="UI242" s="128"/>
      <c r="UJ242" s="128"/>
      <c r="UK242" s="128"/>
      <c r="UL242" s="128"/>
      <c r="UM242" s="128"/>
      <c r="UN242" s="128"/>
      <c r="UO242" s="128"/>
      <c r="UP242" s="128"/>
      <c r="UQ242" s="128"/>
      <c r="UR242" s="128"/>
      <c r="US242" s="128"/>
      <c r="UT242" s="128"/>
      <c r="UU242" s="128"/>
      <c r="UV242" s="128"/>
      <c r="UW242" s="128"/>
      <c r="UX242" s="128"/>
      <c r="UY242" s="128"/>
      <c r="UZ242" s="128"/>
      <c r="VA242" s="128"/>
      <c r="VB242" s="128"/>
      <c r="VC242" s="128"/>
      <c r="VD242" s="128"/>
      <c r="VE242" s="128"/>
      <c r="VF242" s="128"/>
      <c r="VG242" s="128"/>
      <c r="VH242" s="128"/>
      <c r="VI242" s="128"/>
      <c r="VJ242" s="128"/>
      <c r="VK242" s="128"/>
      <c r="VL242" s="128"/>
      <c r="VM242" s="128"/>
      <c r="VN242" s="128"/>
      <c r="VO242" s="128"/>
      <c r="VP242" s="128"/>
      <c r="VQ242" s="128"/>
      <c r="VR242" s="128"/>
      <c r="VS242" s="128"/>
      <c r="VT242" s="128"/>
      <c r="VU242" s="128"/>
      <c r="VV242" s="128"/>
      <c r="VW242" s="128"/>
      <c r="VX242" s="128"/>
      <c r="VY242" s="128"/>
      <c r="VZ242" s="128"/>
      <c r="WA242" s="128"/>
      <c r="WB242" s="128"/>
      <c r="WC242" s="128"/>
      <c r="WD242" s="128"/>
      <c r="WE242" s="128"/>
      <c r="WF242" s="128"/>
      <c r="WG242" s="128"/>
      <c r="WH242" s="128"/>
      <c r="WI242" s="128"/>
      <c r="WJ242" s="128"/>
      <c r="WK242" s="128"/>
      <c r="WL242" s="128"/>
      <c r="WM242" s="128"/>
      <c r="WN242" s="128"/>
      <c r="WO242" s="128"/>
      <c r="WP242" s="128"/>
      <c r="WQ242" s="128"/>
      <c r="WR242" s="128"/>
      <c r="WS242" s="128"/>
      <c r="WT242" s="128"/>
      <c r="WU242" s="128"/>
      <c r="WV242" s="128"/>
      <c r="WW242" s="128"/>
      <c r="WX242" s="128"/>
      <c r="WY242" s="128"/>
      <c r="WZ242" s="128"/>
      <c r="XA242" s="128"/>
      <c r="XB242" s="128"/>
      <c r="XC242" s="128"/>
      <c r="XD242" s="128"/>
      <c r="XE242" s="128"/>
      <c r="XF242" s="128"/>
      <c r="XG242" s="128"/>
      <c r="XH242" s="128"/>
      <c r="XI242" s="128"/>
      <c r="XJ242" s="128"/>
      <c r="XK242" s="128"/>
      <c r="XL242" s="128"/>
      <c r="XM242" s="128"/>
      <c r="XN242" s="128"/>
      <c r="XO242" s="128"/>
      <c r="XP242" s="128"/>
      <c r="XQ242" s="128"/>
      <c r="XR242" s="128"/>
      <c r="XS242" s="128"/>
      <c r="XT242" s="128"/>
      <c r="XU242" s="128"/>
      <c r="XV242" s="128"/>
      <c r="XW242" s="128"/>
      <c r="XX242" s="128"/>
      <c r="XY242" s="128"/>
      <c r="XZ242" s="128"/>
      <c r="YA242" s="128"/>
      <c r="YB242" s="128"/>
      <c r="YC242" s="128"/>
      <c r="YD242" s="128"/>
      <c r="YE242" s="128"/>
      <c r="YF242" s="128"/>
      <c r="YG242" s="128"/>
      <c r="YH242" s="128"/>
      <c r="YI242" s="128"/>
      <c r="YJ242" s="128"/>
      <c r="YK242" s="128"/>
      <c r="YL242" s="128"/>
      <c r="YM242" s="128"/>
      <c r="YN242" s="128"/>
      <c r="YO242" s="128"/>
      <c r="YP242" s="128"/>
      <c r="YQ242" s="128"/>
      <c r="YR242" s="128"/>
      <c r="YS242" s="128"/>
      <c r="YT242" s="128"/>
      <c r="YU242" s="128"/>
      <c r="YV242" s="128"/>
      <c r="YW242" s="128"/>
      <c r="YX242" s="128"/>
      <c r="YY242" s="128"/>
      <c r="YZ242" s="128"/>
      <c r="ZA242" s="128"/>
      <c r="ZB242" s="128"/>
      <c r="ZC242" s="128"/>
      <c r="ZD242" s="128"/>
      <c r="ZE242" s="128"/>
      <c r="ZF242" s="128"/>
      <c r="ZG242" s="128"/>
      <c r="ZH242" s="128"/>
      <c r="ZI242" s="128"/>
      <c r="ZJ242" s="128"/>
      <c r="ZK242" s="128"/>
      <c r="ZL242" s="128"/>
      <c r="ZM242" s="128"/>
      <c r="ZN242" s="128"/>
      <c r="ZO242" s="128"/>
      <c r="ZP242" s="128"/>
      <c r="ZQ242" s="128"/>
      <c r="ZR242" s="128"/>
      <c r="ZS242" s="128"/>
      <c r="ZT242" s="128"/>
      <c r="ZU242" s="128"/>
      <c r="ZV242" s="128"/>
      <c r="ZW242" s="128"/>
      <c r="ZX242" s="128"/>
      <c r="ZY242" s="128"/>
      <c r="ZZ242" s="128"/>
      <c r="AAA242" s="128"/>
      <c r="AAB242" s="128"/>
      <c r="AAC242" s="128"/>
      <c r="AAD242" s="128"/>
      <c r="AAE242" s="128"/>
      <c r="AAF242" s="128"/>
      <c r="AAG242" s="128"/>
      <c r="AAH242" s="128"/>
      <c r="AAI242" s="128"/>
      <c r="AAJ242" s="128"/>
      <c r="AAK242" s="128"/>
      <c r="AAL242" s="128"/>
      <c r="AAM242" s="128"/>
      <c r="AAN242" s="128"/>
      <c r="AAO242" s="128"/>
      <c r="AAP242" s="128"/>
      <c r="AAQ242" s="128"/>
      <c r="AAR242" s="128"/>
      <c r="AAS242" s="128"/>
      <c r="AAT242" s="128"/>
      <c r="AAU242" s="128"/>
      <c r="AAV242" s="128"/>
      <c r="AAW242" s="128"/>
      <c r="AAX242" s="128"/>
      <c r="AAY242" s="128"/>
      <c r="AAZ242" s="128"/>
      <c r="ABA242" s="128"/>
      <c r="ABB242" s="128"/>
      <c r="ABC242" s="128"/>
      <c r="ABD242" s="128"/>
      <c r="ABE242" s="128"/>
      <c r="ABF242" s="128"/>
      <c r="ABG242" s="128"/>
      <c r="ABH242" s="128"/>
      <c r="ABI242" s="128"/>
      <c r="ABJ242" s="128"/>
      <c r="ABK242" s="128"/>
      <c r="ABL242" s="128"/>
      <c r="ABM242" s="128"/>
      <c r="ABN242" s="128"/>
      <c r="ABO242" s="128"/>
      <c r="ABP242" s="128"/>
      <c r="ABQ242" s="128"/>
      <c r="ABR242" s="128"/>
      <c r="ABS242" s="128"/>
      <c r="ABT242" s="128"/>
      <c r="ABU242" s="128"/>
      <c r="ABV242" s="128"/>
      <c r="ABW242" s="128"/>
      <c r="ABX242" s="128"/>
      <c r="ABY242" s="128"/>
      <c r="ABZ242" s="128"/>
      <c r="ACA242" s="128"/>
      <c r="ACB242" s="128"/>
      <c r="ACC242" s="128"/>
      <c r="ACD242" s="128"/>
      <c r="ACE242" s="128"/>
      <c r="ACF242" s="128"/>
      <c r="ACG242" s="128"/>
      <c r="ACH242" s="128"/>
      <c r="ACI242" s="128"/>
      <c r="ACJ242" s="128"/>
      <c r="ACK242" s="128"/>
      <c r="ACL242" s="128"/>
      <c r="ACM242" s="128"/>
      <c r="ACN242" s="128"/>
      <c r="ACO242" s="128"/>
      <c r="ACP242" s="128"/>
      <c r="ACQ242" s="128"/>
      <c r="ACR242" s="128"/>
      <c r="ACS242" s="128"/>
      <c r="ACT242" s="128"/>
      <c r="ACU242" s="128"/>
      <c r="ACV242" s="128"/>
      <c r="ACW242" s="128"/>
      <c r="ACX242" s="128"/>
      <c r="ACY242" s="128"/>
      <c r="ACZ242" s="128"/>
      <c r="ADA242" s="128"/>
      <c r="ADB242" s="128"/>
      <c r="ADC242" s="128"/>
      <c r="ADD242" s="128"/>
      <c r="ADE242" s="128"/>
      <c r="ADF242" s="128"/>
      <c r="ADG242" s="128"/>
      <c r="ADH242" s="128"/>
      <c r="ADI242" s="128"/>
      <c r="ADJ242" s="128"/>
      <c r="ADK242" s="128"/>
      <c r="ADL242" s="128"/>
      <c r="ADM242" s="128"/>
      <c r="ADN242" s="128"/>
      <c r="ADO242" s="128"/>
      <c r="ADP242" s="128"/>
      <c r="ADQ242" s="128"/>
      <c r="ADR242" s="128"/>
      <c r="ADS242" s="128"/>
      <c r="ADT242" s="128"/>
      <c r="ADU242" s="128"/>
      <c r="ADV242" s="128"/>
      <c r="ADW242" s="128"/>
      <c r="ADX242" s="128"/>
      <c r="ADY242" s="128"/>
      <c r="ADZ242" s="128"/>
      <c r="AEA242" s="128"/>
      <c r="AEB242" s="128"/>
      <c r="AEC242" s="128"/>
      <c r="AED242" s="128"/>
      <c r="AEE242" s="128"/>
      <c r="AEF242" s="128"/>
      <c r="AEG242" s="128"/>
      <c r="AEH242" s="128"/>
      <c r="AEI242" s="128"/>
      <c r="AEJ242" s="128"/>
      <c r="AEK242" s="128"/>
      <c r="AEL242" s="128"/>
      <c r="AEM242" s="128"/>
      <c r="AEN242" s="128"/>
      <c r="AEO242" s="128"/>
      <c r="AEP242" s="128"/>
      <c r="AEQ242" s="128"/>
      <c r="AER242" s="128"/>
      <c r="AES242" s="128"/>
      <c r="AET242" s="128"/>
      <c r="AEU242" s="128"/>
      <c r="AEV242" s="128"/>
      <c r="AEW242" s="128"/>
      <c r="AEX242" s="128"/>
      <c r="AEY242" s="128"/>
      <c r="AEZ242" s="128"/>
      <c r="AFA242" s="128"/>
      <c r="AFB242" s="128"/>
      <c r="AFC242" s="128"/>
      <c r="AFD242" s="128"/>
      <c r="AFE242" s="128"/>
      <c r="AFF242" s="128"/>
      <c r="AFG242" s="128"/>
      <c r="AFH242" s="128"/>
      <c r="AFI242" s="128"/>
      <c r="AFJ242" s="128"/>
      <c r="AFK242" s="128"/>
      <c r="AFL242" s="128"/>
      <c r="AFM242" s="128"/>
      <c r="AFN242" s="128"/>
      <c r="AFO242" s="128"/>
      <c r="AFP242" s="128"/>
      <c r="AFQ242" s="128"/>
      <c r="AFR242" s="128"/>
      <c r="AFS242" s="128"/>
      <c r="AFT242" s="128"/>
      <c r="AFU242" s="128"/>
      <c r="AFV242" s="128"/>
      <c r="AFW242" s="128"/>
      <c r="AFX242" s="128"/>
      <c r="AFY242" s="128"/>
      <c r="AFZ242" s="128"/>
      <c r="AGA242" s="128"/>
      <c r="AGB242" s="128"/>
      <c r="AGC242" s="128"/>
      <c r="AGD242" s="128"/>
      <c r="AGE242" s="128"/>
      <c r="AGF242" s="128"/>
      <c r="AGG242" s="128"/>
      <c r="AGH242" s="128"/>
      <c r="AGI242" s="128"/>
      <c r="AGJ242" s="128"/>
      <c r="AGK242" s="128"/>
      <c r="AGL242" s="128"/>
      <c r="AGM242" s="128"/>
      <c r="AGN242" s="128"/>
      <c r="AGO242" s="128"/>
      <c r="AGP242" s="128"/>
      <c r="AGQ242" s="128"/>
      <c r="AGR242" s="128"/>
      <c r="AGS242" s="128"/>
      <c r="AGT242" s="128"/>
      <c r="AGU242" s="128"/>
      <c r="AGV242" s="128"/>
      <c r="AGW242" s="128"/>
      <c r="AGX242" s="128"/>
      <c r="AGY242" s="128"/>
      <c r="AGZ242" s="128"/>
      <c r="AHA242" s="128"/>
      <c r="AHB242" s="128"/>
      <c r="AHC242" s="128"/>
      <c r="AHD242" s="128"/>
      <c r="AHE242" s="128"/>
      <c r="AHF242" s="128"/>
      <c r="AHG242" s="128"/>
      <c r="AHH242" s="128"/>
      <c r="AHI242" s="128"/>
      <c r="AHJ242" s="128"/>
      <c r="AHK242" s="128"/>
      <c r="AHL242" s="128"/>
      <c r="AHM242" s="128"/>
      <c r="AHN242" s="128"/>
      <c r="AHO242" s="128"/>
      <c r="AHP242" s="128"/>
      <c r="AHQ242" s="128"/>
      <c r="AHR242" s="128"/>
      <c r="AHS242" s="128"/>
      <c r="AHT242" s="128"/>
      <c r="AHU242" s="128"/>
      <c r="AHV242" s="128"/>
      <c r="AHW242" s="128"/>
      <c r="AHX242" s="128"/>
      <c r="AHY242" s="128"/>
      <c r="AHZ242" s="128"/>
      <c r="AIA242" s="128"/>
      <c r="AIB242" s="128"/>
      <c r="AIC242" s="128"/>
      <c r="AID242" s="128"/>
      <c r="AIE242" s="128"/>
      <c r="AIF242" s="128"/>
      <c r="AIG242" s="128"/>
      <c r="AIH242" s="128"/>
      <c r="AII242" s="128"/>
      <c r="AIJ242" s="128"/>
      <c r="AIK242" s="128"/>
      <c r="AIL242" s="128"/>
      <c r="AIM242" s="128"/>
      <c r="AIN242" s="128"/>
      <c r="AIO242" s="128"/>
      <c r="AIP242" s="128"/>
      <c r="AIQ242" s="128"/>
      <c r="AIR242" s="128"/>
      <c r="AIS242" s="128"/>
      <c r="AIT242" s="128"/>
      <c r="AIU242" s="128"/>
      <c r="AIV242" s="128"/>
      <c r="AIW242" s="128"/>
      <c r="AIX242" s="128"/>
      <c r="AIY242" s="128"/>
      <c r="AIZ242" s="128"/>
      <c r="AJA242" s="128"/>
      <c r="AJB242" s="128"/>
      <c r="AJC242" s="128"/>
      <c r="AJD242" s="128"/>
      <c r="AJE242" s="128"/>
      <c r="AJF242" s="128"/>
      <c r="AJG242" s="128"/>
      <c r="AJH242" s="128"/>
      <c r="AJI242" s="128"/>
      <c r="AJJ242" s="128"/>
      <c r="AJK242" s="128"/>
      <c r="AJL242" s="128"/>
      <c r="AJM242" s="128"/>
      <c r="AJN242" s="128"/>
      <c r="AJO242" s="128"/>
      <c r="AJP242" s="128"/>
      <c r="AJQ242" s="128"/>
      <c r="AJR242" s="128"/>
      <c r="AJS242" s="128"/>
      <c r="AJT242" s="128"/>
      <c r="AJU242" s="128"/>
      <c r="AJV242" s="128"/>
      <c r="AJW242" s="128"/>
      <c r="AJX242" s="128"/>
      <c r="AJY242" s="128"/>
      <c r="AJZ242" s="128"/>
      <c r="AKA242" s="128"/>
      <c r="AKB242" s="128"/>
      <c r="AKC242" s="128"/>
      <c r="AKD242" s="128"/>
      <c r="AKE242" s="128"/>
      <c r="AKF242" s="128"/>
      <c r="AKG242" s="128"/>
      <c r="AKH242" s="128"/>
      <c r="AKI242" s="128"/>
      <c r="AKJ242" s="128"/>
      <c r="AKK242" s="128"/>
      <c r="AKL242" s="128"/>
      <c r="AKM242" s="128"/>
      <c r="AKN242" s="128"/>
      <c r="AKO242" s="128"/>
      <c r="AKP242" s="128"/>
      <c r="AKQ242" s="128"/>
      <c r="AKR242" s="128"/>
      <c r="AKS242" s="128"/>
      <c r="AKT242" s="128"/>
      <c r="AKU242" s="128"/>
      <c r="AKV242" s="128"/>
      <c r="AKW242" s="128"/>
      <c r="AKX242" s="128"/>
      <c r="AKY242" s="128"/>
      <c r="AKZ242" s="128"/>
      <c r="ALA242" s="128"/>
      <c r="ALB242" s="128"/>
      <c r="ALC242" s="128"/>
      <c r="ALD242" s="128"/>
      <c r="ALE242" s="128"/>
      <c r="ALF242" s="128"/>
      <c r="ALG242" s="128"/>
      <c r="ALH242" s="128"/>
      <c r="ALI242" s="128"/>
      <c r="ALJ242" s="128"/>
      <c r="ALK242" s="128"/>
      <c r="ALL242" s="128"/>
      <c r="ALM242" s="128"/>
      <c r="ALN242" s="128"/>
      <c r="ALO242" s="128"/>
      <c r="ALP242" s="128"/>
      <c r="ALQ242" s="128"/>
      <c r="ALR242" s="128"/>
      <c r="ALS242" s="128"/>
      <c r="ALT242" s="128"/>
      <c r="ALU242" s="128"/>
      <c r="ALV242" s="128"/>
      <c r="ALW242" s="128"/>
      <c r="ALX242" s="128"/>
      <c r="ALY242" s="128"/>
      <c r="ALZ242" s="128"/>
      <c r="AMA242"/>
      <c r="AMB242"/>
      <c r="AMC242"/>
      <c r="AMD242"/>
    </row>
  </sheetData>
  <mergeCells count="5">
    <mergeCell ref="H1:J2"/>
    <mergeCell ref="O1:P1"/>
    <mergeCell ref="L7:O7"/>
    <mergeCell ref="AC7:AD7"/>
    <mergeCell ref="V9:W10"/>
  </mergeCells>
  <conditionalFormatting sqref="A13:A165 B32:G41 B42:B43 D42:D43 F42:G43 B105:G128 E129:G132 B129:C139 F133:G134 E135:G139 D154:G154 B155:G165 A166:G166 D167:G167 B167:C172 A167:A191 D168:D172 F168:G172 B173:G191 B44:G90 B92:G103">
    <cfRule type="expression" dxfId="467" priority="266">
      <formula>$AC13=1</formula>
    </cfRule>
  </conditionalFormatting>
  <conditionalFormatting sqref="A193:F194 A214:F1054">
    <cfRule type="expression" dxfId="466" priority="260">
      <formula>AND($AD193=1,$AB193=1)</formula>
    </cfRule>
    <cfRule type="expression" dxfId="465" priority="262">
      <formula>$AB193=1</formula>
    </cfRule>
    <cfRule type="expression" dxfId="464" priority="261">
      <formula>$AD193=1</formula>
    </cfRule>
    <cfRule type="expression" dxfId="463" priority="259">
      <formula>OR($AD193="X",$AB193="X")</formula>
    </cfRule>
  </conditionalFormatting>
  <conditionalFormatting sqref="A12:G12">
    <cfRule type="expression" dxfId="462" priority="51">
      <formula>$AC12=1</formula>
    </cfRule>
    <cfRule type="expression" dxfId="461" priority="52">
      <formula>AND(NOT(ISBLANK($W12)),ISBLANK($AC12),ISBLANK($AD12))</formula>
    </cfRule>
    <cfRule type="expression" dxfId="460" priority="49">
      <formula>AND($AD12=1,$AC12=1)</formula>
    </cfRule>
    <cfRule type="expression" dxfId="459" priority="48">
      <formula>OR($AD12="X",$AC12="X")</formula>
    </cfRule>
    <cfRule type="expression" dxfId="458" priority="50">
      <formula>$AD12=1</formula>
    </cfRule>
  </conditionalFormatting>
  <conditionalFormatting sqref="A13:G24 B25:G30 A25:A165 B31:C31 E31:G31 B32:G40 D41:D43 B42:B43 F42:G43 E128:G132 B129:C139 F133:G134 E135:G139 D154:G154 B155:G165 A166:G166 D167:G167 B167:C172 A167:A191 D168:D172 F168:G172 B173:G191">
    <cfRule type="expression" dxfId="457" priority="265">
      <formula>$AD13=1</formula>
    </cfRule>
  </conditionalFormatting>
  <conditionalFormatting sqref="A13:G30 A31:C31 A32:G40 D41:G41 A41:C43 D42:D43 F42:G43 B44:G132 A44:A165 B133:D134 F133:G134 B135:G139 B141:G165 A166:G166 D167:G167 B167:C172 A167:A191 D168:D172 F168:G172 B173:G191 E31:G31">
    <cfRule type="expression" dxfId="456" priority="267">
      <formula>AND(NOT(ISBLANK($W13)),ISBLANK($AC13),ISBLANK($AD13))</formula>
    </cfRule>
  </conditionalFormatting>
  <conditionalFormatting sqref="B42:B43 E128:G132 B129:C139 F133:G134 E135:G139 B155:G165 B173:G191 A13:G24 B25:G30 B31:C31 E31:G31 D41:D43 B32:G40 D167:G167 D168:D172 A25:A165 F42:G43 D154:G154 A166:G166 B167:C172 A167:A191 F168:G172">
    <cfRule type="expression" dxfId="455" priority="264">
      <formula>AND($AD13=1,$AC13=1)</formula>
    </cfRule>
  </conditionalFormatting>
  <conditionalFormatting sqref="B121:B124">
    <cfRule type="expression" dxfId="454" priority="246">
      <formula>AND($R121="X",#REF!&lt;&gt;"")</formula>
    </cfRule>
  </conditionalFormatting>
  <conditionalFormatting sqref="B165 B167:B172">
    <cfRule type="expression" dxfId="453" priority="279">
      <formula>AND($R165="X",#REF!&lt;&gt;"")</formula>
    </cfRule>
  </conditionalFormatting>
  <conditionalFormatting sqref="B140:C154 B155:G165 B173:G191 A166:G166 B32:G40 E140:G153 D167:G167 D41:D43 D154:G154 A13:A165 B41:C41 F42:G43 B167:C172 A167:A191 F168:G172">
    <cfRule type="expression" dxfId="452" priority="176">
      <formula>OR($AD13="X",$AC13="X")</formula>
    </cfRule>
  </conditionalFormatting>
  <conditionalFormatting sqref="B41:D41 D129:D138 E139">
    <cfRule type="expression" dxfId="451" priority="241">
      <formula>$AD41=1</formula>
    </cfRule>
  </conditionalFormatting>
  <conditionalFormatting sqref="B13:G30 B31:C31 D129:D138 E139 E31:G31">
    <cfRule type="expression" dxfId="450" priority="239">
      <formula>OR($AD13="X",$AC13="X")</formula>
    </cfRule>
  </conditionalFormatting>
  <conditionalFormatting sqref="B44:G128 E129:G132 E135:G139 F133:G134 B129:C139 B42:B43">
    <cfRule type="expression" dxfId="449" priority="263">
      <formula>OR($AD42="X",$AC42="X")</formula>
    </cfRule>
  </conditionalFormatting>
  <conditionalFormatting sqref="B44:G128">
    <cfRule type="expression" dxfId="448" priority="245">
      <formula>$AD44=1</formula>
    </cfRule>
    <cfRule type="expression" dxfId="447" priority="244">
      <formula>AND($AD44=1,$AC44=1)</formula>
    </cfRule>
  </conditionalFormatting>
  <conditionalFormatting sqref="B140:G140">
    <cfRule type="expression" dxfId="446" priority="182">
      <formula>AND(NOT(ISBLANK($W140)),ISBLANK($AC140),ISBLANK($AD140))</formula>
    </cfRule>
  </conditionalFormatting>
  <conditionalFormatting sqref="C12">
    <cfRule type="expression" dxfId="445" priority="47">
      <formula>AND($R12="X",$B12&lt;&gt;"")</formula>
    </cfRule>
  </conditionalFormatting>
  <conditionalFormatting sqref="C19">
    <cfRule type="expression" dxfId="444" priority="1166">
      <formula>AND($R19="X",OR($B19&lt;&gt;"",#REF!&lt;&gt;""))</formula>
    </cfRule>
  </conditionalFormatting>
  <conditionalFormatting sqref="C41 D41:D43">
    <cfRule type="expression" dxfId="443" priority="284">
      <formula>AND($R41="X",OR($B41&lt;&gt;"",#REF!&lt;&gt;""))</formula>
    </cfRule>
  </conditionalFormatting>
  <conditionalFormatting sqref="C42:C43">
    <cfRule type="expression" dxfId="442" priority="67">
      <formula>AND($R42="X",OR(#REF!&lt;&gt;"",$B42&lt;&gt;""))</formula>
    </cfRule>
    <cfRule type="expression" dxfId="441" priority="68">
      <formula>OR($AD42="X",$AC42="X")</formula>
    </cfRule>
    <cfRule type="expression" dxfId="440" priority="69">
      <formula>AND($AD42=1,$AC42=1)</formula>
    </cfRule>
    <cfRule type="expression" dxfId="439" priority="70">
      <formula>$AD42=1</formula>
    </cfRule>
    <cfRule type="expression" dxfId="438" priority="71">
      <formula>$AC42=1</formula>
    </cfRule>
  </conditionalFormatting>
  <conditionalFormatting sqref="C45">
    <cfRule type="expression" dxfId="437" priority="24">
      <formula>AND($R45="X",OR($B45&lt;&gt;"",$C45&lt;&gt;""))</formula>
    </cfRule>
  </conditionalFormatting>
  <conditionalFormatting sqref="C52:C53">
    <cfRule type="expression" dxfId="436" priority="23">
      <formula>AND($R52="X",OR($B52&lt;&gt;"",$C52&lt;&gt;""))</formula>
    </cfRule>
  </conditionalFormatting>
  <conditionalFormatting sqref="C68">
    <cfRule type="expression" dxfId="435" priority="1">
      <formula>AND($R68="X",OR($B68&lt;&gt;"",$C68&lt;&gt;"",$D68&lt;&gt;"",$E68&lt;&gt;""))</formula>
    </cfRule>
    <cfRule type="expression" dxfId="434" priority="2">
      <formula>AND($R68="X",OR($B68&lt;&gt;"",$C68&lt;&gt;""))</formula>
    </cfRule>
  </conditionalFormatting>
  <conditionalFormatting sqref="C68:C70">
    <cfRule type="expression" dxfId="433" priority="20">
      <formula>AND($R68="X",OR($B68&lt;&gt;"",$C68&lt;&gt;"",$D68&lt;&gt;""))</formula>
    </cfRule>
  </conditionalFormatting>
  <conditionalFormatting sqref="C140">
    <cfRule type="expression" dxfId="432" priority="165">
      <formula>AND($AD140=1,$AC140=1)</formula>
    </cfRule>
    <cfRule type="expression" dxfId="431" priority="166">
      <formula>$AD140=1</formula>
    </cfRule>
    <cfRule type="expression" dxfId="430" priority="167">
      <formula>$AC140=1</formula>
    </cfRule>
    <cfRule type="expression" dxfId="429" priority="164">
      <formula>OR($AD140="X",$AC140="X")</formula>
    </cfRule>
  </conditionalFormatting>
  <conditionalFormatting sqref="C152:C153">
    <cfRule type="expression" dxfId="428" priority="17">
      <formula>$AD152=1</formula>
    </cfRule>
    <cfRule type="expression" dxfId="427" priority="18">
      <formula>$AC152=1</formula>
    </cfRule>
    <cfRule type="expression" dxfId="426" priority="16">
      <formula>AND($AD152=1,$AC152=1)</formula>
    </cfRule>
    <cfRule type="expression" dxfId="425" priority="14">
      <formula>AND($R152="X",OR($B152&lt;&gt;"",$C152&lt;&gt;"",$D152&lt;&gt;""))</formula>
    </cfRule>
    <cfRule type="expression" dxfId="424" priority="15">
      <formula>OR($AD152="X",$AC152="X")</formula>
    </cfRule>
  </conditionalFormatting>
  <conditionalFormatting sqref="C154 C165:G165">
    <cfRule type="expression" dxfId="423" priority="109">
      <formula>AND($R154="X",OR($B154&lt;&gt;"",$C154&lt;&gt;""))</formula>
    </cfRule>
  </conditionalFormatting>
  <conditionalFormatting sqref="C154">
    <cfRule type="expression" dxfId="422" priority="11">
      <formula>$AD154=1</formula>
    </cfRule>
    <cfRule type="expression" dxfId="421" priority="10">
      <formula>AND($AD154=1,$AC154=1)</formula>
    </cfRule>
    <cfRule type="expression" dxfId="420" priority="12">
      <formula>OR($AD154="X",$AC154="X")</formula>
    </cfRule>
    <cfRule type="expression" dxfId="419" priority="13">
      <formula>$AC154=1</formula>
    </cfRule>
  </conditionalFormatting>
  <conditionalFormatting sqref="C157:C159">
    <cfRule type="expression" dxfId="418" priority="19">
      <formula>AND($R157="X",OR($B157&lt;&gt;"",$C157&lt;&gt;""))</formula>
    </cfRule>
  </conditionalFormatting>
  <conditionalFormatting sqref="C166">
    <cfRule type="expression" dxfId="417" priority="105">
      <formula>AND($R166="X",$B166&lt;&gt;"")</formula>
    </cfRule>
    <cfRule type="expression" dxfId="416" priority="104">
      <formula>$AD166=1</formula>
    </cfRule>
    <cfRule type="expression" dxfId="415" priority="103">
      <formula>AND($AD166=1,$AC166=1)</formula>
    </cfRule>
    <cfRule type="expression" dxfId="414" priority="102">
      <formula>OR($AD166="X",$AC166="X")</formula>
    </cfRule>
  </conditionalFormatting>
  <conditionalFormatting sqref="C167:C172">
    <cfRule type="expression" dxfId="413" priority="280">
      <formula>AND($R167="X",OR(#REF!&lt;&gt;"",$B167&lt;&gt;""))</formula>
    </cfRule>
  </conditionalFormatting>
  <conditionalFormatting sqref="C168">
    <cfRule type="expression" dxfId="412" priority="154">
      <formula>OR($AD168="X",$AC168="X")</formula>
    </cfRule>
  </conditionalFormatting>
  <conditionalFormatting sqref="C173:C174 D139:E139 C140:D153 C154:C164 C13:C40 C184:C191 C44:C120 C125:C139 D131:D138">
    <cfRule type="expression" dxfId="411" priority="235">
      <formula>AND($R13="X",$B13&lt;&gt;"")</formula>
    </cfRule>
  </conditionalFormatting>
  <conditionalFormatting sqref="C174">
    <cfRule type="expression" dxfId="410" priority="226">
      <formula>AND($AD174=1,$AC174=1)</formula>
    </cfRule>
    <cfRule type="expression" dxfId="409" priority="225">
      <formula>OR($AD174="X",$AC174="X")</formula>
    </cfRule>
    <cfRule type="expression" dxfId="408" priority="227">
      <formula>$AD174=1</formula>
    </cfRule>
  </conditionalFormatting>
  <conditionalFormatting sqref="C175:C183">
    <cfRule type="expression" dxfId="407" priority="273">
      <formula>AND($R175="X",OR($B175&lt;&gt;"",#REF!&lt;&gt;""))</formula>
    </cfRule>
  </conditionalFormatting>
  <conditionalFormatting sqref="C179">
    <cfRule type="expression" dxfId="406" priority="54">
      <formula>AND($AD179=1,$AC179=1)</formula>
    </cfRule>
    <cfRule type="expression" dxfId="405" priority="55">
      <formula>$AD179=1</formula>
    </cfRule>
    <cfRule type="expression" dxfId="404" priority="53">
      <formula>OR($AD179="X",$AC179="X")</formula>
    </cfRule>
    <cfRule type="expression" dxfId="403" priority="56">
      <formula>AND($R179="X",$B179&lt;&gt;"")</formula>
    </cfRule>
  </conditionalFormatting>
  <conditionalFormatting sqref="C122:D124">
    <cfRule type="expression" dxfId="402" priority="247">
      <formula>AND($R122="X",OR(#REF!&lt;&gt;"",$B122&lt;&gt;""))</formula>
    </cfRule>
  </conditionalFormatting>
  <conditionalFormatting sqref="C160:D160">
    <cfRule type="expression" dxfId="401" priority="268">
      <formula>AND($R160="X",OR($B160&lt;&gt;"",#REF!&lt;&gt;""))</formula>
    </cfRule>
  </conditionalFormatting>
  <conditionalFormatting sqref="C121:G121">
    <cfRule type="expression" dxfId="400" priority="243">
      <formula>AND($R121="X",$B121&lt;&gt;"")</formula>
    </cfRule>
  </conditionalFormatting>
  <conditionalFormatting sqref="D12:D18">
    <cfRule type="expression" dxfId="399" priority="43">
      <formula>AND($R12="X",OR($B12&lt;&gt;"",$C12&lt;&gt;""))</formula>
    </cfRule>
  </conditionalFormatting>
  <conditionalFormatting sqref="D20:D40">
    <cfRule type="expression" dxfId="398" priority="25">
      <formula>AND($R20="X",OR($B20&lt;&gt;"",$C20&lt;&gt;""))</formula>
    </cfRule>
  </conditionalFormatting>
  <conditionalFormatting sqref="D30:D31">
    <cfRule type="expression" dxfId="397" priority="26">
      <formula>AND($R30="X",$B30&lt;&gt;"")</formula>
    </cfRule>
  </conditionalFormatting>
  <conditionalFormatting sqref="D31">
    <cfRule type="expression" dxfId="396" priority="27">
      <formula>OR($AD31="X",$AC31="X")</formula>
    </cfRule>
    <cfRule type="expression" dxfId="395" priority="30">
      <formula>$AC31=1</formula>
    </cfRule>
    <cfRule type="expression" dxfId="394" priority="31">
      <formula>AND(NOT(ISBLANK($W31)),ISBLANK($AC31),ISBLANK($AD31))</formula>
    </cfRule>
    <cfRule type="expression" dxfId="393" priority="29">
      <formula>$AD31=1</formula>
    </cfRule>
    <cfRule type="expression" dxfId="392" priority="28">
      <formula>AND($AD31=1,$AC31=1)</formula>
    </cfRule>
  </conditionalFormatting>
  <conditionalFormatting sqref="D41">
    <cfRule type="expression" dxfId="391" priority="290">
      <formula>AND($AD41=1,$AC41=1)</formula>
    </cfRule>
    <cfRule type="expression" dxfId="390" priority="286">
      <formula>AND($R41="X",OR($B41&lt;&gt;"",#REF!&lt;&gt;"",$C41&lt;&gt;"",$D41&lt;&gt;""))</formula>
    </cfRule>
    <cfRule type="expression" dxfId="389" priority="288">
      <formula>$AC41=1</formula>
    </cfRule>
    <cfRule type="expression" dxfId="388" priority="291">
      <formula>$AD41=1</formula>
    </cfRule>
    <cfRule type="expression" dxfId="387" priority="285">
      <formula>AND($R41="X",OR($B41&lt;&gt;"",#REF!&lt;&gt;"",$C41&lt;&gt;""))</formula>
    </cfRule>
    <cfRule type="expression" dxfId="386" priority="289">
      <formula>AND($R41="X",OR($B41&lt;&gt;"",#REF!&lt;&gt;"",$C41&lt;&gt;""))</formula>
    </cfRule>
    <cfRule type="expression" dxfId="385" priority="287">
      <formula>AND($R41="X",OR($B41&lt;&gt;"",#REF!&lt;&gt;"",$D41&lt;&gt;"",#REF!&lt;&gt;""))</formula>
    </cfRule>
    <cfRule type="expression" dxfId="384" priority="293">
      <formula>AND($R41="X",OR($B41&lt;&gt;"",#REF!&lt;&gt;""))</formula>
    </cfRule>
    <cfRule type="expression" dxfId="383" priority="292">
      <formula>AND($R41="X",$B41&lt;&gt;"")</formula>
    </cfRule>
  </conditionalFormatting>
  <conditionalFormatting sqref="D68:D70">
    <cfRule type="expression" dxfId="382" priority="21">
      <formula>AND($R68="X",OR($B68&lt;&gt;"",$C68&lt;&gt;"",$D68&lt;&gt;"",$E68&lt;&gt;""))</formula>
    </cfRule>
  </conditionalFormatting>
  <conditionalFormatting sqref="D122 D184:D191">
    <cfRule type="expression" dxfId="381" priority="155">
      <formula>AND($R122="X",OR($B122&lt;&gt;"",$C122&lt;&gt;""))</formula>
    </cfRule>
  </conditionalFormatting>
  <conditionalFormatting sqref="D125:D128 E127:G127 D173:D174 D161:D164 C184">
    <cfRule type="expression" dxfId="380" priority="253">
      <formula>AND($R125="X",OR($B125&lt;&gt;"",$C125&lt;&gt;""))</formula>
    </cfRule>
  </conditionalFormatting>
  <conditionalFormatting sqref="D129:D130">
    <cfRule type="expression" dxfId="379" priority="232">
      <formula>AND($R129="X",OR(#REF!&lt;&gt;"",$B129&lt;&gt;""))</formula>
    </cfRule>
  </conditionalFormatting>
  <conditionalFormatting sqref="D129:D138 E139 B41:D41">
    <cfRule type="expression" dxfId="378" priority="240">
      <formula>AND($AD41=1,$AC41=1)</formula>
    </cfRule>
  </conditionalFormatting>
  <conditionalFormatting sqref="D129:D153 E139 B13:G30 B31:C31 E31:G31">
    <cfRule type="expression" dxfId="377" priority="242">
      <formula>$AC13=1</formula>
    </cfRule>
  </conditionalFormatting>
  <conditionalFormatting sqref="D139:D153">
    <cfRule type="expression" dxfId="376" priority="217">
      <formula>OR($AD139="X",$AC139="X")</formula>
    </cfRule>
    <cfRule type="expression" dxfId="375" priority="218">
      <formula>AND($AD139=1,$AC139=1)</formula>
    </cfRule>
    <cfRule type="expression" dxfId="374" priority="219">
      <formula>$AD139=1</formula>
    </cfRule>
  </conditionalFormatting>
  <conditionalFormatting sqref="D140">
    <cfRule type="expression" dxfId="373" priority="162">
      <formula>$AD140=1</formula>
    </cfRule>
    <cfRule type="expression" dxfId="372" priority="161">
      <formula>AND($AD140=1,$AC140=1)</formula>
    </cfRule>
    <cfRule type="expression" dxfId="371" priority="163">
      <formula>$AC140=1</formula>
    </cfRule>
    <cfRule type="expression" dxfId="370" priority="160">
      <formula>AND($R140="X",OR($B140&lt;&gt;"",$C140&lt;&gt;"",$D140&lt;&gt;""))</formula>
    </cfRule>
    <cfRule type="expression" dxfId="369" priority="159">
      <formula>OR($AD140="X",$AC140="X")</formula>
    </cfRule>
  </conditionalFormatting>
  <conditionalFormatting sqref="D155:D159 E128:E130 D44:D120">
    <cfRule type="expression" dxfId="368" priority="233">
      <formula>AND($R44="X",OR($B44&lt;&gt;"",$C44&lt;&gt;""))</formula>
    </cfRule>
  </conditionalFormatting>
  <conditionalFormatting sqref="D164">
    <cfRule type="expression" dxfId="367" priority="209">
      <formula>AND($R164="X",OR($B164&lt;&gt;"",$C164&lt;&gt;"",$D164&lt;&gt;"",$E164&lt;&gt;""))</formula>
    </cfRule>
    <cfRule type="expression" dxfId="366" priority="208">
      <formula>$AC164=1</formula>
    </cfRule>
    <cfRule type="expression" dxfId="365" priority="94">
      <formula>AND($R164="X",OR($B164&lt;&gt;"",$C164&lt;&gt;""))</formula>
    </cfRule>
    <cfRule type="expression" dxfId="364" priority="207">
      <formula>AND($R164="X",OR($B164&lt;&gt;"",$C164&lt;&gt;"",$D164&lt;&gt;""))</formula>
    </cfRule>
    <cfRule type="expression" dxfId="363" priority="206">
      <formula>$AD164=1</formula>
    </cfRule>
    <cfRule type="expression" dxfId="362" priority="204">
      <formula>AND($R164="X",OR($B164&lt;&gt;"",$C164&lt;&gt;"",$D164&lt;&gt;"",$E164&lt;&gt;""))</formula>
    </cfRule>
    <cfRule type="expression" dxfId="361" priority="210">
      <formula>AND($AD164=1,$AC164=1)</formula>
    </cfRule>
    <cfRule type="expression" dxfId="360" priority="211">
      <formula>$AD164=1</formula>
    </cfRule>
    <cfRule type="expression" dxfId="359" priority="203">
      <formula>$AC164=1</formula>
    </cfRule>
    <cfRule type="expression" dxfId="358" priority="212">
      <formula>AND($R164="X",OR($B164&lt;&gt;"",$C164&lt;&gt;"",$D164&lt;&gt;""))</formula>
    </cfRule>
    <cfRule type="expression" dxfId="357" priority="205">
      <formula>AND($AD164=1,$AC164=1)</formula>
    </cfRule>
  </conditionalFormatting>
  <conditionalFormatting sqref="D166">
    <cfRule type="expression" dxfId="356" priority="87">
      <formula>AND($R166="X",OR($B166&lt;&gt;"",$C166&lt;&gt;"",$D166&lt;&gt;""))</formula>
    </cfRule>
    <cfRule type="expression" dxfId="355" priority="86">
      <formula>$AD166=1</formula>
    </cfRule>
    <cfRule type="expression" dxfId="354" priority="85">
      <formula>AND($AD166=1,$AC166=1)</formula>
    </cfRule>
    <cfRule type="expression" dxfId="353" priority="106">
      <formula>AND($R166="X",OR($B166&lt;&gt;"",$C166&lt;&gt;""))</formula>
    </cfRule>
    <cfRule type="expression" dxfId="352" priority="84">
      <formula>AND($R166="X",OR($B166&lt;&gt;"",$C166&lt;&gt;"",$D166&lt;&gt;"",$E166&lt;&gt;""))</formula>
    </cfRule>
    <cfRule type="expression" dxfId="351" priority="83">
      <formula>$AC166=1</formula>
    </cfRule>
    <cfRule type="expression" dxfId="350" priority="82">
      <formula>AND($R166="X",OR($B166&lt;&gt;"",$C166&lt;&gt;""))</formula>
    </cfRule>
    <cfRule type="expression" dxfId="349" priority="101">
      <formula>$AD166=1</formula>
    </cfRule>
    <cfRule type="expression" dxfId="348" priority="88">
      <formula>$AC166=1</formula>
    </cfRule>
    <cfRule type="expression" dxfId="347" priority="89">
      <formula>AND($R166="X",OR($B166&lt;&gt;"",$C166&lt;&gt;"",$D166&lt;&gt;"",$E166&lt;&gt;""))</formula>
    </cfRule>
    <cfRule type="expression" dxfId="346" priority="90">
      <formula>AND($AD166=1,$AC166=1)</formula>
    </cfRule>
    <cfRule type="expression" dxfId="345" priority="100">
      <formula>AND($AD166=1,$AC166=1)</formula>
    </cfRule>
    <cfRule type="expression" dxfId="344" priority="91">
      <formula>$AD166=1</formula>
    </cfRule>
    <cfRule type="expression" dxfId="343" priority="98">
      <formula>AND($R166="X",$B166&lt;&gt;"")</formula>
    </cfRule>
    <cfRule type="expression" dxfId="342" priority="92">
      <formula>AND($R166="X",OR($B166&lt;&gt;"",$C166&lt;&gt;"",$D166&lt;&gt;""))</formula>
    </cfRule>
    <cfRule type="expression" dxfId="341" priority="93">
      <formula>AND($R166="X",OR($B166&lt;&gt;"",$C166&lt;&gt;""))</formula>
    </cfRule>
    <cfRule type="expression" dxfId="340" priority="95">
      <formula>OR($AD166="X",$AC166="X")</formula>
    </cfRule>
  </conditionalFormatting>
  <conditionalFormatting sqref="D166:D172">
    <cfRule type="expression" dxfId="339" priority="99">
      <formula>OR($AD166="X",$AC166="X")</formula>
    </cfRule>
  </conditionalFormatting>
  <conditionalFormatting sqref="D167:D168">
    <cfRule type="expression" dxfId="338" priority="230">
      <formula>$AC167=1</formula>
    </cfRule>
    <cfRule type="expression" dxfId="337" priority="228">
      <formula>AND($AD167=1,$AC167=1)</formula>
    </cfRule>
    <cfRule type="expression" dxfId="336" priority="229">
      <formula>$AD167=1</formula>
    </cfRule>
    <cfRule type="expression" dxfId="335" priority="231">
      <formula>AND($R167="X",#REF!&lt;&gt;"")</formula>
    </cfRule>
  </conditionalFormatting>
  <conditionalFormatting sqref="D167:D172">
    <cfRule type="expression" dxfId="334" priority="281">
      <formula>AND($R167="X",OR(#REF!&lt;&gt;"",$B167&lt;&gt;"",$C167&lt;&gt;""))</formula>
    </cfRule>
  </conditionalFormatting>
  <conditionalFormatting sqref="D174">
    <cfRule type="expression" dxfId="333" priority="224">
      <formula>$AD174=1</formula>
    </cfRule>
    <cfRule type="expression" dxfId="332" priority="222">
      <formula>OR($AD174="X",$AC174="X")</formula>
    </cfRule>
    <cfRule type="expression" dxfId="331" priority="221">
      <formula>AND($R174="X",$B174&lt;&gt;"")</formula>
    </cfRule>
    <cfRule type="expression" dxfId="330" priority="223">
      <formula>AND($AD174=1,$AC174=1)</formula>
    </cfRule>
  </conditionalFormatting>
  <conditionalFormatting sqref="D175:D183">
    <cfRule type="expression" dxfId="329" priority="274">
      <formula>AND($R175="X",OR($B175&lt;&gt;"",#REF!&lt;&gt;"",$C175&lt;&gt;""))</formula>
    </cfRule>
  </conditionalFormatting>
  <conditionalFormatting sqref="D19:E19">
    <cfRule type="expression" dxfId="328" priority="1170">
      <formula>AND($R19="X",OR($B19&lt;&gt;"",#REF!&lt;&gt;"",$C19&lt;&gt;""))</formula>
    </cfRule>
  </conditionalFormatting>
  <conditionalFormatting sqref="D127:E127">
    <cfRule type="expression" dxfId="327" priority="132">
      <formula>$AC127=1</formula>
    </cfRule>
    <cfRule type="expression" dxfId="326" priority="131">
      <formula>AND($R127="X",OR($B127&lt;&gt;"",$C127&lt;&gt;"",$E127&lt;&gt;"",#REF!&lt;&gt;""))</formula>
    </cfRule>
    <cfRule type="expression" dxfId="325" priority="130">
      <formula>AND($R127="X",OR($B127&lt;&gt;"",$C127&lt;&gt;"",$D127&lt;&gt;"",$E127&lt;&gt;""))</formula>
    </cfRule>
    <cfRule type="expression" dxfId="324" priority="133">
      <formula>AND($R127="X",OR($B127&lt;&gt;"",$C127&lt;&gt;"",$D127&lt;&gt;""))</formula>
    </cfRule>
    <cfRule type="expression" dxfId="323" priority="134">
      <formula>AND($AD127=1,$AC127=1)</formula>
    </cfRule>
    <cfRule type="expression" dxfId="322" priority="135">
      <formula>$AD127=1</formula>
    </cfRule>
  </conditionalFormatting>
  <conditionalFormatting sqref="D41:G41">
    <cfRule type="expression" dxfId="321" priority="60">
      <formula>OR($AD41="X",$AC41="X")</formula>
    </cfRule>
    <cfRule type="expression" dxfId="320" priority="59">
      <formula>$AD41=1</formula>
    </cfRule>
    <cfRule type="expression" dxfId="319" priority="58">
      <formula>AND($AD41=1,$AC41=1)</formula>
    </cfRule>
    <cfRule type="expression" dxfId="318" priority="57">
      <formula>AND($R41="X",OR($B41&lt;&gt;"",$C41&lt;&gt;"",$D41&lt;&gt;"",$E41&lt;&gt;"",$F41&lt;&gt;""))</formula>
    </cfRule>
  </conditionalFormatting>
  <conditionalFormatting sqref="D125:G125">
    <cfRule type="expression" dxfId="317" priority="145">
      <formula>AND($R125="X",$B125&lt;&gt;"")</formula>
    </cfRule>
  </conditionalFormatting>
  <conditionalFormatting sqref="D127:G127">
    <cfRule type="expression" dxfId="316" priority="144">
      <formula>AND($R127="X",$B127&lt;&gt;"")</formula>
    </cfRule>
  </conditionalFormatting>
  <conditionalFormatting sqref="D154:G154">
    <cfRule type="expression" dxfId="315" priority="3">
      <formula>AND($R154="X",OR($B154&lt;&gt;"",$C154&lt;&gt;"",$D154&lt;&gt;"",$E154&lt;&gt;""))</formula>
    </cfRule>
  </conditionalFormatting>
  <conditionalFormatting sqref="D166:G166">
    <cfRule type="expression" dxfId="314" priority="97">
      <formula>AND($R166="X",OR($B166&lt;&gt;"",$C166&lt;&gt;""))</formula>
    </cfRule>
  </conditionalFormatting>
  <conditionalFormatting sqref="E12:E18">
    <cfRule type="expression" dxfId="313" priority="40">
      <formula>AND($R12="X",OR($B12&lt;&gt;"",$C12&lt;&gt;"",$D12&lt;&gt;""))</formula>
    </cfRule>
  </conditionalFormatting>
  <conditionalFormatting sqref="E20:E40 E140:E153">
    <cfRule type="expression" dxfId="312" priority="72">
      <formula>AND($R20="X",OR($B20&lt;&gt;"",$C20&lt;&gt;"",$D20&lt;&gt;""))</formula>
    </cfRule>
  </conditionalFormatting>
  <conditionalFormatting sqref="E42:E43">
    <cfRule type="expression" dxfId="311" priority="65">
      <formula>AND(NOT(ISBLANK($W42)),ISBLANK($AC42),ISBLANK($AD42))</formula>
    </cfRule>
    <cfRule type="expression" dxfId="310" priority="64">
      <formula>$AC42=1</formula>
    </cfRule>
    <cfRule type="expression" dxfId="309" priority="61">
      <formula>OR($AD42="X",$AC42="X")</formula>
    </cfRule>
    <cfRule type="expression" dxfId="308" priority="62">
      <formula>AND($AD42=1,$AC42=1)</formula>
    </cfRule>
    <cfRule type="expression" dxfId="307" priority="63">
      <formula>$AD42=1</formula>
    </cfRule>
    <cfRule type="expression" dxfId="306" priority="66">
      <formula>AND($R42="X",OR($B42&lt;&gt;"",#REF!&lt;&gt;"",$D42&lt;&gt;"",#REF!&lt;&gt;""))</formula>
    </cfRule>
  </conditionalFormatting>
  <conditionalFormatting sqref="E68:E70">
    <cfRule type="expression" dxfId="305" priority="22">
      <formula>AND($R68="X",OR($B68&lt;&gt;"",$C68&lt;&gt;"",$D68&lt;&gt;"",$E68&lt;&gt;"",$F68&lt;&gt;""))</formula>
    </cfRule>
  </conditionalFormatting>
  <conditionalFormatting sqref="E89">
    <cfRule type="expression" dxfId="304" priority="191">
      <formula>AND($R89="X",OR($B89&lt;&gt;"",$C89&lt;&gt;"",$D89&lt;&gt;"",$E89&lt;&gt;""))</formula>
    </cfRule>
    <cfRule type="expression" dxfId="303" priority="194">
      <formula>AND($R89="X",OR($B89&lt;&gt;"",$C89&lt;&gt;"",$E89&lt;&gt;"",#REF!&lt;&gt;""))</formula>
    </cfRule>
    <cfRule type="expression" dxfId="302" priority="193">
      <formula>$AD89=1</formula>
    </cfRule>
    <cfRule type="expression" dxfId="301" priority="192">
      <formula>AND($AD89=1,$AC89=1)</formula>
    </cfRule>
  </conditionalFormatting>
  <conditionalFormatting sqref="E92">
    <cfRule type="expression" dxfId="300" priority="189">
      <formula>AND($R92="X",OR($B92&lt;&gt;"",$C92&lt;&gt;"",$E92&lt;&gt;"",#REF!&lt;&gt;""))</formula>
    </cfRule>
    <cfRule type="expression" dxfId="299" priority="190">
      <formula>$AC92=1</formula>
    </cfRule>
    <cfRule type="expression" dxfId="298" priority="187">
      <formula>$AD92=1</formula>
    </cfRule>
    <cfRule type="expression" dxfId="297" priority="186">
      <formula>AND($AD92=1,$AC92=1)</formula>
    </cfRule>
    <cfRule type="expression" dxfId="296" priority="188">
      <formula>$AC92=1</formula>
    </cfRule>
    <cfRule type="expression" dxfId="295" priority="185">
      <formula>AND($R92="X",OR($B92&lt;&gt;"",$C92&lt;&gt;"",$D92&lt;&gt;"",$E92&lt;&gt;""))</formula>
    </cfRule>
  </conditionalFormatting>
  <conditionalFormatting sqref="E111">
    <cfRule type="expression" dxfId="294" priority="199">
      <formula>AND($R111="X",OR($B111&lt;&gt;"",$C111&lt;&gt;"",$E111&lt;&gt;"",#REF!&lt;&gt;""))</formula>
    </cfRule>
    <cfRule type="expression" dxfId="293" priority="198">
      <formula>$AC111=1</formula>
    </cfRule>
    <cfRule type="expression" dxfId="292" priority="196">
      <formula>AND($AD111=1,$AC111=1)</formula>
    </cfRule>
    <cfRule type="expression" dxfId="291" priority="195">
      <formula>AND($R111="X",OR($B111&lt;&gt;"",$C111&lt;&gt;"",$D111&lt;&gt;"",$E111&lt;&gt;""))</formula>
    </cfRule>
    <cfRule type="expression" dxfId="290" priority="197">
      <formula>$AD111=1</formula>
    </cfRule>
  </conditionalFormatting>
  <conditionalFormatting sqref="E122 E155:E159 E161:E164 E173 E184:E191">
    <cfRule type="expression" dxfId="289" priority="156">
      <formula>AND($R122="X",OR($B122&lt;&gt;"",$C122&lt;&gt;"",$D122&lt;&gt;""))</formula>
    </cfRule>
  </conditionalFormatting>
  <conditionalFormatting sqref="E122:E124">
    <cfRule type="expression" dxfId="288" priority="248">
      <formula>AND($R122="X",OR(#REF!&lt;&gt;"",$B122&lt;&gt;"",$C122&lt;&gt;""))</formula>
    </cfRule>
  </conditionalFormatting>
  <conditionalFormatting sqref="E125:E128">
    <cfRule type="expression" dxfId="287" priority="254">
      <formula>AND($R125="X",OR($B125&lt;&gt;"",$C125&lt;&gt;"",$D125&lt;&gt;""))</formula>
    </cfRule>
  </conditionalFormatting>
  <conditionalFormatting sqref="E126">
    <cfRule type="expression" dxfId="286" priority="137">
      <formula>AND($R126="X",OR($B126&lt;&gt;"",$C126&lt;&gt;"",$E126&lt;&gt;"",#REF!&lt;&gt;""))</formula>
    </cfRule>
    <cfRule type="expression" dxfId="285" priority="139">
      <formula>AND($R126="X",OR($B126&lt;&gt;"",$C126&lt;&gt;"",$D126&lt;&gt;""))</formula>
    </cfRule>
    <cfRule type="expression" dxfId="284" priority="136">
      <formula>AND($R126="X",OR($B126&lt;&gt;"",$C126&lt;&gt;"",$D126&lt;&gt;"",$E126&lt;&gt;""))</formula>
    </cfRule>
    <cfRule type="expression" dxfId="283" priority="138">
      <formula>$AC126=1</formula>
    </cfRule>
  </conditionalFormatting>
  <conditionalFormatting sqref="E131">
    <cfRule type="expression" dxfId="282" priority="201">
      <formula>AND($R131="X",OR($B131&lt;&gt;"",$C131&lt;&gt;"",$E131&lt;&gt;"",#REF!&lt;&gt;""))</formula>
    </cfRule>
    <cfRule type="expression" dxfId="281" priority="200">
      <formula>AND($R131="X",OR($B131&lt;&gt;"",$C131&lt;&gt;"",$D131&lt;&gt;"",$E131&lt;&gt;""))</formula>
    </cfRule>
    <cfRule type="expression" dxfId="280" priority="202">
      <formula>$AC131=1</formula>
    </cfRule>
  </conditionalFormatting>
  <conditionalFormatting sqref="E131:E132 E44:E120 F133:F134 E135:E138">
    <cfRule type="expression" dxfId="279" priority="236">
      <formula>AND($R44="X",OR($B44&lt;&gt;"",$C44&lt;&gt;"",$D44&lt;&gt;""))</formula>
    </cfRule>
  </conditionalFormatting>
  <conditionalFormatting sqref="E133:E134">
    <cfRule type="expression" dxfId="278" priority="152">
      <formula>$AC133=1</formula>
    </cfRule>
    <cfRule type="expression" dxfId="277" priority="153">
      <formula>AND(NOT(ISBLANK($W133)),ISBLANK($AC133),ISBLANK($AD133))</formula>
    </cfRule>
    <cfRule type="expression" dxfId="276" priority="151">
      <formula>OR($AD133="X",$AC133="X")</formula>
    </cfRule>
    <cfRule type="expression" dxfId="275" priority="150">
      <formula>$AD133=1</formula>
    </cfRule>
    <cfRule type="expression" dxfId="274" priority="148">
      <formula>AND($R133="X",$B133&lt;&gt;"")</formula>
    </cfRule>
    <cfRule type="expression" dxfId="273" priority="149">
      <formula>AND($AD133=1,$AC133=1)</formula>
    </cfRule>
  </conditionalFormatting>
  <conditionalFormatting sqref="E160">
    <cfRule type="expression" dxfId="272" priority="269">
      <formula>AND($R160="X",OR($B160&lt;&gt;"",#REF!&lt;&gt;"",$D160&lt;&gt;""))</formula>
    </cfRule>
  </conditionalFormatting>
  <conditionalFormatting sqref="E163">
    <cfRule type="expression" dxfId="271" priority="216">
      <formula>$AD163=1</formula>
    </cfRule>
    <cfRule type="expression" dxfId="270" priority="213">
      <formula>$AC163=1</formula>
    </cfRule>
    <cfRule type="expression" dxfId="269" priority="214">
      <formula>AND($R163="X",OR($B163&lt;&gt;"",$C163&lt;&gt;"",$D163&lt;&gt;"",$E163&lt;&gt;""))</formula>
    </cfRule>
    <cfRule type="expression" dxfId="268" priority="215">
      <formula>AND($AD163=1,$AC163=1)</formula>
    </cfRule>
  </conditionalFormatting>
  <conditionalFormatting sqref="E166">
    <cfRule type="expression" dxfId="267" priority="96">
      <formula>AND($R166="X",OR($B166&lt;&gt;"",$C166&lt;&gt;"",$D166&lt;&gt;""))</formula>
    </cfRule>
  </conditionalFormatting>
  <conditionalFormatting sqref="E168:E172">
    <cfRule type="expression" dxfId="266" priority="78">
      <formula>$AD168=1</formula>
    </cfRule>
    <cfRule type="expression" dxfId="265" priority="77">
      <formula>AND($AD168=1,$AC168=1)</formula>
    </cfRule>
    <cfRule type="expression" dxfId="264" priority="80">
      <formula>AND(NOT(ISBLANK($W168)),ISBLANK($AC168),ISBLANK($AD168))</formula>
    </cfRule>
    <cfRule type="expression" dxfId="263" priority="81">
      <formula>AND($R168="X",OR(#REF!&lt;&gt;"",$B168&lt;&gt;"",$C168&lt;&gt;"",$D168&lt;&gt;""))</formula>
    </cfRule>
    <cfRule type="expression" dxfId="262" priority="76">
      <formula>OR($AD168="X",$AC168="X")</formula>
    </cfRule>
    <cfRule type="expression" dxfId="261" priority="79">
      <formula>$AC168=1</formula>
    </cfRule>
  </conditionalFormatting>
  <conditionalFormatting sqref="E175:E183">
    <cfRule type="expression" dxfId="260" priority="146">
      <formula>AND($R175="X",OR($B175&lt;&gt;"",#REF!&lt;&gt;"",$C175&lt;&gt;"",$D175&lt;&gt;""))</formula>
    </cfRule>
  </conditionalFormatting>
  <conditionalFormatting sqref="E166:F166">
    <cfRule type="expression" dxfId="259" priority="107">
      <formula>AND($R166="X",OR($B166&lt;&gt;"",$C166&lt;&gt;"",$D166&lt;&gt;"",#REF!&lt;&gt;""))</formula>
    </cfRule>
  </conditionalFormatting>
  <conditionalFormatting sqref="E174:F174">
    <cfRule type="expression" dxfId="258" priority="277">
      <formula>AND($R174="X",OR($B174&lt;&gt;"",$C174&lt;&gt;"",$D174&lt;&gt;"",#REF!&lt;&gt;""))</formula>
    </cfRule>
  </conditionalFormatting>
  <conditionalFormatting sqref="E126:G126">
    <cfRule type="expression" dxfId="257" priority="143">
      <formula>$AD126=1</formula>
    </cfRule>
    <cfRule type="expression" dxfId="256" priority="142">
      <formula>AND($AD126=1,$AC126=1)</formula>
    </cfRule>
  </conditionalFormatting>
  <conditionalFormatting sqref="E128:G128">
    <cfRule type="expression" dxfId="255" priority="121">
      <formula>AND($R128="X",OR($B128&lt;&gt;"",$C128&lt;&gt;""))</formula>
    </cfRule>
    <cfRule type="expression" dxfId="254" priority="117">
      <formula>AND($R128="X",OR($B128&lt;&gt;"",$C128&lt;&gt;"",$D128&lt;&gt;""))</formula>
    </cfRule>
    <cfRule type="expression" dxfId="253" priority="114">
      <formula>AND($R128="X",OR($B128&lt;&gt;"",$C128&lt;&gt;"",$D128&lt;&gt;"",$E128&lt;&gt;""))</formula>
    </cfRule>
    <cfRule type="expression" dxfId="252" priority="120">
      <formula>AND($R128="X",$B128&lt;&gt;"")</formula>
    </cfRule>
    <cfRule type="expression" dxfId="251" priority="119">
      <formula>$AD128=1</formula>
    </cfRule>
    <cfRule type="expression" dxfId="250" priority="115">
      <formula>AND($R128="X",OR($B128&lt;&gt;"",$C128&lt;&gt;"",$E128&lt;&gt;"",#REF!&lt;&gt;""))</formula>
    </cfRule>
    <cfRule type="expression" dxfId="249" priority="116">
      <formula>$AC128=1</formula>
    </cfRule>
    <cfRule type="expression" dxfId="248" priority="118">
      <formula>AND($AD128=1,$AC128=1)</formula>
    </cfRule>
  </conditionalFormatting>
  <conditionalFormatting sqref="E140:G153 B140:C154">
    <cfRule type="expression" dxfId="247" priority="180">
      <formula>$AD140=1</formula>
    </cfRule>
    <cfRule type="expression" dxfId="246" priority="181">
      <formula>$AC140=1</formula>
    </cfRule>
    <cfRule type="expression" dxfId="245" priority="179">
      <formula>AND($AD140=1,$AC140=1)</formula>
    </cfRule>
  </conditionalFormatting>
  <conditionalFormatting sqref="F1:F2">
    <cfRule type="dataBar" priority="257">
      <dataBar>
        <cfvo type="num" val="0"/>
        <cfvo type="num" val="1"/>
        <color rgb="FF63C384"/>
      </dataBar>
      <extLst>
        <ext xmlns:x14="http://schemas.microsoft.com/office/spreadsheetml/2009/9/main" uri="{B025F937-C7B1-47D3-B67F-A62EFF666E3E}">
          <x14:id>{F081F026-47F3-4879-BC15-366CA48AF43C}</x14:id>
        </ext>
      </extLst>
    </cfRule>
  </conditionalFormatting>
  <conditionalFormatting sqref="F12:F18">
    <cfRule type="expression" dxfId="244" priority="41">
      <formula>AND($R12="X",OR($B12&lt;&gt;"",$C12&lt;&gt;"",$D12&lt;&gt;"",$E12&lt;&gt;""))</formula>
    </cfRule>
  </conditionalFormatting>
  <conditionalFormatting sqref="F19">
    <cfRule type="expression" dxfId="243" priority="1172">
      <formula>AND($R19="X",OR($B19&lt;&gt;"",#REF!&lt;&gt;"",$C19&lt;&gt;"",$E19&lt;&gt;""))</formula>
    </cfRule>
  </conditionalFormatting>
  <conditionalFormatting sqref="F20:F40 F131:F153 F155:F159 E183 G183">
    <cfRule type="expression" dxfId="242" priority="73">
      <formula>AND($R20="X",OR($B20&lt;&gt;"",$C20&lt;&gt;"",$D20&lt;&gt;"",$E20&lt;&gt;""))</formula>
    </cfRule>
  </conditionalFormatting>
  <conditionalFormatting sqref="F42:F43">
    <cfRule type="expression" dxfId="241" priority="294">
      <formula>AND($R42="X",OR($B42&lt;&gt;"",#REF!&lt;&gt;"",$D42&lt;&gt;"",#REF!&lt;&gt;""))</formula>
    </cfRule>
  </conditionalFormatting>
  <conditionalFormatting sqref="F44:F120">
    <cfRule type="expression" dxfId="240" priority="237">
      <formula>AND($R44="X",OR($B44&lt;&gt;"",$C44&lt;&gt;"",$D44&lt;&gt;"",$E44&lt;&gt;""))</formula>
    </cfRule>
  </conditionalFormatting>
  <conditionalFormatting sqref="F122 F161:F164 F173 F184:F191">
    <cfRule type="expression" dxfId="239" priority="157">
      <formula>AND($R122="X",OR($B122&lt;&gt;"",$C122&lt;&gt;"",$D122&lt;&gt;"",$E122&lt;&gt;""))</formula>
    </cfRule>
  </conditionalFormatting>
  <conditionalFormatting sqref="F122:F124">
    <cfRule type="expression" dxfId="238" priority="249">
      <formula>AND($R122="X",OR(#REF!&lt;&gt;"",$B122&lt;&gt;"",$C122&lt;&gt;"",$E122&lt;&gt;""))</formula>
    </cfRule>
  </conditionalFormatting>
  <conditionalFormatting sqref="F125:F128">
    <cfRule type="expression" dxfId="237" priority="255">
      <formula>AND($R125="X",OR($B125&lt;&gt;"",$C125&lt;&gt;"",$D125&lt;&gt;"",$E125&lt;&gt;""))</formula>
    </cfRule>
  </conditionalFormatting>
  <conditionalFormatting sqref="F126">
    <cfRule type="expression" dxfId="236" priority="140">
      <formula>AND($R126="X",OR($B126&lt;&gt;"",$C126&lt;&gt;"",$D126&lt;&gt;"",$E126&lt;&gt;""))</formula>
    </cfRule>
  </conditionalFormatting>
  <conditionalFormatting sqref="F127 G161:G164 G173">
    <cfRule type="expression" dxfId="235" priority="122">
      <formula>AND($R127="X",OR($B127&lt;&gt;"",$C127&lt;&gt;"",$D127&lt;&gt;"",$E127&lt;&gt;"",$F127&lt;&gt;""))</formula>
    </cfRule>
  </conditionalFormatting>
  <conditionalFormatting sqref="F128:F130 F139:G139">
    <cfRule type="expression" dxfId="234" priority="251">
      <formula>AND($R128="X",OR($B128&lt;&gt;"",$C128&lt;&gt;"",$E128&lt;&gt;"",#REF!&lt;&gt;""))</formula>
    </cfRule>
  </conditionalFormatting>
  <conditionalFormatting sqref="F138">
    <cfRule type="expression" dxfId="233" priority="184">
      <formula>AND($R138="X",OR($B138&lt;&gt;"",$C138&lt;&gt;"",$E138&lt;&gt;"",#REF!&lt;&gt;""))</formula>
    </cfRule>
  </conditionalFormatting>
  <conditionalFormatting sqref="F160">
    <cfRule type="expression" dxfId="232" priority="270">
      <formula>AND($R160="X",OR($B160&lt;&gt;"",#REF!&lt;&gt;"",$D160&lt;&gt;"",$E160&lt;&gt;""))</formula>
    </cfRule>
  </conditionalFormatting>
  <conditionalFormatting sqref="F168:F172">
    <cfRule type="expression" dxfId="231" priority="282">
      <formula>AND($R168="X",OR(#REF!&lt;&gt;"",$B168&lt;&gt;"",$C168&lt;&gt;"",$D168&lt;&gt;""))</formula>
    </cfRule>
  </conditionalFormatting>
  <conditionalFormatting sqref="F175:F183">
    <cfRule type="expression" dxfId="230" priority="275">
      <formula>AND($R175="X",OR($B175&lt;&gt;"",#REF!&lt;&gt;"",$C175&lt;&gt;"",$D175&lt;&gt;""))</formula>
    </cfRule>
    <cfRule type="expression" dxfId="229" priority="147">
      <formula>AND($R175="X",OR($B175&lt;&gt;"",#REF!&lt;&gt;"",$C175&lt;&gt;"",$D175&lt;&gt;"",$F175&lt;&gt;""))</formula>
    </cfRule>
  </conditionalFormatting>
  <conditionalFormatting sqref="F183">
    <cfRule type="expression" dxfId="228" priority="74">
      <formula>AND($R183="X",OR($B183&lt;&gt;"",$C183&lt;&gt;"",$D183&lt;&gt;"",$E183&lt;&gt;"",$F183&lt;&gt;""))</formula>
    </cfRule>
  </conditionalFormatting>
  <conditionalFormatting sqref="F127:G127">
    <cfRule type="expression" dxfId="227" priority="127">
      <formula>AND($AD127=1,$AC127=1)</formula>
    </cfRule>
    <cfRule type="expression" dxfId="226" priority="124">
      <formula>AND($R127="X",OR($B127&lt;&gt;"",$C127&lt;&gt;"",$E127&lt;&gt;"",#REF!&lt;&gt;""))</formula>
    </cfRule>
    <cfRule type="expression" dxfId="225" priority="129">
      <formula>AND($R127="X",OR($B127&lt;&gt;"",$C127&lt;&gt;"",$D127&lt;&gt;""))</formula>
    </cfRule>
    <cfRule type="expression" dxfId="224" priority="126">
      <formula>AND($R127="X",OR($B127&lt;&gt;"",$C127&lt;&gt;"",$D127&lt;&gt;""))</formula>
    </cfRule>
    <cfRule type="expression" dxfId="223" priority="128">
      <formula>$AD127=1</formula>
    </cfRule>
    <cfRule type="expression" dxfId="222" priority="125">
      <formula>$AC127=1</formula>
    </cfRule>
    <cfRule type="expression" dxfId="221" priority="123">
      <formula>AND($R127="X",OR($B127&lt;&gt;"",$C127&lt;&gt;"",$D127&lt;&gt;"",$E127&lt;&gt;""))</formula>
    </cfRule>
  </conditionalFormatting>
  <conditionalFormatting sqref="F128:G128">
    <cfRule type="expression" dxfId="220" priority="112">
      <formula>AND($R128="X",OR($B128&lt;&gt;"",$C128&lt;&gt;""))</formula>
    </cfRule>
    <cfRule type="expression" dxfId="219" priority="113">
      <formula>AND($R128="X",OR($B128&lt;&gt;"",$C128&lt;&gt;"",$D128&lt;&gt;""))</formula>
    </cfRule>
  </conditionalFormatting>
  <conditionalFormatting sqref="F166:G166">
    <cfRule type="expression" dxfId="218" priority="108">
      <formula>AND($R166="X",OR($B166&lt;&gt;"",$C166&lt;&gt;"",$D166&lt;&gt;"",#REF!&lt;&gt;"",$F166&lt;&gt;""))</formula>
    </cfRule>
  </conditionalFormatting>
  <conditionalFormatting sqref="F174:G174">
    <cfRule type="expression" dxfId="217" priority="278">
      <formula>AND($R174="X",OR($B174&lt;&gt;"",$C174&lt;&gt;"",$D174&lt;&gt;"",#REF!&lt;&gt;"",$F174&lt;&gt;""))</formula>
    </cfRule>
  </conditionalFormatting>
  <conditionalFormatting sqref="G12:G18">
    <cfRule type="expression" dxfId="216" priority="42">
      <formula>AND($R12="X",OR($B12&lt;&gt;"",$C12&lt;&gt;"",$D12&lt;&gt;"",$E12&lt;&gt;"",$F12&lt;&gt;""))</formula>
    </cfRule>
  </conditionalFormatting>
  <conditionalFormatting sqref="G19">
    <cfRule type="expression" dxfId="215" priority="1168">
      <formula>AND($R19="X",OR($B19&lt;&gt;"",#REF!&lt;&gt;"",$C19&lt;&gt;"",$E19&lt;&gt;"",$F19&lt;&gt;""))</formula>
    </cfRule>
  </conditionalFormatting>
  <conditionalFormatting sqref="G20:G40 G140:G153 G155:G159 D167:G167">
    <cfRule type="expression" dxfId="214" priority="75">
      <formula>AND($R20="X",OR($B20&lt;&gt;"",$C20&lt;&gt;"",$D20&lt;&gt;"",$E20&lt;&gt;"",$F20&lt;&gt;""))</formula>
    </cfRule>
  </conditionalFormatting>
  <conditionalFormatting sqref="G42:G43">
    <cfRule type="expression" dxfId="213" priority="295">
      <formula>AND($R42="X",OR($B42&lt;&gt;"",#REF!&lt;&gt;"",$D42&lt;&gt;"",#REF!&lt;&gt;"",$F42&lt;&gt;""))</formula>
    </cfRule>
  </conditionalFormatting>
  <conditionalFormatting sqref="G122">
    <cfRule type="expression" dxfId="212" priority="158">
      <formula>AND($R122="X",OR($B122&lt;&gt;"",$C122&lt;&gt;"",$D122&lt;&gt;"",$E122&lt;&gt;"",$F122&lt;&gt;""))</formula>
    </cfRule>
  </conditionalFormatting>
  <conditionalFormatting sqref="G122:G124">
    <cfRule type="expression" dxfId="211" priority="250">
      <formula>AND($R122="X",OR(#REF!&lt;&gt;"",$B122&lt;&gt;"",$C122&lt;&gt;"",$E122&lt;&gt;"",$F122&lt;&gt;""))</formula>
    </cfRule>
  </conditionalFormatting>
  <conditionalFormatting sqref="G125:G128">
    <cfRule type="expression" dxfId="210" priority="256">
      <formula>AND($R125="X",OR($B125&lt;&gt;"",$C125&lt;&gt;"",$D125&lt;&gt;"",$E125&lt;&gt;"",$F125&lt;&gt;""))</formula>
    </cfRule>
  </conditionalFormatting>
  <conditionalFormatting sqref="G126">
    <cfRule type="expression" dxfId="209" priority="141">
      <formula>AND($R126="X",OR($B126&lt;&gt;"",$C126&lt;&gt;"",$D126&lt;&gt;"",$E126&lt;&gt;"",$F126&lt;&gt;""))</formula>
    </cfRule>
  </conditionalFormatting>
  <conditionalFormatting sqref="G128">
    <cfRule type="expression" dxfId="208" priority="111">
      <formula>AND($R128="X",OR($B128&lt;&gt;"",$C128&lt;&gt;"",$D128&lt;&gt;"",$E128&lt;&gt;""))</formula>
    </cfRule>
    <cfRule type="expression" dxfId="207" priority="110">
      <formula>AND($R128="X",OR($B128&lt;&gt;"",$C128&lt;&gt;"",$E128&lt;&gt;"",#REF!&lt;&gt;""))</formula>
    </cfRule>
  </conditionalFormatting>
  <conditionalFormatting sqref="G128:G130">
    <cfRule type="expression" dxfId="206" priority="252">
      <formula>AND($R128="X",OR($B128&lt;&gt;"",$C128&lt;&gt;"",$E128&lt;&gt;"",#REF!&lt;&gt;"",$F128&lt;&gt;""))</formula>
    </cfRule>
  </conditionalFormatting>
  <conditionalFormatting sqref="G139">
    <cfRule type="expression" dxfId="205" priority="220">
      <formula>AND($R139="X",OR($B139&lt;&gt;"",$C139&lt;&gt;"",$D139&lt;&gt;"",$E139&lt;&gt;""))</formula>
    </cfRule>
    <cfRule type="expression" dxfId="204" priority="272">
      <formula>AND($R139="X",OR($B139&lt;&gt;"",$C139&lt;&gt;"",$E139&lt;&gt;"",#REF!&lt;&gt;"",$F139&lt;&gt;""))</formula>
    </cfRule>
  </conditionalFormatting>
  <conditionalFormatting sqref="G160">
    <cfRule type="expression" dxfId="203" priority="271">
      <formula>AND($R160="X",OR($B160&lt;&gt;"",#REF!&lt;&gt;"",$D160&lt;&gt;"",$E160&lt;&gt;"",$F160&lt;&gt;""))</formula>
    </cfRule>
  </conditionalFormatting>
  <conditionalFormatting sqref="G168:G172">
    <cfRule type="expression" dxfId="202" priority="283">
      <formula>AND($R168="X",OR(#REF!&lt;&gt;"",$B168&lt;&gt;"",$C168&lt;&gt;"",$D168&lt;&gt;"",$F168&lt;&gt;""))</formula>
    </cfRule>
  </conditionalFormatting>
  <conditionalFormatting sqref="G175:G183">
    <cfRule type="expression" dxfId="201" priority="276">
      <formula>AND($R175="X",OR($B175&lt;&gt;"",#REF!&lt;&gt;"",$C175&lt;&gt;"",$D175&lt;&gt;"",$F175&lt;&gt;""))</formula>
    </cfRule>
  </conditionalFormatting>
  <conditionalFormatting sqref="G184:G191 G44:G120 G131:G138">
    <cfRule type="expression" dxfId="200" priority="238">
      <formula>AND($R44="X",OR($B44&lt;&gt;"",$C44&lt;&gt;"",$D44&lt;&gt;"",$E44&lt;&gt;"",$F44&lt;&gt;""))</formula>
    </cfRule>
  </conditionalFormatting>
  <conditionalFormatting sqref="H193:H194 H214:H1054">
    <cfRule type="expression" dxfId="199" priority="258">
      <formula>$Q193="X"</formula>
    </cfRule>
  </conditionalFormatting>
  <conditionalFormatting sqref="I14:I29 I31:I191">
    <cfRule type="expression" dxfId="198" priority="234">
      <formula>$R14="X"</formula>
    </cfRule>
  </conditionalFormatting>
  <conditionalFormatting sqref="Q12:Q191">
    <cfRule type="cellIs" dxfId="197" priority="45" operator="equal">
      <formula>"0..n"</formula>
    </cfRule>
    <cfRule type="cellIs" dxfId="196" priority="46" operator="equal">
      <formula>"0..1"</formula>
    </cfRule>
    <cfRule type="cellIs" dxfId="195" priority="44" operator="equal">
      <formula>"1..1"</formula>
    </cfRule>
  </conditionalFormatting>
  <hyperlinks>
    <hyperlink ref="I117" r:id="rId1" xr:uid="{59799421-C339-49C4-AD04-2503884400D0}"/>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F081F026-47F3-4879-BC15-366CA48AF43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dimension ref="A1:AMB75"/>
  <sheetViews>
    <sheetView workbookViewId="0">
      <selection activeCell="E33" sqref="E33"/>
    </sheetView>
  </sheetViews>
  <sheetFormatPr defaultColWidth="9.5" defaultRowHeight="15"/>
  <cols>
    <col min="1" max="1" width="4.625" style="128" customWidth="1"/>
    <col min="2" max="2" width="19.375" style="128" customWidth="1"/>
    <col min="3" max="3" width="18.125" style="128" customWidth="1"/>
    <col min="4" max="4" width="25" style="128" customWidth="1"/>
    <col min="5" max="5" width="20" style="128" customWidth="1"/>
    <col min="6" max="6" width="8.625" style="128" customWidth="1"/>
    <col min="7" max="7" width="14.625" style="96" customWidth="1"/>
    <col min="8" max="8" width="52.5" style="96" customWidth="1"/>
    <col min="9" max="9" width="33.5" style="225" customWidth="1"/>
    <col min="10" max="10" width="17.875" style="159" customWidth="1"/>
    <col min="11" max="12" width="4.875" style="96" hidden="1" customWidth="1"/>
    <col min="13" max="14" width="6.125" style="96" hidden="1" customWidth="1"/>
    <col min="15" max="15" width="6.625" style="173" hidden="1" customWidth="1"/>
    <col min="16" max="16" width="10.5" style="96" customWidth="1"/>
    <col min="17" max="17" width="6" style="173" customWidth="1"/>
    <col min="18" max="18" width="18.5" style="96" customWidth="1"/>
    <col min="19" max="19" width="12.625" style="274" customWidth="1"/>
    <col min="20" max="20" width="22.5" style="96" customWidth="1"/>
    <col min="21" max="23" width="9.5" style="96"/>
    <col min="24" max="24" width="2.375" customWidth="1"/>
    <col min="25" max="25" width="10.875" style="179" customWidth="1"/>
    <col min="26" max="26" width="10.875" style="96" customWidth="1"/>
    <col min="27" max="27" width="10.875" style="159" customWidth="1"/>
    <col min="28" max="28" width="10.875" style="96" customWidth="1"/>
    <col min="30" max="30" width="8" style="96" customWidth="1"/>
    <col min="32" max="1012" width="9.5" style="128"/>
    <col min="1013" max="1013" width="9" style="128" customWidth="1"/>
    <col min="1014" max="1015" width="9" customWidth="1"/>
  </cols>
  <sheetData>
    <row r="1" spans="1:1013" ht="13.5" customHeight="1">
      <c r="A1" s="228" t="s">
        <v>2987</v>
      </c>
      <c r="C1" s="129" t="s">
        <v>813</v>
      </c>
      <c r="E1" s="150" t="s">
        <v>814</v>
      </c>
      <c r="F1" s="157" t="e">
        <f>createCase21[[#Totals],[Métier]] / createCase21[[#Totals],[ID]]</f>
        <v>#DIV/0!</v>
      </c>
      <c r="G1" s="128"/>
      <c r="H1" s="768" t="s">
        <v>910</v>
      </c>
      <c r="I1" s="768"/>
      <c r="N1" s="769" t="s">
        <v>816</v>
      </c>
      <c r="O1" s="769"/>
      <c r="AC1" s="96"/>
      <c r="AE1" s="128"/>
      <c r="ALY1"/>
    </row>
    <row r="2" spans="1:1013" ht="13.5" customHeight="1">
      <c r="C2" s="141" t="s">
        <v>818</v>
      </c>
      <c r="D2" s="281"/>
      <c r="E2" s="152" t="s">
        <v>819</v>
      </c>
      <c r="F2" s="157" t="e">
        <f>createCase21[[#Totals],[NexSIS]] / createCase21[[#Totals],[ID]]</f>
        <v>#DIV/0!</v>
      </c>
      <c r="G2" s="128"/>
      <c r="H2" s="768"/>
      <c r="I2" s="768"/>
      <c r="AC2" s="96"/>
      <c r="AE2" s="128"/>
      <c r="ALY2"/>
    </row>
    <row r="3" spans="1:1013" ht="13.5" customHeight="1">
      <c r="C3" s="142" t="s">
        <v>821</v>
      </c>
      <c r="E3" s="151" t="s">
        <v>822</v>
      </c>
      <c r="G3" s="128"/>
      <c r="AC3" s="96"/>
      <c r="AE3" s="128"/>
      <c r="ALY3"/>
    </row>
    <row r="4" spans="1:1013" ht="13.5" customHeight="1">
      <c r="C4" s="143" t="s">
        <v>824</v>
      </c>
      <c r="E4" s="153" t="s">
        <v>825</v>
      </c>
      <c r="G4" s="137"/>
      <c r="AC4" s="96"/>
      <c r="AE4" s="128"/>
      <c r="ALY4"/>
    </row>
    <row r="5" spans="1:1013" s="149" customFormat="1" ht="13.5" customHeight="1">
      <c r="A5" s="128"/>
      <c r="B5" s="128"/>
      <c r="C5" s="145" t="s">
        <v>826</v>
      </c>
      <c r="D5" s="146"/>
      <c r="E5" s="287" t="s">
        <v>911</v>
      </c>
      <c r="F5" s="146"/>
      <c r="G5" s="148"/>
      <c r="H5" s="148"/>
      <c r="I5" s="272"/>
      <c r="J5" s="160"/>
      <c r="K5" s="148"/>
      <c r="L5" s="148"/>
      <c r="M5" s="148"/>
      <c r="N5" s="148"/>
      <c r="O5" s="186"/>
      <c r="P5" s="148"/>
      <c r="Q5" s="186"/>
      <c r="R5" s="148"/>
      <c r="S5" s="276"/>
      <c r="T5" s="148"/>
      <c r="U5" s="148"/>
      <c r="V5" s="148"/>
      <c r="W5" s="148"/>
      <c r="X5"/>
      <c r="Y5" s="181"/>
      <c r="Z5" s="148"/>
      <c r="AA5" s="160"/>
      <c r="AB5" s="148"/>
      <c r="AC5" s="148"/>
      <c r="AD5" s="148"/>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c r="CS5" s="147"/>
      <c r="CT5" s="147"/>
      <c r="CU5" s="147"/>
      <c r="CV5" s="147"/>
      <c r="CW5" s="147"/>
      <c r="CX5" s="147"/>
      <c r="CY5" s="147"/>
      <c r="CZ5" s="147"/>
      <c r="DA5" s="147"/>
      <c r="DB5" s="147"/>
      <c r="DC5" s="147"/>
      <c r="DD5" s="147"/>
      <c r="DE5" s="147"/>
      <c r="DF5" s="147"/>
      <c r="DG5" s="147"/>
      <c r="DH5" s="147"/>
      <c r="DI5" s="147"/>
      <c r="DJ5" s="147"/>
      <c r="DK5" s="147"/>
      <c r="DL5" s="147"/>
      <c r="DM5" s="147"/>
      <c r="DN5" s="147"/>
      <c r="DO5" s="147"/>
      <c r="DP5" s="147"/>
      <c r="DQ5" s="147"/>
      <c r="DR5" s="147"/>
      <c r="DS5" s="147"/>
      <c r="DT5" s="147"/>
      <c r="DU5" s="147"/>
      <c r="DV5" s="147"/>
      <c r="DW5" s="147"/>
      <c r="DX5" s="147"/>
      <c r="DY5" s="147"/>
      <c r="DZ5" s="147"/>
      <c r="EA5" s="147"/>
      <c r="EB5" s="147"/>
      <c r="EC5" s="147"/>
      <c r="ED5" s="147"/>
      <c r="EE5" s="147"/>
      <c r="EF5" s="147"/>
      <c r="EG5" s="147"/>
      <c r="EH5" s="147"/>
      <c r="EI5" s="147"/>
      <c r="EJ5" s="147"/>
      <c r="EK5" s="147"/>
      <c r="EL5" s="147"/>
      <c r="EM5" s="147"/>
      <c r="EN5" s="147"/>
      <c r="EO5" s="147"/>
      <c r="EP5" s="147"/>
      <c r="EQ5" s="147"/>
      <c r="ER5" s="147"/>
      <c r="ES5" s="147"/>
      <c r="ET5" s="147"/>
      <c r="EU5" s="147"/>
      <c r="EV5" s="147"/>
      <c r="EW5" s="147"/>
      <c r="EX5" s="147"/>
      <c r="EY5" s="147"/>
      <c r="EZ5" s="147"/>
      <c r="FA5" s="147"/>
      <c r="FB5" s="147"/>
      <c r="FC5" s="147"/>
      <c r="FD5" s="147"/>
      <c r="FE5" s="147"/>
      <c r="FF5" s="147"/>
      <c r="FG5" s="147"/>
      <c r="FH5" s="147"/>
      <c r="FI5" s="147"/>
      <c r="FJ5" s="147"/>
      <c r="FK5" s="147"/>
      <c r="FL5" s="147"/>
      <c r="FM5" s="147"/>
      <c r="FN5" s="147"/>
      <c r="FO5" s="147"/>
      <c r="FP5" s="147"/>
      <c r="FQ5" s="147"/>
      <c r="FR5" s="147"/>
      <c r="FS5" s="147"/>
      <c r="FT5" s="147"/>
      <c r="FU5" s="147"/>
      <c r="FV5" s="147"/>
      <c r="FW5" s="147"/>
      <c r="FX5" s="147"/>
      <c r="FY5" s="147"/>
      <c r="FZ5" s="147"/>
      <c r="GA5" s="147"/>
      <c r="GB5" s="147"/>
      <c r="GC5" s="147"/>
      <c r="GD5" s="147"/>
      <c r="GE5" s="147"/>
      <c r="GF5" s="147"/>
      <c r="GG5" s="147"/>
      <c r="GH5" s="147"/>
      <c r="GI5" s="147"/>
      <c r="GJ5" s="147"/>
      <c r="GK5" s="147"/>
      <c r="GL5" s="147"/>
      <c r="GM5" s="147"/>
      <c r="GN5" s="147"/>
      <c r="GO5" s="147"/>
      <c r="GP5" s="147"/>
      <c r="GQ5" s="147"/>
      <c r="GR5" s="147"/>
      <c r="GS5" s="147"/>
      <c r="GT5" s="147"/>
      <c r="GU5" s="147"/>
      <c r="GV5" s="147"/>
      <c r="GW5" s="147"/>
      <c r="GX5" s="147"/>
      <c r="GY5" s="147"/>
      <c r="GZ5" s="147"/>
      <c r="HA5" s="147"/>
      <c r="HB5" s="147"/>
      <c r="HC5" s="147"/>
      <c r="HD5" s="147"/>
      <c r="HE5" s="147"/>
      <c r="HF5" s="147"/>
      <c r="HG5" s="147"/>
      <c r="HH5" s="147"/>
      <c r="HI5" s="147"/>
      <c r="HJ5" s="147"/>
      <c r="HK5" s="147"/>
      <c r="HL5" s="147"/>
      <c r="HM5" s="147"/>
      <c r="HN5" s="147"/>
      <c r="HO5" s="147"/>
      <c r="HP5" s="147"/>
      <c r="HQ5" s="147"/>
      <c r="HR5" s="147"/>
      <c r="HS5" s="147"/>
      <c r="HT5" s="147"/>
      <c r="HU5" s="147"/>
      <c r="HV5" s="147"/>
      <c r="HW5" s="147"/>
      <c r="HX5" s="147"/>
      <c r="HY5" s="147"/>
      <c r="HZ5" s="147"/>
      <c r="IA5" s="147"/>
      <c r="IB5" s="147"/>
      <c r="IC5" s="147"/>
      <c r="ID5" s="147"/>
      <c r="IE5" s="147"/>
      <c r="IF5" s="147"/>
      <c r="IG5" s="147"/>
      <c r="IH5" s="147"/>
      <c r="II5" s="147"/>
      <c r="IJ5" s="147"/>
      <c r="IK5" s="147"/>
      <c r="IL5" s="147"/>
      <c r="IM5" s="147"/>
      <c r="IN5" s="147"/>
      <c r="IO5" s="147"/>
      <c r="IP5" s="147"/>
      <c r="IQ5" s="147"/>
      <c r="IR5" s="147"/>
      <c r="IS5" s="147"/>
      <c r="IT5" s="147"/>
      <c r="IU5" s="147"/>
      <c r="IV5" s="147"/>
      <c r="IW5" s="147"/>
      <c r="IX5" s="147"/>
      <c r="IY5" s="147"/>
      <c r="IZ5" s="147"/>
      <c r="JA5" s="147"/>
      <c r="JB5" s="147"/>
      <c r="JC5" s="147"/>
      <c r="JD5" s="147"/>
      <c r="JE5" s="147"/>
      <c r="JF5" s="147"/>
      <c r="JG5" s="147"/>
      <c r="JH5" s="147"/>
      <c r="JI5" s="147"/>
      <c r="JJ5" s="147"/>
      <c r="JK5" s="147"/>
      <c r="JL5" s="147"/>
      <c r="JM5" s="147"/>
      <c r="JN5" s="147"/>
      <c r="JO5" s="147"/>
      <c r="JP5" s="147"/>
      <c r="JQ5" s="147"/>
      <c r="JR5" s="147"/>
      <c r="JS5" s="147"/>
      <c r="JT5" s="147"/>
      <c r="JU5" s="147"/>
      <c r="JV5" s="147"/>
      <c r="JW5" s="147"/>
      <c r="JX5" s="147"/>
      <c r="JY5" s="147"/>
      <c r="JZ5" s="147"/>
      <c r="KA5" s="147"/>
      <c r="KB5" s="147"/>
      <c r="KC5" s="147"/>
      <c r="KD5" s="147"/>
      <c r="KE5" s="147"/>
      <c r="KF5" s="147"/>
      <c r="KG5" s="147"/>
      <c r="KH5" s="147"/>
      <c r="KI5" s="147"/>
      <c r="KJ5" s="147"/>
      <c r="KK5" s="147"/>
      <c r="KL5" s="147"/>
      <c r="KM5" s="147"/>
      <c r="KN5" s="147"/>
      <c r="KO5" s="147"/>
      <c r="KP5" s="147"/>
      <c r="KQ5" s="147"/>
      <c r="KR5" s="147"/>
      <c r="KS5" s="147"/>
      <c r="KT5" s="147"/>
      <c r="KU5" s="147"/>
      <c r="KV5" s="147"/>
      <c r="KW5" s="147"/>
      <c r="KX5" s="147"/>
      <c r="KY5" s="147"/>
      <c r="KZ5" s="147"/>
      <c r="LA5" s="147"/>
      <c r="LB5" s="147"/>
      <c r="LC5" s="147"/>
      <c r="LD5" s="147"/>
      <c r="LE5" s="147"/>
      <c r="LF5" s="147"/>
      <c r="LG5" s="147"/>
      <c r="LH5" s="147"/>
      <c r="LI5" s="147"/>
      <c r="LJ5" s="147"/>
      <c r="LK5" s="147"/>
      <c r="LL5" s="147"/>
      <c r="LM5" s="147"/>
      <c r="LN5" s="147"/>
      <c r="LO5" s="147"/>
      <c r="LP5" s="147"/>
      <c r="LQ5" s="147"/>
      <c r="LR5" s="147"/>
      <c r="LS5" s="147"/>
      <c r="LT5" s="147"/>
      <c r="LU5" s="147"/>
      <c r="LV5" s="147"/>
      <c r="LW5" s="147"/>
      <c r="LX5" s="147"/>
      <c r="LY5" s="147"/>
      <c r="LZ5" s="147"/>
      <c r="MA5" s="147"/>
      <c r="MB5" s="147"/>
      <c r="MC5" s="147"/>
      <c r="MD5" s="147"/>
      <c r="ME5" s="147"/>
      <c r="MF5" s="147"/>
      <c r="MG5" s="147"/>
      <c r="MH5" s="147"/>
      <c r="MI5" s="147"/>
      <c r="MJ5" s="147"/>
      <c r="MK5" s="147"/>
      <c r="ML5" s="147"/>
      <c r="MM5" s="147"/>
      <c r="MN5" s="147"/>
      <c r="MO5" s="147"/>
      <c r="MP5" s="147"/>
      <c r="MQ5" s="147"/>
      <c r="MR5" s="147"/>
      <c r="MS5" s="147"/>
      <c r="MT5" s="147"/>
      <c r="MU5" s="147"/>
      <c r="MV5" s="147"/>
      <c r="MW5" s="147"/>
      <c r="MX5" s="147"/>
      <c r="MY5" s="147"/>
      <c r="MZ5" s="147"/>
      <c r="NA5" s="147"/>
      <c r="NB5" s="147"/>
      <c r="NC5" s="147"/>
      <c r="ND5" s="147"/>
      <c r="NE5" s="147"/>
      <c r="NF5" s="147"/>
      <c r="NG5" s="147"/>
      <c r="NH5" s="147"/>
      <c r="NI5" s="147"/>
      <c r="NJ5" s="147"/>
      <c r="NK5" s="147"/>
      <c r="NL5" s="147"/>
      <c r="NM5" s="147"/>
      <c r="NN5" s="147"/>
      <c r="NO5" s="147"/>
      <c r="NP5" s="147"/>
      <c r="NQ5" s="147"/>
      <c r="NR5" s="147"/>
      <c r="NS5" s="147"/>
      <c r="NT5" s="147"/>
      <c r="NU5" s="147"/>
      <c r="NV5" s="147"/>
      <c r="NW5" s="147"/>
      <c r="NX5" s="147"/>
      <c r="NY5" s="147"/>
      <c r="NZ5" s="147"/>
      <c r="OA5" s="147"/>
      <c r="OB5" s="147"/>
      <c r="OC5" s="147"/>
      <c r="OD5" s="147"/>
      <c r="OE5" s="147"/>
      <c r="OF5" s="147"/>
      <c r="OG5" s="147"/>
      <c r="OH5" s="147"/>
      <c r="OI5" s="147"/>
      <c r="OJ5" s="147"/>
      <c r="OK5" s="147"/>
      <c r="OL5" s="147"/>
      <c r="OM5" s="147"/>
      <c r="ON5" s="147"/>
      <c r="OO5" s="147"/>
      <c r="OP5" s="147"/>
      <c r="OQ5" s="147"/>
      <c r="OR5" s="147"/>
      <c r="OS5" s="147"/>
      <c r="OT5" s="147"/>
      <c r="OU5" s="147"/>
      <c r="OV5" s="147"/>
      <c r="OW5" s="147"/>
      <c r="OX5" s="147"/>
      <c r="OY5" s="147"/>
      <c r="OZ5" s="147"/>
      <c r="PA5" s="147"/>
      <c r="PB5" s="147"/>
      <c r="PC5" s="147"/>
      <c r="PD5" s="147"/>
      <c r="PE5" s="147"/>
      <c r="PF5" s="147"/>
      <c r="PG5" s="147"/>
      <c r="PH5" s="147"/>
      <c r="PI5" s="147"/>
      <c r="PJ5" s="147"/>
      <c r="PK5" s="147"/>
      <c r="PL5" s="147"/>
      <c r="PM5" s="147"/>
      <c r="PN5" s="147"/>
      <c r="PO5" s="147"/>
      <c r="PP5" s="147"/>
      <c r="PQ5" s="147"/>
      <c r="PR5" s="147"/>
      <c r="PS5" s="147"/>
      <c r="PT5" s="147"/>
      <c r="PU5" s="147"/>
      <c r="PV5" s="147"/>
      <c r="PW5" s="147"/>
      <c r="PX5" s="147"/>
      <c r="PY5" s="147"/>
      <c r="PZ5" s="147"/>
      <c r="QA5" s="147"/>
      <c r="QB5" s="147"/>
      <c r="QC5" s="147"/>
      <c r="QD5" s="147"/>
      <c r="QE5" s="147"/>
      <c r="QF5" s="147"/>
      <c r="QG5" s="147"/>
      <c r="QH5" s="147"/>
      <c r="QI5" s="147"/>
      <c r="QJ5" s="147"/>
      <c r="QK5" s="147"/>
      <c r="QL5" s="147"/>
      <c r="QM5" s="147"/>
      <c r="QN5" s="147"/>
      <c r="QO5" s="147"/>
      <c r="QP5" s="147"/>
      <c r="QQ5" s="147"/>
      <c r="QR5" s="147"/>
      <c r="QS5" s="147"/>
      <c r="QT5" s="147"/>
      <c r="QU5" s="147"/>
      <c r="QV5" s="147"/>
      <c r="QW5" s="147"/>
      <c r="QX5" s="147"/>
      <c r="QY5" s="147"/>
      <c r="QZ5" s="147"/>
      <c r="RA5" s="147"/>
      <c r="RB5" s="147"/>
      <c r="RC5" s="147"/>
      <c r="RD5" s="147"/>
      <c r="RE5" s="147"/>
      <c r="RF5" s="147"/>
      <c r="RG5" s="147"/>
      <c r="RH5" s="147"/>
      <c r="RI5" s="147"/>
      <c r="RJ5" s="147"/>
      <c r="RK5" s="147"/>
      <c r="RL5" s="147"/>
      <c r="RM5" s="147"/>
      <c r="RN5" s="147"/>
      <c r="RO5" s="147"/>
      <c r="RP5" s="147"/>
      <c r="RQ5" s="147"/>
      <c r="RR5" s="147"/>
      <c r="RS5" s="147"/>
      <c r="RT5" s="147"/>
      <c r="RU5" s="147"/>
      <c r="RV5" s="147"/>
      <c r="RW5" s="147"/>
      <c r="RX5" s="147"/>
      <c r="RY5" s="147"/>
      <c r="RZ5" s="147"/>
      <c r="SA5" s="147"/>
      <c r="SB5" s="147"/>
      <c r="SC5" s="147"/>
      <c r="SD5" s="147"/>
      <c r="SE5" s="147"/>
      <c r="SF5" s="147"/>
      <c r="SG5" s="147"/>
      <c r="SH5" s="147"/>
      <c r="SI5" s="147"/>
      <c r="SJ5" s="147"/>
      <c r="SK5" s="147"/>
      <c r="SL5" s="147"/>
      <c r="SM5" s="147"/>
      <c r="SN5" s="147"/>
      <c r="SO5" s="147"/>
      <c r="SP5" s="147"/>
      <c r="SQ5" s="147"/>
      <c r="SR5" s="147"/>
      <c r="SS5" s="147"/>
      <c r="ST5" s="147"/>
      <c r="SU5" s="147"/>
      <c r="SV5" s="147"/>
      <c r="SW5" s="147"/>
      <c r="SX5" s="147"/>
      <c r="SY5" s="147"/>
      <c r="SZ5" s="147"/>
      <c r="TA5" s="147"/>
      <c r="TB5" s="147"/>
      <c r="TC5" s="147"/>
      <c r="TD5" s="147"/>
      <c r="TE5" s="147"/>
      <c r="TF5" s="147"/>
      <c r="TG5" s="147"/>
      <c r="TH5" s="147"/>
      <c r="TI5" s="147"/>
      <c r="TJ5" s="147"/>
      <c r="TK5" s="147"/>
      <c r="TL5" s="147"/>
      <c r="TM5" s="147"/>
      <c r="TN5" s="147"/>
      <c r="TO5" s="147"/>
      <c r="TP5" s="147"/>
      <c r="TQ5" s="147"/>
      <c r="TR5" s="147"/>
      <c r="TS5" s="147"/>
      <c r="TT5" s="147"/>
      <c r="TU5" s="147"/>
      <c r="TV5" s="147"/>
      <c r="TW5" s="147"/>
      <c r="TX5" s="147"/>
      <c r="TY5" s="147"/>
      <c r="TZ5" s="147"/>
      <c r="UA5" s="147"/>
      <c r="UB5" s="147"/>
      <c r="UC5" s="147"/>
      <c r="UD5" s="147"/>
      <c r="UE5" s="147"/>
      <c r="UF5" s="147"/>
      <c r="UG5" s="147"/>
      <c r="UH5" s="147"/>
      <c r="UI5" s="147"/>
      <c r="UJ5" s="147"/>
      <c r="UK5" s="147"/>
      <c r="UL5" s="147"/>
      <c r="UM5" s="147"/>
      <c r="UN5" s="147"/>
      <c r="UO5" s="147"/>
      <c r="UP5" s="147"/>
      <c r="UQ5" s="147"/>
      <c r="UR5" s="147"/>
      <c r="US5" s="147"/>
      <c r="UT5" s="147"/>
      <c r="UU5" s="147"/>
      <c r="UV5" s="147"/>
      <c r="UW5" s="147"/>
      <c r="UX5" s="147"/>
      <c r="UY5" s="147"/>
      <c r="UZ5" s="147"/>
      <c r="VA5" s="147"/>
      <c r="VB5" s="147"/>
      <c r="VC5" s="147"/>
      <c r="VD5" s="147"/>
      <c r="VE5" s="147"/>
      <c r="VF5" s="147"/>
      <c r="VG5" s="147"/>
      <c r="VH5" s="147"/>
      <c r="VI5" s="147"/>
      <c r="VJ5" s="147"/>
      <c r="VK5" s="147"/>
      <c r="VL5" s="147"/>
      <c r="VM5" s="147"/>
      <c r="VN5" s="147"/>
      <c r="VO5" s="147"/>
      <c r="VP5" s="147"/>
      <c r="VQ5" s="147"/>
      <c r="VR5" s="147"/>
      <c r="VS5" s="147"/>
      <c r="VT5" s="147"/>
      <c r="VU5" s="147"/>
      <c r="VV5" s="147"/>
      <c r="VW5" s="147"/>
      <c r="VX5" s="147"/>
      <c r="VY5" s="147"/>
      <c r="VZ5" s="147"/>
      <c r="WA5" s="147"/>
      <c r="WB5" s="147"/>
      <c r="WC5" s="147"/>
      <c r="WD5" s="147"/>
      <c r="WE5" s="147"/>
      <c r="WF5" s="147"/>
      <c r="WG5" s="147"/>
      <c r="WH5" s="147"/>
      <c r="WI5" s="147"/>
      <c r="WJ5" s="147"/>
      <c r="WK5" s="147"/>
      <c r="WL5" s="147"/>
      <c r="WM5" s="147"/>
      <c r="WN5" s="147"/>
      <c r="WO5" s="147"/>
      <c r="WP5" s="147"/>
      <c r="WQ5" s="147"/>
      <c r="WR5" s="147"/>
      <c r="WS5" s="147"/>
      <c r="WT5" s="147"/>
      <c r="WU5" s="147"/>
      <c r="WV5" s="147"/>
      <c r="WW5" s="147"/>
      <c r="WX5" s="147"/>
      <c r="WY5" s="147"/>
      <c r="WZ5" s="147"/>
      <c r="XA5" s="147"/>
      <c r="XB5" s="147"/>
      <c r="XC5" s="147"/>
      <c r="XD5" s="147"/>
      <c r="XE5" s="147"/>
      <c r="XF5" s="147"/>
      <c r="XG5" s="147"/>
      <c r="XH5" s="147"/>
      <c r="XI5" s="147"/>
      <c r="XJ5" s="147"/>
      <c r="XK5" s="147"/>
      <c r="XL5" s="147"/>
      <c r="XM5" s="147"/>
      <c r="XN5" s="147"/>
      <c r="XO5" s="147"/>
      <c r="XP5" s="147"/>
      <c r="XQ5" s="147"/>
      <c r="XR5" s="147"/>
      <c r="XS5" s="147"/>
      <c r="XT5" s="147"/>
      <c r="XU5" s="147"/>
      <c r="XV5" s="147"/>
      <c r="XW5" s="147"/>
      <c r="XX5" s="147"/>
      <c r="XY5" s="147"/>
      <c r="XZ5" s="147"/>
      <c r="YA5" s="147"/>
      <c r="YB5" s="147"/>
      <c r="YC5" s="147"/>
      <c r="YD5" s="147"/>
      <c r="YE5" s="147"/>
      <c r="YF5" s="147"/>
      <c r="YG5" s="147"/>
      <c r="YH5" s="147"/>
      <c r="YI5" s="147"/>
      <c r="YJ5" s="147"/>
      <c r="YK5" s="147"/>
      <c r="YL5" s="147"/>
      <c r="YM5" s="147"/>
      <c r="YN5" s="147"/>
      <c r="YO5" s="147"/>
      <c r="YP5" s="147"/>
      <c r="YQ5" s="147"/>
      <c r="YR5" s="147"/>
      <c r="YS5" s="147"/>
      <c r="YT5" s="147"/>
      <c r="YU5" s="147"/>
      <c r="YV5" s="147"/>
      <c r="YW5" s="147"/>
      <c r="YX5" s="147"/>
      <c r="YY5" s="147"/>
      <c r="YZ5" s="147"/>
      <c r="ZA5" s="147"/>
      <c r="ZB5" s="147"/>
      <c r="ZC5" s="147"/>
      <c r="ZD5" s="147"/>
      <c r="ZE5" s="147"/>
      <c r="ZF5" s="147"/>
      <c r="ZG5" s="147"/>
      <c r="ZH5" s="147"/>
      <c r="ZI5" s="147"/>
      <c r="ZJ5" s="147"/>
      <c r="ZK5" s="147"/>
      <c r="ZL5" s="147"/>
      <c r="ZM5" s="147"/>
      <c r="ZN5" s="147"/>
      <c r="ZO5" s="147"/>
      <c r="ZP5" s="147"/>
      <c r="ZQ5" s="147"/>
      <c r="ZR5" s="147"/>
      <c r="ZS5" s="147"/>
      <c r="ZT5" s="147"/>
      <c r="ZU5" s="147"/>
      <c r="ZV5" s="147"/>
      <c r="ZW5" s="147"/>
      <c r="ZX5" s="147"/>
      <c r="ZY5" s="147"/>
      <c r="ZZ5" s="147"/>
      <c r="AAA5" s="147"/>
      <c r="AAB5" s="147"/>
      <c r="AAC5" s="147"/>
      <c r="AAD5" s="147"/>
      <c r="AAE5" s="147"/>
      <c r="AAF5" s="147"/>
      <c r="AAG5" s="147"/>
      <c r="AAH5" s="147"/>
      <c r="AAI5" s="147"/>
      <c r="AAJ5" s="147"/>
      <c r="AAK5" s="147"/>
      <c r="AAL5" s="147"/>
      <c r="AAM5" s="147"/>
      <c r="AAN5" s="147"/>
      <c r="AAO5" s="147"/>
      <c r="AAP5" s="147"/>
      <c r="AAQ5" s="147"/>
      <c r="AAR5" s="147"/>
      <c r="AAS5" s="147"/>
      <c r="AAT5" s="147"/>
      <c r="AAU5" s="147"/>
      <c r="AAV5" s="147"/>
      <c r="AAW5" s="147"/>
      <c r="AAX5" s="147"/>
      <c r="AAY5" s="147"/>
      <c r="AAZ5" s="147"/>
      <c r="ABA5" s="147"/>
      <c r="ABB5" s="147"/>
      <c r="ABC5" s="147"/>
      <c r="ABD5" s="147"/>
      <c r="ABE5" s="147"/>
      <c r="ABF5" s="147"/>
      <c r="ABG5" s="147"/>
      <c r="ABH5" s="147"/>
      <c r="ABI5" s="147"/>
      <c r="ABJ5" s="147"/>
      <c r="ABK5" s="147"/>
      <c r="ABL5" s="147"/>
      <c r="ABM5" s="147"/>
      <c r="ABN5" s="147"/>
      <c r="ABO5" s="147"/>
      <c r="ABP5" s="147"/>
      <c r="ABQ5" s="147"/>
      <c r="ABR5" s="147"/>
      <c r="ABS5" s="147"/>
      <c r="ABT5" s="147"/>
      <c r="ABU5" s="147"/>
      <c r="ABV5" s="147"/>
      <c r="ABW5" s="147"/>
      <c r="ABX5" s="147"/>
      <c r="ABY5" s="147"/>
      <c r="ABZ5" s="147"/>
      <c r="ACA5" s="147"/>
      <c r="ACB5" s="147"/>
      <c r="ACC5" s="147"/>
      <c r="ACD5" s="147"/>
      <c r="ACE5" s="147"/>
      <c r="ACF5" s="147"/>
      <c r="ACG5" s="147"/>
      <c r="ACH5" s="147"/>
      <c r="ACI5" s="147"/>
      <c r="ACJ5" s="147"/>
      <c r="ACK5" s="147"/>
      <c r="ACL5" s="147"/>
      <c r="ACM5" s="147"/>
      <c r="ACN5" s="147"/>
      <c r="ACO5" s="147"/>
      <c r="ACP5" s="147"/>
      <c r="ACQ5" s="147"/>
      <c r="ACR5" s="147"/>
      <c r="ACS5" s="147"/>
      <c r="ACT5" s="147"/>
      <c r="ACU5" s="147"/>
      <c r="ACV5" s="147"/>
      <c r="ACW5" s="147"/>
      <c r="ACX5" s="147"/>
      <c r="ACY5" s="147"/>
      <c r="ACZ5" s="147"/>
      <c r="ADA5" s="147"/>
      <c r="ADB5" s="147"/>
      <c r="ADC5" s="147"/>
      <c r="ADD5" s="147"/>
      <c r="ADE5" s="147"/>
      <c r="ADF5" s="147"/>
      <c r="ADG5" s="147"/>
      <c r="ADH5" s="147"/>
      <c r="ADI5" s="147"/>
      <c r="ADJ5" s="147"/>
      <c r="ADK5" s="147"/>
      <c r="ADL5" s="147"/>
      <c r="ADM5" s="147"/>
      <c r="ADN5" s="147"/>
      <c r="ADO5" s="147"/>
      <c r="ADP5" s="147"/>
      <c r="ADQ5" s="147"/>
      <c r="ADR5" s="147"/>
      <c r="ADS5" s="147"/>
      <c r="ADT5" s="147"/>
      <c r="ADU5" s="147"/>
      <c r="ADV5" s="147"/>
      <c r="ADW5" s="147"/>
      <c r="ADX5" s="147"/>
      <c r="ADY5" s="147"/>
      <c r="ADZ5" s="147"/>
      <c r="AEA5" s="147"/>
      <c r="AEB5" s="147"/>
      <c r="AEC5" s="147"/>
      <c r="AED5" s="147"/>
      <c r="AEE5" s="147"/>
      <c r="AEF5" s="147"/>
      <c r="AEG5" s="147"/>
      <c r="AEH5" s="147"/>
      <c r="AEI5" s="147"/>
      <c r="AEJ5" s="147"/>
      <c r="AEK5" s="147"/>
      <c r="AEL5" s="147"/>
      <c r="AEM5" s="147"/>
      <c r="AEN5" s="147"/>
      <c r="AEO5" s="147"/>
      <c r="AEP5" s="147"/>
      <c r="AEQ5" s="147"/>
      <c r="AER5" s="147"/>
      <c r="AES5" s="147"/>
      <c r="AET5" s="147"/>
      <c r="AEU5" s="147"/>
      <c r="AEV5" s="147"/>
      <c r="AEW5" s="147"/>
      <c r="AEX5" s="147"/>
      <c r="AEY5" s="147"/>
      <c r="AEZ5" s="147"/>
      <c r="AFA5" s="147"/>
      <c r="AFB5" s="147"/>
      <c r="AFC5" s="147"/>
      <c r="AFD5" s="147"/>
      <c r="AFE5" s="147"/>
      <c r="AFF5" s="147"/>
      <c r="AFG5" s="147"/>
      <c r="AFH5" s="147"/>
      <c r="AFI5" s="147"/>
      <c r="AFJ5" s="147"/>
      <c r="AFK5" s="147"/>
      <c r="AFL5" s="147"/>
      <c r="AFM5" s="147"/>
      <c r="AFN5" s="147"/>
      <c r="AFO5" s="147"/>
      <c r="AFP5" s="147"/>
      <c r="AFQ5" s="147"/>
      <c r="AFR5" s="147"/>
      <c r="AFS5" s="147"/>
      <c r="AFT5" s="147"/>
      <c r="AFU5" s="147"/>
      <c r="AFV5" s="147"/>
      <c r="AFW5" s="147"/>
      <c r="AFX5" s="147"/>
      <c r="AFY5" s="147"/>
      <c r="AFZ5" s="147"/>
      <c r="AGA5" s="147"/>
      <c r="AGB5" s="147"/>
      <c r="AGC5" s="147"/>
      <c r="AGD5" s="147"/>
      <c r="AGE5" s="147"/>
      <c r="AGF5" s="147"/>
      <c r="AGG5" s="147"/>
      <c r="AGH5" s="147"/>
      <c r="AGI5" s="147"/>
      <c r="AGJ5" s="147"/>
      <c r="AGK5" s="147"/>
      <c r="AGL5" s="147"/>
      <c r="AGM5" s="147"/>
      <c r="AGN5" s="147"/>
      <c r="AGO5" s="147"/>
      <c r="AGP5" s="147"/>
      <c r="AGQ5" s="147"/>
      <c r="AGR5" s="147"/>
      <c r="AGS5" s="147"/>
      <c r="AGT5" s="147"/>
      <c r="AGU5" s="147"/>
      <c r="AGV5" s="147"/>
      <c r="AGW5" s="147"/>
      <c r="AGX5" s="147"/>
      <c r="AGY5" s="147"/>
      <c r="AGZ5" s="147"/>
      <c r="AHA5" s="147"/>
      <c r="AHB5" s="147"/>
      <c r="AHC5" s="147"/>
      <c r="AHD5" s="147"/>
      <c r="AHE5" s="147"/>
      <c r="AHF5" s="147"/>
      <c r="AHG5" s="147"/>
      <c r="AHH5" s="147"/>
      <c r="AHI5" s="147"/>
      <c r="AHJ5" s="147"/>
      <c r="AHK5" s="147"/>
      <c r="AHL5" s="147"/>
      <c r="AHM5" s="147"/>
      <c r="AHN5" s="147"/>
      <c r="AHO5" s="147"/>
      <c r="AHP5" s="147"/>
      <c r="AHQ5" s="147"/>
      <c r="AHR5" s="147"/>
      <c r="AHS5" s="147"/>
      <c r="AHT5" s="147"/>
      <c r="AHU5" s="147"/>
      <c r="AHV5" s="147"/>
      <c r="AHW5" s="147"/>
      <c r="AHX5" s="147"/>
      <c r="AHY5" s="147"/>
      <c r="AHZ5" s="147"/>
      <c r="AIA5" s="147"/>
      <c r="AIB5" s="147"/>
      <c r="AIC5" s="147"/>
      <c r="AID5" s="147"/>
      <c r="AIE5" s="147"/>
      <c r="AIF5" s="147"/>
      <c r="AIG5" s="147"/>
      <c r="AIH5" s="147"/>
      <c r="AII5" s="147"/>
      <c r="AIJ5" s="147"/>
      <c r="AIK5" s="147"/>
      <c r="AIL5" s="147"/>
      <c r="AIM5" s="147"/>
      <c r="AIN5" s="147"/>
      <c r="AIO5" s="147"/>
      <c r="AIP5" s="147"/>
      <c r="AIQ5" s="147"/>
      <c r="AIR5" s="147"/>
      <c r="AIS5" s="147"/>
      <c r="AIT5" s="147"/>
      <c r="AIU5" s="147"/>
      <c r="AIV5" s="147"/>
      <c r="AIW5" s="147"/>
      <c r="AIX5" s="147"/>
      <c r="AIY5" s="147"/>
      <c r="AIZ5" s="147"/>
      <c r="AJA5" s="147"/>
      <c r="AJB5" s="147"/>
      <c r="AJC5" s="147"/>
      <c r="AJD5" s="147"/>
      <c r="AJE5" s="147"/>
      <c r="AJF5" s="147"/>
      <c r="AJG5" s="147"/>
      <c r="AJH5" s="147"/>
      <c r="AJI5" s="147"/>
      <c r="AJJ5" s="147"/>
      <c r="AJK5" s="147"/>
      <c r="AJL5" s="147"/>
      <c r="AJM5" s="147"/>
      <c r="AJN5" s="147"/>
      <c r="AJO5" s="147"/>
      <c r="AJP5" s="147"/>
      <c r="AJQ5" s="147"/>
      <c r="AJR5" s="147"/>
      <c r="AJS5" s="147"/>
      <c r="AJT5" s="147"/>
      <c r="AJU5" s="147"/>
      <c r="AJV5" s="147"/>
      <c r="AJW5" s="147"/>
      <c r="AJX5" s="147"/>
      <c r="AJY5" s="147"/>
      <c r="AJZ5" s="147"/>
      <c r="AKA5" s="147"/>
      <c r="AKB5" s="147"/>
      <c r="AKC5" s="147"/>
      <c r="AKD5" s="147"/>
      <c r="AKE5" s="147"/>
      <c r="AKF5" s="147"/>
      <c r="AKG5" s="147"/>
      <c r="AKH5" s="147"/>
      <c r="AKI5" s="147"/>
      <c r="AKJ5" s="147"/>
      <c r="AKK5" s="147"/>
      <c r="AKL5" s="147"/>
      <c r="AKM5" s="147"/>
      <c r="AKN5" s="147"/>
      <c r="AKO5" s="147"/>
      <c r="AKP5" s="147"/>
      <c r="AKQ5" s="147"/>
      <c r="AKR5" s="147"/>
      <c r="AKS5" s="147"/>
      <c r="AKT5" s="147"/>
      <c r="AKU5" s="147"/>
      <c r="AKV5" s="147"/>
      <c r="AKW5" s="147"/>
      <c r="AKX5" s="147"/>
      <c r="AKY5" s="147"/>
      <c r="AKZ5" s="147"/>
      <c r="ALA5" s="147"/>
      <c r="ALB5" s="147"/>
      <c r="ALC5" s="147"/>
      <c r="ALD5" s="147"/>
      <c r="ALE5" s="147"/>
      <c r="ALF5" s="147"/>
      <c r="ALG5" s="147"/>
      <c r="ALH5" s="147"/>
      <c r="ALI5" s="147"/>
      <c r="ALJ5" s="147"/>
      <c r="ALK5" s="147"/>
      <c r="ALL5" s="147"/>
      <c r="ALM5" s="147"/>
      <c r="ALN5" s="147"/>
      <c r="ALO5" s="147"/>
      <c r="ALP5" s="147"/>
      <c r="ALQ5" s="147"/>
      <c r="ALR5" s="147"/>
      <c r="ALS5" s="147"/>
      <c r="ALT5" s="147"/>
      <c r="ALU5" s="147"/>
      <c r="ALV5" s="147"/>
      <c r="ALW5" s="147"/>
      <c r="ALX5" s="147"/>
    </row>
    <row r="6" spans="1:1013" ht="13.5" customHeight="1">
      <c r="C6" s="144" t="s">
        <v>827</v>
      </c>
      <c r="D6" s="138"/>
      <c r="F6" s="138"/>
      <c r="AC6" s="96"/>
      <c r="AE6" s="128"/>
      <c r="ALY6"/>
    </row>
    <row r="7" spans="1:1013" ht="13.5" customHeight="1">
      <c r="A7"/>
      <c r="B7"/>
      <c r="C7" s="138"/>
      <c r="D7" s="374"/>
      <c r="E7" s="138"/>
      <c r="F7" s="138"/>
      <c r="K7" s="770" t="s">
        <v>828</v>
      </c>
      <c r="L7" s="770"/>
      <c r="M7" s="770"/>
      <c r="N7" s="770"/>
      <c r="U7" s="674" t="s">
        <v>829</v>
      </c>
      <c r="V7" s="674" t="s">
        <v>829</v>
      </c>
      <c r="W7" s="674" t="s">
        <v>829</v>
      </c>
      <c r="AC7" s="770" t="s">
        <v>830</v>
      </c>
      <c r="AD7" s="770"/>
      <c r="AE7" s="128"/>
      <c r="ALY7"/>
    </row>
    <row r="8" spans="1:1013" s="238" customFormat="1" ht="55.5" customHeight="1">
      <c r="A8" s="233" t="s">
        <v>831</v>
      </c>
      <c r="B8" s="378" t="s">
        <v>832</v>
      </c>
      <c r="C8" s="275" t="s">
        <v>833</v>
      </c>
      <c r="D8" s="275" t="s">
        <v>834</v>
      </c>
      <c r="E8" s="275" t="s">
        <v>835</v>
      </c>
      <c r="F8" s="275" t="s">
        <v>836</v>
      </c>
      <c r="G8" s="275" t="s">
        <v>837</v>
      </c>
      <c r="H8" s="234" t="s">
        <v>9</v>
      </c>
      <c r="I8" s="234" t="s">
        <v>838</v>
      </c>
      <c r="J8" s="234" t="s">
        <v>841</v>
      </c>
      <c r="K8" s="235" t="s">
        <v>842</v>
      </c>
      <c r="L8" s="235" t="s">
        <v>843</v>
      </c>
      <c r="M8" s="235" t="s">
        <v>844</v>
      </c>
      <c r="N8" s="235" t="s">
        <v>845</v>
      </c>
      <c r="O8" s="235" t="s">
        <v>846</v>
      </c>
      <c r="P8" s="234" t="s">
        <v>677</v>
      </c>
      <c r="Q8" s="234" t="s">
        <v>3</v>
      </c>
      <c r="R8" s="234" t="s">
        <v>912</v>
      </c>
      <c r="S8" s="280" t="s">
        <v>913</v>
      </c>
      <c r="T8" s="234" t="s">
        <v>848</v>
      </c>
      <c r="U8" s="229" t="s">
        <v>849</v>
      </c>
      <c r="V8" s="229" t="s">
        <v>850</v>
      </c>
      <c r="W8" s="229" t="s">
        <v>943</v>
      </c>
      <c r="X8" s="230" t="s">
        <v>851</v>
      </c>
      <c r="Y8" s="235" t="s">
        <v>852</v>
      </c>
      <c r="Z8" s="235" t="s">
        <v>853</v>
      </c>
      <c r="AA8" s="236" t="s">
        <v>854</v>
      </c>
      <c r="AB8" s="235" t="s">
        <v>855</v>
      </c>
      <c r="AC8" s="235" t="s">
        <v>856</v>
      </c>
      <c r="AD8" s="237" t="s">
        <v>914</v>
      </c>
    </row>
    <row r="9" spans="1:1013" s="224" customFormat="1" ht="13.5" customHeight="1">
      <c r="A9" s="225">
        <f>ROW()-8</f>
        <v>1</v>
      </c>
      <c r="B9" s="217" t="s">
        <v>915</v>
      </c>
      <c r="C9" s="240"/>
      <c r="D9" s="721"/>
      <c r="E9" s="721"/>
      <c r="F9" s="721"/>
      <c r="G9" s="721"/>
      <c r="H9" s="720" t="s">
        <v>944</v>
      </c>
      <c r="I9" s="313" t="s">
        <v>945</v>
      </c>
      <c r="J9" s="722" t="s">
        <v>918</v>
      </c>
      <c r="K9" s="720" t="s">
        <v>946</v>
      </c>
      <c r="L9" s="720" t="s">
        <v>947</v>
      </c>
      <c r="M9" s="720"/>
      <c r="N9" s="720"/>
      <c r="O9" s="723">
        <v>1</v>
      </c>
      <c r="P9" s="720" t="s">
        <v>820</v>
      </c>
      <c r="Q9" s="723"/>
      <c r="R9" s="720" t="s">
        <v>862</v>
      </c>
      <c r="S9" s="724"/>
      <c r="T9" s="720" t="s">
        <v>2988</v>
      </c>
      <c r="U9" s="725" t="s">
        <v>863</v>
      </c>
      <c r="V9" s="725" t="s">
        <v>863</v>
      </c>
      <c r="W9" s="725" t="s">
        <v>863</v>
      </c>
      <c r="X9" s="232"/>
      <c r="Y9" s="726"/>
      <c r="Z9" s="720" t="s">
        <v>919</v>
      </c>
      <c r="AA9" s="727" t="s">
        <v>920</v>
      </c>
      <c r="AB9" s="720"/>
      <c r="AC9" s="724">
        <v>1</v>
      </c>
      <c r="AD9" s="724">
        <v>1</v>
      </c>
    </row>
    <row r="10" spans="1:1013" s="224" customFormat="1" ht="13.5" customHeight="1">
      <c r="A10" s="225">
        <f t="shared" ref="A10:A24" si="0">ROW()-8</f>
        <v>2</v>
      </c>
      <c r="B10" s="251" t="s">
        <v>949</v>
      </c>
      <c r="C10" s="221"/>
      <c r="D10" s="221"/>
      <c r="E10" s="221"/>
      <c r="F10" s="221"/>
      <c r="G10" s="221"/>
      <c r="H10" s="720" t="s">
        <v>950</v>
      </c>
      <c r="I10" s="131" t="s">
        <v>951</v>
      </c>
      <c r="J10" s="722" t="s">
        <v>924</v>
      </c>
      <c r="K10" s="720" t="s">
        <v>925</v>
      </c>
      <c r="L10" s="720" t="s">
        <v>926</v>
      </c>
      <c r="M10" s="720"/>
      <c r="N10" s="720"/>
      <c r="O10" s="723"/>
      <c r="P10" s="720" t="s">
        <v>817</v>
      </c>
      <c r="Q10" s="723"/>
      <c r="R10" s="720" t="s">
        <v>862</v>
      </c>
      <c r="S10" s="724"/>
      <c r="T10" s="720"/>
      <c r="U10" s="725" t="s">
        <v>863</v>
      </c>
      <c r="V10" s="725" t="s">
        <v>863</v>
      </c>
      <c r="W10" s="725" t="s">
        <v>863</v>
      </c>
      <c r="X10" s="232"/>
      <c r="Y10" s="726"/>
      <c r="Z10" s="720"/>
      <c r="AA10" s="727"/>
      <c r="AB10" s="720"/>
      <c r="AC10" s="724">
        <v>1</v>
      </c>
      <c r="AD10" s="724">
        <v>1</v>
      </c>
    </row>
    <row r="11" spans="1:1013" s="224" customFormat="1" ht="13.5" customHeight="1">
      <c r="A11" s="225">
        <f t="shared" si="0"/>
        <v>3</v>
      </c>
      <c r="B11" s="217" t="s">
        <v>2970</v>
      </c>
      <c r="C11" s="716"/>
      <c r="D11" s="716"/>
      <c r="E11" s="716"/>
      <c r="F11" s="716"/>
      <c r="G11" s="716"/>
      <c r="H11" s="267" t="s">
        <v>2989</v>
      </c>
      <c r="I11" s="722"/>
      <c r="J11" s="722" t="s">
        <v>1582</v>
      </c>
      <c r="K11" s="720"/>
      <c r="L11" s="720"/>
      <c r="M11" s="720"/>
      <c r="N11" s="720"/>
      <c r="O11" s="723"/>
      <c r="P11" s="720" t="s">
        <v>823</v>
      </c>
      <c r="Q11" s="723" t="s">
        <v>863</v>
      </c>
      <c r="R11" s="243" t="s">
        <v>1582</v>
      </c>
      <c r="S11" s="724"/>
      <c r="T11" s="720"/>
      <c r="U11" s="725"/>
      <c r="V11" s="258" t="s">
        <v>863</v>
      </c>
      <c r="W11" s="258" t="s">
        <v>863</v>
      </c>
      <c r="X11" s="232"/>
      <c r="Y11" s="264" t="s">
        <v>1583</v>
      </c>
      <c r="Z11" s="261" t="s">
        <v>1584</v>
      </c>
      <c r="AA11" s="727"/>
      <c r="AB11" s="720"/>
      <c r="AC11" s="724"/>
      <c r="AD11" s="724">
        <v>1</v>
      </c>
    </row>
    <row r="12" spans="1:1013" s="224" customFormat="1" ht="13.5" customHeight="1">
      <c r="A12" s="225">
        <f t="shared" si="0"/>
        <v>4</v>
      </c>
      <c r="B12" s="217"/>
      <c r="C12" s="219" t="s">
        <v>1417</v>
      </c>
      <c r="D12" s="241"/>
      <c r="E12" s="241"/>
      <c r="F12" s="241"/>
      <c r="G12" s="241"/>
      <c r="H12" s="720" t="s">
        <v>1585</v>
      </c>
      <c r="I12" s="728" t="s">
        <v>1419</v>
      </c>
      <c r="J12" s="722" t="s">
        <v>1420</v>
      </c>
      <c r="K12" s="720"/>
      <c r="L12" s="720"/>
      <c r="M12" s="720"/>
      <c r="N12" s="720"/>
      <c r="O12" s="723"/>
      <c r="P12" s="720" t="s">
        <v>817</v>
      </c>
      <c r="Q12" s="723"/>
      <c r="R12" s="720" t="s">
        <v>862</v>
      </c>
      <c r="S12" s="724"/>
      <c r="T12" s="720"/>
      <c r="U12" s="725"/>
      <c r="V12" s="258" t="s">
        <v>863</v>
      </c>
      <c r="W12" s="258" t="s">
        <v>863</v>
      </c>
      <c r="X12" s="232"/>
      <c r="Y12" s="726"/>
      <c r="Z12" s="261"/>
      <c r="AA12" s="727"/>
      <c r="AB12" s="720"/>
      <c r="AC12" s="724"/>
      <c r="AD12" s="724">
        <v>1</v>
      </c>
    </row>
    <row r="13" spans="1:1013" s="158" customFormat="1" ht="12.75" customHeight="1">
      <c r="A13" s="225">
        <f t="shared" si="0"/>
        <v>5</v>
      </c>
      <c r="B13" s="217"/>
      <c r="C13" s="241" t="s">
        <v>2479</v>
      </c>
      <c r="D13" s="241"/>
      <c r="E13" s="241"/>
      <c r="F13" s="241"/>
      <c r="G13" s="241"/>
      <c r="H13" s="264" t="s">
        <v>1621</v>
      </c>
      <c r="I13" s="262" t="s">
        <v>1622</v>
      </c>
      <c r="J13" s="491" t="s">
        <v>1623</v>
      </c>
      <c r="K13" s="720"/>
      <c r="L13" s="720"/>
      <c r="M13" s="720"/>
      <c r="N13" s="720"/>
      <c r="O13" s="723"/>
      <c r="P13" s="720" t="s">
        <v>817</v>
      </c>
      <c r="Q13" s="723"/>
      <c r="R13" s="720" t="s">
        <v>862</v>
      </c>
      <c r="S13" s="724" t="s">
        <v>863</v>
      </c>
      <c r="T13" s="720" t="s">
        <v>1624</v>
      </c>
      <c r="U13" s="263"/>
      <c r="V13" s="258" t="s">
        <v>863</v>
      </c>
      <c r="W13" s="258" t="s">
        <v>863</v>
      </c>
      <c r="X13" s="232"/>
      <c r="Y13" s="383" t="s">
        <v>1625</v>
      </c>
      <c r="Z13" s="384" t="s">
        <v>1597</v>
      </c>
      <c r="AA13" s="265" t="s">
        <v>1626</v>
      </c>
      <c r="AB13" s="261"/>
      <c r="AC13" s="724"/>
      <c r="AD13" s="724">
        <v>1</v>
      </c>
    </row>
    <row r="14" spans="1:1013" s="158" customFormat="1" ht="12.75" customHeight="1">
      <c r="A14" s="225">
        <f t="shared" si="0"/>
        <v>6</v>
      </c>
      <c r="B14" s="217"/>
      <c r="C14" s="241" t="s">
        <v>2606</v>
      </c>
      <c r="D14" s="241"/>
      <c r="E14" s="241"/>
      <c r="F14" s="241"/>
      <c r="G14" s="241"/>
      <c r="H14" s="720" t="s">
        <v>1587</v>
      </c>
      <c r="I14" s="722" t="s">
        <v>929</v>
      </c>
      <c r="J14" s="722" t="s">
        <v>930</v>
      </c>
      <c r="K14" s="720"/>
      <c r="L14" s="720"/>
      <c r="M14" s="720"/>
      <c r="N14" s="720"/>
      <c r="O14" s="723"/>
      <c r="P14" s="261" t="s">
        <v>820</v>
      </c>
      <c r="Q14" s="723"/>
      <c r="R14" s="720" t="s">
        <v>878</v>
      </c>
      <c r="S14" s="724"/>
      <c r="T14" s="720"/>
      <c r="U14" s="725"/>
      <c r="V14" s="725" t="s">
        <v>863</v>
      </c>
      <c r="W14" s="725" t="s">
        <v>863</v>
      </c>
      <c r="X14" s="232"/>
      <c r="Y14" s="726"/>
      <c r="Z14" s="261"/>
      <c r="AA14" s="727"/>
      <c r="AB14" s="720"/>
      <c r="AC14" s="724"/>
      <c r="AD14" s="724">
        <v>1</v>
      </c>
    </row>
    <row r="15" spans="1:1013" s="158" customFormat="1" ht="12.75" customHeight="1">
      <c r="A15" s="225">
        <f t="shared" si="0"/>
        <v>7</v>
      </c>
      <c r="B15" s="217"/>
      <c r="C15" s="241" t="s">
        <v>1591</v>
      </c>
      <c r="D15" s="241"/>
      <c r="E15" s="241"/>
      <c r="F15" s="241"/>
      <c r="G15" s="241"/>
      <c r="H15" s="734" t="s">
        <v>1592</v>
      </c>
      <c r="I15" s="722" t="s">
        <v>1593</v>
      </c>
      <c r="J15" s="722" t="s">
        <v>1018</v>
      </c>
      <c r="K15" s="720"/>
      <c r="L15" s="720"/>
      <c r="M15" s="720"/>
      <c r="N15" s="720"/>
      <c r="O15" s="723"/>
      <c r="P15" s="261" t="s">
        <v>820</v>
      </c>
      <c r="Q15" s="723"/>
      <c r="R15" s="720" t="s">
        <v>862</v>
      </c>
      <c r="S15" s="724" t="s">
        <v>863</v>
      </c>
      <c r="T15" s="722" t="s">
        <v>1595</v>
      </c>
      <c r="U15" s="725"/>
      <c r="V15" s="258" t="s">
        <v>863</v>
      </c>
      <c r="W15" s="258" t="s">
        <v>863</v>
      </c>
      <c r="X15" s="232"/>
      <c r="Y15" s="382" t="s">
        <v>1596</v>
      </c>
      <c r="Z15" s="384" t="s">
        <v>1597</v>
      </c>
      <c r="AA15" s="727" t="s">
        <v>1598</v>
      </c>
      <c r="AB15" s="720"/>
      <c r="AC15" s="724"/>
      <c r="AD15" s="724">
        <v>1</v>
      </c>
    </row>
    <row r="16" spans="1:1013" s="158" customFormat="1" ht="12.75" customHeight="1">
      <c r="A16" s="225">
        <f t="shared" si="0"/>
        <v>8</v>
      </c>
      <c r="B16" s="217"/>
      <c r="C16" s="241" t="s">
        <v>1588</v>
      </c>
      <c r="D16" s="716" t="s">
        <v>1589</v>
      </c>
      <c r="E16" s="716"/>
      <c r="F16" s="716"/>
      <c r="G16" s="716"/>
      <c r="H16" s="720" t="s">
        <v>1590</v>
      </c>
      <c r="I16" s="722"/>
      <c r="J16" s="722" t="s">
        <v>1554</v>
      </c>
      <c r="K16" s="720"/>
      <c r="L16" s="720"/>
      <c r="M16" s="720"/>
      <c r="N16" s="720"/>
      <c r="O16" s="723"/>
      <c r="P16" s="261" t="s">
        <v>820</v>
      </c>
      <c r="Q16" s="723" t="s">
        <v>863</v>
      </c>
      <c r="R16" s="375" t="s">
        <v>1554</v>
      </c>
      <c r="S16" s="724"/>
      <c r="T16" s="720"/>
      <c r="U16" s="725"/>
      <c r="V16" s="725" t="s">
        <v>863</v>
      </c>
      <c r="W16" s="725" t="s">
        <v>863</v>
      </c>
      <c r="X16" s="232"/>
      <c r="Y16" s="726"/>
      <c r="Z16" s="720"/>
      <c r="AA16" s="727"/>
      <c r="AB16" s="720"/>
      <c r="AC16" s="724"/>
      <c r="AD16" s="724">
        <v>1</v>
      </c>
    </row>
    <row r="17" spans="1:1016" s="158" customFormat="1" ht="12.75" customHeight="1">
      <c r="A17" s="225">
        <f t="shared" si="0"/>
        <v>9</v>
      </c>
      <c r="B17" s="217"/>
      <c r="C17" s="219" t="s">
        <v>2990</v>
      </c>
      <c r="D17" s="219"/>
      <c r="E17" s="716"/>
      <c r="F17" s="716"/>
      <c r="G17" s="716"/>
      <c r="H17" s="734" t="s">
        <v>2991</v>
      </c>
      <c r="I17" s="722"/>
      <c r="J17" s="491" t="s">
        <v>2992</v>
      </c>
      <c r="K17" s="720"/>
      <c r="L17" s="720"/>
      <c r="M17" s="720"/>
      <c r="N17" s="720"/>
      <c r="O17" s="723"/>
      <c r="P17" s="261" t="s">
        <v>823</v>
      </c>
      <c r="Q17" s="723" t="s">
        <v>863</v>
      </c>
      <c r="R17" s="717" t="s">
        <v>2993</v>
      </c>
      <c r="S17" s="724"/>
      <c r="T17" s="720"/>
      <c r="U17" s="725"/>
      <c r="V17" s="725" t="s">
        <v>863</v>
      </c>
      <c r="W17" s="725" t="s">
        <v>863</v>
      </c>
      <c r="X17" s="232"/>
      <c r="Y17" s="726"/>
      <c r="Z17" s="720"/>
      <c r="AA17" s="727"/>
      <c r="AB17" s="720"/>
      <c r="AC17" s="724"/>
      <c r="AD17" s="724">
        <v>1</v>
      </c>
    </row>
    <row r="18" spans="1:1016" s="158" customFormat="1" ht="12.75" customHeight="1">
      <c r="A18" s="225">
        <f t="shared" si="0"/>
        <v>10</v>
      </c>
      <c r="B18" s="217"/>
      <c r="C18" s="219"/>
      <c r="D18" s="219" t="s">
        <v>1599</v>
      </c>
      <c r="E18" s="219"/>
      <c r="F18" s="219"/>
      <c r="G18" s="219"/>
      <c r="H18" s="734" t="s">
        <v>2994</v>
      </c>
      <c r="I18" s="722" t="s">
        <v>1601</v>
      </c>
      <c r="J18" s="722" t="s">
        <v>2995</v>
      </c>
      <c r="K18" s="720"/>
      <c r="L18" s="720"/>
      <c r="M18" s="720"/>
      <c r="N18" s="720"/>
      <c r="O18" s="723"/>
      <c r="P18" s="261" t="s">
        <v>820</v>
      </c>
      <c r="Q18" s="723"/>
      <c r="R18" s="720" t="s">
        <v>862</v>
      </c>
      <c r="S18" s="724" t="s">
        <v>863</v>
      </c>
      <c r="T18" s="720" t="s">
        <v>1603</v>
      </c>
      <c r="U18" s="725"/>
      <c r="V18" s="725" t="s">
        <v>863</v>
      </c>
      <c r="W18" s="725" t="s">
        <v>863</v>
      </c>
      <c r="X18" s="232"/>
      <c r="Y18" s="726"/>
      <c r="Z18" s="720"/>
      <c r="AA18" s="727"/>
      <c r="AB18" s="720"/>
      <c r="AC18" s="724"/>
      <c r="AD18" s="724">
        <v>1</v>
      </c>
    </row>
    <row r="19" spans="1:1016" s="158" customFormat="1" ht="12.75" customHeight="1">
      <c r="A19" s="225">
        <f t="shared" si="0"/>
        <v>11</v>
      </c>
      <c r="B19" s="217"/>
      <c r="C19" s="219"/>
      <c r="D19" s="219" t="s">
        <v>1604</v>
      </c>
      <c r="E19" s="219"/>
      <c r="F19" s="219"/>
      <c r="G19" s="219"/>
      <c r="H19" s="734" t="s">
        <v>2996</v>
      </c>
      <c r="I19" s="722" t="s">
        <v>1606</v>
      </c>
      <c r="J19" s="722" t="s">
        <v>1602</v>
      </c>
      <c r="K19" s="720"/>
      <c r="L19" s="720"/>
      <c r="M19" s="720"/>
      <c r="N19" s="720"/>
      <c r="O19" s="723"/>
      <c r="P19" s="261" t="s">
        <v>817</v>
      </c>
      <c r="Q19" s="723"/>
      <c r="R19" s="720" t="s">
        <v>862</v>
      </c>
      <c r="S19" s="724" t="s">
        <v>863</v>
      </c>
      <c r="T19" s="720" t="s">
        <v>1608</v>
      </c>
      <c r="U19" s="725"/>
      <c r="V19" s="725" t="s">
        <v>863</v>
      </c>
      <c r="W19" s="725" t="s">
        <v>863</v>
      </c>
      <c r="X19" s="232"/>
      <c r="Y19" s="726"/>
      <c r="Z19" s="720"/>
      <c r="AA19" s="727"/>
      <c r="AB19" s="720"/>
      <c r="AC19" s="724"/>
      <c r="AD19" s="724">
        <v>1</v>
      </c>
    </row>
    <row r="20" spans="1:1016" s="158" customFormat="1" ht="12.75" customHeight="1">
      <c r="A20" s="225">
        <f t="shared" si="0"/>
        <v>12</v>
      </c>
      <c r="B20" s="217"/>
      <c r="C20" s="219"/>
      <c r="D20" s="219" t="s">
        <v>2616</v>
      </c>
      <c r="E20" s="219"/>
      <c r="F20" s="219"/>
      <c r="G20" s="219"/>
      <c r="H20" s="267" t="s">
        <v>2997</v>
      </c>
      <c r="I20" s="262" t="s">
        <v>2618</v>
      </c>
      <c r="J20" s="722" t="s">
        <v>2998</v>
      </c>
      <c r="K20" s="720"/>
      <c r="L20" s="720"/>
      <c r="M20" s="720"/>
      <c r="N20" s="720"/>
      <c r="O20" s="723"/>
      <c r="P20" s="384" t="s">
        <v>820</v>
      </c>
      <c r="Q20" s="723"/>
      <c r="R20" s="720" t="s">
        <v>862</v>
      </c>
      <c r="S20" s="724" t="s">
        <v>863</v>
      </c>
      <c r="T20" s="261" t="s">
        <v>2173</v>
      </c>
      <c r="U20" s="258"/>
      <c r="V20" s="258" t="s">
        <v>863</v>
      </c>
      <c r="W20" s="258" t="s">
        <v>863</v>
      </c>
      <c r="X20" s="232"/>
      <c r="Y20" s="726"/>
      <c r="Z20" s="720"/>
      <c r="AA20" s="727"/>
      <c r="AB20" s="720"/>
      <c r="AC20" s="724"/>
      <c r="AD20" s="724">
        <v>1</v>
      </c>
    </row>
    <row r="21" spans="1:1016" s="158" customFormat="1" ht="12.75" customHeight="1">
      <c r="A21" s="225">
        <f t="shared" si="0"/>
        <v>13</v>
      </c>
      <c r="B21" s="217"/>
      <c r="C21" s="219" t="s">
        <v>2999</v>
      </c>
      <c r="D21" s="219"/>
      <c r="E21" s="716" t="s">
        <v>3000</v>
      </c>
      <c r="F21" s="716"/>
      <c r="G21" s="716"/>
      <c r="H21" s="734" t="s">
        <v>2991</v>
      </c>
      <c r="I21" s="722"/>
      <c r="J21" s="491" t="s">
        <v>3001</v>
      </c>
      <c r="K21" s="720"/>
      <c r="L21" s="720"/>
      <c r="M21" s="720"/>
      <c r="N21" s="720"/>
      <c r="O21" s="723"/>
      <c r="P21" s="720" t="s">
        <v>823</v>
      </c>
      <c r="Q21" s="723" t="s">
        <v>863</v>
      </c>
      <c r="R21" s="717" t="s">
        <v>2993</v>
      </c>
      <c r="S21" s="724"/>
      <c r="T21" s="261"/>
      <c r="U21" s="258"/>
      <c r="V21" s="258" t="s">
        <v>863</v>
      </c>
      <c r="W21" s="258" t="s">
        <v>863</v>
      </c>
      <c r="X21" s="232"/>
      <c r="Y21" s="726"/>
      <c r="Z21" s="720"/>
      <c r="AA21" s="727"/>
      <c r="AB21" s="720"/>
      <c r="AC21" s="724"/>
      <c r="AD21" s="724">
        <v>1</v>
      </c>
    </row>
    <row r="22" spans="1:1016" s="224" customFormat="1" ht="12.75" customHeight="1">
      <c r="A22" s="225">
        <f t="shared" si="0"/>
        <v>14</v>
      </c>
      <c r="B22" s="217"/>
      <c r="C22" s="219"/>
      <c r="D22" s="219" t="s">
        <v>2247</v>
      </c>
      <c r="E22" s="716"/>
      <c r="F22" s="716"/>
      <c r="G22" s="716"/>
      <c r="H22" s="720" t="s">
        <v>3002</v>
      </c>
      <c r="I22" s="722"/>
      <c r="J22" s="722" t="s">
        <v>2482</v>
      </c>
      <c r="K22" s="720"/>
      <c r="L22" s="720"/>
      <c r="M22" s="720"/>
      <c r="N22" s="720"/>
      <c r="O22" s="723"/>
      <c r="P22" s="720" t="s">
        <v>817</v>
      </c>
      <c r="Q22" s="723" t="s">
        <v>863</v>
      </c>
      <c r="R22" s="243" t="s">
        <v>2482</v>
      </c>
      <c r="S22" s="277"/>
      <c r="T22" s="261"/>
      <c r="U22" s="258"/>
      <c r="V22" s="258" t="s">
        <v>863</v>
      </c>
      <c r="W22" s="258" t="s">
        <v>863</v>
      </c>
      <c r="X22" s="232"/>
      <c r="Y22" s="726" t="s">
        <v>2977</v>
      </c>
      <c r="Z22" s="720"/>
      <c r="AA22" s="727"/>
      <c r="AB22" s="720"/>
      <c r="AC22" s="724"/>
      <c r="AD22" s="724">
        <v>1</v>
      </c>
    </row>
    <row r="23" spans="1:1016" s="158" customFormat="1" ht="12.75" customHeight="1">
      <c r="A23" s="225">
        <f t="shared" si="0"/>
        <v>15</v>
      </c>
      <c r="B23" s="217"/>
      <c r="C23" s="219"/>
      <c r="D23" s="219"/>
      <c r="E23" s="219" t="s">
        <v>2619</v>
      </c>
      <c r="F23" s="219"/>
      <c r="G23" s="219"/>
      <c r="H23" s="267" t="s">
        <v>3003</v>
      </c>
      <c r="I23" s="262"/>
      <c r="J23" s="722" t="s">
        <v>1018</v>
      </c>
      <c r="K23" s="720"/>
      <c r="L23" s="720"/>
      <c r="M23" s="720"/>
      <c r="N23" s="720"/>
      <c r="O23" s="723"/>
      <c r="P23" s="733" t="s">
        <v>817</v>
      </c>
      <c r="Q23" s="723"/>
      <c r="R23" s="720" t="s">
        <v>862</v>
      </c>
      <c r="S23" s="266" t="s">
        <v>863</v>
      </c>
      <c r="T23" s="262" t="s">
        <v>1617</v>
      </c>
      <c r="U23" s="263"/>
      <c r="V23" s="258" t="s">
        <v>863</v>
      </c>
      <c r="W23" s="258" t="s">
        <v>863</v>
      </c>
      <c r="X23" s="232"/>
      <c r="Y23" s="264"/>
      <c r="Z23" s="261"/>
      <c r="AA23" s="259"/>
      <c r="AB23" s="261"/>
      <c r="AC23" s="724"/>
      <c r="AD23" s="724">
        <v>1</v>
      </c>
    </row>
    <row r="24" spans="1:1016" s="248" customFormat="1" ht="12.75" customHeight="1">
      <c r="A24" s="225">
        <f t="shared" si="0"/>
        <v>16</v>
      </c>
      <c r="B24" s="217"/>
      <c r="C24" s="260"/>
      <c r="D24" s="219"/>
      <c r="E24" s="219" t="s">
        <v>1618</v>
      </c>
      <c r="F24" s="716" t="s">
        <v>1355</v>
      </c>
      <c r="G24" s="716"/>
      <c r="H24" s="720" t="s">
        <v>3004</v>
      </c>
      <c r="I24" s="722"/>
      <c r="J24" s="720" t="s">
        <v>1061</v>
      </c>
      <c r="K24" s="720"/>
      <c r="L24" s="720"/>
      <c r="M24" s="720"/>
      <c r="N24" s="720"/>
      <c r="O24" s="723"/>
      <c r="P24" s="720" t="s">
        <v>817</v>
      </c>
      <c r="Q24" s="723" t="s">
        <v>863</v>
      </c>
      <c r="R24" s="243" t="s">
        <v>1061</v>
      </c>
      <c r="S24" s="724"/>
      <c r="T24" s="261"/>
      <c r="U24" s="258"/>
      <c r="V24" s="258" t="s">
        <v>863</v>
      </c>
      <c r="W24" s="258" t="s">
        <v>863</v>
      </c>
      <c r="X24" s="232"/>
      <c r="Y24" s="726"/>
      <c r="Z24" s="720"/>
      <c r="AA24" s="727"/>
      <c r="AB24" s="720"/>
      <c r="AC24" s="724"/>
      <c r="AD24" s="724">
        <v>1</v>
      </c>
    </row>
    <row r="25" spans="1:1016" s="224" customFormat="1" ht="12" customHeight="1">
      <c r="A25" s="225"/>
      <c r="C25" s="225"/>
      <c r="D25" s="225"/>
      <c r="E25" s="225"/>
      <c r="F25" s="225"/>
      <c r="G25" s="225"/>
      <c r="H25" s="225"/>
      <c r="I25" s="225"/>
      <c r="J25" s="239"/>
      <c r="K25" s="225">
        <f>SUBTOTAL(103,createCase21[Nantes - balise])</f>
        <v>2</v>
      </c>
      <c r="L25" s="225">
        <f>SUBTOTAL(103,createCase21[Nantes - description])</f>
        <v>2</v>
      </c>
      <c r="M25" s="225">
        <f>SUBTOTAL(103,createCase21[GT399])</f>
        <v>0</v>
      </c>
      <c r="N25" s="225">
        <f>SUBTOTAL(103,createCase21[GT399 description])</f>
        <v>0</v>
      </c>
      <c r="O25" s="234">
        <f>SUBTOTAL(103,createCase21[Priorisation])</f>
        <v>1</v>
      </c>
      <c r="P25" s="225"/>
      <c r="Q25" s="234">
        <f>SUBTOTAL(103,createCase21[Objet])</f>
        <v>6</v>
      </c>
      <c r="R25" s="225"/>
      <c r="S25" s="271"/>
      <c r="T25" s="271"/>
      <c r="U25" s="271"/>
      <c r="V25" s="271"/>
      <c r="W25" s="271"/>
      <c r="X25" s="271"/>
      <c r="Y25" s="271"/>
      <c r="Z25" s="225"/>
      <c r="AA25" s="239"/>
      <c r="AB25" s="225"/>
      <c r="AC25" s="225"/>
      <c r="AD25" s="225"/>
    </row>
    <row r="26" spans="1:1016" s="128" customFormat="1" ht="12" customHeight="1">
      <c r="A26" s="3"/>
      <c r="B26" s="3"/>
      <c r="C26" s="131"/>
      <c r="D26" s="131"/>
      <c r="E26" s="131"/>
      <c r="F26" s="131"/>
      <c r="G26" s="5"/>
      <c r="H26" s="155"/>
      <c r="I26" s="225"/>
      <c r="J26" s="155"/>
      <c r="K26" s="5"/>
      <c r="L26" s="5"/>
      <c r="M26" s="5"/>
      <c r="N26" s="5"/>
      <c r="O26" s="188"/>
      <c r="P26" s="5"/>
      <c r="Q26" s="188"/>
      <c r="R26" s="5"/>
      <c r="S26" s="56"/>
      <c r="T26" s="56"/>
      <c r="U26" s="56"/>
      <c r="V26" s="56"/>
      <c r="W26" s="56"/>
      <c r="X26"/>
      <c r="Y26" s="178"/>
      <c r="Z26" s="5"/>
      <c r="AA26" s="159"/>
      <c r="AB26" s="56"/>
      <c r="AD26" s="56"/>
      <c r="ALZ26"/>
      <c r="AMA26"/>
      <c r="AMB26"/>
    </row>
    <row r="27" spans="1:1016" s="128" customFormat="1" ht="12" customHeight="1">
      <c r="A27" s="129"/>
      <c r="B27" s="129"/>
      <c r="C27" s="129"/>
      <c r="D27" s="129"/>
      <c r="E27" s="129"/>
      <c r="F27" s="129"/>
      <c r="G27" s="96"/>
      <c r="H27" s="96"/>
      <c r="I27" s="225"/>
      <c r="J27" s="159"/>
      <c r="K27" s="96"/>
      <c r="L27" s="96"/>
      <c r="M27" s="96"/>
      <c r="N27" s="96"/>
      <c r="O27" s="173"/>
      <c r="P27" s="96"/>
      <c r="Q27" s="173"/>
      <c r="R27" s="96"/>
      <c r="S27" s="274"/>
      <c r="T27" s="96"/>
      <c r="U27" s="96"/>
      <c r="V27" s="96"/>
      <c r="W27" s="96"/>
      <c r="X27"/>
      <c r="Y27" s="179"/>
      <c r="Z27" s="96"/>
      <c r="AA27" s="159"/>
      <c r="AB27" s="96"/>
      <c r="AD27" s="96"/>
      <c r="ALZ27"/>
      <c r="AMA27"/>
      <c r="AMB27"/>
    </row>
    <row r="28" spans="1:1016" s="128" customFormat="1" ht="12" customHeight="1">
      <c r="I28" s="224"/>
      <c r="O28" s="174"/>
      <c r="Q28" s="173"/>
      <c r="R28" s="96"/>
      <c r="S28" s="274"/>
      <c r="T28" s="96"/>
      <c r="U28" s="96"/>
      <c r="V28" s="96"/>
      <c r="W28" s="96"/>
      <c r="X28"/>
      <c r="Y28" s="179"/>
      <c r="Z28" s="96"/>
      <c r="AA28" s="159"/>
      <c r="AB28" s="96"/>
      <c r="AD28" s="96"/>
      <c r="ALZ28"/>
      <c r="AMA28"/>
      <c r="AMB28"/>
    </row>
    <row r="29" spans="1:1016" s="128" customFormat="1" ht="12" customHeight="1">
      <c r="I29" s="224"/>
      <c r="O29" s="174"/>
      <c r="Q29" s="173"/>
      <c r="R29" s="96"/>
      <c r="S29" s="274"/>
      <c r="T29" s="96"/>
      <c r="U29" s="96"/>
      <c r="V29" s="96"/>
      <c r="W29" s="96"/>
      <c r="X29"/>
      <c r="Y29" s="179"/>
      <c r="Z29" s="96"/>
      <c r="AA29" s="159"/>
      <c r="AB29" s="96"/>
      <c r="AD29" s="96"/>
      <c r="ALZ29"/>
      <c r="AMA29"/>
      <c r="AMB29"/>
    </row>
    <row r="30" spans="1:1016" s="128" customFormat="1" ht="12" customHeight="1">
      <c r="I30" s="224"/>
      <c r="O30" s="174"/>
      <c r="Q30" s="173"/>
      <c r="R30" s="96"/>
      <c r="S30" s="274"/>
      <c r="T30" s="96"/>
      <c r="U30" s="96"/>
      <c r="V30" s="96"/>
      <c r="W30" s="96"/>
      <c r="X30"/>
      <c r="Y30" s="179"/>
      <c r="Z30" s="96"/>
      <c r="AA30" s="159"/>
      <c r="AB30" s="96"/>
      <c r="AD30" s="96"/>
      <c r="ALZ30"/>
      <c r="AMA30"/>
      <c r="AMB30"/>
    </row>
    <row r="31" spans="1:1016" s="128" customFormat="1" ht="12" customHeight="1">
      <c r="I31" s="224"/>
      <c r="O31" s="174"/>
      <c r="Q31" s="173"/>
      <c r="R31" s="96"/>
      <c r="S31" s="274"/>
      <c r="T31" s="96"/>
      <c r="U31" s="96"/>
      <c r="V31" s="96"/>
      <c r="W31" s="96"/>
      <c r="X31"/>
      <c r="Y31" s="179"/>
      <c r="Z31" s="96"/>
      <c r="AA31" s="159"/>
      <c r="AB31" s="96"/>
      <c r="AD31" s="96"/>
      <c r="ALZ31"/>
      <c r="AMA31"/>
      <c r="AMB31"/>
    </row>
    <row r="32" spans="1:1016" ht="12" customHeight="1">
      <c r="G32" s="128"/>
      <c r="H32" s="128"/>
      <c r="I32" s="224"/>
      <c r="J32" s="128"/>
      <c r="K32" s="128"/>
      <c r="L32" s="128"/>
      <c r="M32" s="128"/>
      <c r="N32" s="128"/>
      <c r="O32" s="174"/>
      <c r="P32" s="128"/>
    </row>
    <row r="33" spans="1:1015" s="117" customFormat="1" ht="12" customHeight="1">
      <c r="A33" s="128"/>
      <c r="B33" s="128"/>
      <c r="C33" s="128"/>
      <c r="D33" s="128"/>
      <c r="E33" s="128"/>
      <c r="F33" s="128"/>
      <c r="G33" s="96"/>
      <c r="H33" s="96"/>
      <c r="I33" s="225"/>
      <c r="J33" s="159"/>
      <c r="K33" s="96"/>
      <c r="L33" s="96"/>
      <c r="M33" s="96"/>
      <c r="N33" s="96"/>
      <c r="O33" s="173"/>
      <c r="P33" s="96"/>
      <c r="Q33" s="173"/>
      <c r="R33" s="96"/>
      <c r="S33" s="274"/>
      <c r="T33" s="96"/>
      <c r="U33" s="96"/>
      <c r="V33" s="96"/>
      <c r="W33" s="96"/>
      <c r="X33"/>
      <c r="Y33" s="179"/>
      <c r="Z33" s="96"/>
      <c r="AA33" s="161"/>
      <c r="AB33" s="96"/>
      <c r="AD33" s="96"/>
      <c r="AMA33"/>
    </row>
    <row r="34" spans="1:1015" ht="12" customHeight="1">
      <c r="A34" s="117"/>
      <c r="B34" s="117"/>
      <c r="C34" s="117"/>
      <c r="D34" s="117"/>
      <c r="E34" s="117"/>
      <c r="F34" s="117"/>
      <c r="G34" s="117"/>
      <c r="H34" s="117"/>
      <c r="I34" s="249"/>
      <c r="J34" s="117"/>
      <c r="K34" s="117"/>
      <c r="L34" s="117"/>
      <c r="M34" s="117"/>
      <c r="N34" s="117"/>
      <c r="O34" s="189"/>
      <c r="P34" s="117"/>
    </row>
    <row r="35" spans="1:1015" ht="12" customHeight="1">
      <c r="Q35" s="190"/>
      <c r="R35" s="112"/>
      <c r="S35" s="125"/>
      <c r="T35" s="112"/>
      <c r="U35" s="112"/>
      <c r="V35" s="112"/>
      <c r="W35" s="112"/>
      <c r="Y35" s="180"/>
      <c r="Z35" s="112"/>
      <c r="AB35" s="112"/>
      <c r="AD35" s="112"/>
    </row>
    <row r="47" spans="1:1015" ht="12" customHeight="1">
      <c r="A47" s="130"/>
      <c r="B47" s="130"/>
      <c r="C47" s="130"/>
      <c r="D47" s="130"/>
      <c r="E47" s="130"/>
      <c r="F47" s="130"/>
    </row>
    <row r="48" spans="1:1015" ht="12" customHeight="1">
      <c r="A48" s="130"/>
      <c r="B48" s="130"/>
      <c r="C48" s="130"/>
      <c r="D48" s="130"/>
      <c r="E48" s="130"/>
      <c r="F48" s="130"/>
    </row>
    <row r="49" spans="1:1015" ht="12" customHeight="1">
      <c r="A49" s="130"/>
      <c r="B49" s="130"/>
      <c r="C49" s="130"/>
      <c r="D49" s="130"/>
      <c r="E49" s="130"/>
      <c r="F49" s="130"/>
    </row>
    <row r="50" spans="1:1015" ht="12" customHeight="1">
      <c r="A50" s="130"/>
      <c r="B50" s="130"/>
      <c r="C50" s="130"/>
      <c r="D50" s="130"/>
      <c r="E50" s="130"/>
      <c r="F50" s="130"/>
    </row>
    <row r="51" spans="1:1015" ht="12" customHeight="1">
      <c r="A51" s="130"/>
      <c r="B51" s="130"/>
      <c r="C51" s="130"/>
      <c r="D51" s="130"/>
      <c r="E51" s="130"/>
      <c r="F51" s="130"/>
    </row>
    <row r="52" spans="1:1015" ht="12" customHeight="1">
      <c r="A52" s="130"/>
      <c r="B52" s="130"/>
      <c r="C52" s="130"/>
      <c r="D52" s="130"/>
      <c r="E52" s="130"/>
      <c r="F52" s="130"/>
    </row>
    <row r="53" spans="1:1015" ht="12" customHeight="1">
      <c r="A53" s="130"/>
      <c r="B53" s="130"/>
      <c r="C53" s="130"/>
      <c r="D53" s="130"/>
      <c r="E53" s="130"/>
      <c r="F53" s="130"/>
    </row>
    <row r="54" spans="1:1015" ht="12" customHeight="1">
      <c r="A54" s="130"/>
      <c r="B54" s="130"/>
      <c r="C54" s="130"/>
      <c r="D54" s="130"/>
      <c r="E54" s="130"/>
      <c r="F54" s="130"/>
    </row>
    <row r="55" spans="1:1015" ht="12" customHeight="1">
      <c r="A55" s="129"/>
      <c r="B55" s="129"/>
      <c r="C55" s="129"/>
      <c r="D55" s="129"/>
      <c r="E55" s="129"/>
      <c r="F55" s="129"/>
    </row>
    <row r="56" spans="1:1015" ht="12" customHeight="1">
      <c r="A56" s="129"/>
      <c r="B56" s="129"/>
      <c r="C56" s="129"/>
      <c r="D56" s="129"/>
      <c r="E56" s="129"/>
      <c r="F56" s="129"/>
    </row>
    <row r="57" spans="1:1015" ht="12" customHeight="1">
      <c r="A57" s="129"/>
      <c r="B57" s="129"/>
      <c r="C57" s="129"/>
      <c r="D57" s="129"/>
      <c r="E57" s="129"/>
      <c r="F57" s="129"/>
    </row>
    <row r="58" spans="1:1015" ht="12" customHeight="1">
      <c r="A58" s="129"/>
      <c r="B58" s="129"/>
      <c r="C58" s="129"/>
      <c r="D58" s="129"/>
      <c r="E58" s="129"/>
      <c r="F58" s="129"/>
    </row>
    <row r="59" spans="1:1015" ht="12" customHeight="1">
      <c r="A59" s="129"/>
      <c r="B59" s="129"/>
      <c r="C59" s="129"/>
      <c r="D59" s="129"/>
      <c r="E59" s="129"/>
      <c r="F59" s="129"/>
    </row>
    <row r="60" spans="1:1015" ht="12" customHeight="1">
      <c r="A60" s="129"/>
      <c r="B60" s="129"/>
      <c r="C60" s="129"/>
      <c r="D60" s="129"/>
      <c r="E60" s="129"/>
      <c r="F60" s="129"/>
    </row>
    <row r="61" spans="1:1015" ht="12" customHeight="1">
      <c r="A61" s="129"/>
      <c r="B61" s="129"/>
      <c r="C61" s="129"/>
      <c r="D61" s="129"/>
      <c r="E61" s="129"/>
      <c r="F61" s="129"/>
    </row>
    <row r="62" spans="1:1015" s="117" customFormat="1" ht="12" customHeight="1">
      <c r="A62" s="129"/>
      <c r="B62" s="129"/>
      <c r="C62" s="129"/>
      <c r="D62" s="129"/>
      <c r="E62" s="129"/>
      <c r="F62" s="129"/>
      <c r="G62" s="96"/>
      <c r="H62" s="96"/>
      <c r="I62" s="225"/>
      <c r="J62" s="159"/>
      <c r="K62" s="96"/>
      <c r="L62" s="96"/>
      <c r="M62" s="96"/>
      <c r="N62" s="96"/>
      <c r="O62" s="173"/>
      <c r="P62" s="96"/>
      <c r="Q62" s="173"/>
      <c r="R62" s="96"/>
      <c r="S62" s="274"/>
      <c r="T62" s="96"/>
      <c r="U62" s="96"/>
      <c r="V62" s="96"/>
      <c r="W62" s="96"/>
      <c r="X62"/>
      <c r="Y62" s="179"/>
      <c r="Z62" s="96"/>
      <c r="AA62" s="161"/>
      <c r="AB62" s="96"/>
      <c r="AD62" s="96"/>
      <c r="AMA62"/>
    </row>
    <row r="63" spans="1:1015" s="117" customFormat="1" ht="12" customHeight="1">
      <c r="A63" s="130"/>
      <c r="B63" s="130"/>
      <c r="C63" s="130"/>
      <c r="D63" s="130"/>
      <c r="E63" s="130"/>
      <c r="F63" s="130"/>
      <c r="G63" s="96"/>
      <c r="H63" s="96"/>
      <c r="I63" s="225"/>
      <c r="J63" s="159"/>
      <c r="K63" s="96"/>
      <c r="L63" s="96"/>
      <c r="M63" s="96"/>
      <c r="N63" s="96"/>
      <c r="O63" s="173"/>
      <c r="P63" s="96"/>
      <c r="Q63" s="173"/>
      <c r="R63" s="96"/>
      <c r="S63" s="274"/>
      <c r="T63" s="96"/>
      <c r="U63" s="96"/>
      <c r="V63" s="96"/>
      <c r="W63" s="96"/>
      <c r="X63"/>
      <c r="Y63" s="179"/>
      <c r="Z63" s="96"/>
      <c r="AA63" s="161"/>
      <c r="AB63" s="96"/>
      <c r="AD63" s="96"/>
      <c r="AMA63"/>
    </row>
    <row r="64" spans="1:1015" s="117" customFormat="1" ht="12" customHeight="1">
      <c r="A64" s="123"/>
      <c r="B64" s="123"/>
      <c r="C64" s="123"/>
      <c r="D64" s="123"/>
      <c r="E64" s="123"/>
      <c r="F64" s="123"/>
      <c r="G64" s="112"/>
      <c r="H64" s="112"/>
      <c r="I64" s="273"/>
      <c r="J64" s="161"/>
      <c r="K64" s="112"/>
      <c r="L64" s="112"/>
      <c r="M64" s="112"/>
      <c r="N64" s="112"/>
      <c r="O64" s="190"/>
      <c r="P64" s="112"/>
      <c r="Q64" s="190"/>
      <c r="R64" s="112"/>
      <c r="S64" s="125"/>
      <c r="T64" s="112"/>
      <c r="U64" s="112"/>
      <c r="V64" s="112"/>
      <c r="W64" s="112"/>
      <c r="X64"/>
      <c r="Y64" s="180"/>
      <c r="Z64" s="112"/>
      <c r="AA64" s="161"/>
      <c r="AB64" s="112"/>
      <c r="AD64" s="112"/>
      <c r="AMA64"/>
    </row>
    <row r="65" spans="1:1015" s="117" customFormat="1" ht="12" customHeight="1">
      <c r="A65" s="123"/>
      <c r="B65" s="123"/>
      <c r="C65" s="123"/>
      <c r="D65" s="123"/>
      <c r="E65" s="123"/>
      <c r="F65" s="123"/>
      <c r="G65" s="112"/>
      <c r="H65" s="112"/>
      <c r="I65" s="273"/>
      <c r="J65" s="161"/>
      <c r="K65" s="112"/>
      <c r="L65" s="112"/>
      <c r="M65" s="112"/>
      <c r="N65" s="112"/>
      <c r="O65" s="190"/>
      <c r="P65" s="112"/>
      <c r="Q65" s="190"/>
      <c r="R65" s="112"/>
      <c r="S65" s="125"/>
      <c r="T65" s="112"/>
      <c r="U65" s="112"/>
      <c r="V65" s="112"/>
      <c r="W65" s="112"/>
      <c r="X65"/>
      <c r="Y65" s="180"/>
      <c r="Z65" s="112"/>
      <c r="AA65" s="161"/>
      <c r="AB65" s="112"/>
      <c r="AD65" s="112"/>
      <c r="AMA65"/>
    </row>
    <row r="66" spans="1:1015" s="117" customFormat="1" ht="12" customHeight="1">
      <c r="A66" s="123"/>
      <c r="B66" s="123"/>
      <c r="C66" s="123"/>
      <c r="D66" s="123"/>
      <c r="E66" s="123"/>
      <c r="F66" s="123"/>
      <c r="G66" s="112"/>
      <c r="H66" s="112"/>
      <c r="I66" s="273"/>
      <c r="J66" s="161"/>
      <c r="K66" s="112"/>
      <c r="L66" s="112"/>
      <c r="M66" s="112"/>
      <c r="N66" s="112"/>
      <c r="O66" s="190"/>
      <c r="P66" s="112"/>
      <c r="Q66" s="190"/>
      <c r="R66" s="112"/>
      <c r="S66" s="125"/>
      <c r="T66" s="112"/>
      <c r="U66" s="112"/>
      <c r="V66" s="112"/>
      <c r="W66" s="112"/>
      <c r="X66"/>
      <c r="Y66" s="180"/>
      <c r="Z66" s="112"/>
      <c r="AA66" s="161"/>
      <c r="AB66" s="112"/>
      <c r="AD66" s="112"/>
      <c r="AMA66"/>
    </row>
    <row r="67" spans="1:1015" s="117" customFormat="1" ht="12" customHeight="1">
      <c r="A67" s="123"/>
      <c r="B67" s="123"/>
      <c r="C67" s="123"/>
      <c r="D67" s="123"/>
      <c r="E67" s="123"/>
      <c r="F67" s="123"/>
      <c r="G67" s="112"/>
      <c r="H67" s="112"/>
      <c r="I67" s="273"/>
      <c r="J67" s="161"/>
      <c r="K67" s="112"/>
      <c r="L67" s="112"/>
      <c r="M67" s="112"/>
      <c r="N67" s="112"/>
      <c r="O67" s="190"/>
      <c r="P67" s="112"/>
      <c r="Q67" s="190"/>
      <c r="R67" s="112"/>
      <c r="S67" s="125"/>
      <c r="T67" s="112"/>
      <c r="U67" s="112"/>
      <c r="V67" s="112"/>
      <c r="W67" s="112"/>
      <c r="X67"/>
      <c r="Y67" s="180"/>
      <c r="Z67" s="112"/>
      <c r="AA67" s="161"/>
      <c r="AB67" s="112"/>
      <c r="AD67" s="112"/>
      <c r="AMA67"/>
    </row>
    <row r="68" spans="1:1015" s="117" customFormat="1" ht="12" customHeight="1">
      <c r="A68" s="123"/>
      <c r="B68" s="123"/>
      <c r="C68" s="123"/>
      <c r="D68" s="123"/>
      <c r="E68" s="123"/>
      <c r="F68" s="123"/>
      <c r="G68" s="112"/>
      <c r="H68" s="112"/>
      <c r="I68" s="273"/>
      <c r="J68" s="161"/>
      <c r="K68" s="112"/>
      <c r="L68" s="112"/>
      <c r="M68" s="112"/>
      <c r="N68" s="112"/>
      <c r="O68" s="190"/>
      <c r="P68" s="112"/>
      <c r="Q68" s="190"/>
      <c r="R68" s="112"/>
      <c r="S68" s="125"/>
      <c r="T68" s="112"/>
      <c r="U68" s="112"/>
      <c r="V68" s="112"/>
      <c r="W68" s="112"/>
      <c r="X68"/>
      <c r="Y68" s="180"/>
      <c r="Z68" s="112"/>
      <c r="AA68" s="161"/>
      <c r="AB68" s="112"/>
      <c r="AD68" s="112"/>
      <c r="AMA68"/>
    </row>
    <row r="69" spans="1:1015" ht="12" customHeight="1">
      <c r="A69" s="123"/>
      <c r="B69" s="123"/>
      <c r="C69" s="123"/>
      <c r="D69" s="123"/>
      <c r="E69" s="123"/>
      <c r="F69" s="123"/>
      <c r="G69" s="112"/>
      <c r="H69" s="112"/>
      <c r="I69" s="273"/>
      <c r="J69" s="161"/>
      <c r="K69" s="112"/>
      <c r="L69" s="112"/>
      <c r="M69" s="112"/>
      <c r="N69" s="112"/>
      <c r="O69" s="190"/>
      <c r="P69" s="112"/>
      <c r="Q69" s="190"/>
      <c r="R69" s="112"/>
      <c r="S69" s="125"/>
      <c r="T69" s="112"/>
      <c r="U69" s="112"/>
      <c r="V69" s="112"/>
      <c r="W69" s="112"/>
      <c r="Y69" s="180"/>
      <c r="Z69" s="112"/>
      <c r="AB69" s="112"/>
      <c r="AD69" s="112"/>
    </row>
    <row r="70" spans="1:1015" ht="12" customHeight="1">
      <c r="A70" s="123"/>
      <c r="B70" s="123"/>
      <c r="C70" s="123"/>
      <c r="D70" s="123"/>
      <c r="E70" s="123"/>
      <c r="F70" s="123"/>
      <c r="G70" s="112"/>
      <c r="H70" s="112"/>
      <c r="I70" s="273"/>
      <c r="J70" s="161"/>
      <c r="K70" s="112"/>
      <c r="L70" s="112"/>
      <c r="M70" s="112"/>
      <c r="N70" s="112"/>
      <c r="O70" s="190"/>
      <c r="P70" s="112"/>
      <c r="Q70" s="190"/>
      <c r="R70" s="112"/>
      <c r="S70" s="125"/>
      <c r="T70" s="112"/>
      <c r="U70" s="112"/>
      <c r="V70" s="112"/>
      <c r="W70" s="112"/>
      <c r="Y70" s="180"/>
      <c r="Z70" s="112"/>
      <c r="AB70" s="112"/>
      <c r="AD70" s="112"/>
    </row>
    <row r="71" spans="1:1015" ht="12" customHeight="1">
      <c r="A71" s="130"/>
      <c r="B71" s="130"/>
      <c r="C71" s="130"/>
      <c r="D71" s="130"/>
      <c r="E71" s="130"/>
      <c r="F71" s="130"/>
    </row>
    <row r="72" spans="1:1015" ht="12" customHeight="1">
      <c r="A72" s="130"/>
      <c r="B72" s="130"/>
      <c r="C72" s="130"/>
      <c r="D72" s="130"/>
      <c r="E72" s="130"/>
      <c r="F72" s="130"/>
    </row>
    <row r="73" spans="1:1015" ht="12" customHeight="1">
      <c r="A73" s="130"/>
      <c r="B73" s="130"/>
      <c r="C73" s="130"/>
      <c r="D73" s="130"/>
      <c r="E73" s="130"/>
      <c r="F73" s="130"/>
    </row>
    <row r="74" spans="1:1015" ht="12" customHeight="1">
      <c r="A74" s="136"/>
      <c r="B74" s="136"/>
      <c r="C74" s="136"/>
      <c r="D74" s="136"/>
      <c r="E74" s="136"/>
      <c r="F74" s="136"/>
    </row>
    <row r="75" spans="1:1015" ht="12" customHeight="1">
      <c r="A75" s="136"/>
      <c r="B75" s="136"/>
      <c r="C75" s="136"/>
      <c r="D75" s="136"/>
      <c r="E75" s="136"/>
      <c r="F75" s="136"/>
    </row>
  </sheetData>
  <mergeCells count="4">
    <mergeCell ref="H1:I2"/>
    <mergeCell ref="N1:O1"/>
    <mergeCell ref="K7:N7"/>
    <mergeCell ref="AC7:AD7"/>
  </mergeCells>
  <conditionalFormatting sqref="A26:F27 A47:F887">
    <cfRule type="expression" dxfId="131" priority="2716">
      <formula>$AD26=1</formula>
    </cfRule>
    <cfRule type="expression" dxfId="130" priority="2717">
      <formula>$AB26=1</formula>
    </cfRule>
    <cfRule type="expression" dxfId="129" priority="2714">
      <formula>OR($AD26="X",$AB26="X")</formula>
    </cfRule>
    <cfRule type="expression" dxfId="128" priority="2715">
      <formula>AND($AD26=1,$AB26=1)</formula>
    </cfRule>
  </conditionalFormatting>
  <conditionalFormatting sqref="A9:G9 A10:A24 B11:G12 A13:G24">
    <cfRule type="expression" dxfId="127" priority="2720">
      <formula>$AD9=1</formula>
    </cfRule>
    <cfRule type="expression" dxfId="126" priority="2721">
      <formula>$AC9=1</formula>
    </cfRule>
  </conditionalFormatting>
  <conditionalFormatting sqref="A9:G24">
    <cfRule type="expression" dxfId="125" priority="2691">
      <formula>OR($AD9="X",$AC9="X")</formula>
    </cfRule>
    <cfRule type="expression" dxfId="124" priority="2722">
      <formula>AND(NOT(ISBLANK($V9)),ISBLANK($AC9),ISBLANK($AD9))</formula>
    </cfRule>
    <cfRule type="expression" dxfId="123" priority="2706">
      <formula>AND($AD9=1,$AC9=1)</formula>
    </cfRule>
  </conditionalFormatting>
  <conditionalFormatting sqref="B10:G10">
    <cfRule type="expression" dxfId="122" priority="2646">
      <formula>$AD10=1</formula>
    </cfRule>
    <cfRule type="expression" dxfId="121" priority="2647">
      <formula>$AC10=1</formula>
    </cfRule>
  </conditionalFormatting>
  <conditionalFormatting sqref="C9:C12 C22 C24">
    <cfRule type="expression" dxfId="120" priority="2726">
      <formula>AND($Q9="X",$B9&lt;&gt;"")</formula>
    </cfRule>
  </conditionalFormatting>
  <conditionalFormatting sqref="C12">
    <cfRule type="expression" dxfId="119" priority="2701">
      <formula>$AD12=1</formula>
    </cfRule>
    <cfRule type="expression" dxfId="118" priority="2699">
      <formula>OR($AD12="X",$AC12="X")</formula>
    </cfRule>
    <cfRule type="expression" dxfId="117" priority="2700">
      <formula>AND($AD12=1,$AC12=1)</formula>
    </cfRule>
  </conditionalFormatting>
  <conditionalFormatting sqref="C13">
    <cfRule type="expression" dxfId="116" priority="2873">
      <formula>AND($Q13="X",OR($B13&lt;&gt;"",#REF!&lt;&gt;"",#REF!&lt;&gt;""))</formula>
    </cfRule>
  </conditionalFormatting>
  <conditionalFormatting sqref="C13:C21 D20 C23:D23">
    <cfRule type="expression" dxfId="115" priority="2727">
      <formula>AND($Q13="X",OR($B13&lt;&gt;"",#REF!&lt;&gt;""))</formula>
    </cfRule>
  </conditionalFormatting>
  <conditionalFormatting sqref="C11:G11">
    <cfRule type="expression" dxfId="114" priority="123">
      <formula>AND($Q11="X",OR($B11&lt;&gt;"",#REF!&lt;&gt;"",$C11&lt;&gt;"",$D11&lt;&gt;""))</formula>
    </cfRule>
    <cfRule type="expression" dxfId="113" priority="122">
      <formula>AND($Q11="X",OR($B11&lt;&gt;"",$C11&lt;&gt;"",$D11&lt;&gt;"",$E11&lt;&gt;""))</formula>
    </cfRule>
    <cfRule type="expression" dxfId="112" priority="124">
      <formula>AND($Q11="X",OR($B11&lt;&gt;"",#REF!&lt;&gt;"",$C11&lt;&gt;""))</formula>
    </cfRule>
  </conditionalFormatting>
  <conditionalFormatting sqref="D9:D10 D24">
    <cfRule type="expression" dxfId="111" priority="762">
      <formula>AND($Q9="X",OR($B9&lt;&gt;"",$C9&lt;&gt;""))</formula>
    </cfRule>
  </conditionalFormatting>
  <conditionalFormatting sqref="D11:D12 C22:D22">
    <cfRule type="expression" dxfId="110" priority="2734">
      <formula>AND($Q11="X",OR($B11&lt;&gt;"",$C11&lt;&gt;""))</formula>
    </cfRule>
  </conditionalFormatting>
  <conditionalFormatting sqref="D12">
    <cfRule type="expression" dxfId="109" priority="2773">
      <formula>$AD12=1</formula>
    </cfRule>
    <cfRule type="expression" dxfId="108" priority="2771">
      <formula>OR($AD12="X",$AC12="X")</formula>
    </cfRule>
    <cfRule type="expression" dxfId="107" priority="2772">
      <formula>AND($AD12=1,$AC12=1)</formula>
    </cfRule>
    <cfRule type="expression" dxfId="106" priority="2770">
      <formula>AND($Q12="X",$B12&lt;&gt;"")</formula>
    </cfRule>
  </conditionalFormatting>
  <conditionalFormatting sqref="D14:D21 D23:E23">
    <cfRule type="expression" dxfId="105" priority="2774">
      <formula>AND($Q14="X",OR($B14&lt;&gt;"",#REF!&lt;&gt;"",$C14&lt;&gt;""))</formula>
    </cfRule>
  </conditionalFormatting>
  <conditionalFormatting sqref="D13:E13">
    <cfRule type="expression" dxfId="104" priority="2874">
      <formula>AND($Q13="X",OR($B13&lt;&gt;"",#REF!&lt;&gt;"",#REF!&lt;&gt;"",$C13&lt;&gt;""))</formula>
    </cfRule>
  </conditionalFormatting>
  <conditionalFormatting sqref="D16:G16">
    <cfRule type="expression" dxfId="103" priority="2640">
      <formula>AND($Q16="X",OR($B16&lt;&gt;"",$C16&lt;&gt;"",$D16&lt;&gt;"",$E16&lt;&gt;""))</formula>
    </cfRule>
    <cfRule type="expression" dxfId="102" priority="2641">
      <formula>AND($Q16="X",OR($B16&lt;&gt;"",#REF!&lt;&gt;"",$C16&lt;&gt;"",$D16&lt;&gt;""))</formula>
    </cfRule>
  </conditionalFormatting>
  <conditionalFormatting sqref="E9:E10 E24">
    <cfRule type="expression" dxfId="101" priority="763">
      <formula>AND($Q9="X",OR($B9&lt;&gt;"",$C9&lt;&gt;"",$D9&lt;&gt;""))</formula>
    </cfRule>
  </conditionalFormatting>
  <conditionalFormatting sqref="E11 E22">
    <cfRule type="expression" dxfId="100" priority="2785">
      <formula>AND($Q11="X",OR($B11&lt;&gt;"",$C11&lt;&gt;"",$D11&lt;&gt;""))</formula>
    </cfRule>
  </conditionalFormatting>
  <conditionalFormatting sqref="E14:E22 G17 G22 E23:F23">
    <cfRule type="expression" dxfId="99" priority="2833">
      <formula>AND($Q14="X",OR($B14&lt;&gt;"",#REF!&lt;&gt;"",$C14&lt;&gt;"",$D14&lt;&gt;""))</formula>
    </cfRule>
  </conditionalFormatting>
  <conditionalFormatting sqref="E21">
    <cfRule type="expression" dxfId="98" priority="2642">
      <formula>AND($Q21="X",OR($B21&lt;&gt;"",$C21&lt;&gt;"",$D21&lt;&gt;"",$E21&lt;&gt;""))</formula>
    </cfRule>
  </conditionalFormatting>
  <conditionalFormatting sqref="E12:F12">
    <cfRule type="expression" dxfId="97" priority="2834">
      <formula>AND($Q12="X",OR($B12&lt;&gt;"",$C12&lt;&gt;"",$D12&lt;&gt;"",#REF!&lt;&gt;""))</formula>
    </cfRule>
  </conditionalFormatting>
  <conditionalFormatting sqref="E16:G17">
    <cfRule type="expression" dxfId="96" priority="7">
      <formula>AND($Q16="X",OR($B16&lt;&gt;"",#REF!&lt;&gt;"",$C16&lt;&gt;""))</formula>
    </cfRule>
  </conditionalFormatting>
  <conditionalFormatting sqref="E17:G17">
    <cfRule type="expression" dxfId="95" priority="8">
      <formula>AND($Q17="X",OR($B17&lt;&gt;"",$C17&lt;&gt;"",$D17&lt;&gt;"",$E17&lt;&gt;""))</formula>
    </cfRule>
    <cfRule type="expression" dxfId="94" priority="9">
      <formula>AND($Q17="X",OR($B17&lt;&gt;"",#REF!&lt;&gt;"",$C17&lt;&gt;"",$D17&lt;&gt;""))</formula>
    </cfRule>
  </conditionalFormatting>
  <conditionalFormatting sqref="E22:G22">
    <cfRule type="expression" dxfId="93" priority="4">
      <formula>AND($Q22="X",OR($B22&lt;&gt;"",#REF!&lt;&gt;"",$C22&lt;&gt;""))</formula>
    </cfRule>
    <cfRule type="expression" dxfId="92" priority="5">
      <formula>AND($Q22="X",OR($B22&lt;&gt;"",$C22&lt;&gt;"",$D22&lt;&gt;"",$E22&lt;&gt;""))</formula>
    </cfRule>
    <cfRule type="expression" dxfId="91" priority="6">
      <formula>AND($Q22="X",OR($B22&lt;&gt;"",#REF!&lt;&gt;"",$C22&lt;&gt;"",$D22&lt;&gt;""))</formula>
    </cfRule>
  </conditionalFormatting>
  <conditionalFormatting sqref="F1:F2">
    <cfRule type="dataBar" priority="2712">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90" priority="764">
      <formula>AND($Q9="X",OR($B9&lt;&gt;"",$C9&lt;&gt;"",$D9&lt;&gt;"",$E9&lt;&gt;""))</formula>
    </cfRule>
  </conditionalFormatting>
  <conditionalFormatting sqref="F11 F22">
    <cfRule type="expression" dxfId="89" priority="2843">
      <formula>AND($Q11="X",OR($B11&lt;&gt;"",$C11&lt;&gt;"",$D11&lt;&gt;"",$E11&lt;&gt;""))</formula>
    </cfRule>
  </conditionalFormatting>
  <conditionalFormatting sqref="F13">
    <cfRule type="expression" dxfId="88" priority="2875">
      <formula>AND($Q13="X",OR($B13&lt;&gt;"",#REF!&lt;&gt;"",#REF!&lt;&gt;"",$C13&lt;&gt;"",$F13&lt;&gt;""))</formula>
    </cfRule>
    <cfRule type="expression" dxfId="87" priority="2876">
      <formula>AND($Q13="X",OR($B13&lt;&gt;"",#REF!&lt;&gt;"",#REF!&lt;&gt;"",$C13&lt;&gt;""))</formula>
    </cfRule>
  </conditionalFormatting>
  <conditionalFormatting sqref="F14:F23">
    <cfRule type="expression" dxfId="86" priority="2851">
      <formula>AND($Q14="X",OR($B14&lt;&gt;"",#REF!&lt;&gt;"",$C14&lt;&gt;"",$D14&lt;&gt;""))</formula>
    </cfRule>
    <cfRule type="expression" dxfId="85" priority="2850">
      <formula>AND($Q14="X",OR($B14&lt;&gt;"",#REF!&lt;&gt;"",$C14&lt;&gt;"",$D14&lt;&gt;"",$F14&lt;&gt;""))</formula>
    </cfRule>
  </conditionalFormatting>
  <conditionalFormatting sqref="F21">
    <cfRule type="expression" dxfId="84" priority="2634">
      <formula>AND($Q21="X",OR($B21&lt;&gt;"",#REF!&lt;&gt;"",$C21&lt;&gt;"",$D21&lt;&gt;""))</formula>
    </cfRule>
  </conditionalFormatting>
  <conditionalFormatting sqref="F24">
    <cfRule type="expression" dxfId="83" priority="2638">
      <formula>AND($Q24="X",OR($B24&lt;&gt;"",#REF!&lt;&gt;"",$C24&lt;&gt;"",$D24&lt;&gt;""))</formula>
    </cfRule>
    <cfRule type="expression" dxfId="82" priority="2639">
      <formula>AND($Q24="X",OR($B24&lt;&gt;"",#REF!&lt;&gt;"",$C24&lt;&gt;""))</formula>
    </cfRule>
  </conditionalFormatting>
  <conditionalFormatting sqref="F12:G12">
    <cfRule type="expression" dxfId="81" priority="2860">
      <formula>AND($Q12="X",OR($B12&lt;&gt;"",$C12&lt;&gt;"",$D12&lt;&gt;"",#REF!&lt;&gt;"",$F12&lt;&gt;""))</formula>
    </cfRule>
  </conditionalFormatting>
  <conditionalFormatting sqref="F21:G21">
    <cfRule type="expression" dxfId="80" priority="2631">
      <formula>AND($Q21="X",OR($B21&lt;&gt;"",#REF!&lt;&gt;"",$C21&lt;&gt;""))</formula>
    </cfRule>
    <cfRule type="expression" dxfId="79" priority="2632">
      <formula>AND($Q21="X",OR($B21&lt;&gt;"",$C21&lt;&gt;"",$D21&lt;&gt;"",$E21&lt;&gt;""))</formula>
    </cfRule>
    <cfRule type="expression" dxfId="78" priority="2633">
      <formula>AND($Q21="X",OR($B21&lt;&gt;"",#REF!&lt;&gt;"",$C21&lt;&gt;"",$D21&lt;&gt;""))</formula>
    </cfRule>
  </conditionalFormatting>
  <conditionalFormatting sqref="G9:G10">
    <cfRule type="expression" dxfId="77" priority="765">
      <formula>AND($Q9="X",OR($B9&lt;&gt;"",$C9&lt;&gt;"",$D9&lt;&gt;"",$E9&lt;&gt;"",$F9&lt;&gt;""))</formula>
    </cfRule>
  </conditionalFormatting>
  <conditionalFormatting sqref="G11 G22">
    <cfRule type="expression" dxfId="76" priority="2861">
      <formula>AND($Q11="X",OR($B11&lt;&gt;"",$C11&lt;&gt;"",$D11&lt;&gt;"",$E11&lt;&gt;"",$F11&lt;&gt;""))</formula>
    </cfRule>
  </conditionalFormatting>
  <conditionalFormatting sqref="G13">
    <cfRule type="expression" dxfId="75" priority="2877">
      <formula>AND($Q13="X",OR($B13&lt;&gt;"",#REF!&lt;&gt;"",#REF!&lt;&gt;"",$C13&lt;&gt;"",$F13&lt;&gt;""))</formula>
    </cfRule>
  </conditionalFormatting>
  <conditionalFormatting sqref="G14:G23">
    <cfRule type="expression" dxfId="74" priority="2872">
      <formula>AND($Q14="X",OR($B14&lt;&gt;"",#REF!&lt;&gt;"",$C14&lt;&gt;"",$D14&lt;&gt;"",$F14&lt;&gt;""))</formula>
    </cfRule>
  </conditionalFormatting>
  <conditionalFormatting sqref="G21">
    <cfRule type="expression" dxfId="73" priority="2636">
      <formula>AND($Q21="X",OR($B21&lt;&gt;"",#REF!&lt;&gt;"",$C21&lt;&gt;"",$D21&lt;&gt;""))</formula>
    </cfRule>
    <cfRule type="expression" dxfId="72" priority="2635">
      <formula>AND($Q21="X",OR($B21&lt;&gt;"",#REF!&lt;&gt;"",$C21&lt;&gt;"",$D21&lt;&gt;"",$F21&lt;&gt;""))</formula>
    </cfRule>
  </conditionalFormatting>
  <conditionalFormatting sqref="G24">
    <cfRule type="expression" dxfId="71" priority="2630">
      <formula>AND($Q24="X",OR($B24&lt;&gt;"",#REF!&lt;&gt;"",$C24&lt;&gt;"",$D24&lt;&gt;"",$F24&lt;&gt;""))</formula>
    </cfRule>
    <cfRule type="expression" dxfId="70" priority="2627">
      <formula>AND($Q24="X",OR($B24&lt;&gt;"",#REF!&lt;&gt;"",$C24&lt;&gt;""))</formula>
    </cfRule>
    <cfRule type="expression" dxfId="69" priority="2629">
      <formula>AND($Q24="X",OR($B24&lt;&gt;"",#REF!&lt;&gt;"",$C24&lt;&gt;"",$D24&lt;&gt;""))</formula>
    </cfRule>
    <cfRule type="expression" dxfId="68" priority="2628">
      <formula>AND($Q24="X",OR($B24&lt;&gt;"",$C24&lt;&gt;"",$D24&lt;&gt;"",$E24&lt;&gt;""))</formula>
    </cfRule>
  </conditionalFormatting>
  <conditionalFormatting sqref="H26:H27 H47:H887">
    <cfRule type="expression" dxfId="67" priority="2713">
      <formula>$P26="X"</formula>
    </cfRule>
  </conditionalFormatting>
  <conditionalFormatting sqref="I11:I24">
    <cfRule type="expression" dxfId="66" priority="2679">
      <formula>$Q11="X"</formula>
    </cfRule>
  </conditionalFormatting>
  <conditionalFormatting sqref="P9:P24">
    <cfRule type="cellIs" dxfId="65" priority="2677" operator="equal">
      <formula>"0..n"</formula>
    </cfRule>
    <cfRule type="cellIs" dxfId="64" priority="2676" operator="equal">
      <formula>"1..1"</formula>
    </cfRule>
    <cfRule type="cellIs" dxfId="63" priority="2678"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F1:F2</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5"/>
  <cols>
    <col min="1" max="1" width="3.5" style="131" customWidth="1"/>
    <col min="2" max="2" width="24" style="131" customWidth="1"/>
    <col min="3" max="5" width="9" style="131"/>
    <col min="6" max="6" width="22" style="131" customWidth="1"/>
    <col min="7" max="1023" width="9" style="131"/>
    <col min="1024" max="1024" width="9" style="131" customWidth="1"/>
  </cols>
  <sheetData>
    <row r="1" spans="2:6" s="132" customFormat="1">
      <c r="B1" s="133" t="s">
        <v>3005</v>
      </c>
    </row>
    <row r="2" spans="2:6" s="4" customFormat="1"/>
    <row r="3" spans="2:6" s="134" customFormat="1">
      <c r="B3" s="133" t="s">
        <v>3006</v>
      </c>
      <c r="C3" s="135"/>
      <c r="D3" s="135"/>
      <c r="E3" s="135"/>
      <c r="F3" s="135"/>
    </row>
    <row r="4" spans="2:6" ht="18" customHeight="1">
      <c r="B4" s="131" t="s">
        <v>3007</v>
      </c>
    </row>
    <row r="5" spans="2:6" ht="18" customHeight="1">
      <c r="B5" s="131" t="s">
        <v>3008</v>
      </c>
    </row>
    <row r="6" spans="2:6" ht="18" customHeight="1">
      <c r="B6" s="131" t="s">
        <v>3009</v>
      </c>
    </row>
    <row r="7" spans="2:6" ht="18" customHeight="1">
      <c r="B7" s="131" t="s">
        <v>3010</v>
      </c>
    </row>
    <row r="8" spans="2:6" ht="18" customHeight="1">
      <c r="B8" s="131" t="s">
        <v>3011</v>
      </c>
    </row>
    <row r="9" spans="2:6" ht="24" customHeight="1">
      <c r="B9" s="785" t="s">
        <v>3012</v>
      </c>
      <c r="C9" s="785"/>
      <c r="D9" s="785"/>
      <c r="E9" s="785"/>
      <c r="F9" s="785"/>
    </row>
    <row r="10" spans="2:6" ht="14.25" customHeight="1">
      <c r="B10" s="786" t="s">
        <v>3013</v>
      </c>
      <c r="C10" s="786"/>
      <c r="D10" s="786"/>
      <c r="E10" s="786"/>
      <c r="F10" s="786"/>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2" ma:contentTypeDescription="Type de contenu - Documentation de suivi de projet" ma:contentTypeScope="" ma:versionID="a24e46c8e369b0d0dbf292fc067594e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4b005a03a4b86eaa0f9218a8d7ff13ee"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0199A3-B817-4C63-A6AD-6E2BB0AB8780}"/>
</file>

<file path=customXml/itemProps2.xml><?xml version="1.0" encoding="utf-8"?>
<ds:datastoreItem xmlns:ds="http://schemas.openxmlformats.org/officeDocument/2006/customXml" ds:itemID="{AEED2A11-9EF2-4486-B4C3-4107F62C03F7}"/>
</file>

<file path=customXml/itemProps3.xml><?xml version="1.0" encoding="utf-8"?>
<ds:datastoreItem xmlns:ds="http://schemas.openxmlformats.org/officeDocument/2006/customXml" ds:itemID="{AB0337C0-7C30-4DE4-B94C-0687DC3BE604}"/>
</file>

<file path=customXml/itemProps4.xml><?xml version="1.0" encoding="utf-8"?>
<ds:datastoreItem xmlns:ds="http://schemas.openxmlformats.org/officeDocument/2006/customXml" ds:itemID="{9DD8DDFC-1922-451E-9066-852DD4B8D051}"/>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2025-07-11T13:43:12Z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ies>
</file>