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597" documentId="13_ncr:1_{25E1360D-3F9F-4661-933F-5159F3386708}" xr6:coauthVersionLast="47" xr6:coauthVersionMax="47" xr10:uidLastSave="{BD2CD856-14FF-4739-8EE5-5115AB7FA935}"/>
  <bookViews>
    <workbookView xWindow="555" yWindow="0" windowWidth="27045" windowHeight="14655"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9"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0"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1"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2"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3"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4"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5"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8"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2"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3"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4"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5"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6"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7"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8"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9"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0"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1"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2"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3"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4"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5"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6"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4"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5"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6"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7"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9"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2"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3"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5"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6"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7"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8"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0"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1"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1"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1"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4"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4"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5"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0"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0"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1"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2"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<sst xmlns="http://schemas.openxmlformats.org/spreadsheetml/2006/main" count="10693" uniqueCount="2851">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</sst>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53" fillId="0" borderId="0" applyNumberFormat="0" applyFill="0" applyBorder="0" applyAlignment="0" applyProtection="0"/>
  </cellStyleXfs>
  <cellXfs count="81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2" fillId="0" borderId="0" xfId="0" applyFont="1"/>
    <xf numFmtId="0" fontId="103"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4" fillId="0" borderId="28" xfId="0" applyFont="1" applyBorder="1"/>
    <xf numFmtId="0" fontId="40" fillId="32" borderId="1" xfId="0" applyFont="1" applyFill="1" applyBorder="1"/>
    <xf numFmtId="0" fontId="55" fillId="0" borderId="4" xfId="0" applyFont="1" applyBorder="1"/>
    <xf numFmtId="0" fontId="105"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7"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8" fillId="43" borderId="7" xfId="0" applyFont="1" applyFill="1" applyBorder="1" applyAlignment="1">
      <alignment wrapText="1"/>
    </xf>
    <xf numFmtId="0" fontId="11" fillId="28" borderId="7" xfId="0" applyFont="1" applyFill="1" applyBorder="1"/>
    <xf numFmtId="0" fontId="108" fillId="28" borderId="7" xfId="0" applyFont="1" applyFill="1" applyBorder="1" applyAlignment="1">
      <alignment wrapText="1"/>
    </xf>
    <xf numFmtId="0" fontId="11" fillId="41" borderId="7" xfId="0" applyFont="1" applyFill="1" applyBorder="1"/>
    <xf numFmtId="0" fontId="11"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4"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7" fillId="0" borderId="0" xfId="0" applyFont="1" applyAlignment="1">
      <alignment wrapText="1"/>
    </xf>
    <xf numFmtId="0" fontId="40" fillId="0" borderId="29" xfId="0" applyFont="1" applyBorder="1"/>
    <xf numFmtId="0" fontId="118"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9" fillId="0" borderId="7" xfId="0" applyFont="1" applyBorder="1"/>
    <xf numFmtId="0" fontId="11" fillId="57" borderId="33" xfId="0" applyFont="1" applyFill="1" applyBorder="1"/>
    <xf numFmtId="0" fontId="119" fillId="58" borderId="7" xfId="0" applyFont="1" applyFill="1" applyBorder="1"/>
    <xf numFmtId="0" fontId="108"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8" fillId="43" borderId="39" xfId="0" applyFont="1" applyFill="1" applyBorder="1"/>
    <xf numFmtId="0" fontId="11" fillId="31" borderId="39" xfId="0" applyFont="1" applyFill="1" applyBorder="1"/>
    <xf numFmtId="0" fontId="108" fillId="31" borderId="39" xfId="0" applyFont="1" applyFill="1" applyBorder="1"/>
    <xf numFmtId="0" fontId="11" fillId="19" borderId="39" xfId="0" applyFont="1" applyFill="1" applyBorder="1" applyAlignment="1">
      <alignment wrapText="1"/>
    </xf>
    <xf numFmtId="0" fontId="119"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0" fillId="0" borderId="30" xfId="0" applyFont="1" applyBorder="1"/>
    <xf numFmtId="0" fontId="11" fillId="51" borderId="7" xfId="0" applyFont="1" applyFill="1" applyBorder="1" applyAlignment="1">
      <alignment horizontal="left" wrapText="1"/>
    </xf>
    <xf numFmtId="0" fontId="48"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8" fillId="43" borderId="52" xfId="0" applyFont="1" applyFill="1" applyBorder="1" applyAlignment="1">
      <alignment vertical="center"/>
    </xf>
    <xf numFmtId="0" fontId="11" fillId="48" borderId="52" xfId="0" applyFont="1" applyFill="1" applyBorder="1" applyAlignment="1">
      <alignment vertical="center"/>
    </xf>
    <xf numFmtId="0" fontId="108"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8" fillId="24" borderId="53" xfId="0" applyFont="1" applyFill="1" applyBorder="1"/>
    <xf numFmtId="0" fontId="108" fillId="43" borderId="52" xfId="0" applyFont="1" applyFill="1" applyBorder="1"/>
    <xf numFmtId="0" fontId="11" fillId="31" borderId="52" xfId="0" applyFont="1" applyFill="1" applyBorder="1"/>
    <xf numFmtId="0" fontId="108"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9" fillId="19" borderId="52" xfId="0" applyFont="1" applyFill="1" applyBorder="1"/>
    <xf numFmtId="0" fontId="11"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62" fillId="0" borderId="0" xfId="0" applyFont="1" applyAlignment="1">
      <alignment horizontal="left" wrapText="1"/>
    </xf>
    <xf numFmtId="0" fontId="121"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4" fillId="0" borderId="16" xfId="0" applyFont="1" applyBorder="1" applyAlignment="1">
      <alignment horizontal="center" wrapText="1"/>
    </xf>
    <xf numFmtId="0" fontId="124" fillId="0" borderId="0" xfId="0" applyFont="1"/>
    <xf numFmtId="0" fontId="108" fillId="0" borderId="0" xfId="0" applyFont="1"/>
    <xf numFmtId="0" fontId="59" fillId="20" borderId="0" xfId="0" applyFont="1" applyFill="1" applyAlignment="1">
      <alignment horizontal="left"/>
    </xf>
    <xf numFmtId="0" fontId="90" fillId="61" borderId="0" xfId="0" applyFont="1" applyFill="1" applyAlignment="1">
      <alignment horizontal="left"/>
    </xf>
    <xf numFmtId="0" fontId="65" fillId="61" borderId="0" xfId="0" applyFont="1" applyFill="1" applyAlignment="1">
      <alignment horizontal="left"/>
    </xf>
    <xf numFmtId="0" fontId="63" fillId="61" borderId="0" xfId="0" applyFont="1" applyFill="1" applyAlignment="1">
      <alignment horizontal="left"/>
    </xf>
    <xf numFmtId="0" fontId="90" fillId="20" borderId="0" xfId="0" applyFont="1" applyFill="1" applyAlignment="1">
      <alignment horizontal="left"/>
    </xf>
    <xf numFmtId="0" fontId="122" fillId="0" borderId="0" xfId="0" applyFont="1"/>
    <xf numFmtId="0" fontId="126" fillId="0" borderId="0" xfId="0" applyFont="1" applyAlignment="1">
      <alignment horizontal="left" wrapText="1"/>
    </xf>
    <xf numFmtId="0" fontId="64" fillId="21" borderId="0" xfId="0" applyFont="1" applyFill="1" applyAlignment="1">
      <alignment horizontal="center" wrapText="1"/>
    </xf>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40" fillId="0" borderId="0" xfId="0" applyFont="1"/>
    <xf numFmtId="0" fontId="130" fillId="0" borderId="0" xfId="0" applyFont="1" applyAlignment="1">
      <alignment vertical="center"/>
    </xf>
    <xf numFmtId="0" fontId="131" fillId="0" borderId="0" xfId="0" applyFont="1"/>
    <xf numFmtId="0" fontId="132" fillId="0" borderId="0" xfId="0" applyFont="1" applyAlignment="1">
      <alignment horizontal="left" vertical="center" indent="1"/>
    </xf>
    <xf numFmtId="0" fontId="133" fillId="0" borderId="0" xfId="0" applyFont="1"/>
    <xf numFmtId="0" fontId="134" fillId="0" borderId="0" xfId="0" applyFont="1"/>
    <xf numFmtId="0" fontId="134" fillId="0" borderId="0" xfId="0" applyFont="1" applyAlignment="1">
      <alignment wrapText="1"/>
    </xf>
    <xf numFmtId="0" fontId="112" fillId="0" borderId="0" xfId="0" applyFont="1" applyAlignment="1">
      <alignment wrapText="1"/>
    </xf>
    <xf numFmtId="0" fontId="134" fillId="0" borderId="0" xfId="0" applyFont="1" applyAlignment="1">
      <alignment horizontal="left" wrapText="1"/>
    </xf>
    <xf numFmtId="0" fontId="133" fillId="21" borderId="0" xfId="0" applyFont="1" applyFill="1" applyAlignment="1">
      <alignment horizontal="center"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0" xfId="0" applyFont="1" applyAlignment="1">
      <alignment horizontal="left" vertical="top" wrapText="1"/>
    </xf>
    <xf numFmtId="0" fontId="135" fillId="0" borderId="0" xfId="0" applyFont="1" applyAlignment="1">
      <alignment horizontal="left"/>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6" fillId="0" borderId="0" xfId="0" applyFont="1"/>
    <xf numFmtId="0" fontId="137" fillId="0" borderId="1" xfId="0" applyFont="1" applyBorder="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24" borderId="0" xfId="0" applyFont="1" applyFill="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2" fillId="19" borderId="7" xfId="0" applyFont="1" applyFill="1" applyBorder="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3" fillId="0" borderId="0" xfId="0" applyFont="1" applyAlignment="1">
      <alignment wrapText="1"/>
    </xf>
    <xf numFmtId="0" fontId="144" fillId="0" borderId="0" xfId="0" applyFont="1" applyAlignment="1">
      <alignment wrapText="1"/>
    </xf>
    <xf numFmtId="0" fontId="144" fillId="0" borderId="0" xfId="0" applyFont="1" applyAlignment="1">
      <alignment horizontal="left"/>
    </xf>
    <xf numFmtId="0" fontId="144" fillId="0" borderId="0" xfId="0" applyFont="1"/>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0" fillId="24" borderId="0" xfId="0" applyFont="1" applyFill="1" applyAlignment="1">
      <alignment horizontal="left" vertical="top" wrapText="1"/>
    </xf>
    <xf numFmtId="0" fontId="145" fillId="0" borderId="0" xfId="0" applyFont="1" applyAlignment="1">
      <alignment horizontal="left"/>
    </xf>
    <xf numFmtId="0" fontId="146" fillId="0" borderId="1" xfId="0" applyFont="1" applyBorder="1"/>
    <xf numFmtId="0" fontId="143" fillId="0" borderId="0" xfId="0" applyFont="1" applyAlignment="1">
      <alignment horizontal="center" vertical="center" wrapText="1"/>
    </xf>
    <xf numFmtId="0" fontId="140" fillId="0" borderId="0" xfId="0" quotePrefix="1" applyFont="1" applyAlignment="1">
      <alignment horizontal="left" wrapText="1"/>
    </xf>
    <xf numFmtId="0" fontId="143" fillId="0" borderId="0" xfId="0" applyFont="1" applyAlignment="1">
      <alignment horizontal="left" wrapText="1"/>
    </xf>
    <xf numFmtId="0" fontId="138" fillId="0" borderId="0" xfId="0" applyFont="1" applyAlignment="1">
      <alignment horizontal="left" vertical="top"/>
    </xf>
    <xf numFmtId="0" fontId="138" fillId="0" borderId="0" xfId="0" applyFont="1" applyAlignment="1">
      <alignment horizontal="left" vertical="top" wrapText="1"/>
    </xf>
    <xf numFmtId="0" fontId="140" fillId="0" borderId="7" xfId="0" applyFont="1" applyBorder="1" applyAlignment="1">
      <alignment wrapText="1"/>
    </xf>
    <xf numFmtId="0" fontId="139" fillId="0" borderId="0" xfId="0" applyFont="1" applyAlignment="1">
      <alignment wrapText="1"/>
    </xf>
    <xf numFmtId="0" fontId="139" fillId="0" borderId="0" xfId="0" applyFont="1" applyAlignment="1">
      <alignment horizontal="left" wrapText="1"/>
    </xf>
    <xf numFmtId="0" fontId="147"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xf numFmtId="0" fontId="148" fillId="0" borderId="1" xfId="0" applyFont="1" applyBorder="1"/>
    <xf numFmtId="0" fontId="147" fillId="0" borderId="0" xfId="0" applyFont="1" applyAlignment="1">
      <alignment wrapText="1"/>
    </xf>
    <xf numFmtId="0" fontId="140" fillId="0" borderId="0" xfId="0" applyFont="1" applyAlignment="1">
      <alignment wrapText="1" shrinkToFit="1"/>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9" fillId="0" borderId="0" xfId="13" applyFont="1"/>
    <xf numFmtId="0" fontId="150" fillId="0" borderId="0" xfId="13" applyFont="1"/>
    <xf numFmtId="0" fontId="141" fillId="20" borderId="0" xfId="0" applyFont="1" applyFill="1" applyAlignment="1">
      <alignment wrapText="1"/>
    </xf>
    <xf numFmtId="0" fontId="151" fillId="0" borderId="0" xfId="0" applyFont="1"/>
    <xf numFmtId="0" fontId="140" fillId="0" borderId="0" xfId="0" quotePrefix="1" applyFont="1" applyAlignment="1">
      <alignment wrapText="1"/>
    </xf>
    <xf numFmtId="0" fontId="151" fillId="0" borderId="0" xfId="0" applyFont="1" applyAlignment="1">
      <alignment horizontal="center" wrapText="1"/>
    </xf>
    <xf numFmtId="0" fontId="151" fillId="0" borderId="0" xfId="0" applyFont="1" applyAlignment="1">
      <alignment horizontal="left" vertical="top" wrapText="1"/>
    </xf>
    <xf numFmtId="0" fontId="151" fillId="0" borderId="0" xfId="0" applyFont="1" applyAlignment="1">
      <alignment wrapText="1"/>
    </xf>
    <xf numFmtId="0" fontId="151" fillId="0" borderId="0" xfId="0" applyFont="1" applyAlignment="1">
      <alignment horizontal="left" wrapText="1"/>
    </xf>
    <xf numFmtId="0" fontId="152" fillId="0" borderId="0" xfId="0" applyFont="1"/>
    <xf numFmtId="0" fontId="152" fillId="0" borderId="0" xfId="0" applyFont="1" applyAlignment="1">
      <alignment horizontal="center" vertical="center"/>
    </xf>
    <xf numFmtId="0" fontId="143" fillId="0" borderId="0" xfId="0" applyFont="1" applyAlignment="1">
      <alignment horizontal="left"/>
    </xf>
    <xf numFmtId="0" fontId="143" fillId="0" borderId="0" xfId="0" applyFont="1" applyAlignment="1">
      <alignment horizontal="center" wrapText="1"/>
    </xf>
    <xf numFmtId="0" fontId="143" fillId="0" borderId="0" xfId="0" applyFont="1" applyAlignment="1">
      <alignment horizontal="left" vertical="top" wrapText="1"/>
    </xf>
    <xf numFmtId="0" fontId="140" fillId="19" borderId="7" xfId="0" applyFont="1" applyFill="1" applyBorder="1" applyAlignment="1">
      <alignment wrapText="1"/>
    </xf>
    <xf numFmtId="0" fontId="141" fillId="0" borderId="0" xfId="0" applyFont="1" applyAlignment="1">
      <alignment wrapText="1"/>
    </xf>
    <xf numFmtId="0" fontId="141" fillId="20" borderId="0" xfId="0" applyFont="1" applyFill="1" applyAlignment="1">
      <alignment horizontal="left" vertical="top" wrapText="1"/>
    </xf>
    <xf numFmtId="0" fontId="141" fillId="0" borderId="0" xfId="0" applyFont="1" applyAlignment="1">
      <alignment horizontal="left" vertical="top" wrapText="1"/>
    </xf>
    <xf numFmtId="0" fontId="140" fillId="0" borderId="0" xfId="0" applyFont="1" applyAlignment="1">
      <alignment horizontal="left" vertical="center" wrapText="1"/>
    </xf>
    <xf numFmtId="0" fontId="138" fillId="0" borderId="7" xfId="0" applyFont="1" applyBorder="1" applyAlignment="1">
      <alignment wrapText="1"/>
    </xf>
    <xf numFmtId="0" fontId="139" fillId="0" borderId="0" xfId="0" quotePrefix="1" applyFont="1" applyAlignment="1">
      <alignment horizontal="left" wrapText="1"/>
    </xf>
    <xf numFmtId="0" fontId="139" fillId="0" borderId="0" xfId="0" applyFont="1" applyAlignment="1">
      <alignment horizontal="center" vertical="center" wrapText="1"/>
    </xf>
    <xf numFmtId="0" fontId="139" fillId="19" borderId="7" xfId="0" applyFont="1" applyFill="1" applyBorder="1" applyAlignment="1">
      <alignment wrapText="1"/>
    </xf>
    <xf numFmtId="0" fontId="140" fillId="0" borderId="0" xfId="0" applyFont="1" applyAlignment="1">
      <alignment vertical="top" wrapText="1"/>
    </xf>
    <xf numFmtId="0" fontId="140" fillId="20" borderId="0" xfId="0" applyFont="1" applyFill="1" applyAlignment="1">
      <alignment wrapText="1"/>
    </xf>
    <xf numFmtId="0" fontId="140" fillId="20" borderId="0" xfId="0" applyFont="1" applyFill="1" applyAlignment="1">
      <alignment horizontal="left" vertical="top" wrapText="1"/>
    </xf>
    <xf numFmtId="0" fontId="140" fillId="14" borderId="0" xfId="0" applyFont="1" applyFill="1" applyAlignment="1">
      <alignment wrapText="1"/>
    </xf>
    <xf numFmtId="0" fontId="140" fillId="14" borderId="0" xfId="0" applyFont="1" applyFill="1" applyAlignment="1">
      <alignment horizontal="left"/>
    </xf>
    <xf numFmtId="0" fontId="86" fillId="21" borderId="16" xfId="0" applyFont="1" applyFill="1" applyBorder="1" applyAlignment="1">
      <alignment horizontal="center" vertical="center" wrapText="1"/>
    </xf>
    <xf numFmtId="0" fontId="140" fillId="62" borderId="0" xfId="0" applyFont="1" applyFill="1" applyAlignment="1">
      <alignment wrapText="1"/>
    </xf>
    <xf numFmtId="0" fontId="140" fillId="62" borderId="0" xfId="0" applyFont="1" applyFill="1" applyAlignment="1">
      <alignment horizontal="left"/>
    </xf>
    <xf numFmtId="0" fontId="140" fillId="62" borderId="0" xfId="0" applyFont="1" applyFill="1" applyAlignment="1">
      <alignment horizontal="left" wrapText="1"/>
    </xf>
    <xf numFmtId="0" fontId="140" fillId="62" borderId="0" xfId="0" applyFont="1" applyFill="1" applyAlignment="1">
      <alignment horizontal="center" vertical="center" wrapText="1"/>
    </xf>
    <xf numFmtId="0" fontId="140" fillId="62" borderId="0" xfId="0" applyFont="1" applyFill="1" applyAlignment="1">
      <alignment horizontal="center" wrapText="1"/>
    </xf>
    <xf numFmtId="0" fontId="140" fillId="62" borderId="16" xfId="0" applyFont="1" applyFill="1" applyBorder="1" applyAlignment="1">
      <alignment horizontal="center" wrapText="1"/>
    </xf>
    <xf numFmtId="0" fontId="140" fillId="62" borderId="0" xfId="0" applyFont="1" applyFill="1"/>
    <xf numFmtId="0" fontId="140" fillId="62" borderId="0" xfId="0" applyFont="1" applyFill="1" applyAlignment="1">
      <alignment horizontal="left" vertical="top" wrapText="1"/>
    </xf>
    <xf numFmtId="0" fontId="140" fillId="62" borderId="16" xfId="0" applyFont="1" applyFill="1" applyBorder="1" applyAlignment="1">
      <alignment horizontal="left" wrapText="1"/>
    </xf>
    <xf numFmtId="0" fontId="153" fillId="0" borderId="0" xfId="13"/>
    <xf numFmtId="0" fontId="65" fillId="26" borderId="0" xfId="0" applyFont="1" applyFill="1"/>
    <xf numFmtId="0" fontId="155" fillId="0" borderId="1" xfId="0" applyFont="1" applyBorder="1"/>
    <xf numFmtId="0" fontId="154" fillId="0" borderId="0" xfId="0" applyFont="1" applyAlignment="1">
      <alignment vertical="center"/>
    </xf>
    <xf numFmtId="0" fontId="7" fillId="0" borderId="0" xfId="0" applyFont="1"/>
    <xf numFmtId="0" fontId="61" fillId="26" borderId="0" xfId="0" applyFont="1" applyFill="1"/>
    <xf numFmtId="0" fontId="60" fillId="26" borderId="0" xfId="0" applyFont="1" applyFill="1"/>
    <xf numFmtId="0" fontId="63" fillId="26" borderId="0" xfId="0" applyFont="1" applyFill="1"/>
    <xf numFmtId="0" fontId="97" fillId="26" borderId="0" xfId="0" applyFont="1" applyFill="1"/>
    <xf numFmtId="0" fontId="98" fillId="26" borderId="0" xfId="0" applyFont="1" applyFill="1"/>
    <xf numFmtId="0" fontId="156" fillId="0" borderId="0" xfId="0" applyFont="1" applyAlignment="1">
      <alignment horizontal="left"/>
    </xf>
    <xf numFmtId="0" fontId="85" fillId="24" borderId="0" xfId="0" applyFont="1" applyFill="1"/>
    <xf numFmtId="0" fontId="157" fillId="24" borderId="0" xfId="0" applyFont="1" applyFill="1"/>
    <xf numFmtId="0" fontId="11" fillId="19" borderId="0" xfId="0" applyFont="1" applyFill="1" applyAlignment="1">
      <alignment wrapText="1"/>
    </xf>
    <xf numFmtId="49" fontId="87" fillId="51" borderId="0" xfId="0" applyNumberFormat="1" applyFont="1" applyFill="1" applyAlignment="1">
      <alignment horizontal="left"/>
    </xf>
    <xf numFmtId="49" fontId="63" fillId="60" borderId="0" xfId="0" applyNumberFormat="1" applyFont="1" applyFill="1" applyAlignment="1">
      <alignment horizontal="left"/>
    </xf>
    <xf numFmtId="49" fontId="11" fillId="60" borderId="0" xfId="0" applyNumberFormat="1" applyFont="1" applyFill="1"/>
    <xf numFmtId="49" fontId="93" fillId="0" borderId="0" xfId="0" applyNumberFormat="1" applyFont="1" applyAlignment="1">
      <alignment wrapText="1"/>
    </xf>
    <xf numFmtId="49" fontId="59" fillId="26" borderId="0" xfId="0" applyNumberFormat="1" applyFont="1" applyFill="1"/>
    <xf numFmtId="49" fontId="87" fillId="0" borderId="0" xfId="0" applyNumberFormat="1" applyFont="1" applyAlignment="1">
      <alignment horizontal="left"/>
    </xf>
    <xf numFmtId="49" fontId="90" fillId="20" borderId="0" xfId="0" applyNumberFormat="1" applyFont="1" applyFill="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123" fillId="0" borderId="0" xfId="0" applyNumberFormat="1" applyFont="1" applyAlignment="1">
      <alignment horizontal="left"/>
    </xf>
    <xf numFmtId="49" fontId="113" fillId="0" borderId="0" xfId="0" applyNumberFormat="1" applyFont="1" applyAlignment="1">
      <alignment wrapText="1"/>
    </xf>
    <xf numFmtId="49" fontId="113" fillId="0" borderId="0" xfId="0" applyNumberFormat="1" applyFont="1" applyAlignment="1">
      <alignment horizontal="left" wrapText="1"/>
    </xf>
    <xf numFmtId="49" fontId="113" fillId="0" borderId="0" xfId="0" applyNumberFormat="1" applyFont="1" applyAlignment="1">
      <alignment horizontal="center" vertical="center" wrapText="1"/>
    </xf>
    <xf numFmtId="49" fontId="113" fillId="0" borderId="0" xfId="0" applyNumberFormat="1" applyFont="1" applyAlignment="1">
      <alignment horizontal="center" wrapText="1"/>
    </xf>
    <xf numFmtId="49" fontId="123" fillId="51" borderId="0" xfId="0" applyNumberFormat="1" applyFont="1" applyFill="1" applyAlignment="1">
      <alignment horizontal="left"/>
    </xf>
    <xf numFmtId="49" fontId="90" fillId="60" borderId="0" xfId="0" applyNumberFormat="1" applyFont="1" applyFill="1" applyAlignment="1">
      <alignment horizontal="left"/>
    </xf>
    <xf numFmtId="49" fontId="125" fillId="0" borderId="0" xfId="0" applyNumberFormat="1" applyFont="1" applyAlignment="1">
      <alignment wrapText="1"/>
    </xf>
    <xf numFmtId="49" fontId="69" fillId="0" borderId="0" xfId="0" applyNumberFormat="1" applyFont="1" applyAlignment="1">
      <alignment horizontal="left"/>
    </xf>
    <xf numFmtId="49" fontId="65" fillId="0" borderId="0" xfId="0" applyNumberFormat="1" applyFont="1" applyAlignment="1">
      <alignment vertical="top" wrapText="1"/>
    </xf>
    <xf numFmtId="49" fontId="93" fillId="0" borderId="0" xfId="0" applyNumberFormat="1" applyFont="1" applyAlignment="1">
      <alignment horizontal="left" wrapText="1"/>
    </xf>
    <xf numFmtId="49" fontId="122" fillId="0" borderId="0" xfId="0" applyNumberFormat="1" applyFont="1" applyAlignment="1">
      <alignment horizontal="left"/>
    </xf>
    <xf numFmtId="49" fontId="113" fillId="0" borderId="16" xfId="0" applyNumberFormat="1" applyFont="1" applyBorder="1" applyAlignment="1">
      <alignment horizontal="center" wrapText="1"/>
    </xf>
    <xf numFmtId="49" fontId="122" fillId="26" borderId="0" xfId="0" applyNumberFormat="1" applyFont="1" applyFill="1"/>
    <xf numFmtId="49" fontId="113" fillId="0" borderId="0" xfId="0" applyNumberFormat="1" applyFont="1" applyAlignment="1">
      <alignment horizontal="left" vertical="top" wrapText="1"/>
    </xf>
    <xf numFmtId="49" fontId="113" fillId="0" borderId="16" xfId="0" applyNumberFormat="1" applyFont="1" applyBorder="1" applyAlignment="1">
      <alignment horizontal="left" wrapText="1"/>
    </xf>
    <xf numFmtId="0" fontId="157" fillId="0" borderId="0" xfId="0" applyFont="1"/>
    <xf numFmtId="49" fontId="59" fillId="64" borderId="0" xfId="0" applyNumberFormat="1" applyFont="1" applyFill="1" applyAlignment="1">
      <alignment horizontal="left"/>
    </xf>
    <xf numFmtId="49" fontId="90" fillId="64" borderId="0" xfId="0" applyNumberFormat="1" applyFont="1" applyFill="1" applyAlignment="1">
      <alignment horizontal="left"/>
    </xf>
    <xf numFmtId="0" fontId="41" fillId="34" borderId="0" xfId="0" applyFont="1" applyFill="1" applyAlignment="1">
      <alignment wrapText="1"/>
    </xf>
    <xf numFmtId="0" fontId="64" fillId="23" borderId="0" xfId="0" applyFont="1" applyFill="1" applyAlignment="1">
      <alignment wrapText="1"/>
    </xf>
    <xf numFmtId="0" fontId="64" fillId="24" borderId="0" xfId="0" applyFont="1" applyFill="1" applyAlignment="1">
      <alignment wrapText="1"/>
    </xf>
    <xf numFmtId="0" fontId="116" fillId="23" borderId="0" xfId="0" applyFont="1" applyFill="1" applyAlignment="1">
      <alignment wrapText="1"/>
    </xf>
    <xf numFmtId="0" fontId="158" fillId="0" borderId="16" xfId="0" applyFont="1" applyBorder="1" applyAlignment="1">
      <alignment horizontal="center" wrapText="1"/>
    </xf>
    <xf numFmtId="0" fontId="159" fillId="0" borderId="16" xfId="0" applyFont="1" applyBorder="1" applyAlignment="1">
      <alignment horizontal="center" wrapText="1"/>
    </xf>
    <xf numFmtId="0" fontId="122" fillId="0" borderId="0" xfId="0" applyFont="1" applyAlignment="1">
      <alignment horizontal="left"/>
    </xf>
    <xf numFmtId="0" fontId="160" fillId="0" borderId="0" xfId="0" applyFont="1" applyAlignment="1">
      <alignment horizontal="left"/>
    </xf>
    <xf numFmtId="0" fontId="123" fillId="0" borderId="0" xfId="0" applyFont="1" applyAlignment="1">
      <alignment horizontal="left"/>
    </xf>
    <xf numFmtId="0" fontId="161" fillId="19" borderId="7" xfId="0" applyFont="1" applyFill="1" applyBorder="1" applyAlignment="1">
      <alignment wrapText="1"/>
    </xf>
    <xf numFmtId="0" fontId="113" fillId="19" borderId="0" xfId="0" applyFont="1" applyFill="1" applyAlignment="1">
      <alignment horizontal="lef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0" borderId="0" xfId="0" applyFont="1" applyAlignment="1">
      <alignment horizontal="center" wrapText="1"/>
    </xf>
    <xf numFmtId="0" fontId="113" fillId="0" borderId="16" xfId="0" applyFont="1" applyBorder="1" applyAlignment="1">
      <alignment horizontal="center" wrapText="1"/>
    </xf>
    <xf numFmtId="0" fontId="122" fillId="26" borderId="0" xfId="0" applyFont="1" applyFill="1"/>
    <xf numFmtId="0" fontId="113" fillId="0" borderId="0" xfId="0" applyFont="1" applyAlignment="1">
      <alignment horizontal="left" vertical="top" wrapText="1"/>
    </xf>
    <xf numFmtId="0" fontId="113" fillId="0" borderId="16" xfId="0" applyFont="1" applyBorder="1" applyAlignment="1">
      <alignment horizontal="left" wrapText="1"/>
    </xf>
    <xf numFmtId="0" fontId="90" fillId="27" borderId="0" xfId="0" applyFont="1" applyFill="1" applyAlignment="1">
      <alignment horizontal="left"/>
    </xf>
    <xf numFmtId="0" fontId="162" fillId="0" borderId="0" xfId="0" applyFont="1"/>
    <xf numFmtId="0" fontId="59" fillId="27" borderId="0" xfId="0" applyFont="1" applyFill="1" applyAlignment="1">
      <alignment horizontal="left" vertical="top"/>
    </xf>
    <xf numFmtId="0" fontId="59" fillId="27" borderId="0" xfId="0" applyFont="1" applyFill="1" applyAlignment="1">
      <alignment horizontal="left"/>
    </xf>
    <xf numFmtId="0" fontId="11" fillId="27" borderId="0" xfId="0" applyFont="1" applyFill="1"/>
    <xf numFmtId="0" fontId="59" fillId="0" borderId="0" xfId="0" applyFont="1" applyAlignment="1">
      <alignment horizontal="right" wrapText="1"/>
    </xf>
    <xf numFmtId="0" fontId="59" fillId="0" borderId="0" xfId="0" applyFont="1" applyAlignment="1">
      <alignment horizontal="right" vertical="center" wrapText="1"/>
    </xf>
    <xf numFmtId="0" fontId="126" fillId="0" borderId="0" xfId="0" applyFont="1" applyAlignment="1">
      <alignmen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0" fontId="6" fillId="0" borderId="0" xfId="0" applyFont="1" applyAlignment="1">
      <alignment wrapText="1" shrinkToFit="1"/>
    </xf>
    <xf numFmtId="0" fontId="6" fillId="63" borderId="16" xfId="0" applyFont="1" applyFill="1" applyBorder="1" applyAlignment="1">
      <alignment horizontal="center" wrapText="1"/>
    </xf>
    <xf numFmtId="0" fontId="6" fillId="19" borderId="7" xfId="0" applyFont="1" applyFill="1" applyBorder="1" applyAlignment="1">
      <alignment wrapText="1"/>
    </xf>
    <xf numFmtId="0" fontId="6" fillId="0" borderId="0" xfId="0" applyFont="1" applyAlignment="1">
      <alignment vertical="top" wrapText="1"/>
    </xf>
    <xf numFmtId="0" fontId="6" fillId="20" borderId="0" xfId="0" applyFont="1" applyFill="1" applyAlignment="1">
      <alignment horizontal="left" vertical="top" wrapText="1"/>
    </xf>
    <xf numFmtId="0" fontId="6" fillId="66" borderId="0" xfId="0" applyFont="1" applyFill="1" applyAlignment="1">
      <alignment wrapText="1"/>
    </xf>
    <xf numFmtId="0" fontId="6" fillId="19" borderId="0" xfId="0" applyFont="1" applyFill="1" applyAlignment="1">
      <alignment horizontal="left" wrapText="1"/>
    </xf>
    <xf numFmtId="0" fontId="6" fillId="0" borderId="16" xfId="0" applyFont="1" applyBorder="1" applyAlignment="1">
      <alignment wrapText="1"/>
    </xf>
    <xf numFmtId="0" fontId="6" fillId="26" borderId="0" xfId="0" applyFont="1" applyFill="1"/>
    <xf numFmtId="0" fontId="6" fillId="65" borderId="0" xfId="0" applyFont="1" applyFill="1" applyAlignment="1">
      <alignment horizontal="left" wrapText="1"/>
    </xf>
    <xf numFmtId="0" fontId="6" fillId="27" borderId="0" xfId="0" applyFont="1" applyFill="1" applyAlignment="1">
      <alignment horizontal="left"/>
    </xf>
    <xf numFmtId="49" fontId="6" fillId="60"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left"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wrapText="1"/>
    </xf>
    <xf numFmtId="49" fontId="6" fillId="0" borderId="16" xfId="0" applyNumberFormat="1" applyFont="1" applyBorder="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6" fillId="0" borderId="0" xfId="0" applyNumberFormat="1" applyFont="1" applyAlignment="1">
      <alignment horizontal="left"/>
    </xf>
    <xf numFmtId="49" fontId="6" fillId="60" borderId="0" xfId="0" applyNumberFormat="1" applyFont="1" applyFill="1" applyAlignment="1">
      <alignment horizontal="left" wrapText="1"/>
    </xf>
    <xf numFmtId="49" fontId="6" fillId="60" borderId="0" xfId="0" applyNumberFormat="1" applyFont="1" applyFill="1" applyAlignment="1">
      <alignment horizontal="left"/>
    </xf>
    <xf numFmtId="49" fontId="6" fillId="64" borderId="0" xfId="0" applyNumberFormat="1" applyFont="1" applyFill="1" applyAlignment="1">
      <alignment wrapText="1"/>
    </xf>
    <xf numFmtId="49" fontId="6" fillId="64" borderId="0" xfId="0" applyNumberFormat="1" applyFont="1" applyFill="1" applyAlignment="1">
      <alignment horizontal="left" wrapText="1"/>
    </xf>
    <xf numFmtId="49" fontId="6" fillId="64" borderId="0" xfId="0" applyNumberFormat="1" applyFont="1" applyFill="1" applyAlignment="1">
      <alignment horizontal="center" vertical="center" wrapText="1"/>
    </xf>
    <xf numFmtId="49" fontId="6" fillId="64" borderId="0" xfId="0" applyNumberFormat="1" applyFont="1" applyFill="1" applyAlignment="1">
      <alignment horizontal="center" wrapText="1"/>
    </xf>
    <xf numFmtId="49" fontId="6" fillId="64" borderId="16" xfId="0" applyNumberFormat="1" applyFont="1" applyFill="1" applyBorder="1" applyAlignment="1">
      <alignment horizontal="center" wrapText="1"/>
    </xf>
    <xf numFmtId="0" fontId="6" fillId="61" borderId="0" xfId="0" applyFont="1" applyFill="1" applyAlignment="1">
      <alignment wrapText="1"/>
    </xf>
    <xf numFmtId="0" fontId="6" fillId="61" borderId="0" xfId="0" applyFont="1" applyFill="1" applyAlignment="1">
      <alignment horizontal="left" wrapText="1"/>
    </xf>
    <xf numFmtId="0" fontId="6" fillId="61" borderId="0" xfId="0" applyFont="1" applyFill="1" applyAlignment="1">
      <alignment horizontal="left"/>
    </xf>
    <xf numFmtId="0" fontId="6" fillId="26" borderId="16" xfId="0" applyFont="1" applyFill="1" applyBorder="1" applyAlignment="1">
      <alignment horizontal="center" wrapText="1"/>
    </xf>
    <xf numFmtId="0" fontId="6" fillId="0" borderId="54" xfId="0" applyFont="1" applyBorder="1" applyAlignment="1">
      <alignment horizontal="center" wrapText="1"/>
    </xf>
    <xf numFmtId="0" fontId="5" fillId="0" borderId="0" xfId="0" applyFont="1" applyAlignment="1">
      <alignment horizontal="left" wrapText="1"/>
    </xf>
    <xf numFmtId="0" fontId="62" fillId="20" borderId="16"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27" borderId="0" xfId="0" applyFont="1" applyFill="1" applyAlignment="1">
      <alignment horizontal="left"/>
    </xf>
    <xf numFmtId="0" fontId="4" fillId="0" borderId="0" xfId="0" quotePrefix="1" applyFont="1" applyAlignment="1">
      <alignment horizontal="left" wrapText="1"/>
    </xf>
    <xf numFmtId="49" fontId="3" fillId="0" borderId="0" xfId="0" applyNumberFormat="1" applyFont="1" applyAlignment="1">
      <alignment wrapText="1"/>
    </xf>
    <xf numFmtId="0" fontId="3"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16" xfId="0" applyFont="1" applyBorder="1" applyAlignment="1">
      <alignment horizontal="center" wrapText="1"/>
    </xf>
    <xf numFmtId="0" fontId="2" fillId="0" borderId="7" xfId="0" applyFont="1" applyBorder="1" applyAlignment="1">
      <alignmen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90" dataDxfId="1489" totalsRowDxfId="1488">
  <autoFilter ref="A8:AF72" xr:uid="{63D50B21-49FD-4724-931E-4B74BF8476B1}"/>
  <tableColumns count="32">
    <tableColumn id="26" xr3:uid="{8D5EDC39-215F-4E94-846A-3D4ACA1D2C53}" name="ID" totalsRowFunction="count" dataDxfId="1487" totalsRowDxfId="1486">
      <calculatedColumnFormula>ROW()-8</calculatedColumnFormula>
    </tableColumn>
    <tableColumn id="34" xr3:uid="{207093F4-4D8B-4CEB-9D2D-235D14641525}" name="Donnée (Niveau 1)" dataDxfId="1485" totalsRowDxfId="1484"/>
    <tableColumn id="1" xr3:uid="{9E73ABC5-269F-4BD3-9995-81E72371DAE3}" name="Donnée (Niveau 2)" totalsRowFunction="count" dataDxfId="1483" totalsRowDxfId="1482"/>
    <tableColumn id="2" xr3:uid="{2161A585-4F28-44FE-A023-7DB4D8C14776}" name="Donnée (Niveau 3)" totalsRowFunction="count" dataDxfId="1481" totalsRowDxfId="1480"/>
    <tableColumn id="3" xr3:uid="{B4AC3C84-E90A-41BE-8D7E-B00512446AA0}" name="Donnée (Niveau 4)" totalsRowFunction="count" dataDxfId="1479" totalsRowDxfId="1478"/>
    <tableColumn id="4" xr3:uid="{7625C9EB-D58E-42FE-879B-9F8F2027D9BC}" name="Donnée (Niveau 5)" totalsRowFunction="count" dataDxfId="1477" totalsRowDxfId="1476"/>
    <tableColumn id="5" xr3:uid="{F9A74558-8C8F-45C8-835B-46F0B31B479D}" name="Donnée (Niveau 6)" totalsRowFunction="count" dataDxfId="1475" totalsRowDxfId="1474"/>
    <tableColumn id="6" xr3:uid="{09509801-3591-48A7-8985-CCEA3490DE3C}" name="Description" totalsRowFunction="count" dataDxfId="1473" totalsRowDxfId="1472"/>
    <tableColumn id="14" xr3:uid="{8545E83F-C13A-48FC-82C5-4A224D3A6106}" name="Exemples" totalsRowFunction="count" dataDxfId="1471" totalsRowDxfId="1470"/>
    <tableColumn id="7" xr3:uid="{F7282465-AB67-4D8A-90B4-CAF4CDB5007B}" name="Balise NexSIS" totalsRowFunction="count" dataDxfId="1469" totalsRowDxfId="1468"/>
    <tableColumn id="21" xr3:uid="{44DD35C0-3D58-465E-82FF-70ABB11F29EF}" name="Nouvelle balise" totalsRowFunction="count" dataDxfId="1467" totalsRowDxfId="1466"/>
    <tableColumn id="8" xr3:uid="{8F87BED5-B74C-4B7A-B29D-D91C208A9F73}" name="Nantes - balise" totalsRowFunction="count" dataDxfId="1465" totalsRowDxfId="1464"/>
    <tableColumn id="15" xr3:uid="{718CC66C-29F4-4C63-B0E0-D70789F55F8F}" name="Nantes - description" totalsRowFunction="count" dataDxfId="1463" totalsRowDxfId="1462"/>
    <tableColumn id="18" xr3:uid="{65F92B88-E7A2-45E5-8796-E162FAED8248}" name="GT399" totalsRowFunction="count" dataDxfId="1461" totalsRowDxfId="1460"/>
    <tableColumn id="9" xr3:uid="{A24D6524-4257-4D93-94F9-A3667397DDBA}" name="GT399 description" totalsRowFunction="count" dataDxfId="1459" totalsRowDxfId="1458"/>
    <tableColumn id="10" xr3:uid="{E016D53B-CB5B-4F83-A1DA-7C210BE8E926}" name="Priorisation" totalsRowFunction="count" dataDxfId="1457" totalsRowDxfId="1456"/>
    <tableColumn id="11" xr3:uid="{17AE5B25-E42A-4545-AF36-AE2BF5D231F1}" name="Cardinalité" dataDxfId="1455" totalsRowDxfId="1454"/>
    <tableColumn id="27" xr3:uid="{0646FC2D-E448-497F-9566-96B9E754D7B3}" name="Objet" totalsRowFunction="count" dataDxfId="1453" totalsRowDxfId="1452"/>
    <tableColumn id="12" xr3:uid="{9F463A79-A8A7-456D-BC30-1910D14EEA3A}" name="Format (ou type)" totalsRowFunction="count" dataDxfId="1451" totalsRowDxfId="1450"/>
    <tableColumn id="37" xr3:uid="{B034C9F4-78BE-4F4D-9B79-BA9F5DAB2826}" name="Nomenclature/ énumération" dataDxfId="1449" totalsRowDxfId="1448"/>
    <tableColumn id="31" xr3:uid="{3158C7A2-A99D-4EF2-8BAE-8667747DCF73}" name="Détails de format" dataDxfId="1447" totalsRowDxfId="1446"/>
    <tableColumn id="36" xr3:uid="{89279DA3-D94C-4AAB-B817-DF00FFBA9888}" name="15-RPIS" dataDxfId="1445" totalsRowDxfId="1444"/>
    <tableColumn id="13" xr3:uid="{A70D290D-71CE-4BB5-8E04-3E3B951B7729}" name="15-SMUR" dataDxfId="1443" totalsRowDxfId="1442"/>
    <tableColumn id="23" xr3:uid="{FB137A89-375F-455A-9ADB-F409CB7B19B9}" name="15-18" dataDxfId="1441" totalsRowDxfId="1440"/>
    <tableColumn id="35" xr3:uid="{EE84F553-FEE7-4CD0-89C0-C8DD492F4429}" name="15-TSU" dataDxfId="1439" totalsRowDxfId="1438"/>
    <tableColumn id="39" xr3:uid="{DA320A45-45B6-4963-91DD-917A38D8DF49}" name="CUT" dataDxfId="1437" totalsRowDxfId="1436"/>
    <tableColumn id="19" xr3:uid="{FF109D4E-4787-4AB3-9E15-478656FCDADF}" name="Commentaire Hub Santé" totalsRowFunction="count" dataDxfId="1435" totalsRowDxfId="1434"/>
    <tableColumn id="16" xr3:uid="{642C8AF9-3354-4F6C-A37B-363B64C9780B}" name="Commentaire Philippe Dreyfus" totalsRowFunction="count" dataDxfId="1433" totalsRowDxfId="1432"/>
    <tableColumn id="33" xr3:uid="{44001357-ED08-4953-9C2E-B2302A17E223}" name="Commentaire FBE" dataDxfId="1431" totalsRowDxfId="1430"/>
    <tableColumn id="17" xr3:uid="{D9CE2245-CA19-44A0-94CC-CE702DFB5445}" name="Commentaire Yann Penverne" totalsRowFunction="count" dataDxfId="1429" totalsRowDxfId="1428"/>
    <tableColumn id="20" xr3:uid="{2A0BBAC6-9A77-4C1A-BA6E-777232E44EA6}" name="NexSIS" totalsRowFunction="custom" dataDxfId="1427" totalsRowDxfId="1426">
      <totalsRowFormula>SUBTOTAL(103,createCase2912[NexSIS])-COUNTIFS(createCase2912[NexSIS],"=X")</totalsRowFormula>
    </tableColumn>
    <tableColumn id="22" xr3:uid="{2D3A15A0-662A-48E8-A3A3-1095AE1804CC}" name="Métier" totalsRowFunction="custom" dataDxfId="1425" totalsRowDxfId="142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23" dataDxfId="1422" totalsRowDxfId="1421">
  <autoFilter ref="A8:AD92" xr:uid="{61BCAC55-9BDD-436A-8C43-43FA10A8A29F}"/>
  <tableColumns count="30">
    <tableColumn id="26" xr3:uid="{588455DD-C3D5-4460-AC26-09BB83302193}" name="ID" totalsRowFunction="count" dataDxfId="1420" totalsRowDxfId="1419"/>
    <tableColumn id="34" xr3:uid="{75617E3F-38B8-498E-B488-E5382B8D8E59}" name="Donnée (Niveau 1)" dataDxfId="1418" totalsRowDxfId="1417"/>
    <tableColumn id="1" xr3:uid="{90A61A2B-B1CF-4E5B-AC63-E218B3506FE1}" name="Donnée (Niveau 2)" totalsRowFunction="count" dataDxfId="1416" totalsRowDxfId="1415"/>
    <tableColumn id="2" xr3:uid="{40B5ED06-C233-4300-B851-9639491A20EA}" name="Donnée (Niveau 3)" totalsRowFunction="count" dataDxfId="1414" totalsRowDxfId="1413"/>
    <tableColumn id="3" xr3:uid="{FE650810-91F2-43FA-A1A9-4ADEDDF019D9}" name="Donnée (Niveau 4)" totalsRowFunction="count" dataDxfId="1412" totalsRowDxfId="1411"/>
    <tableColumn id="4" xr3:uid="{67B0AC35-FCE9-4B98-A5B5-F79242422DED}" name="Donnée (Niveau 5)" totalsRowFunction="count" dataDxfId="1410" totalsRowDxfId="1409"/>
    <tableColumn id="5" xr3:uid="{5584FBA0-8C9A-4B74-996C-489E5B6D8B31}" name="Donnée (Niveau 6)" totalsRowFunction="count" dataDxfId="1408" totalsRowDxfId="1407"/>
    <tableColumn id="6" xr3:uid="{B561E47E-0EF4-4741-9318-11ED52CE2081}" name="Description" totalsRowFunction="count" dataDxfId="1406" totalsRowDxfId="1405"/>
    <tableColumn id="14" xr3:uid="{BCB241CF-864B-404B-9457-5CFCE283A52E}" name="Exemples" totalsRowFunction="count" dataDxfId="1404" totalsRowDxfId="1403"/>
    <tableColumn id="7" xr3:uid="{EAF17525-FE29-430A-A520-5F864853ED00}" name="Balise NexSIS" totalsRowFunction="count" dataDxfId="1402" totalsRowDxfId="1401"/>
    <tableColumn id="21" xr3:uid="{D0BFFE6C-4225-46D0-B895-F3676779BA23}" name="Nouvelle balise" totalsRowFunction="count" dataDxfId="1400" totalsRowDxfId="1399"/>
    <tableColumn id="8" xr3:uid="{3895610D-D4D5-42BF-BCF9-30A1A3C697D5}" name="Nantes - balise" totalsRowFunction="count" dataDxfId="1398" totalsRowDxfId="1397"/>
    <tableColumn id="15" xr3:uid="{A4C3AF04-789D-45AA-AF75-181EE5D3C889}" name="Nantes - description" totalsRowFunction="count" dataDxfId="1396" totalsRowDxfId="1395"/>
    <tableColumn id="18" xr3:uid="{0B319C5E-2B1A-48A1-AB5B-565B289E8E5A}" name="GT399" totalsRowFunction="count" dataDxfId="1394" totalsRowDxfId="1393"/>
    <tableColumn id="9" xr3:uid="{3270362B-AE6D-4A4F-9B53-9B4705420332}" name="GT399 description" totalsRowFunction="count" dataDxfId="1392" totalsRowDxfId="1391"/>
    <tableColumn id="10" xr3:uid="{7DFD36C3-C87A-40C8-A097-E0E6D15F31FF}" name="Priorisation" totalsRowFunction="count" dataDxfId="1390" totalsRowDxfId="1389"/>
    <tableColumn id="11" xr3:uid="{830A5A92-5BDB-4DBC-B7BB-71ACF59E0F86}" name="Cardinalité" dataDxfId="1388" totalsRowDxfId="1387"/>
    <tableColumn id="27" xr3:uid="{84308AE7-7DC0-4DF5-B1F2-D62629FB9721}" name="Objet" totalsRowFunction="count" dataDxfId="1386" totalsRowDxfId="1385"/>
    <tableColumn id="12" xr3:uid="{BC7634C4-D51C-4D1D-A74D-CA61CA757208}" name="Format (ou type)" totalsRowFunction="count" dataDxfId="1384" totalsRowDxfId="1383"/>
    <tableColumn id="37" xr3:uid="{66BD417D-8F82-43EE-8B74-84DF4CC46C92}" name="Nomenclature/ énumération" dataDxfId="1382" totalsRowDxfId="1381"/>
    <tableColumn id="31" xr3:uid="{57E65586-98BD-4335-934F-A093282E1FEE}" name="Détails de format" dataDxfId="1380" totalsRowDxfId="1379"/>
    <tableColumn id="36" xr3:uid="{8151D5CE-9DBC-4230-BFCD-A109E5501497}" name="15-18" dataDxfId="1378" totalsRowDxfId="1377"/>
    <tableColumn id="35" xr3:uid="{B2C9F5A2-91F5-468B-AE17-940BE1DE3870}" name="15-SMUR" dataDxfId="1376" totalsRowDxfId="1375"/>
    <tableColumn id="39" xr3:uid="{81AAA84E-9D2F-4ADE-9D78-C7DB3A5A2ACF}" name="15-ATSU" dataDxfId="1374" totalsRowDxfId="1373"/>
    <tableColumn id="19" xr3:uid="{0F82E793-70E1-4AE5-ACE7-7E8EB5091B93}" name="Commentaire Hub Santé" totalsRowFunction="count" dataDxfId="1372" totalsRowDxfId="1371"/>
    <tableColumn id="16" xr3:uid="{C59347C9-5FCC-40A9-8926-CA2A963211D3}" name="Commentaire Philippe Dreyfus" totalsRowFunction="count" dataDxfId="1370" totalsRowDxfId="1369"/>
    <tableColumn id="33" xr3:uid="{61C64199-FD5A-477C-9F67-38D22581EECF}" name="Commentaire FBE" dataDxfId="1368" totalsRowDxfId="1367"/>
    <tableColumn id="17" xr3:uid="{E78A9C85-C797-4A18-8685-52FDE2B659CA}" name="Commentaire Yann Penverne" totalsRowFunction="count" dataDxfId="1366" totalsRowDxfId="1365"/>
    <tableColumn id="20" xr3:uid="{F9D1F989-7BDE-4BE2-8178-8D906FAA358D}" name="NexSIS" totalsRowFunction="custom" dataDxfId="1364" totalsRowDxfId="1363">
      <totalsRowFormula>SUBTOTAL(103,createCase215[NexSIS])-COUNTIFS(createCase215[NexSIS],"=X")</totalsRowFormula>
    </tableColumn>
    <tableColumn id="22" xr3:uid="{736803F3-8344-4B8F-A1B7-881CC3FA1483}" name="Métier" totalsRowFunction="custom" dataDxfId="1362" totalsRowDxfId="1361">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60" dataDxfId="1359" totalsRowDxfId="1358">
  <autoFilter ref="A8:AF64" xr:uid="{35EA0160-5939-4AFE-BAAE-8243018C4F97}"/>
  <tableColumns count="32">
    <tableColumn id="26" xr3:uid="{12D8CEB3-E681-43DF-BEC0-6C291A8D8329}" name="ID" totalsRowFunction="count" dataDxfId="1357" totalsRowDxfId="1356"/>
    <tableColumn id="34" xr3:uid="{9EE009C3-D24E-469A-A94A-F3A00D5DDB8B}" name="Donnée (Niveau 1)" dataDxfId="1355" totalsRowDxfId="1354"/>
    <tableColumn id="1" xr3:uid="{B7EC5B63-675D-4F31-B76D-3E5B9E37F078}" name="Donnée (Niveau 2)" totalsRowFunction="count" dataDxfId="1353" totalsRowDxfId="1352"/>
    <tableColumn id="2" xr3:uid="{5B57BF21-F87F-460E-ACB7-9BCE55E6C176}" name="Donnée (Niveau 3)" totalsRowFunction="count" dataDxfId="1351" totalsRowDxfId="1350"/>
    <tableColumn id="3" xr3:uid="{8520709C-ABA8-4102-B671-D70267716998}" name="Donnée (Niveau 4)" totalsRowFunction="count" dataDxfId="1349" totalsRowDxfId="1348"/>
    <tableColumn id="4" xr3:uid="{94B80BD7-3514-45E7-8B9D-A5DC5D37E118}" name="Donnée (Niveau 5)" totalsRowFunction="count" dataDxfId="1347" totalsRowDxfId="1346"/>
    <tableColumn id="5" xr3:uid="{F774375F-2786-4A73-8C43-B5EB8D703C0F}" name="Donnée (Niveau 6)" totalsRowFunction="count" dataDxfId="1345" totalsRowDxfId="1344"/>
    <tableColumn id="23" xr3:uid="{338CDAC6-AC89-46E4-AF8E-187CA0315B6E}" name="Colonne2" dataDxfId="1343" totalsRowDxfId="1342"/>
    <tableColumn id="13" xr3:uid="{5043CFEE-E3A2-40E9-89E2-B8C2A1E632D2}" name="Colonne1" dataDxfId="1341" totalsRowDxfId="1340"/>
    <tableColumn id="6" xr3:uid="{C95E5171-3260-402B-86BF-C67DF056D407}" name="Description" totalsRowFunction="count" dataDxfId="1339" totalsRowDxfId="1338"/>
    <tableColumn id="14" xr3:uid="{067837E0-4917-486E-9C27-F725A2C59FCC}" name="Exemples" totalsRowFunction="count" dataDxfId="1337" totalsRowDxfId="1336"/>
    <tableColumn id="7" xr3:uid="{47E5D71A-AC82-4F55-8E27-563593D3B2F2}" name="Balise NexSIS" totalsRowFunction="count" dataDxfId="1335" totalsRowDxfId="1334"/>
    <tableColumn id="21" xr3:uid="{48DFB3FE-D2A7-4950-A487-0263E812B718}" name="Nouvelle balise" totalsRowFunction="count" dataDxfId="1333" totalsRowDxfId="1332"/>
    <tableColumn id="8" xr3:uid="{23093890-1C60-4E05-B2F8-363E069FD671}" name="Nantes - balise" totalsRowFunction="count" dataDxfId="1331" totalsRowDxfId="1330"/>
    <tableColumn id="15" xr3:uid="{8DC442E9-7D57-46C9-A861-01C2491324E2}" name="Nantes - description" totalsRowFunction="count" dataDxfId="1329" totalsRowDxfId="1328"/>
    <tableColumn id="18" xr3:uid="{57F2ED8D-3700-461C-82A4-8C8C841C0155}" name="GT399" totalsRowFunction="count" dataDxfId="1327" totalsRowDxfId="1326"/>
    <tableColumn id="9" xr3:uid="{45CB5E5C-D372-4A26-AF5B-2DA6114D7886}" name="GT399 description" totalsRowFunction="count" dataDxfId="1325" totalsRowDxfId="1324"/>
    <tableColumn id="10" xr3:uid="{00C96956-9EC8-4735-8013-245FC44ED807}" name="Priorisation" totalsRowFunction="count" dataDxfId="1323" totalsRowDxfId="1322"/>
    <tableColumn id="11" xr3:uid="{EF3C732C-A2D6-463A-85FD-D8AA0C9B50F6}" name="Cardinalité" dataDxfId="1321" totalsRowDxfId="1320"/>
    <tableColumn id="27" xr3:uid="{1B7324D2-64BE-4C9B-A6EE-8283085CB7EC}" name="Objet" totalsRowFunction="count" dataDxfId="1319" totalsRowDxfId="1318"/>
    <tableColumn id="12" xr3:uid="{346BC643-C741-4ED3-B94E-9C4FB69ED0A9}" name="Format (ou type)" totalsRowFunction="count" dataDxfId="1317" totalsRowDxfId="1316"/>
    <tableColumn id="37" xr3:uid="{BE51494B-A6D7-451B-9A84-3ECED33214DA}" name="Nomenclature/ énumération" dataDxfId="1315" totalsRowDxfId="1314"/>
    <tableColumn id="31" xr3:uid="{6BD336ED-7D35-4C80-AE8F-19525394188D}" name="Détails de format" dataDxfId="1313" totalsRowDxfId="1312"/>
    <tableColumn id="36" xr3:uid="{E5F8BD0D-97FB-4023-B64F-B4F8A90F6ADA}" name="15-SMUR" dataDxfId="1311" totalsRowDxfId="1310"/>
    <tableColumn id="35" xr3:uid="{45734523-870D-44C5-B243-A03765CD1CDD}" name="15-XX" dataDxfId="1309" totalsRowDxfId="1308"/>
    <tableColumn id="39" xr3:uid="{F8B31559-1068-4F01-BFEB-663EA0804A93}" name="CUT" dataDxfId="1307" totalsRowDxfId="1306"/>
    <tableColumn id="19" xr3:uid="{B4C5005C-0D3A-4440-A4BD-B2D49E8D7DD6}" name="Commentaire Hub Santé" totalsRowFunction="count" dataDxfId="1305" totalsRowDxfId="1304"/>
    <tableColumn id="16" xr3:uid="{8AC22362-8626-468F-AB79-BB4DB6E31CD3}" name="Commentaire Philippe Dreyfus" totalsRowFunction="count" dataDxfId="1303" totalsRowDxfId="1302"/>
    <tableColumn id="33" xr3:uid="{D9D4C6BB-6562-473E-8C63-13A3EDF78820}" name="Commentaire FBE" dataDxfId="1301" totalsRowDxfId="1300"/>
    <tableColumn id="17" xr3:uid="{11394A71-F820-4495-9AD4-2BF85E5B2920}" name="Commentaire Yann Penverne" totalsRowFunction="count" dataDxfId="1299" totalsRowDxfId="1298"/>
    <tableColumn id="20" xr3:uid="{036A98E5-4C02-415A-989D-802A776C391D}" name="NexSIS" totalsRowFunction="custom" dataDxfId="1297" totalsRowDxfId="1296">
      <totalsRowFormula>SUBTOTAL(103,createCase16[NexSIS])-COUNTIFS(createCase16[NexSIS],"=X")</totalsRowFormula>
    </tableColumn>
    <tableColumn id="22" xr3:uid="{307F1363-FE7C-48AC-ADD9-C3A2A561630D}" name="Métier" totalsRowFunction="custom" dataDxfId="1295" totalsRowDxfId="1294">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293" dataDxfId="1292" totalsRowDxfId="1291">
  <autoFilter ref="A8:Y15" xr:uid="{F3595FED-2D23-43E0-82AA-4A679D9E25EC}"/>
  <tableColumns count="25">
    <tableColumn id="26" xr3:uid="{1FA9DD08-C96F-4AE2-8207-3C37C2625ABE}" name="ID" totalsRowFunction="count" dataDxfId="1290" totalsRowDxfId="1289"/>
    <tableColumn id="34" xr3:uid="{795EBD09-E696-417D-A399-6AF56CB38FFE}" name="Donnée (Niveau 1)" dataDxfId="1288" totalsRowDxfId="1287"/>
    <tableColumn id="1" xr3:uid="{5D55C6A7-D3C8-4B4F-962B-D684CC469CD7}" name="Donnée (Niveau 2)" totalsRowFunction="count" dataDxfId="1286" totalsRowDxfId="1285"/>
    <tableColumn id="2" xr3:uid="{6064AA15-6125-4E52-A059-BCD0F891AC4D}" name="Donnée (Niveau 3)" totalsRowFunction="count" dataDxfId="1284" totalsRowDxfId="1283"/>
    <tableColumn id="3" xr3:uid="{C4094AB5-565D-4563-9A98-4BAC24C8C03F}" name="Donnée (Niveau 4)" totalsRowFunction="count" dataDxfId="1282" totalsRowDxfId="1281"/>
    <tableColumn id="4" xr3:uid="{FDFD5534-55B3-462C-A013-1AF4EEFC7A0E}" name="Donnée (Niveau 5)" totalsRowFunction="count" dataDxfId="1280" totalsRowDxfId="1279"/>
    <tableColumn id="5" xr3:uid="{4C7DDDEF-FB5D-40CE-A24D-1069A6180C9C}" name="Donnée (Niveau 6)" totalsRowFunction="count" dataDxfId="1278" totalsRowDxfId="1277"/>
    <tableColumn id="6" xr3:uid="{BDC8426F-031A-4500-84AD-15FC39F3F6CE}" name="Description" totalsRowFunction="count" dataDxfId="1276" totalsRowDxfId="1275"/>
    <tableColumn id="14" xr3:uid="{1BD518AA-08F2-4CB0-853F-ED4258E389B3}" name="Exemples" totalsRowFunction="count" dataDxfId="1274" totalsRowDxfId="1273"/>
    <tableColumn id="7" xr3:uid="{954A4923-6D69-4D9C-96C3-B805F09BB0D2}" name="Balise NexSIS" dataDxfId="1272" totalsRowDxfId="1271"/>
    <tableColumn id="21" xr3:uid="{773DD795-C5AD-4B15-84FB-8DE01F1F60C4}" name="Nouvelle balise" totalsRowFunction="count" dataDxfId="1270" totalsRowDxfId="1269"/>
    <tableColumn id="11" xr3:uid="{CF28EC3A-4C91-435F-AC27-1982AA8ADD1D}" name="Cardinalité" dataDxfId="1268" totalsRowDxfId="1267"/>
    <tableColumn id="27" xr3:uid="{A2A017CB-AD8E-44B3-8642-D11115614E70}" name="Objet" totalsRowFunction="count" dataDxfId="1266" totalsRowDxfId="1265"/>
    <tableColumn id="12" xr3:uid="{66EFD264-E68A-4187-98CB-316B01B4417B}" name="Format (ou type)" totalsRowFunction="count" dataDxfId="1264" totalsRowDxfId="1263"/>
    <tableColumn id="37" xr3:uid="{EE16CD08-1554-426C-9970-EB455A6E91CE}" name="Nomenclature/ énumération" dataDxfId="1262" totalsRowDxfId="1261"/>
    <tableColumn id="31" xr3:uid="{2C55E942-315D-4196-88AC-22B3956DA9E4}" name="Détails de format" dataDxfId="1260" totalsRowDxfId="1259"/>
    <tableColumn id="36" xr3:uid="{4457D8CC-EA04-48F7-94E1-5038866A5C40}" name="15-18" dataDxfId="1258" totalsRowDxfId="1257"/>
    <tableColumn id="35" xr3:uid="{DE6F3E1D-4E7D-4614-B0F4-FBCC8B26E17F}" name="15-15" dataDxfId="1256" totalsRowDxfId="1255"/>
    <tableColumn id="39" xr3:uid="{ED0D760B-A01B-4FCE-968A-DF8FB318720F}" name="CUT" dataDxfId="1254" totalsRowDxfId="1253"/>
    <tableColumn id="19" xr3:uid="{13987337-997C-423C-8C6C-CD2A636B3191}" name="Commentaire Hub Santé" totalsRowFunction="count" dataDxfId="1252" totalsRowDxfId="1251"/>
    <tableColumn id="16" xr3:uid="{2E666105-7978-4AB4-BD35-48C364391E38}" name="Commentaire Philippe Dreyfus" totalsRowFunction="count" dataDxfId="1250" totalsRowDxfId="1249"/>
    <tableColumn id="33" xr3:uid="{59ED82FB-9F32-4B0C-92AF-B11030B269C4}" name="Commentaire FBE" dataDxfId="1248" totalsRowDxfId="1247"/>
    <tableColumn id="17" xr3:uid="{FF32A60F-0401-427C-85E9-AF6C668D67E5}" name="Commentaire Yann Penverne" totalsRowFunction="count" dataDxfId="1246" totalsRowDxfId="1245"/>
    <tableColumn id="20" xr3:uid="{4C3C4242-9715-4D3F-8678-E2DF7E298B48}" name="NexSIS" totalsRowFunction="custom" dataDxfId="1244" totalsRowDxfId="1243">
      <totalsRowFormula>SUBTOTAL(103,createCase291217[NexSIS])-COUNTIFS(createCase291217[NexSIS],"=X")</totalsRowFormula>
    </tableColumn>
    <tableColumn id="22" xr3:uid="{89A21B40-369F-479D-8124-13571B8DC460}" name="Métier" totalsRowFunction="custom" dataDxfId="1242" totalsRowDxfId="1241">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0" dataDxfId="1239" totalsRowDxfId="1238">
  <autoFilter ref="A8:AD18" xr:uid="{3932ADEA-DC88-4A0F-8DAC-A587FD7E4148}"/>
  <tableColumns count="30">
    <tableColumn id="26" xr3:uid="{3299B1BE-9E8D-4297-8D33-E8B4E6314998}" name="ID" totalsRowFunction="count" dataDxfId="1237" totalsRowDxfId="1236"/>
    <tableColumn id="34" xr3:uid="{943EB1AA-FC87-47D8-9208-417FE7A33ACF}" name="Donnée (Niveau 1)" dataDxfId="1235" totalsRowDxfId="1234"/>
    <tableColumn id="1" xr3:uid="{9AB0B7F6-617C-49F5-8E21-C93976E9DCDA}" name="Donnée (Niveau 2)" totalsRowFunction="count" dataDxfId="1233" totalsRowDxfId="1232"/>
    <tableColumn id="2" xr3:uid="{A48A81EF-3C17-489D-BCD8-5B425E174DCF}" name="Donnée (Niveau 3)" totalsRowFunction="count" dataDxfId="1231" totalsRowDxfId="1230"/>
    <tableColumn id="3" xr3:uid="{AEF972B8-4C2B-48DE-9661-295612B8D9D4}" name="Donnée (Niveau 4)" totalsRowFunction="count" dataDxfId="1229" totalsRowDxfId="1228"/>
    <tableColumn id="4" xr3:uid="{3788DC23-8937-4CF6-BF8E-302839D5FFDD}" name="Donnée (Niveau 5)" totalsRowFunction="count" dataDxfId="1227" totalsRowDxfId="1226"/>
    <tableColumn id="5" xr3:uid="{52D81477-ABE6-4966-B95A-C02F570AE73A}" name="Donnée (Niveau 6)" totalsRowFunction="count" dataDxfId="1225" totalsRowDxfId="1224"/>
    <tableColumn id="6" xr3:uid="{8CBF540E-BEA4-4436-8262-A7C687CE3E2D}" name="Description" totalsRowFunction="count" dataDxfId="1223" totalsRowDxfId="1222"/>
    <tableColumn id="14" xr3:uid="{64D795F4-1995-494F-810E-260DF2C5085A}" name="Exemples" totalsRowFunction="count" dataDxfId="1221" totalsRowDxfId="1220"/>
    <tableColumn id="7" xr3:uid="{D6B3F761-7C6E-417A-9BDD-696632C9F5FF}" name="Balise NexSIS" totalsRowFunction="count" dataDxfId="1219" totalsRowDxfId="1218"/>
    <tableColumn id="21" xr3:uid="{9DFC9AE6-5781-4CF5-9259-45DCFD672294}" name="Nouvelle balise" totalsRowFunction="count" dataDxfId="1217" totalsRowDxfId="1216"/>
    <tableColumn id="8" xr3:uid="{01EECBEF-753B-4F59-99A4-4790E47E73EE}" name="Nantes - balise" totalsRowFunction="count" dataDxfId="1215" totalsRowDxfId="1214"/>
    <tableColumn id="15" xr3:uid="{0A856445-1DFB-47A0-8F98-1BB704EBE9BB}" name="Nantes - description" totalsRowFunction="count" dataDxfId="1213" totalsRowDxfId="1212"/>
    <tableColumn id="18" xr3:uid="{C7281F1D-46DF-4F03-B261-CAA071B10445}" name="GT399" totalsRowFunction="count" dataDxfId="1211" totalsRowDxfId="1210"/>
    <tableColumn id="9" xr3:uid="{8F75A270-1699-45B9-AEE8-46DC9C103E9A}" name="GT399 description" totalsRowFunction="count" dataDxfId="1209" totalsRowDxfId="1208"/>
    <tableColumn id="10" xr3:uid="{C4EF9828-8BEA-45BA-9358-37C041F8BE93}" name="Priorisation" totalsRowFunction="count" dataDxfId="1207" totalsRowDxfId="1206"/>
    <tableColumn id="11" xr3:uid="{C8A1EB70-9D5E-41CB-888E-94DB682F73EE}" name="Cardinalité" dataDxfId="1205" totalsRowDxfId="1204"/>
    <tableColumn id="27" xr3:uid="{CA1C1D4B-6AA0-4DEB-8946-D2D88578F7E3}" name="Objet" totalsRowFunction="count" dataDxfId="1203" totalsRowDxfId="1202"/>
    <tableColumn id="12" xr3:uid="{DE654E76-8FBA-4354-9CF8-6E6A462E6409}" name="Format (ou type)" totalsRowFunction="count" dataDxfId="1201" totalsRowDxfId="1200"/>
    <tableColumn id="37" xr3:uid="{C96CA3D7-42EC-4F04-A68A-7444B82822C8}" name="Nomenclature/ énumération" dataDxfId="1199" totalsRowDxfId="1198"/>
    <tableColumn id="31" xr3:uid="{D0A863DE-C408-4007-8ED1-035E6F8C1949}" name="Détails de format" dataDxfId="1197" totalsRowDxfId="1196"/>
    <tableColumn id="36" xr3:uid="{4FBDDCB5-6890-404E-AF57-163DA21D490D}" name="15-18" dataDxfId="1195" totalsRowDxfId="1194"/>
    <tableColumn id="35" xr3:uid="{31AA9CC8-C176-428C-BF54-6A11D6D81BB2}" name="15-15" dataDxfId="1193" totalsRowDxfId="1192"/>
    <tableColumn id="39" xr3:uid="{8866D17E-800C-4E85-BE99-1E028619BE67}" name="CUT" dataDxfId="1191" totalsRowDxfId="1190"/>
    <tableColumn id="19" xr3:uid="{89AE86E7-D981-4E55-B036-1545CE5A0149}" name="Commentaire Hub Santé" totalsRowFunction="count" dataDxfId="1189" totalsRowDxfId="1188"/>
    <tableColumn id="16" xr3:uid="{ACDAA173-B451-4B80-A3E5-E5A1D928393F}" name="Commentaire Philippe Dreyfus" totalsRowFunction="count" dataDxfId="1187" totalsRowDxfId="1186"/>
    <tableColumn id="33" xr3:uid="{9B4758BD-1388-4079-8A50-1F8C39538EDF}" name="Commentaire FBE" dataDxfId="1185" totalsRowDxfId="1184"/>
    <tableColumn id="17" xr3:uid="{BF13D23C-C019-4EEE-96CD-540F8E568157}" name="Commentaire Yann Penverne" totalsRowFunction="count" dataDxfId="1183" totalsRowDxfId="1182"/>
    <tableColumn id="20" xr3:uid="{CA95465C-6ED7-43BD-96F7-66CA68FFA6DF}" name="NexSIS" totalsRowFunction="custom" dataDxfId="1181" totalsRowDxfId="1180">
      <totalsRowFormula>SUBTOTAL(103,createCase29[NexSIS])-COUNTIFS(createCase29[NexSIS],"=X")</totalsRowFormula>
    </tableColumn>
    <tableColumn id="22" xr3:uid="{A91321AB-D5A1-492C-80AF-94204824579D}" name="Métier" totalsRowFunction="custom" dataDxfId="1179" totalsRowDxfId="11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7">
  <autoFilter ref="A8:W23" xr:uid="{EEF68223-2157-47F6-9133-264D671F0942}"/>
  <tableColumns count="23">
    <tableColumn id="1" xr3:uid="{0308532B-296F-49D7-B76E-23948A2F1FAE}" name="ID" totalsRowFunction="count" dataDxfId="1176" totalsRowDxfId="1175"/>
    <tableColumn id="2" xr3:uid="{4E5CA3CD-74C0-41D7-A064-93B29A44F6EA}" name="Donnée (Niveau 1)" totalsRowFunction="custom" dataDxfId="1174" totalsRowDxfId="1173">
      <totalsRowFormula>SUBTOTAL(103,Tableau3[Donnée (Niveau 1)])</totalsRowFormula>
    </tableColumn>
    <tableColumn id="3" xr3:uid="{099F4D11-28E8-482A-B443-FA0B35F69A5A}" name="Donnée (Niveau 2)" totalsRowFunction="custom" dataDxfId="1172" totalsRowDxfId="1171">
      <totalsRowFormula>SUBTOTAL(103,Tableau3[Donnée (Niveau 2)])</totalsRowFormula>
    </tableColumn>
    <tableColumn id="4" xr3:uid="{894FFF8F-C344-436B-8995-6D977D9EE845}" name="Donnée (Niveau 3)" totalsRowFunction="custom" dataDxfId="1170" totalsRowDxfId="1169">
      <totalsRowFormula>SUBTOTAL(103,Tableau3[Donnée (Niveau 3)])</totalsRowFormula>
    </tableColumn>
    <tableColumn id="5" xr3:uid="{AB815DDF-5ECF-4083-A621-45835C8FE42C}" name="Donnée (Niveau 4)" totalsRowFunction="custom" dataDxfId="1168" totalsRowDxfId="1167">
      <totalsRowFormula>SUBTOTAL(103,Tableau3[Donnée (Niveau 4)])</totalsRowFormula>
    </tableColumn>
    <tableColumn id="6" xr3:uid="{20F05C10-E73C-4ECE-95CB-368439F635A4}" name="Donnée (Niveau 5)" totalsRowFunction="custom" dataDxfId="1166" totalsRowDxfId="1165">
      <totalsRowFormula>SUBTOTAL(103,Tableau3[Donnée (Niveau 5)])</totalsRowFormula>
    </tableColumn>
    <tableColumn id="7" xr3:uid="{CD2D80B3-AFB4-4A43-A25F-9936020F0A33}" name="Donnée (Niveau 6)" totalsRowFunction="custom" dataDxfId="1164" totalsRowDxfId="1163">
      <totalsRowFormula>SUBTOTAL(103,Tableau3[Donnée (Niveau 6)])</totalsRowFormula>
    </tableColumn>
    <tableColumn id="8" xr3:uid="{6D534A97-72D3-4D26-ACDA-1E36EFF5A5D1}" name="Description" totalsRowFunction="custom" totalsRowDxfId="1162">
      <totalsRowFormula>SUBTOTAL(103,Tableau3[Description])</totalsRowFormula>
    </tableColumn>
    <tableColumn id="9" xr3:uid="{1C7F0F41-E26E-4A31-99F7-36DA6F587FD4}" name="Exemples" totalsRowFunction="custom" totalsRowDxfId="1161">
      <totalsRowFormula>SUBTOTAL(103,Tableau3[Exemples])</totalsRowFormula>
    </tableColumn>
    <tableColumn id="10" xr3:uid="{16E03419-7018-452F-85C4-FD235A5FD831}" name="Balise NexSIS" totalsRowFunction="custom" totalsRowDxfId="1160">
      <totalsRowFormula>SUBTOTAL(103,Tableau3[Balise NexSIS])</totalsRowFormula>
    </tableColumn>
    <tableColumn id="11" xr3:uid="{B07E8B63-480E-4E4D-B3C9-5480DBD4EBFD}" name="Nouvelle balise" totalsRowFunction="custom" totalsRowDxfId="1159">
      <totalsRowFormula>SUBTOTAL(103,Tableau3[Nouvelle balise])</totalsRowFormula>
    </tableColumn>
    <tableColumn id="12" xr3:uid="{580E514F-043D-4789-9329-386B22D4622D}" name="Nantes - balise" totalsRowFunction="custom" totalsRowDxfId="1158">
      <totalsRowFormula>SUBTOTAL(103,Tableau3[Nantes - balise])</totalsRowFormula>
    </tableColumn>
    <tableColumn id="13" xr3:uid="{0C60FD75-9B70-4899-B643-430300539392}" name="Nantes - description" totalsRowFunction="custom" totalsRowDxfId="1157">
      <totalsRowFormula>SUBTOTAL(103,Tableau3[Nantes - description])</totalsRowFormula>
    </tableColumn>
    <tableColumn id="14" xr3:uid="{A80B0132-E4A5-41BF-9151-A57B2C45E16D}" name="GT399" totalsRowFunction="custom" totalsRowDxfId="1156">
      <totalsRowFormula>SUBTOTAL(103,Tableau3[GT399])</totalsRowFormula>
    </tableColumn>
    <tableColumn id="15" xr3:uid="{8E187925-974B-4A24-81D7-AB82144912F1}" name="GT399 description" totalsRowFunction="custom" totalsRowDxfId="1155">
      <totalsRowFormula>SUBTOTAL(103,Tableau3[GT399 description])</totalsRowFormula>
    </tableColumn>
    <tableColumn id="16" xr3:uid="{42F38D08-76CB-4B3A-A731-4207FB6FBE23}" name="Priorisation" totalsRowFunction="custom" totalsRowDxfId="1154">
      <totalsRowFormula>SUBTOTAL(103,Tableau3[Priorisation])</totalsRowFormula>
    </tableColumn>
    <tableColumn id="17" xr3:uid="{9F68F1ED-1480-436C-8BC5-AA551A9025A4}" name="Cardinalité" totalsRowFunction="custom" dataDxfId="1153" totalsRowDxfId="1152">
      <totalsRowFormula>SUBTOTAL(103,Tableau3[Cardinalité])</totalsRowFormula>
    </tableColumn>
    <tableColumn id="18" xr3:uid="{8D71687D-B67F-4FBE-A91C-E3D7AF1CF7CE}" name="Objet" totalsRowFunction="custom" dataDxfId="1151" totalsRowDxfId="1150">
      <totalsRowFormula>SUBTOTAL(103,Tableau3[Objet])</totalsRowFormula>
    </tableColumn>
    <tableColumn id="19" xr3:uid="{3997D7F5-733D-4A1D-97E2-3BDAED2B9FE3}" name="Format (ou type)" totalsRowFunction="custom" dataDxfId="1149" totalsRowDxfId="1148">
      <totalsRowFormula>SUBTOTAL(103,Tableau3[Format (ou type)])</totalsRowFormula>
    </tableColumn>
    <tableColumn id="20" xr3:uid="{33562809-70DE-436A-940D-49F45D5F14A8}" name="Nomenclature/ énumération" totalsRowFunction="custom" totalsRowDxfId="1147">
      <totalsRowFormula>SUBTOTAL(103,Tableau3[Nomenclature/ énumération])</totalsRowFormula>
    </tableColumn>
    <tableColumn id="21" xr3:uid="{0FBF9953-AE08-41BF-9CDE-EA27950F10D4}" name="Détails de format" totalsRowFunction="custom" totalsRowDxfId="1146">
      <totalsRowFormula>SUBTOTAL(103,Tableau3[Détails de format])</totalsRowFormula>
    </tableColumn>
    <tableColumn id="22" xr3:uid="{9F868D8D-588A-4128-8291-ABF86AE38F9A}" name="15-18" totalsRowFunction="custom" dataDxfId="1145" totalsRowDxfId="1144">
      <totalsRowFormula>SUBTOTAL(103,Tableau3[15-18])</totalsRowFormula>
    </tableColumn>
    <tableColumn id="23" xr3:uid="{87B18F95-525A-4A9B-860F-C7A99278233D}" name="15-15" totalsRowFunction="custom" dataDxfId="1143" totalsRowDxfId="11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1">
  <autoFilter ref="A8:W9" xr:uid="{75253F3A-254C-4618-A5FE-BEE9E9C3C612}"/>
  <tableColumns count="23">
    <tableColumn id="1" xr3:uid="{B9312955-B2A3-439B-98E2-35497FC3B9CD}" name="ID" totalsRowFunction="count" dataDxfId="1140" totalsRowDxfId="1139"/>
    <tableColumn id="2" xr3:uid="{A41A30AA-1973-446D-97F1-BB8048C22A4F}" name="Donnée (Niveau 1)" totalsRowFunction="custom" dataDxfId="1138" totalsRowDxfId="1137">
      <totalsRowFormula>SUBTOTAL(103,Tableau35[Donnée (Niveau 1)])</totalsRowFormula>
    </tableColumn>
    <tableColumn id="3" xr3:uid="{DFE7CE8D-9D20-4AEF-A0BD-66C619A3B39A}" name="Donnée (Niveau 2)" totalsRowFunction="custom" dataDxfId="1136" totalsRowDxfId="1135">
      <totalsRowFormula>SUBTOTAL(103,Tableau35[Donnée (Niveau 2)])</totalsRowFormula>
    </tableColumn>
    <tableColumn id="4" xr3:uid="{D4BCA6FB-BEEB-4675-B373-97CA3247D3B3}" name="Donnée (Niveau 3)" totalsRowFunction="custom" dataDxfId="1134" totalsRowDxfId="1133">
      <totalsRowFormula>SUBTOTAL(103,Tableau35[Donnée (Niveau 3)])</totalsRowFormula>
    </tableColumn>
    <tableColumn id="5" xr3:uid="{98330C77-3D56-4BE0-94A2-82DDC5827C96}" name="Donnée (Niveau 4)" totalsRowFunction="custom" dataDxfId="1132" totalsRowDxfId="1131">
      <totalsRowFormula>SUBTOTAL(103,Tableau35[Donnée (Niveau 4)])</totalsRowFormula>
    </tableColumn>
    <tableColumn id="6" xr3:uid="{3D011196-6587-48FF-87E2-AE1D56773EE7}" name="Donnée (Niveau 5)" totalsRowFunction="custom" dataDxfId="1130" totalsRowDxfId="1129">
      <totalsRowFormula>SUBTOTAL(103,Tableau35[Donnée (Niveau 5)])</totalsRowFormula>
    </tableColumn>
    <tableColumn id="7" xr3:uid="{9EBCC79E-BB78-43E2-8390-99AED4817490}" name="Donnée (Niveau 6)" totalsRowFunction="custom" dataDxfId="1128" totalsRowDxfId="1127">
      <totalsRowFormula>SUBTOTAL(103,Tableau35[Donnée (Niveau 6)])</totalsRowFormula>
    </tableColumn>
    <tableColumn id="8" xr3:uid="{E26B9737-D2F7-4253-9691-0FAB27540899}" name="Description" totalsRowFunction="custom" totalsRowDxfId="1126">
      <totalsRowFormula>SUBTOTAL(103,Tableau35[Description])</totalsRowFormula>
    </tableColumn>
    <tableColumn id="9" xr3:uid="{CD269DAD-CD7B-426A-8623-52708A75A9F3}" name="Exemples" totalsRowFunction="custom" totalsRowDxfId="1125">
      <totalsRowFormula>SUBTOTAL(103,Tableau35[Exemples])</totalsRowFormula>
    </tableColumn>
    <tableColumn id="10" xr3:uid="{20924355-7D5C-49E1-BBA9-453A972E5FD5}" name="Balise NexSIS" totalsRowFunction="custom" totalsRowDxfId="1124">
      <totalsRowFormula>SUBTOTAL(103,Tableau35[Balise NexSIS])</totalsRowFormula>
    </tableColumn>
    <tableColumn id="11" xr3:uid="{E6886C03-3B0D-46D0-99EE-5173E67D42D5}" name="Nouvelle balise" totalsRowFunction="custom" totalsRowDxfId="1123">
      <totalsRowFormula>SUBTOTAL(103,Tableau35[Nouvelle balise])</totalsRowFormula>
    </tableColumn>
    <tableColumn id="12" xr3:uid="{FC0A1304-6D18-4479-8A8D-40E1640CC417}" name="Nantes - balise" totalsRowFunction="custom" totalsRowDxfId="1122">
      <totalsRowFormula>SUBTOTAL(103,Tableau35[Nantes - balise])</totalsRowFormula>
    </tableColumn>
    <tableColumn id="13" xr3:uid="{F13FED84-5993-4B0F-9596-BB54F03D8CD2}" name="Nantes - description" totalsRowFunction="custom" totalsRowDxfId="1121">
      <totalsRowFormula>SUBTOTAL(103,Tableau35[Nantes - description])</totalsRowFormula>
    </tableColumn>
    <tableColumn id="14" xr3:uid="{D10C28EC-5A2B-4C5A-9DF5-FA610DC16AB7}" name="GT399" totalsRowFunction="custom" totalsRowDxfId="1120">
      <totalsRowFormula>SUBTOTAL(103,Tableau35[GT399])</totalsRowFormula>
    </tableColumn>
    <tableColumn id="15" xr3:uid="{BEB12139-7DD8-42F5-B1E1-2ECBC4C5542E}" name="GT399 description" totalsRowFunction="custom" totalsRowDxfId="1119">
      <totalsRowFormula>SUBTOTAL(103,Tableau35[GT399 description])</totalsRowFormula>
    </tableColumn>
    <tableColumn id="16" xr3:uid="{188B779B-92B8-4FEF-8EED-51C2A38708D0}" name="Priorisation" totalsRowFunction="custom" totalsRowDxfId="1118">
      <totalsRowFormula>SUBTOTAL(103,Tableau35[Priorisation])</totalsRowFormula>
    </tableColumn>
    <tableColumn id="17" xr3:uid="{F4CC96EB-6D1D-4960-BCD8-CD461F381ED8}" name="Cardinalité" totalsRowFunction="custom" dataDxfId="1117" totalsRowDxfId="1116">
      <totalsRowFormula>SUBTOTAL(103,Tableau35[Cardinalité])</totalsRowFormula>
    </tableColumn>
    <tableColumn id="18" xr3:uid="{B0090839-6783-4E0E-8106-4E6A56CCAFD2}" name="Objet" totalsRowFunction="custom" dataDxfId="1115" totalsRowDxfId="1114">
      <totalsRowFormula>SUBTOTAL(103,Tableau35[Objet])</totalsRowFormula>
    </tableColumn>
    <tableColumn id="19" xr3:uid="{A81D9ACE-1BA2-42E2-A7BF-AD6A21D051B7}" name="Format (ou type)" totalsRowFunction="custom" dataDxfId="1113" totalsRowDxfId="1112">
      <totalsRowFormula>SUBTOTAL(103,Tableau35[Format (ou type)])</totalsRowFormula>
    </tableColumn>
    <tableColumn id="20" xr3:uid="{395551A0-AF3E-4BCA-A2D1-B5B3AFE7BB0F}" name="Nomenclature/ énumération" totalsRowFunction="custom" totalsRowDxfId="1111">
      <totalsRowFormula>SUBTOTAL(103,Tableau35[Nomenclature/ énumération])</totalsRowFormula>
    </tableColumn>
    <tableColumn id="21" xr3:uid="{CA6C9852-2D54-43AF-A983-D0F4CF56B2B4}" name="Détails de format" totalsRowFunction="custom" totalsRowDxfId="1110">
      <totalsRowFormula>SUBTOTAL(103,Tableau35[Détails de format])</totalsRowFormula>
    </tableColumn>
    <tableColumn id="22" xr3:uid="{15560D52-4B8E-408C-878A-EEE9AFD8D183}" name="15-18" totalsRowFunction="custom" totalsRowDxfId="1109">
      <totalsRowFormula>SUBTOTAL(103,Tableau35[15-18])</totalsRowFormula>
    </tableColumn>
    <tableColumn id="23" xr3:uid="{F8085B3C-2A10-48F6-B2F1-428BF4D2A4F6}" name="15-15" totalsRowFunction="custom" totalsRowDxfId="11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7">
  <autoFilter ref="A8:W19" xr:uid="{1FE8A3AF-4E94-4B60-8D0F-BDD2D3ECE80A}"/>
  <tableColumns count="23">
    <tableColumn id="1" xr3:uid="{2194A6A9-978B-49BF-92EC-24BA1F982865}" name="ID" totalsRowFunction="count" dataDxfId="1106" totalsRowDxfId="1105"/>
    <tableColumn id="2" xr3:uid="{7639722A-2F33-4FF5-974B-AF23A0A6AFB1}" name="Donnée (Niveau 1)" totalsRowFunction="custom" dataDxfId="1104" totalsRowDxfId="1103">
      <totalsRowFormula>SUBTOTAL(103,Tableau357[Donnée (Niveau 1)])</totalsRowFormula>
    </tableColumn>
    <tableColumn id="3" xr3:uid="{9BD64E43-D2AF-489F-A571-5D02F069CB5A}" name="Donnée (Niveau 2)" totalsRowFunction="custom" dataDxfId="1102" totalsRowDxfId="1101">
      <totalsRowFormula>SUBTOTAL(103,Tableau357[Donnée (Niveau 2)])</totalsRowFormula>
    </tableColumn>
    <tableColumn id="4" xr3:uid="{3A15C35A-E24A-431E-9B0F-5AA03F1DEC65}" name="Donnée (Niveau 3)" totalsRowFunction="custom" dataDxfId="1100" totalsRowDxfId="1099">
      <totalsRowFormula>SUBTOTAL(103,Tableau357[Donnée (Niveau 3)])</totalsRowFormula>
    </tableColumn>
    <tableColumn id="5" xr3:uid="{30450838-7269-4B21-AED9-DE744E6D7BE7}" name="Donnée (Niveau 4)" totalsRowFunction="custom" dataDxfId="1098" totalsRowDxfId="1097">
      <totalsRowFormula>SUBTOTAL(103,Tableau357[Donnée (Niveau 4)])</totalsRowFormula>
    </tableColumn>
    <tableColumn id="6" xr3:uid="{3660E566-E514-413D-B57E-5899D7E2C97A}" name="Donnée (Niveau 5)" totalsRowFunction="custom" dataDxfId="1096" totalsRowDxfId="1095">
      <totalsRowFormula>SUBTOTAL(103,Tableau357[Donnée (Niveau 5)])</totalsRowFormula>
    </tableColumn>
    <tableColumn id="7" xr3:uid="{9C7BB915-267A-4C5A-AA02-029048F4DC4E}" name="Donnée (Niveau 6)" totalsRowFunction="custom" dataDxfId="1094" totalsRowDxfId="1093">
      <totalsRowFormula>SUBTOTAL(103,Tableau357[Donnée (Niveau 6)])</totalsRowFormula>
    </tableColumn>
    <tableColumn id="8" xr3:uid="{E5B15786-B76A-4BEA-9067-9613FD29334F}" name="Description" totalsRowFunction="custom" totalsRowDxfId="1092">
      <totalsRowFormula>SUBTOTAL(103,Tableau357[Description])</totalsRowFormula>
    </tableColumn>
    <tableColumn id="9" xr3:uid="{8DB05C06-6CE9-4263-BA6F-48CE0AE9983C}" name="Exemples" totalsRowFunction="custom" totalsRowDxfId="1091">
      <totalsRowFormula>SUBTOTAL(103,Tableau357[Exemples])</totalsRowFormula>
    </tableColumn>
    <tableColumn id="10" xr3:uid="{1837705E-85D2-43D6-9CDA-E6F77570DBBD}" name="Balise NexSIS" totalsRowFunction="custom" totalsRowDxfId="1090">
      <totalsRowFormula>SUBTOTAL(103,Tableau357[Balise NexSIS])</totalsRowFormula>
    </tableColumn>
    <tableColumn id="11" xr3:uid="{957F756D-730B-4641-8748-30510E6525C0}" name="Nouvelle balise" totalsRowFunction="custom" dataDxfId="1089" totalsRowDxfId="1088">
      <totalsRowFormula>SUBTOTAL(103,Tableau357[Nouvelle balise])</totalsRowFormula>
    </tableColumn>
    <tableColumn id="12" xr3:uid="{3169EF9C-BB85-4FFA-B5E7-A3B8B73FC3A2}" name="Nantes - balise" totalsRowFunction="custom" totalsRowDxfId="1087">
      <totalsRowFormula>SUBTOTAL(103,Tableau357[Nantes - balise])</totalsRowFormula>
    </tableColumn>
    <tableColumn id="13" xr3:uid="{E548F095-B313-42ED-B82E-D4F99D2C0A04}" name="Nantes - description" totalsRowFunction="custom" totalsRowDxfId="1086">
      <totalsRowFormula>SUBTOTAL(103,Tableau357[Nantes - description])</totalsRowFormula>
    </tableColumn>
    <tableColumn id="14" xr3:uid="{CC704391-8DDA-45F3-B8AB-AE5DEBD43C11}" name="GT399" totalsRowFunction="custom" totalsRowDxfId="1085">
      <totalsRowFormula>SUBTOTAL(103,Tableau357[GT399])</totalsRowFormula>
    </tableColumn>
    <tableColumn id="15" xr3:uid="{A5BB6FA3-0492-4977-AD3E-CEAAE8366B7A}" name="GT399 description" totalsRowFunction="custom" totalsRowDxfId="1084">
      <totalsRowFormula>SUBTOTAL(103,Tableau357[GT399 description])</totalsRowFormula>
    </tableColumn>
    <tableColumn id="16" xr3:uid="{6BC9EA61-5862-4D25-B98C-EA9E88DF081C}" name="Priorisation" totalsRowFunction="custom" totalsRowDxfId="1083">
      <totalsRowFormula>SUBTOTAL(103,Tableau357[Priorisation])</totalsRowFormula>
    </tableColumn>
    <tableColumn id="17" xr3:uid="{F8CC7813-2529-4AB6-8673-B22D55F47970}" name="Cardinalité" totalsRowFunction="custom" dataDxfId="1082" totalsRowDxfId="1081">
      <totalsRowFormula>SUBTOTAL(103,Tableau357[Cardinalité])</totalsRowFormula>
    </tableColumn>
    <tableColumn id="18" xr3:uid="{F8AA89E9-3720-467E-92C2-F847AE5D62EB}" name="Objet" totalsRowFunction="custom" dataDxfId="1080" totalsRowDxfId="1079">
      <totalsRowFormula>SUBTOTAL(103,Tableau357[Objet])</totalsRowFormula>
    </tableColumn>
    <tableColumn id="19" xr3:uid="{044C8000-1042-455B-8904-0733131290E6}" name="Format (ou type)" totalsRowFunction="custom" dataDxfId="1078" totalsRowDxfId="1077">
      <totalsRowFormula>SUBTOTAL(103,Tableau357[Format (ou type)])</totalsRowFormula>
    </tableColumn>
    <tableColumn id="20" xr3:uid="{4C43F220-1FFF-4D6A-B274-6AC8F1923DC0}" name="Nomenclature/ énumération" totalsRowFunction="custom" dataDxfId="1076" totalsRowDxfId="1075">
      <totalsRowFormula>SUBTOTAL(103,Tableau357[Nomenclature/ énumération])</totalsRowFormula>
    </tableColumn>
    <tableColumn id="21" xr3:uid="{F3647E69-0E89-450A-AF38-B5627E006D73}" name="Détails de format" totalsRowFunction="custom" dataDxfId="1074" totalsRowDxfId="1073">
      <totalsRowFormula>SUBTOTAL(103,Tableau357[Détails de format])</totalsRowFormula>
    </tableColumn>
    <tableColumn id="22" xr3:uid="{BDA6CEC4-51B8-4CFB-B6B6-B7AF21F84DE9}" name="15-18" totalsRowFunction="custom" totalsRowDxfId="1072">
      <totalsRowFormula>SUBTOTAL(103,Tableau357[15-18])</totalsRowFormula>
    </tableColumn>
    <tableColumn id="23" xr3:uid="{A7D9FC89-3D3C-442A-BF60-2B5E8CAB8757}" name="15-15" totalsRowFunction="custom" totalsRowDxfId="10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0" totalsRowDxfId="1067" headerRowBorderDxfId="1069" tableBorderDxfId="1068" totalsRowBorderDxfId="1066">
  <autoFilter ref="A8:W14" xr:uid="{E931F4C5-87AC-4B70-ADC3-93962301DA67}"/>
  <tableColumns count="23">
    <tableColumn id="1" xr3:uid="{1E224984-052D-4A13-B622-AE0F71DD159A}" name="ID" totalsRowFunction="custom" dataDxfId="1065" totalsRowDxfId="1064">
      <totalsRowFormula>SUBTOTAL(103, Tableau9[ID])</totalsRowFormula>
    </tableColumn>
    <tableColumn id="2" xr3:uid="{C0689F99-92F2-497E-8FC9-D5C9893BC7E9}" name="Donnée (Niveau 1)" totalsRowFunction="custom" dataDxfId="1063" totalsRowDxfId="1062">
      <totalsRowFormula>SUBTOTAL(103, Tableau9[Donnée (Niveau 1)])</totalsRowFormula>
    </tableColumn>
    <tableColumn id="3" xr3:uid="{415D4766-C4FA-4EA5-814E-1F0F00B07B37}" name="Donnée (Niveau 2)" totalsRowFunction="custom" dataDxfId="1061" totalsRowDxfId="1060">
      <totalsRowFormula>SUBTOTAL(103, Tableau9[Donnée (Niveau 2)])</totalsRowFormula>
    </tableColumn>
    <tableColumn id="4" xr3:uid="{3376F3F3-12CC-4AD9-9955-3EC68C5C3DD9}" name="Donnée (Niveau 3)" totalsRowFunction="custom" dataDxfId="1059" totalsRowDxfId="1058">
      <totalsRowFormula>SUBTOTAL(103, Tableau9[Donnée (Niveau 3)])</totalsRowFormula>
    </tableColumn>
    <tableColumn id="5" xr3:uid="{541A98F6-3A3C-473C-86A3-80321C6E2798}" name="Donnée (Niveau 4)" totalsRowFunction="custom" dataDxfId="1057" totalsRowDxfId="1056">
      <totalsRowFormula>SUBTOTAL(103, Tableau9[Donnée (Niveau 4)])</totalsRowFormula>
    </tableColumn>
    <tableColumn id="6" xr3:uid="{9860160A-69B0-43CC-ACC3-513CC21BBCC9}" name="Donnée (Niveau 5)" totalsRowFunction="custom" dataDxfId="1055" totalsRowDxfId="1054">
      <totalsRowFormula>SUBTOTAL(103, Tableau9[Donnée (Niveau 5)])</totalsRowFormula>
    </tableColumn>
    <tableColumn id="7" xr3:uid="{A283BE6B-5F72-4E28-A1D0-C3CEFC3A3203}" name="Donnée (Niveau 6)" totalsRowFunction="custom" dataDxfId="1053" totalsRowDxfId="1052">
      <totalsRowFormula>SUBTOTAL(103, Tableau9[Donnée (Niveau 6)])</totalsRowFormula>
    </tableColumn>
    <tableColumn id="8" xr3:uid="{19DF1CAC-A34E-4D6F-9152-7E372105A411}" name="Description" totalsRowFunction="custom" totalsRowDxfId="1051">
      <totalsRowFormula>SUBTOTAL(103, Tableau9[Description])</totalsRowFormula>
    </tableColumn>
    <tableColumn id="9" xr3:uid="{19C7F4C5-FBF2-4DDF-8C18-64844C80A068}" name="Exemples" totalsRowFunction="custom" totalsRowDxfId="1050">
      <totalsRowFormula>SUBTOTAL(103, Tableau9[Exemples])</totalsRowFormula>
    </tableColumn>
    <tableColumn id="10" xr3:uid="{25BE0A12-B3F7-4026-80D6-5AED0D62F912}" name="Balise NexSIS" totalsRowFunction="custom" totalsRowDxfId="1049">
      <totalsRowFormula>SUBTOTAL(103, Tableau9[Balise NexSIS])</totalsRowFormula>
    </tableColumn>
    <tableColumn id="11" xr3:uid="{7578B8D2-C435-4424-9B0B-FE7DB8E3AC98}" name="Nouvelle balise" totalsRowFunction="custom" totalsRowDxfId="1048">
      <totalsRowFormula>SUBTOTAL(103, Tableau9[Nouvelle balise])</totalsRowFormula>
    </tableColumn>
    <tableColumn id="12" xr3:uid="{BED9B1DE-1D7A-44E1-B55A-77D8F2867832}" name="Nantes - balise" totalsRowFunction="custom" totalsRowDxfId="1047">
      <totalsRowFormula>SUBTOTAL(103, Tableau9[Nantes - balise])</totalsRowFormula>
    </tableColumn>
    <tableColumn id="13" xr3:uid="{0A269333-965B-47E6-A39A-3828EC8525D7}" name="Nantes - description" totalsRowFunction="custom" totalsRowDxfId="1046">
      <totalsRowFormula>SUBTOTAL(103, Tableau9[Nantes - description])</totalsRowFormula>
    </tableColumn>
    <tableColumn id="14" xr3:uid="{9551F7F9-F22B-4AE0-8C95-D6D0EABBF631}" name="GT399" totalsRowFunction="custom" totalsRowDxfId="1045">
      <totalsRowFormula>SUBTOTAL(103, Tableau9[GT399])</totalsRowFormula>
    </tableColumn>
    <tableColumn id="15" xr3:uid="{B250F388-C8B6-4941-A85E-C23834348517}" name="GT399 description" totalsRowFunction="custom" totalsRowDxfId="1044">
      <totalsRowFormula>SUBTOTAL(103, Tableau9[GT399 description])</totalsRowFormula>
    </tableColumn>
    <tableColumn id="16" xr3:uid="{A477B070-59A8-4A28-9E4D-9B4503B0FCDC}" name="Priorisation" totalsRowFunction="custom" totalsRowDxfId="1043">
      <totalsRowFormula>SUBTOTAL(103, Tableau9[Priorisation])</totalsRowFormula>
    </tableColumn>
    <tableColumn id="17" xr3:uid="{8D44E1CE-FB68-4E9B-AE44-0ADF0DFE048B}" name="Cardinalité" totalsRowFunction="custom" dataDxfId="1042" totalsRowDxfId="1041">
      <totalsRowFormula>SUBTOTAL(103, Tableau9[Cardinalité])</totalsRowFormula>
    </tableColumn>
    <tableColumn id="18" xr3:uid="{F5551B1C-1DCC-4580-B858-E095724B74EC}" name="Objet" totalsRowFunction="custom" totalsRowDxfId="1040">
      <totalsRowFormula>SUBTOTAL(103, Tableau9[Objet])</totalsRowFormula>
    </tableColumn>
    <tableColumn id="19" xr3:uid="{836B344A-EF05-48E1-9A56-678F7B1B5ECF}" name="Format (ou type)" totalsRowFunction="custom" totalsRowDxfId="1039">
      <totalsRowFormula>SUBTOTAL(103, Tableau9[Format (ou type)])</totalsRowFormula>
    </tableColumn>
    <tableColumn id="20" xr3:uid="{622F58D5-8FA2-4261-957A-F5060FF0501F}" name="Nomenclature/ énumération" totalsRowFunction="custom" totalsRowDxfId="1038">
      <totalsRowFormula>SUBTOTAL(103, Tableau9[Nomenclature/ énumération])</totalsRowFormula>
    </tableColumn>
    <tableColumn id="21" xr3:uid="{EE4A67A2-A8BB-40C5-B66B-2C677A555E0D}" name="Détails de format" totalsRowFunction="custom" totalsRowDxfId="1037">
      <totalsRowFormula>SUBTOTAL(103, Tableau9[Détails de format])</totalsRowFormula>
    </tableColumn>
    <tableColumn id="22" xr3:uid="{74252E4D-4A09-4C3D-A70C-71232233BE99}" name="15-18" totalsRowFunction="custom" totalsRowDxfId="1036">
      <totalsRowFormula>SUBTOTAL(103, Tableau9[15-18])</totalsRowFormula>
    </tableColumn>
    <tableColumn id="23" xr3:uid="{9A825B74-72E7-4083-95A6-ADAB0B83FA51}" name="15-15" totalsRowFunction="custom" totalsRowDxfId="10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4" headerRowBorderDxfId="1033" tableBorderDxfId="10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1">
      <totalsRowFormula>SUBTOTAL(103,Tableau911[Nantes - balise])</totalsRowFormula>
    </tableColumn>
    <tableColumn id="24" xr3:uid="{B812F9CB-695C-4233-9210-247EE7E30D5C}" name="Nantes - description" totalsRowFunction="custom" dataDxfId="1030">
      <totalsRowFormula>SUBTOTAL(103,Tableau911[Nantes - description])</totalsRowFormula>
    </tableColumn>
    <tableColumn id="23" xr3:uid="{369A7FC9-8210-45F8-B7CE-7CA66D94704C}" name="GT399" totalsRowFunction="custom" dataDxfId="1029">
      <totalsRowFormula>SUBTOTAL(103,Tableau911[GT399])</totalsRowFormula>
    </tableColumn>
    <tableColumn id="22" xr3:uid="{CC0C4430-85CE-4749-B0EF-01F38758D213}" name="GT399 description" totalsRowFunction="custom" dataDxfId="1028">
      <totalsRowFormula>SUBTOTAL(103,Tableau911[GT399 description])</totalsRowFormula>
    </tableColumn>
    <tableColumn id="21" xr3:uid="{C8812723-9205-4252-A00F-7EA4ABD87E9F}" name="Priorisation" totalsRowFunction="custom" dataDxfId="10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6" headerRowBorderDxfId="1025" tableBorderDxfId="1024">
  <autoFilter ref="A8:W11" xr:uid="{4F62EADF-21E3-48F1-8B6F-5A3984C01C34}"/>
  <tableColumns count="23">
    <tableColumn id="1" xr3:uid="{B6643D7A-4C2D-4D5B-82CD-9FB6A5509A72}" name="ID" totalsRowFunction="count"/>
    <tableColumn id="2" xr3:uid="{D8AD65B6-1FCA-4B50-9A1E-843B91A13A63}" name="Donnée (Niveau 1)" totalsRowFunction="custom" dataDxfId="1023">
      <totalsRowFormula>SUBTOTAL(103,Tableau12[Donnée (Niveau 1)])</totalsRowFormula>
    </tableColumn>
    <tableColumn id="3" xr3:uid="{C51845AD-B914-429D-B634-E93F9EB2C6E2}" name="Donnée (Niveau 2)" totalsRowFunction="custom" dataDxfId="1022">
      <totalsRowFormula>SUBTOTAL(103,Tableau12[Donnée (Niveau 2)])</totalsRowFormula>
    </tableColumn>
    <tableColumn id="4" xr3:uid="{708D3FF7-D497-49D4-A121-91CEB536EDC0}" name="Donnée (Niveau 3)" totalsRowFunction="custom" dataDxfId="1021">
      <totalsRowFormula>SUBTOTAL(103,Tableau12[Donnée (Niveau 3)])</totalsRowFormula>
    </tableColumn>
    <tableColumn id="5" xr3:uid="{36BBF4F3-B871-4924-B1DF-09F52BEC9A84}" name="Donnée (Niveau 4)" totalsRowFunction="custom" dataDxfId="1020">
      <totalsRowFormula>SUBTOTAL(103,Tableau12[Donnée (Niveau 4)])</totalsRowFormula>
    </tableColumn>
    <tableColumn id="6" xr3:uid="{912708D6-C037-4264-88D3-7DEB49F9D269}" name="Donnée (Niveau 5)" totalsRowFunction="custom" dataDxfId="1019">
      <totalsRowFormula>SUBTOTAL(103,Tableau12[Donnée (Niveau 5)])</totalsRowFormula>
    </tableColumn>
    <tableColumn id="7" xr3:uid="{AEB42A44-4C97-42F7-968F-F3445075B977}" name="Donnée (Niveau 6)" totalsRowFunction="custom" dataDxfId="1018">
      <totalsRowFormula>SUBTOTAL(103,Tableau12[Donnée (Niveau 6)])</totalsRowFormula>
    </tableColumn>
    <tableColumn id="8" xr3:uid="{05104B7E-48BC-48C5-B4C9-B0719BA33344}" name="Description" totalsRowFunction="custom" dataDxfId="1017">
      <totalsRowFormula>SUBTOTAL(103,Tableau12[Description])</totalsRowFormula>
    </tableColumn>
    <tableColumn id="9" xr3:uid="{614AAED4-0FFF-4312-9849-5269BBACA5F4}" name="Exemples" totalsRowFunction="custom" dataDxfId="1016">
      <totalsRowFormula>SUBTOTAL(103,Tableau12[Exemples])</totalsRowFormula>
    </tableColumn>
    <tableColumn id="24" xr3:uid="{E4AE869A-0CB6-491F-A644-3F5631849EE2}" name="Balise NexSIS" totalsRowFunction="custom" dataDxfId="1015">
      <totalsRowFormula>SUBTOTAL(103,Tableau12[Balise NexSIS])</totalsRowFormula>
    </tableColumn>
    <tableColumn id="10" xr3:uid="{591036EA-D7D7-4CDB-9E72-F34570B08579}" name="Nouvelle balise" totalsRowFunction="custom" dataDxfId="1014">
      <totalsRowFormula>SUBTOTAL(103,Tableau12[Nouvelle balise])</totalsRowFormula>
    </tableColumn>
    <tableColumn id="23" xr3:uid="{17E8B19F-5463-4A93-9375-F25F24920A06}" name="Nantes - balise" totalsRowFunction="custom" dataDxfId="1013">
      <totalsRowFormula>SUBTOTAL(103,Tableau12[Nantes - balise])</totalsRowFormula>
    </tableColumn>
    <tableColumn id="22" xr3:uid="{752C5DB9-CA47-4947-BC51-EA0AB6CAF178}" name="Nantes - description" totalsRowFunction="custom" dataDxfId="1012">
      <totalsRowFormula>SUBTOTAL(103,Tableau12[Nantes - description])</totalsRowFormula>
    </tableColumn>
    <tableColumn id="21" xr3:uid="{3086C8B1-9331-471D-85E4-DFE9ECD0778B}" name="GT399" totalsRowFunction="custom" dataDxfId="1011">
      <totalsRowFormula>SUBTOTAL(103,Tableau12[GT399])</totalsRowFormula>
    </tableColumn>
    <tableColumn id="20" xr3:uid="{7161B64A-7444-47C0-A0EB-FBE31CB32883}" name="GT399 description" totalsRowFunction="custom" dataDxfId="1010">
      <totalsRowFormula>SUBTOTAL(103,Tableau12[GT399 description])</totalsRowFormula>
    </tableColumn>
    <tableColumn id="19" xr3:uid="{7B7F428D-98DE-48C1-B4C7-1B8FEF343340}" name="Priorisation" totalsRowFunction="custom" dataDxfId="10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3"/>
      <c r="K1" s="78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3"/>
      <c r="L1" s="783"/>
      <c r="M1" s="783"/>
      <c r="N1" s="78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3"/>
      <c r="L1" s="783"/>
      <c r="M1" s="783"/>
      <c r="N1" s="7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3"/>
      <c r="L1" s="78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4" t="s">
        <v>726</v>
      </c>
      <c r="C2" s="78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9" t="s">
        <v>742</v>
      </c>
      <c r="B1" s="790"/>
      <c r="C1" s="790"/>
      <c r="D1" s="790"/>
      <c r="E1" s="790"/>
      <c r="F1" s="790"/>
      <c r="G1" s="790"/>
      <c r="H1" s="79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7" t="s">
        <v>753</v>
      </c>
      <c r="G12" s="787"/>
      <c r="H12" s="787"/>
      <c r="I12" s="203"/>
      <c r="J12" s="203"/>
      <c r="R12" s="196"/>
      <c r="S12" s="196"/>
      <c r="T12" s="196"/>
    </row>
    <row r="13" spans="1:20" ht="14.25" customHeight="1">
      <c r="B13" s="204" t="s">
        <v>754</v>
      </c>
      <c r="C13" s="204"/>
      <c r="D13" s="204"/>
      <c r="E13" s="204"/>
      <c r="F13" s="787" t="s">
        <v>755</v>
      </c>
      <c r="G13" s="787"/>
      <c r="H13" s="787"/>
      <c r="I13" s="204"/>
      <c r="J13" s="204"/>
      <c r="K13" s="204"/>
      <c r="L13" s="204"/>
      <c r="M13" s="204"/>
      <c r="N13" s="204"/>
      <c r="R13" s="196"/>
      <c r="S13" s="196"/>
      <c r="T13" s="196"/>
    </row>
    <row r="14" spans="1:20" ht="14.25" customHeight="1">
      <c r="B14" s="204" t="s">
        <v>756</v>
      </c>
      <c r="C14" s="204"/>
      <c r="D14" s="204"/>
      <c r="E14" s="204"/>
      <c r="F14" s="787" t="s">
        <v>755</v>
      </c>
      <c r="G14" s="787"/>
      <c r="H14" s="787"/>
      <c r="I14" s="204"/>
      <c r="J14" s="204"/>
      <c r="R14" s="196"/>
      <c r="S14" s="196"/>
      <c r="T14" s="196"/>
    </row>
    <row r="15" spans="1:20">
      <c r="B15" s="203" t="s">
        <v>757</v>
      </c>
      <c r="C15" s="203"/>
      <c r="D15" s="203"/>
      <c r="E15" s="203"/>
      <c r="F15" s="787" t="s">
        <v>755</v>
      </c>
      <c r="G15" s="787"/>
      <c r="H15" s="787"/>
      <c r="I15" s="203"/>
      <c r="J15" s="203"/>
      <c r="R15" s="196"/>
      <c r="S15" s="196"/>
      <c r="T15" s="196"/>
    </row>
    <row r="16" spans="1:20">
      <c r="B16" s="786"/>
      <c r="C16" s="786"/>
      <c r="D16" s="786"/>
      <c r="E16" s="786"/>
      <c r="F16" s="786"/>
      <c r="G16" s="786"/>
      <c r="H16" s="786"/>
      <c r="I16" s="786"/>
      <c r="J16" s="786"/>
      <c r="K16" s="786"/>
      <c r="L16" s="786"/>
      <c r="M16" s="786"/>
      <c r="N16" s="786"/>
      <c r="O16" s="786"/>
      <c r="P16" s="786"/>
      <c r="Q16" s="786"/>
    </row>
    <row r="17" spans="1:17" ht="15" thickBot="1">
      <c r="B17" s="786"/>
      <c r="C17" s="786"/>
      <c r="D17" s="786"/>
      <c r="E17" s="786"/>
      <c r="F17" s="786"/>
      <c r="G17" s="786"/>
      <c r="H17" s="786"/>
      <c r="I17" s="786"/>
      <c r="J17" s="786"/>
      <c r="K17" s="786"/>
      <c r="L17" s="786"/>
      <c r="M17" s="786"/>
      <c r="N17" s="786"/>
      <c r="O17" s="786"/>
      <c r="P17" s="786"/>
      <c r="Q17" s="786"/>
    </row>
    <row r="18" spans="1:17" ht="102.75" customHeight="1" thickBot="1">
      <c r="A18" s="792" t="s">
        <v>758</v>
      </c>
      <c r="B18" s="793"/>
      <c r="C18" s="793"/>
      <c r="D18" s="793"/>
      <c r="E18" s="793"/>
      <c r="F18" s="793"/>
      <c r="G18" s="793"/>
      <c r="H18" s="79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6"/>
      <c r="C20" s="786"/>
      <c r="D20" s="786"/>
      <c r="E20" s="786"/>
      <c r="F20" s="786"/>
      <c r="G20" s="786"/>
      <c r="H20" s="786"/>
      <c r="I20" s="786"/>
      <c r="J20" s="786"/>
      <c r="K20" s="786"/>
      <c r="L20" s="786"/>
      <c r="M20" s="786"/>
      <c r="N20" s="786"/>
      <c r="O20" s="786"/>
      <c r="P20" s="786"/>
      <c r="Q20" s="78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6" t="s">
        <v>791</v>
      </c>
      <c r="B30" s="795" t="s">
        <v>792</v>
      </c>
      <c r="C30" s="795" t="s">
        <v>774</v>
      </c>
      <c r="D30" s="795" t="s">
        <v>774</v>
      </c>
      <c r="E30" s="795" t="s">
        <v>770</v>
      </c>
      <c r="F30" s="206" t="s">
        <v>793</v>
      </c>
      <c r="G30" s="788" t="s">
        <v>794</v>
      </c>
      <c r="H30" s="206" t="s">
        <v>795</v>
      </c>
    </row>
    <row r="31" spans="1:17" ht="114.75">
      <c r="A31" s="796"/>
      <c r="B31" s="795"/>
      <c r="C31" s="795"/>
      <c r="D31" s="795"/>
      <c r="E31" s="795"/>
      <c r="F31" s="209" t="s">
        <v>796</v>
      </c>
      <c r="G31" s="788"/>
      <c r="H31" s="206"/>
    </row>
    <row r="32" spans="1:17" ht="85.5">
      <c r="A32" s="208" t="s">
        <v>797</v>
      </c>
      <c r="B32" s="207" t="s">
        <v>798</v>
      </c>
      <c r="C32" s="207" t="s">
        <v>774</v>
      </c>
      <c r="D32" s="207" t="s">
        <v>774</v>
      </c>
      <c r="E32" s="207" t="s">
        <v>770</v>
      </c>
      <c r="F32" s="209" t="s">
        <v>799</v>
      </c>
      <c r="G32" s="209" t="s">
        <v>783</v>
      </c>
      <c r="H32" s="206" t="s">
        <v>800</v>
      </c>
    </row>
    <row r="33" spans="1:8" ht="29.25">
      <c r="A33" s="796" t="s">
        <v>801</v>
      </c>
      <c r="B33" s="795" t="s">
        <v>802</v>
      </c>
      <c r="C33" s="795" t="s">
        <v>774</v>
      </c>
      <c r="D33" s="795" t="s">
        <v>774</v>
      </c>
      <c r="E33" s="795" t="s">
        <v>770</v>
      </c>
      <c r="F33" s="209" t="s">
        <v>803</v>
      </c>
      <c r="G33" s="788" t="s">
        <v>783</v>
      </c>
      <c r="H33" s="206" t="s">
        <v>804</v>
      </c>
    </row>
    <row r="34" spans="1:8" ht="228.75">
      <c r="A34" s="796"/>
      <c r="B34" s="795"/>
      <c r="C34" s="795"/>
      <c r="D34" s="795"/>
      <c r="E34" s="795"/>
      <c r="F34" s="209" t="s">
        <v>805</v>
      </c>
      <c r="G34" s="78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7" t="s">
        <v>815</v>
      </c>
      <c r="J1" s="797"/>
      <c r="K1" s="797"/>
      <c r="L1" s="797"/>
      <c r="Q1" s="798" t="s">
        <v>816</v>
      </c>
      <c r="R1" s="798"/>
      <c r="S1" s="96" t="s">
        <v>817</v>
      </c>
      <c r="AC1" s="96"/>
      <c r="AE1" s="128"/>
      <c r="ALY1"/>
    </row>
    <row r="2" spans="1:1016" ht="15.95" customHeight="1">
      <c r="C2" s="141" t="s">
        <v>818</v>
      </c>
      <c r="D2" s="152" t="s">
        <v>819</v>
      </c>
      <c r="E2" s="157">
        <f>createCase8[[#Totals],[NexSIS]] / createCase8[[#Totals],[ID]]</f>
        <v>0.83333333333333337</v>
      </c>
      <c r="G2" s="128"/>
      <c r="H2" s="227"/>
      <c r="I2" s="797"/>
      <c r="J2" s="797"/>
      <c r="K2" s="797"/>
      <c r="L2" s="79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9" t="s">
        <v>828</v>
      </c>
      <c r="O7" s="799"/>
      <c r="P7" s="799"/>
      <c r="Q7" s="799"/>
      <c r="W7" s="800" t="s">
        <v>829</v>
      </c>
      <c r="X7" s="800"/>
      <c r="AC7" s="799" t="s">
        <v>830</v>
      </c>
      <c r="AD7" s="79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1008" priority="37">
      <formula>OR($AD22="X",$AB22="X")</formula>
    </cfRule>
    <cfRule type="expression" dxfId="1007" priority="38">
      <formula>AND($AD22=1,$AB22=1)</formula>
    </cfRule>
    <cfRule type="expression" dxfId="1006" priority="39">
      <formula>$AD22=1</formula>
    </cfRule>
    <cfRule type="expression" dxfId="1005" priority="40">
      <formula>$AB22=1</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7" operator="equal">
      <formula>"1..1"</formula>
    </cfRule>
    <cfRule type="cellIs" dxfId="990" priority="8" operator="equal">
      <formula>"0..n"</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7" t="s">
        <v>911</v>
      </c>
      <c r="I1" s="797"/>
      <c r="J1" s="797"/>
      <c r="O1" s="798" t="s">
        <v>816</v>
      </c>
      <c r="P1" s="798"/>
      <c r="AC1" s="96"/>
      <c r="AE1"/>
      <c r="AF1" s="128"/>
      <c r="ALZ1"/>
    </row>
    <row r="2" spans="1:1017" ht="13.5" customHeight="1">
      <c r="C2" s="141" t="s">
        <v>818</v>
      </c>
      <c r="D2" s="284"/>
      <c r="E2" s="152" t="s">
        <v>819</v>
      </c>
      <c r="F2" s="157">
        <f>createCase3[[#Totals],[NexSIS]] / createCase3[[#Totals],[ID]]</f>
        <v>0.83333333333333337</v>
      </c>
      <c r="G2" s="128"/>
      <c r="H2" s="797"/>
      <c r="I2" s="797"/>
      <c r="J2" s="79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9" t="s">
        <v>828</v>
      </c>
      <c r="M7" s="799"/>
      <c r="N7" s="799"/>
      <c r="O7" s="799"/>
      <c r="V7" s="800" t="s">
        <v>829</v>
      </c>
      <c r="W7" s="800"/>
      <c r="AC7" s="799" t="s">
        <v>830</v>
      </c>
      <c r="AD7" s="799"/>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78">
      <formula>OR($AD16="X",$AB16="X")</formula>
    </cfRule>
    <cfRule type="expression" dxfId="987" priority="79">
      <formula>AND($AD16=1,$AB16=1)</formula>
    </cfRule>
    <cfRule type="expression" dxfId="986" priority="80">
      <formula>$AD16=1</formula>
    </cfRule>
    <cfRule type="expression" dxfId="985" priority="81">
      <formula>$AB16=1</formula>
    </cfRule>
  </conditionalFormatting>
  <conditionalFormatting sqref="A9:G14">
    <cfRule type="expression" dxfId="984" priority="23">
      <formula>OR($AD9="X",$AC9="X")</formula>
    </cfRule>
    <cfRule type="expression" dxfId="983" priority="25">
      <formula>AND($AD9=1,$AC9=1)</formula>
    </cfRule>
    <cfRule type="expression" dxfId="982" priority="26">
      <formula>$AD9=1</formula>
    </cfRule>
    <cfRule type="expression" dxfId="981" priority="27">
      <formula>$AC9=1</formula>
    </cfRule>
    <cfRule type="expression" dxfId="980" priority="28">
      <formula>AND(NOT(ISBLANK($W9)),ISBLANK($AC9),ISBLANK($AD9))</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2" operator="equal">
      <formula>"1..1"</formula>
    </cfRule>
    <cfRule type="cellIs" dxfId="971" priority="3" operator="equal">
      <formula>"0..n"</formula>
    </cfRule>
    <cfRule type="cellIs" dxfId="97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7" t="s">
        <v>911</v>
      </c>
      <c r="I1" s="797"/>
      <c r="J1" s="797"/>
      <c r="O1" s="798" t="s">
        <v>816</v>
      </c>
      <c r="P1" s="798"/>
      <c r="AC1" s="96"/>
      <c r="AE1"/>
      <c r="AF1" s="128"/>
      <c r="ALZ1"/>
    </row>
    <row r="2" spans="1:1014" ht="13.5" customHeight="1">
      <c r="C2" s="555" t="s">
        <v>944</v>
      </c>
      <c r="D2" s="284"/>
      <c r="E2" s="152"/>
      <c r="F2" s="157">
        <f>createCase142[[#Totals],[NexSIS]] / createCase142[[#Totals],[ID]]</f>
        <v>0.47727272727272729</v>
      </c>
      <c r="G2" s="128"/>
      <c r="H2" s="797"/>
      <c r="I2" s="797"/>
      <c r="J2" s="797"/>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9" t="s">
        <v>828</v>
      </c>
      <c r="M7" s="799"/>
      <c r="N7" s="799"/>
      <c r="O7" s="799"/>
      <c r="AC7" s="799" t="s">
        <v>830</v>
      </c>
      <c r="AD7" s="799"/>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1" t="s">
        <v>829</v>
      </c>
      <c r="W9" s="801"/>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1"/>
      <c r="W10" s="801"/>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59">
      <formula>OR($AD193="X",$AB193="X")</formula>
    </cfRule>
    <cfRule type="expression" dxfId="967" priority="260">
      <formula>AND($AD193=1,$AB193=1)</formula>
    </cfRule>
    <cfRule type="expression" dxfId="966" priority="261">
      <formula>$AD193=1</formula>
    </cfRule>
    <cfRule type="expression" dxfId="965" priority="262">
      <formula>$AB193=1</formula>
    </cfRule>
  </conditionalFormatting>
  <conditionalFormatting sqref="A12:G12">
    <cfRule type="expression" dxfId="964" priority="49">
      <formula>AND($AD12=1,$AC12=1)</formula>
    </cfRule>
    <cfRule type="expression" dxfId="963" priority="50">
      <formula>$AD12=1</formula>
    </cfRule>
    <cfRule type="expression" dxfId="962" priority="51">
      <formula>$AC12=1</formula>
    </cfRule>
    <cfRule type="expression" dxfId="961" priority="52">
      <formula>AND(NOT(ISBLANK($W12)),ISBLANK($AC12),ISBLANK($AD12))</formula>
    </cfRule>
    <cfRule type="expression" dxfId="960"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4">
      <formula>AND($AD44=1,$AC44=1)</formula>
    </cfRule>
    <cfRule type="expression" dxfId="949" priority="245">
      <formula>$AD44=1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2">
      <formula>AND($R68="X",OR($B68&lt;&gt;"",$C68&lt;&gt;""))</formula>
    </cfRule>
    <cfRule type="expression" dxfId="936" priority="1">
      <formula>AND($R68="X",OR($B68&lt;&gt;"",$C68&lt;&gt;"",$D68&lt;&gt;"",$E68&lt;&gt;""))</formula>
    </cfRule>
  </conditionalFormatting>
  <conditionalFormatting sqref="C68:C70">
    <cfRule type="expression" dxfId="935" priority="20">
      <formula>AND($R68="X",OR($B68&lt;&gt;"",$C68&lt;&gt;"",$D68&lt;&gt;""))</formula>
    </cfRule>
  </conditionalFormatting>
  <conditionalFormatting sqref="C140">
    <cfRule type="expression" dxfId="934" priority="164">
      <formula>OR($AD140="X",$AC140="X")</formula>
    </cfRule>
    <cfRule type="expression" dxfId="933" priority="166">
      <formula>$AD140=1</formula>
    </cfRule>
    <cfRule type="expression" dxfId="932" priority="165">
      <formula>AND($AD140=1,$AC140=1)</formula>
    </cfRule>
    <cfRule type="expression" dxfId="931" priority="167">
      <formula>$AC140=1</formula>
    </cfRule>
  </conditionalFormatting>
  <conditionalFormatting sqref="C152:C153">
    <cfRule type="expression" dxfId="930" priority="16">
      <formula>AND($AD152=1,$AC152=1)</formula>
    </cfRule>
    <cfRule type="expression" dxfId="929" priority="14">
      <formula>AND($R152="X",OR($B152&lt;&gt;"",$C152&lt;&gt;"",$D152&lt;&gt;""))</formula>
    </cfRule>
    <cfRule type="expression" dxfId="928" priority="15">
      <formula>OR($AD152="X",$AC152="X")</formula>
    </cfRule>
    <cfRule type="expression" dxfId="927" priority="17">
      <formula>$AD152=1</formula>
    </cfRule>
    <cfRule type="expression" dxfId="926" priority="18">
      <formula>$AC152=1</formula>
    </cfRule>
  </conditionalFormatting>
  <conditionalFormatting sqref="C154 C165:G165">
    <cfRule type="expression" dxfId="925" priority="109">
      <formula>AND($R154="X",OR($B154&lt;&gt;"",$C154&lt;&gt;""))</formula>
    </cfRule>
  </conditionalFormatting>
  <conditionalFormatting sqref="C154">
    <cfRule type="expression" dxfId="924" priority="11">
      <formula>$AD154=1</formula>
    </cfRule>
    <cfRule type="expression" dxfId="923" priority="12">
      <formula>OR($AD154="X",$AC154="X")</formula>
    </cfRule>
    <cfRule type="expression" dxfId="922" priority="13">
      <formula>$AC154=1</formula>
    </cfRule>
    <cfRule type="expression" dxfId="921" priority="10">
      <formula>AND($AD154=1,$AC154=1)</formula>
    </cfRule>
  </conditionalFormatting>
  <conditionalFormatting sqref="C157:C159">
    <cfRule type="expression" dxfId="920" priority="19">
      <formula>AND($R157="X",OR($B157&lt;&gt;"",$C157&lt;&gt;""))</formula>
    </cfRule>
  </conditionalFormatting>
  <conditionalFormatting sqref="C166">
    <cfRule type="expression" dxfId="919" priority="103">
      <formula>AND($AD166=1,$AC166=1)</formula>
    </cfRule>
    <cfRule type="expression" dxfId="918" priority="104">
      <formula>$AD166=1</formula>
    </cfRule>
    <cfRule type="expression" dxfId="917" priority="105">
      <formula>AND($R166="X",$B166&lt;&gt;"")</formula>
    </cfRule>
    <cfRule type="expression" dxfId="916" priority="102">
      <formula>OR($AD166="X",$AC166="X")</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5">
      <formula>OR($AD174="X",$AC174="X")</formula>
    </cfRule>
    <cfRule type="expression" dxfId="911" priority="227">
      <formula>$AD174=1</formula>
    </cfRule>
    <cfRule type="expression" dxfId="910" priority="226">
      <formula>AND($AD174=1,$AC174=1)</formula>
    </cfRule>
  </conditionalFormatting>
  <conditionalFormatting sqref="C175:C183">
    <cfRule type="expression" dxfId="909" priority="273">
      <formula>AND($R175="X",OR($B175&lt;&gt;"",#REF!&lt;&gt;""))</formula>
    </cfRule>
  </conditionalFormatting>
  <conditionalFormatting sqref="C179">
    <cfRule type="expression" dxfId="908" priority="53">
      <formula>OR($AD179="X",$AC179="X")</formula>
    </cfRule>
    <cfRule type="expression" dxfId="907" priority="54">
      <formula>AND($AD179=1,$AC179=1)</formula>
    </cfRule>
    <cfRule type="expression" dxfId="906" priority="56">
      <formula>AND($R179="X",$B179&lt;&gt;"")</formula>
    </cfRule>
    <cfRule type="expression" dxfId="905" priority="55">
      <formula>$AD179=1</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28">
      <formula>AND($AD31=1,$AC31=1)</formula>
    </cfRule>
    <cfRule type="expression" dxfId="896" priority="29">
      <formula>$AD31=1</formula>
    </cfRule>
    <cfRule type="expression" dxfId="895" priority="31">
      <formula>AND(NOT(ISBLANK($W31)),ISBLANK($AC31),ISBLANK($AD31))</formula>
    </cfRule>
    <cfRule type="expression" dxfId="894" priority="30">
      <formula>$AC31=1</formula>
    </cfRule>
  </conditionalFormatting>
  <conditionalFormatting sqref="D41">
    <cfRule type="expression" dxfId="893" priority="291">
      <formula>$AD41=1</formula>
    </cfRule>
    <cfRule type="expression" dxfId="892" priority="290">
      <formula>AND($AD41=1,$AC41=1)</formula>
    </cfRule>
    <cfRule type="expression" dxfId="891" priority="289">
      <formula>AND($R41="X",OR($B41&lt;&gt;"",#REF!&lt;&gt;"",$C41&lt;&gt;""))</formula>
    </cfRule>
    <cfRule type="expression" dxfId="890" priority="287">
      <formula>AND($R41="X",OR($B41&lt;&gt;"",#REF!&lt;&gt;"",$D41&lt;&gt;"",#REF!&lt;&gt;""))</formula>
    </cfRule>
    <cfRule type="expression" dxfId="889" priority="286">
      <formula>AND($R41="X",OR($B41&lt;&gt;"",#REF!&lt;&gt;"",$C41&lt;&gt;"",$D41&lt;&gt;""))</formula>
    </cfRule>
    <cfRule type="expression" dxfId="888" priority="292">
      <formula>AND($R41="X",$B41&lt;&gt;"")</formula>
    </cfRule>
    <cfRule type="expression" dxfId="887" priority="285">
      <formula>AND($R41="X",OR($B41&lt;&gt;"",#REF!&lt;&gt;"",$C41&lt;&gt;""))</formula>
    </cfRule>
    <cfRule type="expression" dxfId="886" priority="293">
      <formula>AND($R41="X",OR($B41&lt;&gt;"",#REF!&lt;&gt;""))</formula>
    </cfRule>
    <cfRule type="expression" dxfId="885" priority="288">
      <formula>$AC41=1</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8">
      <formula>AND($AD139=1,$AC139=1)</formula>
    </cfRule>
    <cfRule type="expression" dxfId="877" priority="217">
      <formula>OR($AD139="X",$AC139="X")</formula>
    </cfRule>
    <cfRule type="expression" dxfId="876" priority="219">
      <formula>$AD139=1</formula>
    </cfRule>
  </conditionalFormatting>
  <conditionalFormatting sqref="D140">
    <cfRule type="expression" dxfId="875" priority="162">
      <formula>$AD140=1</formula>
    </cfRule>
    <cfRule type="expression" dxfId="874" priority="159">
      <formula>OR($AD140="X",$AC140="X")</formula>
    </cfRule>
    <cfRule type="expression" dxfId="873" priority="163">
      <formula>$AC140=1</formula>
    </cfRule>
    <cfRule type="expression" dxfId="872" priority="160">
      <formula>AND($R140="X",OR($B140&lt;&gt;"",$C140&lt;&gt;"",$D140&lt;&gt;""))</formula>
    </cfRule>
    <cfRule type="expression" dxfId="871" priority="161">
      <formula>AND($AD140=1,$AC140=1)</formula>
    </cfRule>
  </conditionalFormatting>
  <conditionalFormatting sqref="D155:D159 E128:E130 D44:D120">
    <cfRule type="expression" dxfId="870" priority="233">
      <formula>AND($R44="X",OR($B44&lt;&gt;"",$C44&lt;&gt;""))</formula>
    </cfRule>
  </conditionalFormatting>
  <conditionalFormatting sqref="D164">
    <cfRule type="expression" dxfId="869" priority="209">
      <formula>AND($R164="X",OR($B164&lt;&gt;"",$C164&lt;&gt;"",$D164&lt;&gt;"",$E164&lt;&gt;""))</formula>
    </cfRule>
    <cfRule type="expression" dxfId="868" priority="94">
      <formula>AND($R164="X",OR($B164&lt;&gt;"",$C164&lt;&gt;""))</formula>
    </cfRule>
    <cfRule type="expression" dxfId="867" priority="212">
      <formula>AND($R164="X",OR($B164&lt;&gt;"",$C164&lt;&gt;"",$D164&lt;&gt;""))</formula>
    </cfRule>
    <cfRule type="expression" dxfId="866" priority="211">
      <formula>$AD164=1</formula>
    </cfRule>
    <cfRule type="expression" dxfId="865" priority="210">
      <formula>AND($AD164=1,$AC164=1)</formula>
    </cfRule>
    <cfRule type="expression" dxfId="864" priority="208">
      <formula>$AC164=1</formula>
    </cfRule>
    <cfRule type="expression" dxfId="863" priority="207">
      <formula>AND($R164="X",OR($B164&lt;&gt;"",$C164&lt;&gt;"",$D164&lt;&gt;""))</formula>
    </cfRule>
    <cfRule type="expression" dxfId="862" priority="206">
      <formula>$AD164=1</formula>
    </cfRule>
    <cfRule type="expression" dxfId="861" priority="205">
      <formula>AND($AD164=1,$AC164=1)</formula>
    </cfRule>
    <cfRule type="expression" dxfId="860" priority="204">
      <formula>AND($R164="X",OR($B164&lt;&gt;"",$C164&lt;&gt;"",$D164&lt;&gt;"",$E164&lt;&gt;""))</formula>
    </cfRule>
    <cfRule type="expression" dxfId="859" priority="203">
      <formula>$AC164=1</formula>
    </cfRule>
  </conditionalFormatting>
  <conditionalFormatting sqref="D166">
    <cfRule type="expression" dxfId="858" priority="90">
      <formula>AND($AD166=1,$AC166=1)</formula>
    </cfRule>
    <cfRule type="expression" dxfId="857" priority="95">
      <formula>OR($AD166="X",$AC166="X")</formula>
    </cfRule>
    <cfRule type="expression" dxfId="856" priority="89">
      <formula>AND($R166="X",OR($B166&lt;&gt;"",$C166&lt;&gt;"",$D166&lt;&gt;"",$E166&lt;&gt;""))</formula>
    </cfRule>
    <cfRule type="expression" dxfId="855" priority="87">
      <formula>AND($R166="X",OR($B166&lt;&gt;"",$C166&lt;&gt;"",$D166&lt;&gt;""))</formula>
    </cfRule>
    <cfRule type="expression" dxfId="854" priority="86">
      <formula>$AD166=1</formula>
    </cfRule>
    <cfRule type="expression" dxfId="853" priority="88">
      <formula>$AC166=1</formula>
    </cfRule>
    <cfRule type="expression" dxfId="852" priority="85">
      <formula>AND($AD166=1,$AC166=1)</formula>
    </cfRule>
    <cfRule type="expression" dxfId="851" priority="84">
      <formula>AND($R166="X",OR($B166&lt;&gt;"",$C166&lt;&gt;"",$D166&lt;&gt;"",$E166&lt;&gt;""))</formula>
    </cfRule>
    <cfRule type="expression" dxfId="850" priority="83">
      <formula>$AC166=1</formula>
    </cfRule>
    <cfRule type="expression" dxfId="849" priority="82">
      <formula>AND($R166="X",OR($B166&lt;&gt;"",$C166&lt;&gt;""))</formula>
    </cfRule>
    <cfRule type="expression" dxfId="848" priority="100">
      <formula>AND($AD166=1,$AC166=1)</formula>
    </cfRule>
    <cfRule type="expression" dxfId="847" priority="101">
      <formula>$AD166=1</formula>
    </cfRule>
    <cfRule type="expression" dxfId="846" priority="93">
      <formula>AND($R166="X",OR($B166&lt;&gt;"",$C166&lt;&gt;""))</formula>
    </cfRule>
    <cfRule type="expression" dxfId="845" priority="106">
      <formula>AND($R166="X",OR($B166&lt;&gt;"",$C166&lt;&gt;""))</formula>
    </cfRule>
    <cfRule type="expression" dxfId="844" priority="92">
      <formula>AND($R166="X",OR($B166&lt;&gt;"",$C166&lt;&gt;"",$D166&lt;&gt;""))</formula>
    </cfRule>
    <cfRule type="expression" dxfId="843" priority="91">
      <formula>$AD166=1</formula>
    </cfRule>
    <cfRule type="expression" dxfId="842" priority="98">
      <formula>AND($R166="X",$B166&lt;&gt;"")</formula>
    </cfRule>
  </conditionalFormatting>
  <conditionalFormatting sqref="D166:D172">
    <cfRule type="expression" dxfId="841" priority="99">
      <formula>OR($AD166="X",$AC166="X")</formula>
    </cfRule>
  </conditionalFormatting>
  <conditionalFormatting sqref="D167:D168">
    <cfRule type="expression" dxfId="840" priority="231">
      <formula>AND($R167="X",#REF!&lt;&gt;"")</formula>
    </cfRule>
    <cfRule type="expression" dxfId="839" priority="228">
      <formula>AND($AD167=1,$AC167=1)</formula>
    </cfRule>
    <cfRule type="expression" dxfId="838" priority="229">
      <formula>$AD167=1</formula>
    </cfRule>
    <cfRule type="expression" dxfId="837" priority="230">
      <formula>$AC167=1</formula>
    </cfRule>
  </conditionalFormatting>
  <conditionalFormatting sqref="D167:D172">
    <cfRule type="expression" dxfId="836" priority="281">
      <formula>AND($R167="X",OR(#REF!&lt;&gt;"",$B167&lt;&gt;"",$C167&lt;&gt;""))</formula>
    </cfRule>
  </conditionalFormatting>
  <conditionalFormatting sqref="D174">
    <cfRule type="expression" dxfId="835" priority="224">
      <formula>$AD174=1</formula>
    </cfRule>
    <cfRule type="expression" dxfId="834" priority="223">
      <formula>AND($AD174=1,$AC174=1)</formula>
    </cfRule>
    <cfRule type="expression" dxfId="833" priority="222">
      <formula>OR($AD174="X",$AC174="X")</formula>
    </cfRule>
    <cfRule type="expression" dxfId="832" priority="221">
      <formula>AND($R174="X",$B174&lt;&gt;"")</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4">
      <formula>AND($AD127=1,$AC127=1)</formula>
    </cfRule>
    <cfRule type="expression" dxfId="828" priority="132">
      <formula>$AC127=1</formula>
    </cfRule>
    <cfRule type="expression" dxfId="827" priority="133">
      <formula>AND($R127="X",OR($B127&lt;&gt;"",$C127&lt;&gt;"",$D127&lt;&gt;""))</formula>
    </cfRule>
    <cfRule type="expression" dxfId="826" priority="131">
      <formula>AND($R127="X",OR($B127&lt;&gt;"",$C127&lt;&gt;"",$E127&lt;&gt;"",#REF!&lt;&gt;""))</formula>
    </cfRule>
    <cfRule type="expression" dxfId="825" priority="135">
      <formula>$AD127=1</formula>
    </cfRule>
    <cfRule type="expression" dxfId="824" priority="130">
      <formula>AND($R127="X",OR($B127&lt;&gt;"",$C127&lt;&gt;"",$D127&lt;&gt;"",$E127&lt;&gt;""))</formula>
    </cfRule>
  </conditionalFormatting>
  <conditionalFormatting sqref="D41:G41">
    <cfRule type="expression" dxfId="823" priority="60">
      <formula>OR($AD41="X",$AC41="X")</formula>
    </cfRule>
    <cfRule type="expression" dxfId="822" priority="59">
      <formula>$AD41=1</formula>
    </cfRule>
    <cfRule type="expression" dxfId="821" priority="58">
      <formula>AND($AD41=1,$AC41=1)</formula>
    </cfRule>
    <cfRule type="expression" dxfId="820" priority="57">
      <formula>AND($R41="X",OR($B41&lt;&gt;"",$C41&lt;&gt;"",$D41&lt;&gt;"",$E41&lt;&gt;"",$F41&lt;&gt;""))</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2">
      <formula>AND($AD42=1,$AC42=1)</formula>
    </cfRule>
    <cfRule type="expression" dxfId="812" priority="63">
      <formula>$AD42=1</formula>
    </cfRule>
    <cfRule type="expression" dxfId="811" priority="64">
      <formula>$AC42=1</formula>
    </cfRule>
    <cfRule type="expression" dxfId="810" priority="65">
      <formula>AND(NOT(ISBLANK($W42)),ISBLANK($AC42),ISBLANK($AD42))</formula>
    </cfRule>
    <cfRule type="expression" dxfId="809" priority="66">
      <formula>AND($R42="X",OR($B42&lt;&gt;"",#REF!&lt;&gt;"",$D42&lt;&gt;"",#REF!&lt;&gt;""))</formula>
    </cfRule>
    <cfRule type="expression" dxfId="808" priority="61">
      <formula>OR($AD42="X",$AC42="X")</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2">
      <formula>AND($AD89=1,$AC89=1)</formula>
    </cfRule>
    <cfRule type="expression" dxfId="804" priority="193">
      <formula>$AD89=1</formula>
    </cfRule>
    <cfRule type="expression" dxfId="803" priority="194">
      <formula>AND($R89="X",OR($B89&lt;&gt;"",$C89&lt;&gt;"",$E89&lt;&gt;"",#REF!&lt;&gt;""))</formula>
    </cfRule>
  </conditionalFormatting>
  <conditionalFormatting sqref="E92">
    <cfRule type="expression" dxfId="802" priority="187">
      <formula>$AD92=1</formula>
    </cfRule>
    <cfRule type="expression" dxfId="801" priority="188">
      <formula>$AC92=1</formula>
    </cfRule>
    <cfRule type="expression" dxfId="800" priority="189">
      <formula>AND($R92="X",OR($B92&lt;&gt;"",$C92&lt;&gt;"",$E92&lt;&gt;"",#REF!&lt;&gt;""))</formula>
    </cfRule>
    <cfRule type="expression" dxfId="799" priority="190">
      <formula>$AC92=1</formula>
    </cfRule>
    <cfRule type="expression" dxfId="798" priority="185">
      <formula>AND($R92="X",OR($B92&lt;&gt;"",$C92&lt;&gt;"",$D92&lt;&gt;"",$E92&lt;&gt;""))</formula>
    </cfRule>
    <cfRule type="expression" dxfId="797" priority="186">
      <formula>AND($AD92=1,$AC92=1)</formula>
    </cfRule>
  </conditionalFormatting>
  <conditionalFormatting sqref="E111">
    <cfRule type="expression" dxfId="796" priority="195">
      <formula>AND($R111="X",OR($B111&lt;&gt;"",$C111&lt;&gt;"",$D111&lt;&gt;"",$E111&lt;&gt;""))</formula>
    </cfRule>
    <cfRule type="expression" dxfId="795" priority="196">
      <formula>AND($AD111=1,$AC111=1)</formula>
    </cfRule>
    <cfRule type="expression" dxfId="794" priority="198">
      <formula>$AC111=1</formula>
    </cfRule>
    <cfRule type="expression" dxfId="793" priority="199">
      <formula>AND($R111="X",OR($B111&lt;&gt;"",$C111&lt;&gt;"",$E111&lt;&gt;"",#REF!&lt;&gt;""))</formula>
    </cfRule>
    <cfRule type="expression" dxfId="792" priority="197">
      <formula>$AD111=1</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8">
      <formula>$AC126=1</formula>
    </cfRule>
    <cfRule type="expression" dxfId="787" priority="137">
      <formula>AND($R126="X",OR($B126&lt;&gt;"",$C126&lt;&gt;"",$E126&lt;&gt;"",#REF!&lt;&gt;""))</formula>
    </cfRule>
    <cfRule type="expression" dxfId="786" priority="136">
      <formula>AND($R126="X",OR($B126&lt;&gt;"",$C126&lt;&gt;"",$D126&lt;&gt;"",$E126&lt;&gt;""))</formula>
    </cfRule>
    <cfRule type="expression" dxfId="785" priority="139">
      <formula>AND($R126="X",OR($B126&lt;&gt;"",$C126&lt;&gt;"",$D126&lt;&gt;""))</formula>
    </cfRule>
  </conditionalFormatting>
  <conditionalFormatting sqref="E131">
    <cfRule type="expression" dxfId="784" priority="201">
      <formula>AND($R131="X",OR($B131&lt;&gt;"",$C131&lt;&gt;"",$E131&lt;&gt;"",#REF!&lt;&gt;""))</formula>
    </cfRule>
    <cfRule type="expression" dxfId="783" priority="202">
      <formula>$AC131=1</formula>
    </cfRule>
    <cfRule type="expression" dxfId="782" priority="200">
      <formula>AND($R131="X",OR($B131&lt;&gt;"",$C131&lt;&gt;"",$D131&lt;&gt;"",$E131&lt;&gt;""))</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52">
      <formula>$AC133=1</formula>
    </cfRule>
    <cfRule type="expression" dxfId="779" priority="151">
      <formula>OR($AD133="X",$AC133="X")</formula>
    </cfRule>
    <cfRule type="expression" dxfId="778" priority="149">
      <formula>AND($AD133=1,$AC133=1)</formula>
    </cfRule>
    <cfRule type="expression" dxfId="777" priority="150">
      <formula>$AD133=1</formula>
    </cfRule>
    <cfRule type="expression" dxfId="776" priority="153">
      <formula>AND(NOT(ISBLANK($W133)),ISBLANK($AC133),ISBLANK($AD133))</formula>
    </cfRule>
    <cfRule type="expression" dxfId="775" priority="148">
      <formula>AND($R133="X",$B133&lt;&gt;"")</formula>
    </cfRule>
  </conditionalFormatting>
  <conditionalFormatting sqref="E160">
    <cfRule type="expression" dxfId="774" priority="269">
      <formula>AND($R160="X",OR($B160&lt;&gt;"",#REF!&lt;&gt;"",$D160&lt;&gt;""))</formula>
    </cfRule>
  </conditionalFormatting>
  <conditionalFormatting sqref="E163">
    <cfRule type="expression" dxfId="773" priority="213">
      <formula>$AC163=1</formula>
    </cfRule>
    <cfRule type="expression" dxfId="772" priority="214">
      <formula>AND($R163="X",OR($B163&lt;&gt;"",$C163&lt;&gt;"",$D163&lt;&gt;"",$E163&lt;&gt;""))</formula>
    </cfRule>
    <cfRule type="expression" dxfId="771" priority="215">
      <formula>AND($AD163=1,$AC163=1)</formula>
    </cfRule>
    <cfRule type="expression" dxfId="770" priority="216">
      <formula>$AD163=1</formula>
    </cfRule>
  </conditionalFormatting>
  <conditionalFormatting sqref="E166">
    <cfRule type="expression" dxfId="769" priority="96">
      <formula>AND($R166="X",OR($B166&lt;&gt;"",$C166&lt;&gt;"",$D166&lt;&gt;""))</formula>
    </cfRule>
  </conditionalFormatting>
  <conditionalFormatting sqref="E168:E172">
    <cfRule type="expression" dxfId="768" priority="76">
      <formula>OR($AD168="X",$AC168="X")</formula>
    </cfRule>
    <cfRule type="expression" dxfId="767" priority="78">
      <formula>$AD168=1</formula>
    </cfRule>
    <cfRule type="expression" dxfId="766" priority="77">
      <formula>AND($AD168=1,$AC168=1)</formula>
    </cfRule>
    <cfRule type="expression" dxfId="765" priority="81">
      <formula>AND($R168="X",OR(#REF!&lt;&gt;"",$B168&lt;&gt;"",$C168&lt;&gt;"",$D168&lt;&gt;""))</formula>
    </cfRule>
    <cfRule type="expression" dxfId="764" priority="79">
      <formula>$AC168=1</formula>
    </cfRule>
    <cfRule type="expression" dxfId="763" priority="80">
      <formula>AND(NOT(ISBLANK($W168)),ISBLANK($AC168),ISBLANK($AD168))</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2">
      <formula>AND($AD126=1,$AC126=1)</formula>
    </cfRule>
    <cfRule type="expression" dxfId="758" priority="143">
      <formula>$AD126=1</formula>
    </cfRule>
  </conditionalFormatting>
  <conditionalFormatting sqref="E128:G128">
    <cfRule type="expression" dxfId="757" priority="117">
      <formula>AND($R128="X",OR($B128&lt;&gt;"",$C128&lt;&gt;"",$D128&lt;&gt;""))</formula>
    </cfRule>
    <cfRule type="expression" dxfId="756" priority="119">
      <formula>$AD128=1</formula>
    </cfRule>
    <cfRule type="expression" dxfId="755" priority="115">
      <formula>AND($R128="X",OR($B128&lt;&gt;"",$C128&lt;&gt;"",$E128&lt;&gt;"",#REF!&lt;&gt;""))</formula>
    </cfRule>
    <cfRule type="expression" dxfId="754" priority="114">
      <formula>AND($R128="X",OR($B128&lt;&gt;"",$C128&lt;&gt;"",$D128&lt;&gt;"",$E128&lt;&gt;""))</formula>
    </cfRule>
    <cfRule type="expression" dxfId="753" priority="120">
      <formula>AND($R128="X",$B128&lt;&gt;"")</formula>
    </cfRule>
    <cfRule type="expression" dxfId="752" priority="121">
      <formula>AND($R128="X",OR($B128&lt;&gt;"",$C128&lt;&gt;""))</formula>
    </cfRule>
    <cfRule type="expression" dxfId="751" priority="118">
      <formula>AND($AD128=1,$AC128=1)</formula>
    </cfRule>
    <cfRule type="expression" dxfId="750" priority="116">
      <formula>$AC128=1</formula>
    </cfRule>
  </conditionalFormatting>
  <conditionalFormatting sqref="E140:G153 B140:C154">
    <cfRule type="expression" dxfId="749" priority="181">
      <formula>$AC140=1</formula>
    </cfRule>
    <cfRule type="expression" dxfId="748" priority="180">
      <formula>$AD140=1</formula>
    </cfRule>
    <cfRule type="expression" dxfId="7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275">
      <formula>AND($R175="X",OR($B175&lt;&gt;"",#REF!&lt;&gt;"",$C175&lt;&gt;"",$D175&lt;&gt;""))</formula>
    </cfRule>
    <cfRule type="expression" dxfId="731" priority="147">
      <formula>AND($R175="X",OR($B175&lt;&gt;"",#REF!&lt;&gt;"",$C175&lt;&gt;"",$D175&lt;&gt;"",$F175&lt;&gt;""))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5">
      <formula>$AC127=1</formula>
    </cfRule>
    <cfRule type="expression" dxfId="728" priority="126">
      <formula>AND($R127="X",OR($B127&lt;&gt;"",$C127&lt;&gt;"",$D127&lt;&gt;""))</formula>
    </cfRule>
    <cfRule type="expression" dxfId="727" priority="129">
      <formula>AND($R127="X",OR($B127&lt;&gt;"",$C127&lt;&gt;"",$D127&lt;&gt;""))</formula>
    </cfRule>
    <cfRule type="expression" dxfId="726" priority="127">
      <formula>AND($AD127=1,$AC127=1)</formula>
    </cfRule>
    <cfRule type="expression" dxfId="725" priority="128">
      <formula>$AD127=1</formula>
    </cfRule>
    <cfRule type="expression" dxfId="724" priority="123">
      <formula>AND($R127="X",OR($B127&lt;&gt;"",$C127&lt;&gt;"",$D127&lt;&gt;"",$E127&lt;&gt;""))</formula>
    </cfRule>
    <cfRule type="expression" dxfId="723" priority="124">
      <formula>AND($R127="X",OR($B127&lt;&gt;"",$C127&lt;&gt;"",$E127&lt;&gt;"",#REF!&lt;&gt;""))</formula>
    </cfRule>
  </conditionalFormatting>
  <conditionalFormatting sqref="F128:G128">
    <cfRule type="expression" dxfId="722" priority="113">
      <formula>AND($R128="X",OR($B128&lt;&gt;"",$C128&lt;&gt;"",$D128&lt;&gt;""))</formula>
    </cfRule>
    <cfRule type="expression" dxfId="721" priority="112">
      <formula>AND($R128="X",OR($B128&lt;&gt;"",$C128&lt;&gt;""))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1">
      <formula>AND($R128="X",OR($B128&lt;&gt;"",$C128&lt;&gt;"",$D128&lt;&gt;"",$E128&lt;&gt;""))</formula>
    </cfRule>
    <cfRule type="expression" dxfId="709" priority="110">
      <formula>AND($R128="X",OR($B128&lt;&gt;"",$C128&lt;&gt;"",$E128&lt;&gt;"",#REF!&lt;&gt;""))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72">
      <formula>AND($R139="X",OR($B139&lt;&gt;"",$C139&lt;&gt;"",$E139&lt;&gt;"",#REF!&lt;&gt;"",$F139&lt;&gt;""))</formula>
    </cfRule>
    <cfRule type="expression" dxfId="706" priority="220">
      <formula>AND($R139="X",OR($B139&lt;&gt;"",$C139&lt;&gt;"",$D139&lt;&gt;"",$E139&lt;&gt;""))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6" operator="equal">
      <formula>"0..1"</formula>
    </cfRule>
    <cfRule type="cellIs" dxfId="698" priority="45" operator="equal">
      <formula>"0..n"</formula>
    </cfRule>
    <cfRule type="cellIs" dxfId="6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I90" activePane="bottomRight" state="frozen"/>
      <selection pane="topRight" activeCell="H1" sqref="H1"/>
      <selection pane="bottomLeft" activeCell="A9" sqref="A9"/>
      <selection pane="bottomRight" activeCell="T126" sqref="T12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7" t="s">
        <v>911</v>
      </c>
      <c r="I1" s="797"/>
      <c r="J1" s="797"/>
      <c r="O1" s="798" t="s">
        <v>816</v>
      </c>
      <c r="P1" s="798"/>
      <c r="AD1" s="96"/>
      <c r="AF1" s="128"/>
      <c r="ALZ1"/>
    </row>
    <row r="2" spans="1:1014" ht="13.5" customHeight="1">
      <c r="C2" s="141" t="s">
        <v>818</v>
      </c>
      <c r="D2" s="284"/>
      <c r="E2" s="152" t="s">
        <v>819</v>
      </c>
      <c r="F2" s="157">
        <f>createCase[[#Totals],[NexSIS]] / createCase[[#Totals],[ID]]</f>
        <v>0.47008547008547008</v>
      </c>
      <c r="G2" s="128"/>
      <c r="H2" s="797"/>
      <c r="I2" s="797"/>
      <c r="J2" s="797"/>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9" t="s">
        <v>828</v>
      </c>
      <c r="M7" s="799"/>
      <c r="N7" s="799"/>
      <c r="O7" s="799"/>
      <c r="V7" s="702" t="s">
        <v>829</v>
      </c>
      <c r="W7" s="702" t="s">
        <v>829</v>
      </c>
      <c r="X7" s="702" t="s">
        <v>829</v>
      </c>
      <c r="AD7" s="799" t="s">
        <v>830</v>
      </c>
      <c r="AE7" s="799"/>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2.95" hidden="1"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2.95" hidden="1"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hidden="1"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SUBTOTAL(103,[1]!createCase[Balise NexSIS])</f>
        <v>33</v>
      </c>
      <c r="K206" s="239">
        <f>SUBTOTAL(103,[1]!createCase[Nouvelle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SUBTOTAL(103,[1]!createCase[Format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3" type="noConversion"/>
  <conditionalFormatting sqref="A207:F208 A228:F1068">
    <cfRule type="expression" dxfId="696" priority="520">
      <formula>OR($AE207="X",$AC207="X")</formula>
    </cfRule>
    <cfRule type="expression" dxfId="695" priority="523">
      <formula>$AC207=1</formula>
    </cfRule>
    <cfRule type="expression" dxfId="694" priority="521">
      <formula>AND($AE207=1,$AC207=1)</formula>
    </cfRule>
    <cfRule type="expression" dxfId="693"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6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6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690" priority="905">
      <formula>AND(NOT(ISBLANK($W9)),ISBLANK($AD9),ISBLANK($AE9))</formula>
    </cfRule>
  </conditionalFormatting>
  <conditionalFormatting sqref="A192:G192">
    <cfRule type="expression" dxfId="689" priority="4626">
      <formula>AND(NOT(ISBLANK($W193)),ISBLANK($AD192),ISBLANK($AE192))</formula>
    </cfRule>
  </conditionalFormatting>
  <conditionalFormatting sqref="A193:G193">
    <cfRule type="expression" dxfId="688" priority="4627">
      <formula>AND(NOT(ISBLANK(#REF!)),ISBLANK($AD193),ISBLANK($AE193))</formula>
    </cfRule>
  </conditionalFormatting>
  <conditionalFormatting sqref="B13:B14">
    <cfRule type="expression" dxfId="687" priority="65">
      <formula>AND(NOT(ISBLANK($W13)),ISBLANK($AD13),ISBLANK($AE13))</formula>
    </cfRule>
    <cfRule type="expression" dxfId="686" priority="61">
      <formula>OR($AE13="X",$AD13="X")</formula>
    </cfRule>
    <cfRule type="expression" dxfId="685" priority="62">
      <formula>AND($AE13=1,$AD13=1)</formula>
    </cfRule>
    <cfRule type="expression" dxfId="684" priority="63">
      <formula>$AE13=1</formula>
    </cfRule>
    <cfRule type="expression" dxfId="683" priority="64">
      <formula>$AD13=1</formula>
    </cfRule>
  </conditionalFormatting>
  <conditionalFormatting sqref="B121:B124">
    <cfRule type="expression" dxfId="682" priority="382">
      <formula>AND($R121="X",#REF!&lt;&gt;"")</formula>
    </cfRule>
  </conditionalFormatting>
  <conditionalFormatting sqref="B166 B168:B171 B173:B177">
    <cfRule type="expression" dxfId="6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80" priority="249">
      <formula>OR($AE9="X",$AD9="X")</formula>
    </cfRule>
  </conditionalFormatting>
  <conditionalFormatting sqref="B129:C154 E140:G140">
    <cfRule type="expression" dxfId="679" priority="255">
      <formula>$AE129=1</formula>
    </cfRule>
    <cfRule type="expression" dxfId="678" priority="256">
      <formula>$AD129=1</formula>
    </cfRule>
  </conditionalFormatting>
  <conditionalFormatting sqref="B10:G12 C13:G14 B89:B90 D89:G90">
    <cfRule type="expression" dxfId="677" priority="363">
      <formula>$AE10=1</formula>
    </cfRule>
  </conditionalFormatting>
  <conditionalFormatting sqref="B10:G12 C13:G14 B15:G27 B155:G168 D89:G90 B178:G194 A195:G205 A10:A27 A28:G28 B29:G36 A29:A171 B40:G88 B89:B90 B169:B171 D169:G171 A172:G172 A173:A194">
    <cfRule type="expression" dxfId="676" priority="362">
      <formula>AND($AE10=1,$AD10=1)</formula>
    </cfRule>
  </conditionalFormatting>
  <conditionalFormatting sqref="B10:G12 C13:G14 B15:G27 D129:D138 E139">
    <cfRule type="expression" dxfId="675" priority="364">
      <formula>$AD10=1</formula>
    </cfRule>
  </conditionalFormatting>
  <conditionalFormatting sqref="B91:G128">
    <cfRule type="expression" dxfId="674" priority="379">
      <formula>AND($AE91=1,$AD91=1)</formula>
    </cfRule>
    <cfRule type="expression" dxfId="673" priority="380">
      <formula>$AE91=1</formula>
    </cfRule>
  </conditionalFormatting>
  <conditionalFormatting sqref="B140:G140">
    <cfRule type="expression" dxfId="672" priority="257">
      <formula>AND(NOT(ISBLANK($W140)),ISBLANK($AD140),ISBLANK($AE140))</formula>
    </cfRule>
  </conditionalFormatting>
  <conditionalFormatting sqref="C9:C36 C125:C139 D127:G127">
    <cfRule type="expression" dxfId="671" priority="5">
      <formula>AND($R9="X",$B9&lt;&gt;"")</formula>
    </cfRule>
  </conditionalFormatting>
  <conditionalFormatting sqref="C37 D37:D39">
    <cfRule type="expression" dxfId="670" priority="1157">
      <formula>AND($R37="X",OR($B37&lt;&gt;"",#REF!&lt;&gt;""))</formula>
    </cfRule>
  </conditionalFormatting>
  <conditionalFormatting sqref="C38:C39">
    <cfRule type="expression" dxfId="669" priority="109">
      <formula>AND($R38="X",OR(#REF!&lt;&gt;"",$B38&lt;&gt;""))</formula>
    </cfRule>
    <cfRule type="expression" dxfId="668" priority="114">
      <formula>$AD38=1</formula>
    </cfRule>
    <cfRule type="expression" dxfId="667" priority="113">
      <formula>$AE38=1</formula>
    </cfRule>
    <cfRule type="expression" dxfId="666" priority="112">
      <formula>AND($AE38=1,$AD38=1)</formula>
    </cfRule>
    <cfRule type="expression" dxfId="665" priority="111">
      <formula>OR($AE38="X",$AD38="X")</formula>
    </cfRule>
  </conditionalFormatting>
  <conditionalFormatting sqref="C89:C90">
    <cfRule type="expression" dxfId="664" priority="37">
      <formula>AND($AE89=1,$AD89=1)</formula>
    </cfRule>
    <cfRule type="expression" dxfId="663" priority="38">
      <formula>$AE89=1</formula>
    </cfRule>
    <cfRule type="expression" dxfId="662" priority="39">
      <formula>$AD89=1</formula>
    </cfRule>
    <cfRule type="expression" dxfId="661" priority="40">
      <formula>AND(NOT(ISBLANK($W89)),ISBLANK($AD89),ISBLANK($AE89))</formula>
    </cfRule>
    <cfRule type="expression" dxfId="660" priority="36">
      <formula>OR($AE89="X",$AD89="X")</formula>
    </cfRule>
  </conditionalFormatting>
  <conditionalFormatting sqref="C140">
    <cfRule type="expression" dxfId="659" priority="236">
      <formula>OR($AE140="X",$AD140="X")</formula>
    </cfRule>
    <cfRule type="expression" dxfId="658" priority="239">
      <formula>$AD140=1</formula>
    </cfRule>
    <cfRule type="expression" dxfId="657" priority="238">
      <formula>$AE140=1</formula>
    </cfRule>
    <cfRule type="expression" dxfId="656" priority="237">
      <formula>AND($AE140=1,$AD140=1)</formula>
    </cfRule>
  </conditionalFormatting>
  <conditionalFormatting sqref="C168 D169:D171 C173:C177">
    <cfRule type="expression" dxfId="655" priority="1121">
      <formula>AND($R168="X",OR(#REF!&lt;&gt;"",$B168&lt;&gt;""))</formula>
    </cfRule>
  </conditionalFormatting>
  <conditionalFormatting sqref="C169:C171">
    <cfRule type="expression" dxfId="654" priority="44">
      <formula>AND($R169="X",#REF!&lt;&gt;"")</formula>
    </cfRule>
    <cfRule type="expression" dxfId="653" priority="49">
      <formula>$AD169=1</formula>
    </cfRule>
    <cfRule type="expression" dxfId="652" priority="1802">
      <formula>AND(NOT(ISBLANK($W169)),ISBLANK($AD169),ISBLANK($AE169))</formula>
    </cfRule>
    <cfRule type="expression" dxfId="651" priority="1803">
      <formula>$AE169=1</formula>
    </cfRule>
  </conditionalFormatting>
  <conditionalFormatting sqref="C169:C172">
    <cfRule type="expression" dxfId="650" priority="46">
      <formula>AND($AE169=1,$AD169=1)</formula>
    </cfRule>
  </conditionalFormatting>
  <conditionalFormatting sqref="C172 C193:D193 C40:C88 C167">
    <cfRule type="expression" dxfId="649" priority="156">
      <formula>AND($R40="X",$B40&lt;&gt;"")</formula>
    </cfRule>
  </conditionalFormatting>
  <conditionalFormatting sqref="C178:C179 D139:E139 D89:D90 C91:C120 C155:C165 C197:C205 D131:D138">
    <cfRule type="expression" dxfId="648" priority="357">
      <formula>AND($R89="X",$B89&lt;&gt;"")</formula>
    </cfRule>
  </conditionalFormatting>
  <conditionalFormatting sqref="C179">
    <cfRule type="expression" dxfId="647" priority="305">
      <formula>$AE179=1</formula>
    </cfRule>
    <cfRule type="expression" dxfId="646" priority="304">
      <formula>AND($AE179=1,$AD179=1)</formula>
    </cfRule>
    <cfRule type="expression" dxfId="645" priority="303">
      <formula>OR($AE179="X",$AD179="X")</formula>
    </cfRule>
  </conditionalFormatting>
  <conditionalFormatting sqref="C180:C194 C196">
    <cfRule type="expression" dxfId="644" priority="1066">
      <formula>AND($R180="X",OR($B180&lt;&gt;"",#REF!&lt;&gt;""))</formula>
    </cfRule>
  </conditionalFormatting>
  <conditionalFormatting sqref="C195">
    <cfRule type="expression" dxfId="643" priority="20">
      <formula>AND($R195="X",$B195&lt;&gt;"")</formula>
    </cfRule>
  </conditionalFormatting>
  <conditionalFormatting sqref="C122:D124">
    <cfRule type="expression" dxfId="642" priority="383">
      <formula>AND($R122="X",OR(#REF!&lt;&gt;"",$B122&lt;&gt;""))</formula>
    </cfRule>
  </conditionalFormatting>
  <conditionalFormatting sqref="C140:D154">
    <cfRule type="expression" dxfId="641" priority="244">
      <formula>AND($R140="X",$B140&lt;&gt;"")</formula>
    </cfRule>
  </conditionalFormatting>
  <conditionalFormatting sqref="C193:D193 C172">
    <cfRule type="expression" dxfId="640" priority="155">
      <formula>$AE172=1</formula>
    </cfRule>
  </conditionalFormatting>
  <conditionalFormatting sqref="C193:D193">
    <cfRule type="expression" dxfId="639" priority="154">
      <formula>AND($AE193=1,$AD193=1)</formula>
    </cfRule>
    <cfRule type="expression" dxfId="638" priority="153">
      <formula>OR($AE193="X",$AD193="X")</formula>
    </cfRule>
  </conditionalFormatting>
  <conditionalFormatting sqref="C121:G121">
    <cfRule type="expression" dxfId="637" priority="367">
      <formula>AND($R121="X",$B121&lt;&gt;"")</formula>
    </cfRule>
  </conditionalFormatting>
  <conditionalFormatting sqref="D9:D27 D29:D36 D40:D88 D91:D92 D93:E93 D94:D120 D125:D128 D127:G127 E128:E130 C166:G166 C198:D198 D199:D205">
    <cfRule type="expression" dxfId="636" priority="160">
      <formula>AND($R9="X",OR($B9&lt;&gt;"",$C9&lt;&gt;""))</formula>
    </cfRule>
  </conditionalFormatting>
  <conditionalFormatting sqref="D26:D27">
    <cfRule type="expression" dxfId="635" priority="258">
      <formula>AND($R26="X",$B26&lt;&gt;"")</formula>
    </cfRule>
  </conditionalFormatting>
  <conditionalFormatting sqref="D28">
    <cfRule type="expression" dxfId="634" priority="6">
      <formula>AND($R28="X",OR($B28&lt;&gt;"",#REF!&lt;&gt;""))</formula>
    </cfRule>
  </conditionalFormatting>
  <conditionalFormatting sqref="D37">
    <cfRule type="expression" dxfId="633" priority="1166">
      <formula>AND($R37="X",OR($B37&lt;&gt;"",#REF!&lt;&gt;"",$C37&lt;&gt;"",$D37&lt;&gt;""))</formula>
    </cfRule>
    <cfRule type="expression" dxfId="632" priority="1168">
      <formula>$AD37=1</formula>
    </cfRule>
    <cfRule type="expression" dxfId="631" priority="1169">
      <formula>AND($R37="X",OR($B37&lt;&gt;"",#REF!&lt;&gt;"",$C37&lt;&gt;""))</formula>
    </cfRule>
    <cfRule type="expression" dxfId="630" priority="1170">
      <formula>AND($AE37=1,$AD37=1)</formula>
    </cfRule>
    <cfRule type="expression" dxfId="629" priority="1171">
      <formula>$AE37=1</formula>
    </cfRule>
    <cfRule type="expression" dxfId="628" priority="1172">
      <formula>AND($R37="X",$B37&lt;&gt;"")</formula>
    </cfRule>
    <cfRule type="expression" dxfId="627" priority="1167">
      <formula>AND($R37="X",OR($B37&lt;&gt;"",#REF!&lt;&gt;"",$D37&lt;&gt;"",#REF!&lt;&gt;""))</formula>
    </cfRule>
    <cfRule type="expression" dxfId="626" priority="1173">
      <formula>AND($R37="X",OR($B37&lt;&gt;"",#REF!&lt;&gt;""))</formula>
    </cfRule>
    <cfRule type="expression" dxfId="625" priority="1164">
      <formula>AND($R37="X",OR($B37&lt;&gt;"",#REF!&lt;&gt;"",$C37&lt;&gt;""))</formula>
    </cfRule>
  </conditionalFormatting>
  <conditionalFormatting sqref="D122">
    <cfRule type="expression" dxfId="624" priority="227">
      <formula>AND($R122="X",OR($B122&lt;&gt;"",$C122&lt;&gt;""))</formula>
    </cfRule>
  </conditionalFormatting>
  <conditionalFormatting sqref="D129:D130">
    <cfRule type="expression" dxfId="623" priority="334">
      <formula>AND($R129="X",OR(#REF!&lt;&gt;"",$B129&lt;&gt;""))</formula>
    </cfRule>
  </conditionalFormatting>
  <conditionalFormatting sqref="D129:D138 E139 B15:G27 B10:G12 C13:G14">
    <cfRule type="expression" dxfId="622" priority="361">
      <formula>OR($AE10="X",$AD10="X")</formula>
    </cfRule>
  </conditionalFormatting>
  <conditionalFormatting sqref="D139">
    <cfRule type="expression" dxfId="621" priority="295">
      <formula>OR($AE139="X",$AD139="X")</formula>
    </cfRule>
    <cfRule type="expression" dxfId="620" priority="297">
      <formula>$AE139=1</formula>
    </cfRule>
    <cfRule type="expression" dxfId="619" priority="296">
      <formula>AND($AE139=1,$AD139=1)</formula>
    </cfRule>
  </conditionalFormatting>
  <conditionalFormatting sqref="D139:D154">
    <cfRule type="expression" dxfId="618" priority="248">
      <formula>$AD139=1</formula>
    </cfRule>
  </conditionalFormatting>
  <conditionalFormatting sqref="D140">
    <cfRule type="expression" dxfId="617" priority="235">
      <formula>$AD140=1</formula>
    </cfRule>
    <cfRule type="expression" dxfId="616" priority="234">
      <formula>$AE140=1</formula>
    </cfRule>
    <cfRule type="expression" dxfId="615" priority="232">
      <formula>AND($R140="X",OR($B140&lt;&gt;"",$C140&lt;&gt;"",$D140&lt;&gt;""))</formula>
    </cfRule>
    <cfRule type="expression" dxfId="614" priority="231">
      <formula>OR($AE140="X",$AD140="X")</formula>
    </cfRule>
    <cfRule type="expression" dxfId="613" priority="233">
      <formula>AND($AE140=1,$AD140=1)</formula>
    </cfRule>
  </conditionalFormatting>
  <conditionalFormatting sqref="D140:D154">
    <cfRule type="expression" dxfId="612" priority="245">
      <formula>OR($AE140="X",$AD140="X")</formula>
    </cfRule>
    <cfRule type="expression" dxfId="611" priority="246">
      <formula>AND($AE140=1,$AD140=1)</formula>
    </cfRule>
    <cfRule type="expression" dxfId="610" priority="247">
      <formula>$AE140=1</formula>
    </cfRule>
  </conditionalFormatting>
  <conditionalFormatting sqref="D155:D159">
    <cfRule type="expression" dxfId="609" priority="352">
      <formula>AND($R155="X",OR($B155&lt;&gt;"",$C155&lt;&gt;""))</formula>
    </cfRule>
  </conditionalFormatting>
  <conditionalFormatting sqref="D160">
    <cfRule type="expression" dxfId="608" priority="918">
      <formula>AND($R160="X",OR($B160&lt;&gt;"",#REF!&lt;&gt;""))</formula>
    </cfRule>
  </conditionalFormatting>
  <conditionalFormatting sqref="D161:D165 D178:D179">
    <cfRule type="expression" dxfId="607" priority="390">
      <formula>AND($R161="X",OR($B161&lt;&gt;"",$C161&lt;&gt;""))</formula>
    </cfRule>
  </conditionalFormatting>
  <conditionalFormatting sqref="D164:D165">
    <cfRule type="expression" dxfId="606" priority="280">
      <formula>AND($R164="X",OR($B164&lt;&gt;"",$C164&lt;&gt;"",$D164&lt;&gt;"",$E164&lt;&gt;""))</formula>
    </cfRule>
    <cfRule type="expression" dxfId="605" priority="283">
      <formula>AND($R164="X",OR($B164&lt;&gt;"",$C164&lt;&gt;"",$D164&lt;&gt;""))</formula>
    </cfRule>
    <cfRule type="expression" dxfId="604" priority="281">
      <formula>AND($AE164=1,$AD164=1)</formula>
    </cfRule>
    <cfRule type="expression" dxfId="603" priority="143">
      <formula>AND($R164="X",OR($B164&lt;&gt;"",$C164&lt;&gt;""))</formula>
    </cfRule>
    <cfRule type="expression" dxfId="602" priority="288">
      <formula>$AE164=1</formula>
    </cfRule>
    <cfRule type="expression" dxfId="601" priority="289">
      <formula>AND($R164="X",OR($B164&lt;&gt;"",$C164&lt;&gt;"",$D164&lt;&gt;""))</formula>
    </cfRule>
    <cfRule type="expression" dxfId="600" priority="282">
      <formula>$AE164=1</formula>
    </cfRule>
    <cfRule type="expression" dxfId="599" priority="285">
      <formula>$AD164=1</formula>
    </cfRule>
    <cfRule type="expression" dxfId="598" priority="286">
      <formula>AND($R164="X",OR($B164&lt;&gt;"",$C164&lt;&gt;"",$D164&lt;&gt;"",$E164&lt;&gt;""))</formula>
    </cfRule>
    <cfRule type="expression" dxfId="597" priority="279">
      <formula>$AD164=1</formula>
    </cfRule>
    <cfRule type="expression" dxfId="596" priority="287">
      <formula>AND($AE164=1,$AD164=1)</formula>
    </cfRule>
  </conditionalFormatting>
  <conditionalFormatting sqref="D167 D172">
    <cfRule type="expression" dxfId="595" priority="132">
      <formula>$AD167=1</formula>
    </cfRule>
    <cfRule type="expression" dxfId="594" priority="133">
      <formula>AND($R167="X",OR($B167&lt;&gt;"",$C167&lt;&gt;"",$D167&lt;&gt;"",$E167&lt;&gt;""))</formula>
    </cfRule>
    <cfRule type="expression" dxfId="593" priority="135">
      <formula>$AE167=1</formula>
    </cfRule>
    <cfRule type="expression" dxfId="592" priority="136">
      <formula>AND($R167="X",OR($B167&lt;&gt;"",$C167&lt;&gt;"",$D167&lt;&gt;""))</formula>
    </cfRule>
    <cfRule type="expression" dxfId="591" priority="137">
      <formula>$AD167=1</formula>
    </cfRule>
    <cfRule type="expression" dxfId="590" priority="138">
      <formula>AND($R167="X",OR($B167&lt;&gt;"",$C167&lt;&gt;"",$D167&lt;&gt;"",$E167&lt;&gt;""))</formula>
    </cfRule>
    <cfRule type="expression" dxfId="589" priority="139">
      <formula>AND($AE167=1,$AD167=1)</formula>
    </cfRule>
    <cfRule type="expression" dxfId="588" priority="140">
      <formula>$AE167=1</formula>
    </cfRule>
    <cfRule type="expression" dxfId="587" priority="141">
      <formula>AND($R167="X",OR($B167&lt;&gt;"",$C167&lt;&gt;"",$D167&lt;&gt;""))</formula>
    </cfRule>
    <cfRule type="expression" dxfId="586" priority="142">
      <formula>AND($R167="X",OR($B167&lt;&gt;"",$C167&lt;&gt;""))</formula>
    </cfRule>
    <cfRule type="expression" dxfId="585" priority="151">
      <formula>AND($AE167=1,$AD167=1)</formula>
    </cfRule>
    <cfRule type="expression" dxfId="584" priority="152">
      <formula>$AE167=1</formula>
    </cfRule>
    <cfRule type="expression" dxfId="583" priority="157">
      <formula>AND($R167="X",OR($B167&lt;&gt;"",$C167&lt;&gt;""))</formula>
    </cfRule>
    <cfRule type="expression" dxfId="582" priority="134">
      <formula>AND($AE167=1,$AD167=1)</formula>
    </cfRule>
    <cfRule type="expression" dxfId="581" priority="130">
      <formula>AND($R167="X",OR($B167&lt;&gt;"",$C167&lt;&gt;""))</formula>
    </cfRule>
  </conditionalFormatting>
  <conditionalFormatting sqref="D168 D173">
    <cfRule type="expression" dxfId="580" priority="308">
      <formula>$AE168=1</formula>
    </cfRule>
    <cfRule type="expression" dxfId="579" priority="309">
      <formula>$AD168=1</formula>
    </cfRule>
    <cfRule type="expression" dxfId="578" priority="310">
      <formula>AND($R168="X",#REF!&lt;&gt;"")</formula>
    </cfRule>
    <cfRule type="expression" dxfId="577" priority="307">
      <formula>AND($AE168=1,$AD168=1)</formula>
    </cfRule>
  </conditionalFormatting>
  <conditionalFormatting sqref="D168 D173:D177">
    <cfRule type="expression" dxfId="576" priority="1123">
      <formula>AND($R168="X",OR(#REF!&lt;&gt;"",$B168&lt;&gt;"",$C168&lt;&gt;""))</formula>
    </cfRule>
  </conditionalFormatting>
  <conditionalFormatting sqref="D172 D167">
    <cfRule type="expression" dxfId="575" priority="149">
      <formula>AND($R167="X",$B167&lt;&gt;"")</formula>
    </cfRule>
  </conditionalFormatting>
  <conditionalFormatting sqref="D172:D173">
    <cfRule type="expression" dxfId="574" priority="146">
      <formula>OR($AE172="X",$AD172="X")</formula>
    </cfRule>
  </conditionalFormatting>
  <conditionalFormatting sqref="D179">
    <cfRule type="expression" dxfId="573" priority="302">
      <formula>$AE179=1</formula>
    </cfRule>
    <cfRule type="expression" dxfId="572" priority="301">
      <formula>AND($AE179=1,$AD179=1)</formula>
    </cfRule>
    <cfRule type="expression" dxfId="571" priority="300">
      <formula>OR($AE179="X",$AD179="X")</formula>
    </cfRule>
    <cfRule type="expression" dxfId="570" priority="299">
      <formula>AND($R179="X",$B179&lt;&gt;"")</formula>
    </cfRule>
  </conditionalFormatting>
  <conditionalFormatting sqref="D180:D194 D196">
    <cfRule type="expression" dxfId="569" priority="1086">
      <formula>AND($R180="X",OR($B180&lt;&gt;"",#REF!&lt;&gt;"",$C180&lt;&gt;""))</formula>
    </cfRule>
  </conditionalFormatting>
  <conditionalFormatting sqref="D183:D184">
    <cfRule type="expression" dxfId="568" priority="33">
      <formula>AND($AE183=1,$AD183=1)</formula>
    </cfRule>
    <cfRule type="expression" dxfId="567" priority="34">
      <formula>$AE183=1</formula>
    </cfRule>
    <cfRule type="expression" dxfId="566" priority="35">
      <formula>AND($R183="X",OR(#REF!&lt;&gt;"",$B183&lt;&gt;""))</formula>
    </cfRule>
  </conditionalFormatting>
  <conditionalFormatting sqref="D189">
    <cfRule type="expression" dxfId="565" priority="75">
      <formula>AND($R189="X",OR($B189&lt;&gt;"",#REF!&lt;&gt;""))</formula>
    </cfRule>
  </conditionalFormatting>
  <conditionalFormatting sqref="D191:D194 D196">
    <cfRule type="expression" dxfId="564" priority="80">
      <formula>AND($R191="X",OR($B191&lt;&gt;"",#REF!&lt;&gt;""))</formula>
    </cfRule>
  </conditionalFormatting>
  <conditionalFormatting sqref="D197">
    <cfRule type="expression" dxfId="563" priority="21">
      <formula>AND($R197="X",OR($B197&lt;&gt;"",$C197&lt;&gt;""))</formula>
    </cfRule>
  </conditionalFormatting>
  <conditionalFormatting sqref="D127:E127">
    <cfRule type="expression" dxfId="562" priority="186">
      <formula>AND($AE127=1,$AD127=1)</formula>
    </cfRule>
    <cfRule type="expression" dxfId="561" priority="184">
      <formula>$AD127=1</formula>
    </cfRule>
    <cfRule type="expression" dxfId="560" priority="187">
      <formula>$AE127=1</formula>
    </cfRule>
    <cfRule type="expression" dxfId="559" priority="182">
      <formula>AND($R127="X",OR($B127&lt;&gt;"",$C127&lt;&gt;"",$D127&lt;&gt;"",$E127&lt;&gt;""))</formula>
    </cfRule>
    <cfRule type="expression" dxfId="558" priority="183">
      <formula>AND($R127="X",OR($B127&lt;&gt;"",$C127&lt;&gt;"",$E127&lt;&gt;"",#REF!&lt;&gt;""))</formula>
    </cfRule>
    <cfRule type="expression" dxfId="557" priority="185">
      <formula>AND($R127="X",OR($B127&lt;&gt;"",$C127&lt;&gt;"",$D127&lt;&gt;""))</formula>
    </cfRule>
  </conditionalFormatting>
  <conditionalFormatting sqref="D37:G37">
    <cfRule type="expression" dxfId="556" priority="90">
      <formula>OR($AE37="X",$AD37="X")</formula>
    </cfRule>
    <cfRule type="expression" dxfId="555" priority="87">
      <formula>AND($R37="X",OR($B37&lt;&gt;"",$C37&lt;&gt;"",$D37&lt;&gt;"",$E37&lt;&gt;"",$F37&lt;&gt;""))</formula>
    </cfRule>
    <cfRule type="expression" dxfId="554" priority="88">
      <formula>AND($AE37=1,$AD37=1)</formula>
    </cfRule>
    <cfRule type="expression" dxfId="553" priority="89">
      <formula>$AE37=1</formula>
    </cfRule>
  </conditionalFormatting>
  <conditionalFormatting sqref="D125:G125">
    <cfRule type="expression" dxfId="552" priority="198">
      <formula>AND($R125="X",$B125&lt;&gt;"")</formula>
    </cfRule>
  </conditionalFormatting>
  <conditionalFormatting sqref="D167:G167 D172:G172 C195:D195">
    <cfRule type="expression" dxfId="551" priority="19">
      <formula>AND($R167="X",OR($B167&lt;&gt;"",$C167&lt;&gt;""))</formula>
    </cfRule>
  </conditionalFormatting>
  <conditionalFormatting sqref="E9:E27 E29:E36 E40:E88 E91:E92 E94:E120 E125:E128 E167 E172 E197:E205">
    <cfRule type="expression" dxfId="550" priority="118">
      <formula>AND($R9="X",OR($B9&lt;&gt;"",$C9&lt;&gt;"",$D9&lt;&gt;""))</formula>
    </cfRule>
  </conditionalFormatting>
  <conditionalFormatting sqref="E28">
    <cfRule type="expression" dxfId="549" priority="7">
      <formula>AND($R28="X",OR($B28&lt;&gt;"",#REF!&lt;&gt;"",$D28&lt;&gt;""))</formula>
    </cfRule>
  </conditionalFormatting>
  <conditionalFormatting sqref="E38:E39">
    <cfRule type="expression" dxfId="548" priority="95">
      <formula>AND(NOT(ISBLANK($W38)),ISBLANK($AD38),ISBLANK($AE38))</formula>
    </cfRule>
    <cfRule type="expression" dxfId="547" priority="92">
      <formula>AND($AE38=1,$AD38=1)</formula>
    </cfRule>
    <cfRule type="expression" dxfId="546" priority="96">
      <formula>AND($R38="X",OR($B38&lt;&gt;"",#REF!&lt;&gt;"",$D38&lt;&gt;"",#REF!&lt;&gt;""))</formula>
    </cfRule>
    <cfRule type="expression" dxfId="545" priority="93">
      <formula>$AE38=1</formula>
    </cfRule>
    <cfRule type="expression" dxfId="544" priority="94">
      <formula>$AD38=1</formula>
    </cfRule>
    <cfRule type="expression" dxfId="543" priority="91">
      <formula>OR($AE38="X",$AD38="X")</formula>
    </cfRule>
  </conditionalFormatting>
  <conditionalFormatting sqref="E89:E90">
    <cfRule type="expression" dxfId="542" priority="1814">
      <formula>AND($R89="X",OR($B89&lt;&gt;"",$D89&lt;&gt;"",#REF!&lt;&gt;""))</formula>
    </cfRule>
  </conditionalFormatting>
  <conditionalFormatting sqref="E92">
    <cfRule type="expression" dxfId="541" priority="267">
      <formula>AND($R92="X",OR($B92&lt;&gt;"",$C92&lt;&gt;"",$D92&lt;&gt;"",$E92&lt;&gt;""))</formula>
    </cfRule>
    <cfRule type="expression" dxfId="540" priority="268">
      <formula>AND($AE92=1,$AD92=1)</formula>
    </cfRule>
    <cfRule type="expression" dxfId="539" priority="269">
      <formula>$AE92=1</formula>
    </cfRule>
    <cfRule type="expression" dxfId="538" priority="270">
      <formula>AND($R92="X",OR($B92&lt;&gt;"",$C92&lt;&gt;"",$E92&lt;&gt;"",#REF!&lt;&gt;""))</formula>
    </cfRule>
  </conditionalFormatting>
  <conditionalFormatting sqref="E96">
    <cfRule type="expression" dxfId="537" priority="264">
      <formula>$AD96=1</formula>
    </cfRule>
    <cfRule type="expression" dxfId="536" priority="263">
      <formula>$AE96=1</formula>
    </cfRule>
    <cfRule type="expression" dxfId="535" priority="262">
      <formula>AND($AE96=1,$AD96=1)</formula>
    </cfRule>
    <cfRule type="expression" dxfId="534" priority="266">
      <formula>$AD96=1</formula>
    </cfRule>
    <cfRule type="expression" dxfId="533" priority="261">
      <formula>AND($R96="X",OR($B96&lt;&gt;"",$C96&lt;&gt;"",$D96&lt;&gt;"",$E96&lt;&gt;""))</formula>
    </cfRule>
    <cfRule type="expression" dxfId="532" priority="265">
      <formula>AND($R96="X",OR($B96&lt;&gt;"",$C96&lt;&gt;"",$E96&lt;&gt;"",#REF!&lt;&gt;""))</formula>
    </cfRule>
  </conditionalFormatting>
  <conditionalFormatting sqref="E111">
    <cfRule type="expression" dxfId="531" priority="271">
      <formula>AND($R111="X",OR($B111&lt;&gt;"",$C111&lt;&gt;"",$D111&lt;&gt;"",$E111&lt;&gt;""))</formula>
    </cfRule>
    <cfRule type="expression" dxfId="530" priority="272">
      <formula>AND($AE111=1,$AD111=1)</formula>
    </cfRule>
    <cfRule type="expression" dxfId="529" priority="273">
      <formula>$AE111=1</formula>
    </cfRule>
    <cfRule type="expression" dxfId="528" priority="275">
      <formula>AND($R111="X",OR($B111&lt;&gt;"",$C111&lt;&gt;"",$E111&lt;&gt;"",#REF!&lt;&gt;""))</formula>
    </cfRule>
    <cfRule type="expression" dxfId="527" priority="274">
      <formula>$AD111=1</formula>
    </cfRule>
  </conditionalFormatting>
  <conditionalFormatting sqref="E122 E155:E159 E161:E165 E178">
    <cfRule type="expression" dxfId="526" priority="228">
      <formula>AND($R122="X",OR($B122&lt;&gt;"",$C122&lt;&gt;"",$D122&lt;&gt;""))</formula>
    </cfRule>
  </conditionalFormatting>
  <conditionalFormatting sqref="E122:E124">
    <cfRule type="expression" dxfId="525" priority="384">
      <formula>AND($R122="X",OR(#REF!&lt;&gt;"",$B122&lt;&gt;"",$C122&lt;&gt;""))</formula>
    </cfRule>
  </conditionalFormatting>
  <conditionalFormatting sqref="E126">
    <cfRule type="expression" dxfId="524" priority="188">
      <formula>AND($R126="X",OR($B126&lt;&gt;"",$C126&lt;&gt;"",$D126&lt;&gt;"",$E126&lt;&gt;""))</formula>
    </cfRule>
    <cfRule type="expression" dxfId="523" priority="189">
      <formula>AND($R126="X",OR($B126&lt;&gt;"",$C126&lt;&gt;"",$E126&lt;&gt;"",#REF!&lt;&gt;""))</formula>
    </cfRule>
    <cfRule type="expression" dxfId="522" priority="190">
      <formula>$AD126=1</formula>
    </cfRule>
    <cfRule type="expression" dxfId="521" priority="191">
      <formula>AND($R126="X",OR($B126&lt;&gt;"",$C126&lt;&gt;"",$D126&lt;&gt;""))</formula>
    </cfRule>
  </conditionalFormatting>
  <conditionalFormatting sqref="E131">
    <cfRule type="expression" dxfId="520" priority="277">
      <formula>AND($R131="X",OR($B131&lt;&gt;"",$C131&lt;&gt;"",$E131&lt;&gt;"",#REF!&lt;&gt;""))</formula>
    </cfRule>
    <cfRule type="expression" dxfId="519" priority="278">
      <formula>$AD131=1</formula>
    </cfRule>
    <cfRule type="expression" dxfId="518" priority="276">
      <formula>AND($R131="X",OR($B131&lt;&gt;"",$C131&lt;&gt;"",$D131&lt;&gt;"",$E131&lt;&gt;""))</formula>
    </cfRule>
  </conditionalFormatting>
  <conditionalFormatting sqref="E131:E132 F133:F134 E135:E138">
    <cfRule type="expression" dxfId="517" priority="358">
      <formula>AND($R131="X",OR($B131&lt;&gt;"",$C131&lt;&gt;"",$D131&lt;&gt;""))</formula>
    </cfRule>
  </conditionalFormatting>
  <conditionalFormatting sqref="E133:E134">
    <cfRule type="expression" dxfId="516" priority="211">
      <formula>$AD133=1</formula>
    </cfRule>
    <cfRule type="expression" dxfId="515" priority="212">
      <formula>AND(NOT(ISBLANK($W133)),ISBLANK($AD133),ISBLANK($AE133))</formula>
    </cfRule>
    <cfRule type="expression" dxfId="514" priority="207">
      <formula>AND($R133="X",$B133&lt;&gt;"")</formula>
    </cfRule>
    <cfRule type="expression" dxfId="513" priority="208">
      <formula>AND($AE133=1,$AD133=1)</formula>
    </cfRule>
    <cfRule type="expression" dxfId="512" priority="209">
      <formula>$AE133=1</formula>
    </cfRule>
    <cfRule type="expression" dxfId="511" priority="210">
      <formula>OR($AE133="X",$AD133="X")</formula>
    </cfRule>
  </conditionalFormatting>
  <conditionalFormatting sqref="E140:E154">
    <cfRule type="expression" dxfId="510" priority="250">
      <formula>AND($R140="X",OR($B140&lt;&gt;"",$C140&lt;&gt;"",$D140&lt;&gt;""))</formula>
    </cfRule>
  </conditionalFormatting>
  <conditionalFormatting sqref="E160">
    <cfRule type="expression" dxfId="509" priority="936">
      <formula>AND($R160="X",OR($B160&lt;&gt;"",#REF!&lt;&gt;"",$D160&lt;&gt;""))</formula>
    </cfRule>
  </conditionalFormatting>
  <conditionalFormatting sqref="E163">
    <cfRule type="expression" dxfId="508" priority="293">
      <formula>$AE163=1</formula>
    </cfRule>
    <cfRule type="expression" dxfId="507" priority="291">
      <formula>AND($R163="X",OR($B163&lt;&gt;"",$C163&lt;&gt;"",$D163&lt;&gt;"",$E163&lt;&gt;""))</formula>
    </cfRule>
    <cfRule type="expression" dxfId="506" priority="290">
      <formula>$AD163=1</formula>
    </cfRule>
    <cfRule type="expression" dxfId="505" priority="292">
      <formula>AND($AE163=1,$AD163=1)</formula>
    </cfRule>
  </conditionalFormatting>
  <conditionalFormatting sqref="E169">
    <cfRule type="expression" dxfId="504" priority="1796">
      <formula>AND($R169="X",OR($B169&lt;&gt;"",$D169&lt;&gt;"",#REF!&lt;&gt;""))</formula>
    </cfRule>
  </conditionalFormatting>
  <conditionalFormatting sqref="E169:E171">
    <cfRule type="expression" dxfId="503" priority="1797">
      <formula>AND($R169="X",OR(#REF!&lt;&gt;"",$B169&lt;&gt;"",$D169&lt;&gt;""))</formula>
    </cfRule>
  </conditionalFormatting>
  <conditionalFormatting sqref="E173:E177">
    <cfRule type="expression" dxfId="502" priority="129">
      <formula>AND($R173="X",OR(#REF!&lt;&gt;"",$B173&lt;&gt;"",$C173&lt;&gt;"",$D173&lt;&gt;""))</formula>
    </cfRule>
    <cfRule type="expression" dxfId="501" priority="128">
      <formula>AND(NOT(ISBLANK($W173)),ISBLANK($AD173),ISBLANK($AE173))</formula>
    </cfRule>
    <cfRule type="expression" dxfId="500" priority="127">
      <formula>$AD173=1</formula>
    </cfRule>
    <cfRule type="expression" dxfId="499" priority="126">
      <formula>$AE173=1</formula>
    </cfRule>
    <cfRule type="expression" dxfId="498" priority="125">
      <formula>AND($AE173=1,$AD173=1)</formula>
    </cfRule>
    <cfRule type="expression" dxfId="497" priority="124">
      <formula>OR($AE173="X",$AD173="X")</formula>
    </cfRule>
  </conditionalFormatting>
  <conditionalFormatting sqref="E180:E194 E196">
    <cfRule type="expression" dxfId="496" priority="22">
      <formula>AND($R180="X",OR($B180&lt;&gt;"",#REF!&lt;&gt;"",$C180&lt;&gt;"",$D180&lt;&gt;""))</formula>
    </cfRule>
  </conditionalFormatting>
  <conditionalFormatting sqref="E195">
    <cfRule type="expression" dxfId="495" priority="16">
      <formula>AND($R195="X",OR($B195&lt;&gt;"",$C195&lt;&gt;"",$D195&lt;&gt;""))</formula>
    </cfRule>
  </conditionalFormatting>
  <conditionalFormatting sqref="E196">
    <cfRule type="expression" dxfId="494" priority="26">
      <formula>AND($R196="X",OR($B196&lt;&gt;"",#REF!&lt;&gt;"",$C196&lt;&gt;""))</formula>
    </cfRule>
  </conditionalFormatting>
  <conditionalFormatting sqref="E167:F167 E172:F172">
    <cfRule type="expression" dxfId="493" priority="158">
      <formula>AND($R167="X",OR($B167&lt;&gt;"",$C167&lt;&gt;"",$D167&lt;&gt;"",#REF!&lt;&gt;""))</formula>
    </cfRule>
  </conditionalFormatting>
  <conditionalFormatting sqref="E179:F179">
    <cfRule type="expression" dxfId="492" priority="1101">
      <formula>AND($R179="X",OR($B179&lt;&gt;"",$C179&lt;&gt;"",$D179&lt;&gt;"",#REF!&lt;&gt;""))</formula>
    </cfRule>
  </conditionalFormatting>
  <conditionalFormatting sqref="E126:G126">
    <cfRule type="expression" dxfId="491" priority="195">
      <formula>$AE126=1</formula>
    </cfRule>
    <cfRule type="expression" dxfId="490" priority="194">
      <formula>AND($AE126=1,$AD126=1)</formula>
    </cfRule>
  </conditionalFormatting>
  <conditionalFormatting sqref="E128:G128">
    <cfRule type="expression" dxfId="489" priority="167">
      <formula>$AD128=1</formula>
    </cfRule>
    <cfRule type="expression" dxfId="488" priority="166">
      <formula>AND($R128="X",OR($B128&lt;&gt;"",$C128&lt;&gt;"",$E128&lt;&gt;"",#REF!&lt;&gt;""))</formula>
    </cfRule>
    <cfRule type="expression" dxfId="487" priority="165">
      <formula>AND($R128="X",OR($B128&lt;&gt;"",$C128&lt;&gt;"",$D128&lt;&gt;"",$E128&lt;&gt;""))</formula>
    </cfRule>
    <cfRule type="expression" dxfId="486" priority="168">
      <formula>AND($R128="X",OR($B128&lt;&gt;"",$C128&lt;&gt;"",$D128&lt;&gt;""))</formula>
    </cfRule>
    <cfRule type="expression" dxfId="485" priority="171">
      <formula>AND($R128="X",$B128&lt;&gt;"")</formula>
    </cfRule>
    <cfRule type="expression" dxfId="484" priority="170">
      <formula>$AE128=1</formula>
    </cfRule>
    <cfRule type="expression" dxfId="483" priority="169">
      <formula>AND($AE128=1,$AD128=1)</formula>
    </cfRule>
    <cfRule type="expression" dxfId="482" priority="173">
      <formula>AND($R128="X",OR($B128&lt;&gt;"",$C128&lt;&gt;""))</formula>
    </cfRule>
  </conditionalFormatting>
  <conditionalFormatting sqref="E128:G132 E135:G139 D129:D138 F133:G134 E141:G154 B173:D177 A9:G9 B37:D37 D37:D39 B38:B39 F38:G39 F173:G177">
    <cfRule type="expression" dxfId="481" priority="902">
      <formula>AND($AE9=1,$AD9=1)</formula>
    </cfRule>
  </conditionalFormatting>
  <conditionalFormatting sqref="E128:G132">
    <cfRule type="expression" dxfId="480" priority="901">
      <formula>OR($AE128="X",$AD128="X")</formula>
    </cfRule>
  </conditionalFormatting>
  <conditionalFormatting sqref="E140:G140 B129:C154">
    <cfRule type="expression" dxfId="4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478" priority="121">
      <formula>AND($R9="X",OR($B9&lt;&gt;"",$C9&lt;&gt;"",$D9&lt;&gt;"",$E9&lt;&gt;""))</formula>
    </cfRule>
  </conditionalFormatting>
  <conditionalFormatting sqref="F28">
    <cfRule type="expression" dxfId="477" priority="8">
      <formula>AND($R28="X",OR($B28&lt;&gt;"",#REF!&lt;&gt;"",$D28&lt;&gt;"",$E28&lt;&gt;""))</formula>
    </cfRule>
  </conditionalFormatting>
  <conditionalFormatting sqref="F38:F39">
    <cfRule type="expression" dxfId="476" priority="1184">
      <formula>AND($R38="X",OR($B38&lt;&gt;"",#REF!&lt;&gt;"",$D38&lt;&gt;"",#REF!&lt;&gt;""))</formula>
    </cfRule>
  </conditionalFormatting>
  <conditionalFormatting sqref="F89:F90">
    <cfRule type="expression" dxfId="475" priority="1816">
      <formula>AND($R89="X",OR($B89&lt;&gt;"",$D89&lt;&gt;"",#REF!&lt;&gt;"",$E89&lt;&gt;""))</formula>
    </cfRule>
  </conditionalFormatting>
  <conditionalFormatting sqref="F93 F128:F130">
    <cfRule type="expression" dxfId="474" priority="1782">
      <formula>AND($R93="X",OR($B93&lt;&gt;"",$C93&lt;&gt;"",$E93&lt;&gt;"",#REF!&lt;&gt;""))</formula>
    </cfRule>
  </conditionalFormatting>
  <conditionalFormatting sqref="F122 F161:F165 F178">
    <cfRule type="expression" dxfId="473" priority="229">
      <formula>AND($R122="X",OR($B122&lt;&gt;"",$C122&lt;&gt;"",$D122&lt;&gt;"",$E122&lt;&gt;""))</formula>
    </cfRule>
  </conditionalFormatting>
  <conditionalFormatting sqref="F122:F124">
    <cfRule type="expression" dxfId="472" priority="385">
      <formula>AND($R122="X",OR(#REF!&lt;&gt;"",$B122&lt;&gt;"",$C122&lt;&gt;"",$E122&lt;&gt;""))</formula>
    </cfRule>
  </conditionalFormatting>
  <conditionalFormatting sqref="F131:F159">
    <cfRule type="expression" dxfId="471" priority="359">
      <formula>AND($R131="X",OR($B131&lt;&gt;"",$C131&lt;&gt;"",$D131&lt;&gt;"",$E131&lt;&gt;""))</formula>
    </cfRule>
  </conditionalFormatting>
  <conditionalFormatting sqref="F138">
    <cfRule type="expression" dxfId="470" priority="260">
      <formula>AND($R138="X",OR($B138&lt;&gt;"",$C138&lt;&gt;"",$E138&lt;&gt;"",#REF!&lt;&gt;""))</formula>
    </cfRule>
  </conditionalFormatting>
  <conditionalFormatting sqref="F160">
    <cfRule type="expression" dxfId="469" priority="937">
      <formula>AND($R160="X",OR($B160&lt;&gt;"",#REF!&lt;&gt;"",$D160&lt;&gt;"",$E160&lt;&gt;""))</formula>
    </cfRule>
  </conditionalFormatting>
  <conditionalFormatting sqref="F169">
    <cfRule type="expression" dxfId="468" priority="1798">
      <formula>AND($R169="X",OR($B169&lt;&gt;"",$D169&lt;&gt;"",#REF!&lt;&gt;"",$E169&lt;&gt;""))</formula>
    </cfRule>
  </conditionalFormatting>
  <conditionalFormatting sqref="F169:F171">
    <cfRule type="expression" dxfId="467" priority="1799">
      <formula>AND($R169="X",OR(#REF!&lt;&gt;"",$B169&lt;&gt;"",$D169&lt;&gt;"",$E169&lt;&gt;""))</formula>
    </cfRule>
  </conditionalFormatting>
  <conditionalFormatting sqref="F173:F177">
    <cfRule type="expression" dxfId="466" priority="1125">
      <formula>AND($R173="X",OR(#REF!&lt;&gt;"",$B173&lt;&gt;"",$C173&lt;&gt;"",$D173&lt;&gt;""))</formula>
    </cfRule>
  </conditionalFormatting>
  <conditionalFormatting sqref="F180:F194 F196">
    <cfRule type="expression" dxfId="465" priority="1091">
      <formula>AND($R180="X",OR($B180&lt;&gt;"",#REF!&lt;&gt;"",$C180&lt;&gt;"",$D180&lt;&gt;""))</formula>
    </cfRule>
    <cfRule type="expression" dxfId="464" priority="200">
      <formula>AND($R180="X",OR($B180&lt;&gt;"",#REF!&lt;&gt;"",$C180&lt;&gt;"",$D180&lt;&gt;"",$F180&lt;&gt;""))</formula>
    </cfRule>
  </conditionalFormatting>
  <conditionalFormatting sqref="F195">
    <cfRule type="expression" dxfId="463" priority="17">
      <formula>AND($R195="X",OR($B195&lt;&gt;"",$C195&lt;&gt;"",$D195&lt;&gt;"",$E195&lt;&gt;""))</formula>
    </cfRule>
  </conditionalFormatting>
  <conditionalFormatting sqref="F196">
    <cfRule type="expression" dxfId="462" priority="79">
      <formula>AND($R196="X",OR($B196&lt;&gt;"",#REF!&lt;&gt;"",$C196&lt;&gt;"",$D196&lt;&gt;""))</formula>
    </cfRule>
  </conditionalFormatting>
  <conditionalFormatting sqref="F127:G127">
    <cfRule type="expression" dxfId="461" priority="176">
      <formula>AND($R127="X",OR($B127&lt;&gt;"",$C127&lt;&gt;"",$E127&lt;&gt;"",#REF!&lt;&gt;""))</formula>
    </cfRule>
    <cfRule type="expression" dxfId="460" priority="178">
      <formula>AND($R127="X",OR($B127&lt;&gt;"",$C127&lt;&gt;"",$D127&lt;&gt;""))</formula>
    </cfRule>
    <cfRule type="expression" dxfId="459" priority="180">
      <formula>$AE127=1</formula>
    </cfRule>
    <cfRule type="expression" dxfId="458" priority="181">
      <formula>AND($R127="X",OR($B127&lt;&gt;"",$C127&lt;&gt;"",$D127&lt;&gt;""))</formula>
    </cfRule>
    <cfRule type="expression" dxfId="457" priority="177">
      <formula>$AD127=1</formula>
    </cfRule>
    <cfRule type="expression" dxfId="456" priority="175">
      <formula>AND($R127="X",OR($B127&lt;&gt;"",$C127&lt;&gt;"",$D127&lt;&gt;"",$E127&lt;&gt;""))</formula>
    </cfRule>
    <cfRule type="expression" dxfId="455" priority="179">
      <formula>AND($AE127=1,$AD127=1)</formula>
    </cfRule>
  </conditionalFormatting>
  <conditionalFormatting sqref="F128:G128">
    <cfRule type="expression" dxfId="454" priority="164">
      <formula>AND($R128="X",OR($B128&lt;&gt;"",$C128&lt;&gt;"",$D128&lt;&gt;""))</formula>
    </cfRule>
    <cfRule type="expression" dxfId="453" priority="163">
      <formula>AND($R128="X",OR($B128&lt;&gt;"",$C128&lt;&gt;""))</formula>
    </cfRule>
  </conditionalFormatting>
  <conditionalFormatting sqref="F139:G139">
    <cfRule type="expression" dxfId="452" priority="388">
      <formula>AND($R139="X",OR($B139&lt;&gt;"",$C139&lt;&gt;"",$E139&lt;&gt;"",#REF!&lt;&gt;""))</formula>
    </cfRule>
  </conditionalFormatting>
  <conditionalFormatting sqref="F167:G167 F172:G172">
    <cfRule type="expression" dxfId="451" priority="159">
      <formula>AND($R167="X",OR($B167&lt;&gt;"",$C167&lt;&gt;"",$D167&lt;&gt;"",#REF!&lt;&gt;"",$F167&lt;&gt;""))</formula>
    </cfRule>
  </conditionalFormatting>
  <conditionalFormatting sqref="F179:G179">
    <cfRule type="expression" dxfId="450" priority="1102">
      <formula>AND($R179="X",OR($B179&lt;&gt;"",$C179&lt;&gt;"",$D179&lt;&gt;"",#REF!&lt;&gt;"",$F179&lt;&gt;""))</formula>
    </cfRule>
  </conditionalFormatting>
  <conditionalFormatting sqref="G9:G27 G29:G36 G40:G88 G125:G128 F127 D168:G168 G197:G205">
    <cfRule type="expression" dxfId="449" priority="123">
      <formula>AND($R9="X",OR($B9&lt;&gt;"",$C9&lt;&gt;"",$D9&lt;&gt;"",$E9&lt;&gt;"",$F9&lt;&gt;""))</formula>
    </cfRule>
  </conditionalFormatting>
  <conditionalFormatting sqref="G28">
    <cfRule type="expression" dxfId="448" priority="9">
      <formula>AND($R28="X",OR($B28&lt;&gt;"",#REF!&lt;&gt;"",$D28&lt;&gt;"",$E28&lt;&gt;"",$F28&lt;&gt;""))</formula>
    </cfRule>
  </conditionalFormatting>
  <conditionalFormatting sqref="G38:G39">
    <cfRule type="expression" dxfId="447" priority="1191">
      <formula>AND($R38="X",OR($B38&lt;&gt;"",#REF!&lt;&gt;"",$D38&lt;&gt;"",#REF!&lt;&gt;"",$F38&lt;&gt;""))</formula>
    </cfRule>
  </conditionalFormatting>
  <conditionalFormatting sqref="G89:G90">
    <cfRule type="expression" dxfId="446" priority="1821">
      <formula>AND($R89="X",OR($B89&lt;&gt;"",$D89&lt;&gt;"",#REF!&lt;&gt;"",$E89&lt;&gt;"",$F89&lt;&gt;""))</formula>
    </cfRule>
  </conditionalFormatting>
  <conditionalFormatting sqref="G91:G92 G161:G165 G178">
    <cfRule type="expression" dxfId="445" priority="174">
      <formula>AND($R91="X",OR($B91&lt;&gt;"",$C91&lt;&gt;"",$D91&lt;&gt;"",$E91&lt;&gt;"",$F91&lt;&gt;""))</formula>
    </cfRule>
  </conditionalFormatting>
  <conditionalFormatting sqref="G93 G128:G130">
    <cfRule type="expression" dxfId="444" priority="1784">
      <formula>AND($R93="X",OR($B93&lt;&gt;"",$C93&lt;&gt;"",$E93&lt;&gt;"",#REF!&lt;&gt;"",$F93&lt;&gt;""))</formula>
    </cfRule>
  </conditionalFormatting>
  <conditionalFormatting sqref="G94:G120">
    <cfRule type="expression" dxfId="443" priority="122">
      <formula>AND($R94="X",OR($B94&lt;&gt;"",$C94&lt;&gt;"",$D94&lt;&gt;"",$E94&lt;&gt;"",$F94&lt;&gt;""))</formula>
    </cfRule>
  </conditionalFormatting>
  <conditionalFormatting sqref="G122">
    <cfRule type="expression" dxfId="442" priority="230">
      <formula>AND($R122="X",OR($B122&lt;&gt;"",$C122&lt;&gt;"",$D122&lt;&gt;"",$E122&lt;&gt;"",$F122&lt;&gt;""))</formula>
    </cfRule>
  </conditionalFormatting>
  <conditionalFormatting sqref="G122:G124">
    <cfRule type="expression" dxfId="441" priority="386">
      <formula>AND($R122="X",OR(#REF!&lt;&gt;"",$B122&lt;&gt;"",$C122&lt;&gt;"",$E122&lt;&gt;"",$F122&lt;&gt;""))</formula>
    </cfRule>
  </conditionalFormatting>
  <conditionalFormatting sqref="G128">
    <cfRule type="expression" dxfId="440" priority="161">
      <formula>AND($R128="X",OR($B128&lt;&gt;"",$C128&lt;&gt;"",$E128&lt;&gt;"",#REF!&lt;&gt;""))</formula>
    </cfRule>
    <cfRule type="expression" dxfId="439" priority="162">
      <formula>AND($R128="X",OR($B128&lt;&gt;"",$C128&lt;&gt;"",$D128&lt;&gt;"",$E128&lt;&gt;""))</formula>
    </cfRule>
  </conditionalFormatting>
  <conditionalFormatting sqref="G131:G138">
    <cfRule type="expression" dxfId="438" priority="360">
      <formula>AND($R131="X",OR($B131&lt;&gt;"",$C131&lt;&gt;"",$D131&lt;&gt;"",$E131&lt;&gt;"",$F131&lt;&gt;""))</formula>
    </cfRule>
  </conditionalFormatting>
  <conditionalFormatting sqref="G139">
    <cfRule type="expression" dxfId="437" priority="298">
      <formula>AND($R139="X",OR($B139&lt;&gt;"",$C139&lt;&gt;"",$D139&lt;&gt;"",$E139&lt;&gt;""))</formula>
    </cfRule>
    <cfRule type="expression" dxfId="436" priority="960">
      <formula>AND($R139="X",OR($B139&lt;&gt;"",$C139&lt;&gt;"",$E139&lt;&gt;"",#REF!&lt;&gt;"",$F139&lt;&gt;""))</formula>
    </cfRule>
  </conditionalFormatting>
  <conditionalFormatting sqref="G140:G159">
    <cfRule type="expression" dxfId="435" priority="252">
      <formula>AND($R140="X",OR($B140&lt;&gt;"",$C140&lt;&gt;"",$D140&lt;&gt;"",$E140&lt;&gt;"",$F140&lt;&gt;""))</formula>
    </cfRule>
  </conditionalFormatting>
  <conditionalFormatting sqref="G160">
    <cfRule type="expression" dxfId="434" priority="938">
      <formula>AND($R160="X",OR($B160&lt;&gt;"",#REF!&lt;&gt;"",$D160&lt;&gt;"",$E160&lt;&gt;"",$F160&lt;&gt;""))</formula>
    </cfRule>
  </conditionalFormatting>
  <conditionalFormatting sqref="G169">
    <cfRule type="expression" dxfId="433" priority="1800">
      <formula>AND($R169="X",OR($B169&lt;&gt;"",$D169&lt;&gt;"",#REF!&lt;&gt;"",$E169&lt;&gt;"",$F169&lt;&gt;""))</formula>
    </cfRule>
  </conditionalFormatting>
  <conditionalFormatting sqref="G169:G171">
    <cfRule type="expression" dxfId="432" priority="1801">
      <formula>AND($R169="X",OR(#REF!&lt;&gt;"",$B169&lt;&gt;"",$D169&lt;&gt;"",$E169&lt;&gt;"",$F169&lt;&gt;""))</formula>
    </cfRule>
  </conditionalFormatting>
  <conditionalFormatting sqref="G173:G177">
    <cfRule type="expression" dxfId="431" priority="1127">
      <formula>AND($R173="X",OR(#REF!&lt;&gt;"",$B173&lt;&gt;"",$C173&lt;&gt;"",$D173&lt;&gt;"",$F173&lt;&gt;""))</formula>
    </cfRule>
  </conditionalFormatting>
  <conditionalFormatting sqref="G180:G194 G196">
    <cfRule type="expression" dxfId="430" priority="1095">
      <formula>AND($R180="X",OR($B180&lt;&gt;"",#REF!&lt;&gt;"",$C180&lt;&gt;"",$D180&lt;&gt;"",$F180&lt;&gt;""))</formula>
    </cfRule>
  </conditionalFormatting>
  <conditionalFormatting sqref="G195">
    <cfRule type="expression" dxfId="429" priority="18">
      <formula>AND($R195="X",OR($B195&lt;&gt;"",$C195&lt;&gt;"",$D195&lt;&gt;"",$E195&lt;&gt;"",$F195&lt;&gt;""))</formula>
    </cfRule>
  </conditionalFormatting>
  <conditionalFormatting sqref="H43:H45">
    <cfRule type="expression" dxfId="428" priority="1">
      <formula>$R43="X"</formula>
    </cfRule>
  </conditionalFormatting>
  <conditionalFormatting sqref="H207:H208 H228:H1068">
    <cfRule type="expression" dxfId="427" priority="519">
      <formula>$Q207="X"</formula>
    </cfRule>
  </conditionalFormatting>
  <conditionalFormatting sqref="I11:I25 I27:I205">
    <cfRule type="expression" dxfId="426" priority="69">
      <formula>$R11="X"</formula>
    </cfRule>
  </conditionalFormatting>
  <conditionalFormatting sqref="Q9:Q205">
    <cfRule type="cellIs" dxfId="425" priority="67" operator="equal">
      <formula>"0..n"</formula>
    </cfRule>
    <cfRule type="cellIs" dxfId="424" priority="68" operator="equal">
      <formula>"0..1"</formula>
    </cfRule>
    <cfRule type="cellIs" dxfId="423" priority="66" operator="equal">
      <formula>"1..1"</formula>
    </cfRule>
  </conditionalFormatting>
  <conditionalFormatting sqref="W17">
    <cfRule type="cellIs" dxfId="422" priority="4" operator="equal">
      <formula>"0..1"</formula>
    </cfRule>
    <cfRule type="cellIs" dxfId="421" priority="3" operator="equal">
      <formula>"0..n"</formula>
    </cfRule>
    <cfRule type="cellIs" dxfId="420"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1724</v>
      </c>
      <c r="B1" s="286"/>
      <c r="C1" s="129" t="s">
        <v>813</v>
      </c>
      <c r="D1" s="128"/>
      <c r="E1" s="293" t="s">
        <v>814</v>
      </c>
      <c r="F1" s="157">
        <v>0.7</v>
      </c>
      <c r="G1" s="128"/>
      <c r="H1" s="802" t="s">
        <v>1725</v>
      </c>
      <c r="I1" s="802"/>
      <c r="J1" s="802"/>
      <c r="K1" s="802"/>
      <c r="L1" s="802"/>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2"/>
      <c r="I2" s="802"/>
      <c r="J2" s="802"/>
      <c r="K2" s="802"/>
      <c r="L2" s="802"/>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1725</v>
      </c>
      <c r="C7" s="303" t="s">
        <v>1725</v>
      </c>
      <c r="D7" s="303" t="s">
        <v>1725</v>
      </c>
      <c r="E7" s="303" t="s">
        <v>1725</v>
      </c>
      <c r="F7" s="96"/>
      <c r="G7" s="96"/>
      <c r="H7" s="96"/>
      <c r="I7" s="96"/>
      <c r="J7" s="96"/>
      <c r="K7" s="96"/>
      <c r="L7" s="96"/>
      <c r="M7" s="96"/>
      <c r="N7" s="96"/>
      <c r="O7" s="803" t="s">
        <v>1726</v>
      </c>
      <c r="P7" s="803"/>
      <c r="Q7" s="803"/>
      <c r="R7" s="803"/>
      <c r="S7" s="304"/>
      <c r="T7" s="96"/>
      <c r="U7" s="96"/>
      <c r="V7" s="96"/>
      <c r="W7" s="96"/>
      <c r="X7" s="96"/>
      <c r="Y7" s="96"/>
      <c r="Z7" s="96"/>
      <c r="AA7" s="701" t="s">
        <v>829</v>
      </c>
      <c r="AB7" s="701" t="s">
        <v>829</v>
      </c>
      <c r="AD7" s="96"/>
      <c r="AE7" s="96"/>
      <c r="AF7" s="96"/>
      <c r="AG7" s="804" t="s">
        <v>830</v>
      </c>
      <c r="AH7" s="80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H9" activePane="bottomRight" state="frozen"/>
      <selection pane="topRight" activeCell="H1" sqref="H1"/>
      <selection pane="bottomLeft" activeCell="A9" sqref="A9"/>
      <selection pane="bottomRight" activeCell="A11" sqref="A1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2175</v>
      </c>
      <c r="C1" s="130"/>
      <c r="F1" s="157"/>
      <c r="G1" s="128"/>
      <c r="H1" s="805"/>
      <c r="I1" s="805"/>
      <c r="X1" s="128"/>
      <c r="ALR1"/>
    </row>
    <row r="2" spans="1:1006" ht="13.5" customHeight="1">
      <c r="C2" s="141"/>
      <c r="D2" s="284"/>
      <c r="E2" s="157"/>
      <c r="F2" s="157"/>
      <c r="G2" s="128"/>
      <c r="H2" s="805"/>
      <c r="I2" s="805"/>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3" type="noConversion"/>
  <conditionalFormatting sqref="A15 C15:G15">
    <cfRule type="expression" dxfId="419" priority="5">
      <formula>#REF!=1</formula>
    </cfRule>
    <cfRule type="expression" dxfId="418" priority="6">
      <formula>AND($X15=1,#REF!=1)</formula>
    </cfRule>
    <cfRule type="expression" dxfId="417" priority="7">
      <formula>AND(NOT(ISBLANK($R15)),ISBLANK(#REF!),ISBLANK($X15))</formula>
    </cfRule>
    <cfRule type="expression" dxfId="416" priority="8">
      <formula>OR($X15="X",#REF!="X")</formula>
    </cfRule>
  </conditionalFormatting>
  <conditionalFormatting sqref="A92:F93 A96 C96:F96 A97:F98 A145:F914">
    <cfRule type="expression" dxfId="415" priority="183">
      <formula>OR($W92="X",$V92="X")</formula>
    </cfRule>
    <cfRule type="expression" dxfId="414" priority="184">
      <formula>AND($W92=1,$V92=1)</formula>
    </cfRule>
    <cfRule type="expression" dxfId="413" priority="185">
      <formula>$W92=1</formula>
    </cfRule>
    <cfRule type="expression" dxfId="412" priority="186">
      <formula>$V92=1</formula>
    </cfRule>
  </conditionalFormatting>
  <conditionalFormatting sqref="A9:G9 B10:G10 A10:A14 A16:A90">
    <cfRule type="expression" dxfId="411" priority="190">
      <formula>OR($X9="X",#REF!="X")</formula>
    </cfRule>
    <cfRule type="expression" dxfId="410" priority="187">
      <formula>#REF!=1</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0">
      <formula>AND(NOT(ISBLANK($R22)),ISBLANK(#REF!),ISBLANK($X22))</formula>
    </cfRule>
    <cfRule type="expression" dxfId="402" priority="149">
      <formula>AND($X22=1,#REF!=1)</formula>
    </cfRule>
    <cfRule type="expression" dxfId="401" priority="151">
      <formula>OR($X22="X",#REF!="X")</formula>
    </cfRule>
    <cfRule type="expression" dxfId="400" priority="148">
      <formula>$X22=1</formula>
    </cfRule>
  </conditionalFormatting>
  <conditionalFormatting sqref="C30:C40">
    <cfRule type="expression" dxfId="399" priority="4276">
      <formula>AND($X30=1,#REF!=1)</formula>
    </cfRule>
    <cfRule type="expression" dxfId="398" priority="4278">
      <formula>AND(NOT(ISBLANK($R30)),ISBLANK(#REF!),ISBLANK($X30))</formula>
    </cfRule>
    <cfRule type="expression" dxfId="397" priority="4280">
      <formula>#REF!=1</formula>
    </cfRule>
    <cfRule type="expression" dxfId="396" priority="4281">
      <formula>AND($M30="X",$B30&lt;&gt;"")</formula>
    </cfRule>
    <cfRule type="expression" dxfId="395" priority="4279">
      <formula>OR($X30="X",#REF!="X")</formula>
    </cfRule>
    <cfRule type="expression" dxfId="394" priority="4277">
      <formula>$X30=1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7">
      <formula>AND(NOT(ISBLANK($X41)),ISBLANK($AD41),ISBLANK($AE41))</formula>
    </cfRule>
    <cfRule type="expression" dxfId="390" priority="145">
      <formula>OR($AE41="X",$AD41="X")</formula>
    </cfRule>
    <cfRule type="expression" dxfId="389" priority="144">
      <formula>$AE41=1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5">
      <formula>$AE35=1</formula>
    </cfRule>
    <cfRule type="expression" dxfId="378" priority="76">
      <formula>AND(NOT(ISBLANK($X35)),ISBLANK($AE35),ISBLANK($AF35))</formula>
    </cfRule>
    <cfRule type="expression" dxfId="377" priority="73">
      <formula>AND($AF35=1,$AE35=1)</formula>
    </cfRule>
    <cfRule type="expression" dxfId="376" priority="72">
      <formula>OR($AF35="X",$AE35="X")</formula>
    </cfRule>
    <cfRule type="expression" dxfId="375" priority="74">
      <formula>$AF35=1</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3">
      <formula>OR($AF51="X",$AE51="X")</formula>
    </cfRule>
    <cfRule type="expression" dxfId="369" priority="4584">
      <formula>AND($AF51=1,$AE51=1)</formula>
    </cfRule>
    <cfRule type="expression" dxfId="368" priority="4585">
      <formula>$AF51=1</formula>
    </cfRule>
    <cfRule type="expression" dxfId="367" priority="4586">
      <formula>$AE51=1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3">
      <formula>#REF!=1</formula>
    </cfRule>
    <cfRule type="expression" dxfId="364" priority="132">
      <formula>OR($X41="X",#REF!="X")</formula>
    </cfRule>
    <cfRule type="expression" dxfId="363" priority="131">
      <formula>AND(NOT(ISBLANK($R41)),ISBLANK(#REF!),ISBLANK($X41))</formula>
    </cfRule>
    <cfRule type="expression" dxfId="362"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1">
      <formula>AND($M50="X",OR($C50&lt;&gt;"",#REF!&lt;&gt;"",$D50&lt;&gt;""))</formula>
    </cfRule>
    <cfRule type="expression" dxfId="353" priority="4593">
      <formula>AND($M50="X",OR($C50&lt;&gt;"",#REF!&lt;&gt;"",$E50&lt;&gt;"",#REF!&lt;&gt;""))</formula>
    </cfRule>
    <cfRule type="expression" dxfId="352" priority="4594">
      <formula>$AE50=1</formula>
    </cfRule>
    <cfRule type="expression" dxfId="351" priority="4595">
      <formula>AND($M50="X",OR($C50&lt;&gt;"",#REF!&lt;&gt;"",$D50&lt;&gt;""))</formula>
    </cfRule>
    <cfRule type="expression" dxfId="350" priority="4596">
      <formula>AND($AF50=1,$AE50=1)</formula>
    </cfRule>
    <cfRule type="expression" dxfId="349" priority="4597">
      <formula>$AF50=1</formula>
    </cfRule>
    <cfRule type="expression" dxfId="348" priority="4598">
      <formula>AND($M50="X",$C50&lt;&gt;"")</formula>
    </cfRule>
    <cfRule type="expression" dxfId="347" priority="4599">
      <formula>AND($M50="X",OR($C50&lt;&gt;"",#REF!&lt;&gt;""))</formula>
    </cfRule>
    <cfRule type="expression" dxfId="346" priority="4592">
      <formula>AND($M50="X",OR($C50&lt;&gt;"",#REF!&lt;&gt;"",$D50&lt;&gt;"",$E50&lt;&gt;""))</formula>
    </cfRule>
  </conditionalFormatting>
  <conditionalFormatting sqref="E50:G50">
    <cfRule type="expression" dxfId="345" priority="4601">
      <formula>AND($AF50=1,$AE50=1)</formula>
    </cfRule>
    <cfRule type="expression" dxfId="344" priority="4602">
      <formula>$AF50=1</formula>
    </cfRule>
    <cfRule type="expression" dxfId="343" priority="4603">
      <formula>OR($AF50="X",$AE50="X")</formula>
    </cfRule>
    <cfRule type="expression" dxfId="342"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11">
      <formula>AND($M51="X",OR($C51&lt;&gt;"",#REF!&lt;&gt;"",$E51&lt;&gt;"",#REF!&lt;&gt;""))</formula>
    </cfRule>
    <cfRule type="expression" dxfId="333" priority="4610">
      <formula>AND(NOT(ISBLANK($X51)),ISBLANK($AE51),ISBLANK($AF51))</formula>
    </cfRule>
    <cfRule type="expression" dxfId="332" priority="4609">
      <formula>$AE51=1</formula>
    </cfRule>
    <cfRule type="expression" dxfId="331" priority="4608">
      <formula>$AF51=1</formula>
    </cfRule>
    <cfRule type="expression" dxfId="330" priority="4607">
      <formula>AND($AF51=1,$AE51=1)</formula>
    </cfRule>
    <cfRule type="expression" dxfId="329" priority="4606">
      <formula>OR($AF51="X",$AE51="X")</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17">
      <formula>$X16=1</formula>
    </cfRule>
    <cfRule type="expression" dxfId="319" priority="18">
      <formula>AND($X16=1,#REF!=1)</formula>
    </cfRule>
    <cfRule type="expression" dxfId="318" priority="19">
      <formula>AND(NOT(ISBLANK($R16)),ISBLANK(#REF!),ISBLANK($X16))</formula>
    </cfRule>
    <cfRule type="expression" dxfId="317" priority="20">
      <formula>OR($X16="X",#REF!="X")</formula>
    </cfRule>
    <cfRule type="expression" dxfId="316" priority="21">
      <formula>#REF!=1</formula>
    </cfRule>
    <cfRule type="expression" dxfId="315" priority="22">
      <formula>AND($M16="X",OR($B16&lt;&gt;"",$C16&lt;&gt;"",$D16&lt;&gt;"",$E16&lt;&gt;"",$F16&lt;&gt;""))</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3" operator="equal">
      <formula>"1..1"</formula>
    </cfRule>
    <cfRule type="cellIs" dxfId="309" priority="24" operator="equal">
      <formula>"0..n"</formula>
    </cfRule>
    <cfRule type="cellIs" dxfId="308" priority="25" operator="equal">
      <formula>"0..1"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41">
      <formula>$V63=1</formula>
    </cfRule>
    <cfRule type="expression" dxfId="303" priority="140">
      <formula>$W63=1</formula>
    </cfRule>
    <cfRule type="expression" dxfId="302" priority="139">
      <formula>AND($W63=1,$V63=1)</formula>
    </cfRule>
    <cfRule type="expression" dxfId="301" priority="138">
      <formula>OR($W63="X",$V63="X")</formula>
    </cfRule>
  </conditionalFormatting>
  <conditionalFormatting sqref="A9:G9 B10:G14 A10:A16 C15:G15">
    <cfRule type="expression" dxfId="300" priority="132">
      <formula>$X9=1</formula>
    </cfRule>
    <cfRule type="expression" dxfId="299" priority="144">
      <formula>AND(NOT(ISBLANK($R9)),ISBLANK(#REF!),ISBLANK($X9))</formula>
    </cfRule>
    <cfRule type="expression" dxfId="298" priority="143">
      <formula>AND($X9=1,#REF!=1)</formula>
    </cfRule>
  </conditionalFormatting>
  <conditionalFormatting sqref="A9:G9 B10:G14 A10:A16">
    <cfRule type="expression" dxfId="297" priority="142">
      <formula>#REF!=1</formula>
    </cfRule>
    <cfRule type="expression" dxfId="296" priority="145">
      <formula>OR($X9="X",#REF!="X")</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59">
      <formula>OR($AE16="X",$AD16="X")</formula>
    </cfRule>
    <cfRule type="expression" dxfId="288" priority="160">
      <formula>AND($AE16=1,$AD16=1)</formula>
    </cfRule>
    <cfRule type="expression" dxfId="287" priority="161">
      <formula>$AE16=1</formula>
    </cfRule>
    <cfRule type="expression" dxfId="286" priority="162">
      <formula>$AD16=1</formula>
    </cfRule>
    <cfRule type="expression" dxfId="285" priority="163">
      <formula>AND(NOT(ISBLANK($X16)),ISBLANK($AD16),ISBLANK($AE16))</formula>
    </cfRule>
  </conditionalFormatting>
  <conditionalFormatting sqref="C13">
    <cfRule type="expression" dxfId="284" priority="1735">
      <formula>AND(NOT(ISBLANK(#REF!)),ISBLANK(#REF!),ISBLANK(#REF!))</formula>
    </cfRule>
    <cfRule type="expression" dxfId="283" priority="1734">
      <formula>#REF!=1</formula>
    </cfRule>
    <cfRule type="expression" dxfId="282" priority="1733">
      <formula>#REF!=1</formula>
    </cfRule>
    <cfRule type="expression" dxfId="281" priority="1731">
      <formula>OR(#REF!="X",#REF!="X")</formula>
    </cfRule>
    <cfRule type="expression" dxfId="280" priority="1732">
      <formula>AND(#REF!=1,#REF!=1)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6">
      <formula>$AE22=1</formula>
    </cfRule>
    <cfRule type="expression" dxfId="273" priority="4305">
      <formula>$AF22=1</formula>
    </cfRule>
    <cfRule type="expression" dxfId="272" priority="4304">
      <formula>AND($AF22=1,$AE22=1)</formula>
    </cfRule>
    <cfRule type="expression" dxfId="271" priority="4302">
      <formula>AND($M22="X",OR(#REF!&lt;&gt;"",$B22&lt;&gt;""))</formula>
    </cfRule>
    <cfRule type="expression" dxfId="270" priority="4303">
      <formula>OR($AF22="X",$AE22="X")</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21">
      <formula>AND($M21="X",OR($B21&lt;&gt;"",#REF!&lt;&gt;""))</formula>
    </cfRule>
    <cfRule type="expression" dxfId="262" priority="4313">
      <formula>AND($M21="X",OR($B21&lt;&gt;"",#REF!&lt;&gt;"",$C21&lt;&gt;""))</formula>
    </cfRule>
    <cfRule type="expression" dxfId="261" priority="4314">
      <formula>AND($M21="X",OR($B21&lt;&gt;"",#REF!&lt;&gt;"",$C21&lt;&gt;"",$D21&lt;&gt;""))</formula>
    </cfRule>
    <cfRule type="expression" dxfId="260" priority="4315">
      <formula>AND($M21="X",OR($B21&lt;&gt;"",#REF!&lt;&gt;"",$D21&lt;&gt;"",#REF!&lt;&gt;""))</formula>
    </cfRule>
    <cfRule type="expression" dxfId="259" priority="4316">
      <formula>$AE21=1</formula>
    </cfRule>
    <cfRule type="expression" dxfId="258" priority="4317">
      <formula>AND($M21="X",OR($B21&lt;&gt;"",#REF!&lt;&gt;"",$C21&lt;&gt;""))</formula>
    </cfRule>
    <cfRule type="expression" dxfId="257" priority="4318">
      <formula>AND($AF21=1,$AE21=1)</formula>
    </cfRule>
    <cfRule type="expression" dxfId="256" priority="4319">
      <formula>$AF21=1</formula>
    </cfRule>
    <cfRule type="expression" dxfId="255" priority="4320">
      <formula>AND($M21="X",$B21&lt;&gt;"")</formula>
    </cfRule>
  </conditionalFormatting>
  <conditionalFormatting sqref="D16:G16">
    <cfRule type="expression" dxfId="254" priority="122">
      <formula>AND($AE16=1,$AD16=1)</formula>
    </cfRule>
    <cfRule type="expression" dxfId="253" priority="121">
      <formula>OR($AE16="X",$AD16="X")</formula>
    </cfRule>
    <cfRule type="expression" dxfId="252" priority="125">
      <formula>AND(NOT(ISBLANK($X16)),ISBLANK($AD16),ISBLANK($AE16))</formula>
    </cfRule>
    <cfRule type="expression" dxfId="251" priority="124">
      <formula>$AD16=1</formula>
    </cfRule>
    <cfRule type="expression" dxfId="250" priority="123">
      <formula>$AE16=1</formula>
    </cfRule>
  </conditionalFormatting>
  <conditionalFormatting sqref="D21:G21">
    <cfRule type="expression" dxfId="249" priority="4327">
      <formula>AND($M21="X",OR($B21&lt;&gt;"",$C21&lt;&gt;"",$D21&lt;&gt;"",$E21&lt;&gt;"",$F21&lt;&gt;""))</formula>
    </cfRule>
    <cfRule type="expression" dxfId="248" priority="4328">
      <formula>AND($AF21=1,$AE21=1)</formula>
    </cfRule>
    <cfRule type="expression" dxfId="247" priority="4329">
      <formula>$AF21=1</formula>
    </cfRule>
    <cfRule type="expression" dxfId="246"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41">
      <formula>AND(NOT(ISBLANK($X22)),ISBLANK($AE22),ISBLANK($AF22))</formula>
    </cfRule>
    <cfRule type="expression" dxfId="240" priority="4337">
      <formula>OR($AF22="X",$AE22="X")</formula>
    </cfRule>
    <cfRule type="expression" dxfId="239" priority="4338">
      <formula>AND($AF22=1,$AE22=1)</formula>
    </cfRule>
    <cfRule type="expression" dxfId="238" priority="4339">
      <formula>$AF22=1</formula>
    </cfRule>
    <cfRule type="expression" dxfId="237" priority="4340">
      <formula>$AE22=1</formula>
    </cfRule>
    <cfRule type="expression" dxfId="236" priority="4342">
      <formula>AND($M22="X",OR($B22&lt;&gt;"",#REF!&lt;&gt;"",$D22&lt;&gt;"",#REF!&lt;&gt;""))</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8" operator="equal">
      <formula>"0..1"</formula>
    </cfRule>
    <cfRule type="cellIs" dxfId="218" priority="127" operator="equal">
      <formula>"0..n"</formula>
    </cfRule>
    <cfRule type="cellIs" dxfId="217" priority="126" operator="equal">
      <formula>"1..1"</formula>
    </cfRule>
  </conditionalFormatting>
  <conditionalFormatting sqref="L18:L60 K21:K58 K60">
    <cfRule type="cellIs" dxfId="216" priority="14" operator="equal">
      <formula>"0..1"</formula>
    </cfRule>
    <cfRule type="cellIs" dxfId="215" priority="13" operator="equal">
      <formula>"0..n"</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F1" s="157"/>
      <c r="G1" s="128"/>
      <c r="H1" s="797"/>
      <c r="I1" s="797"/>
      <c r="X1" s="128"/>
      <c r="ALR1"/>
    </row>
    <row r="2" spans="1:1006" ht="13.5" customHeight="1">
      <c r="A2" s="128" t="s">
        <v>851</v>
      </c>
      <c r="B2" s="128" t="s">
        <v>2294</v>
      </c>
      <c r="C2" s="141"/>
      <c r="D2" s="284"/>
      <c r="E2" s="284"/>
      <c r="F2" s="157"/>
      <c r="G2" s="128"/>
      <c r="H2" s="797"/>
      <c r="I2" s="797"/>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0">
      <formula>OR($W44="X",$V44="X")</formula>
    </cfRule>
    <cfRule type="expression" dxfId="209" priority="173">
      <formula>$V44=1</formula>
    </cfRule>
    <cfRule type="expression" dxfId="208" priority="171">
      <formula>AND($W44=1,$V44=1)</formula>
    </cfRule>
    <cfRule type="expression" dxfId="207" priority="172">
      <formula>$W44=1</formula>
    </cfRule>
  </conditionalFormatting>
  <conditionalFormatting sqref="A9:G9 C10:G10 A10:A21 B11:G12 A24:A42">
    <cfRule type="expression" dxfId="206" priority="175">
      <formula>AND($X9=1,#REF!=1)</formula>
    </cfRule>
    <cfRule type="expression" dxfId="205" priority="177">
      <formula>OR($X9="X",#REF!="X")</formula>
    </cfRule>
    <cfRule type="expression" dxfId="204" priority="176">
      <formula>AND(NOT(ISBLANK($R9)),ISBLANK(#REF!),ISBLANK($X9))</formula>
    </cfRule>
  </conditionalFormatting>
  <conditionalFormatting sqref="A9:G9 C10:G10 B11:G12 A10:A21 A24:A42">
    <cfRule type="expression" dxfId="203" priority="174">
      <formula>#REF!=1</formula>
    </cfRule>
  </conditionalFormatting>
  <conditionalFormatting sqref="A22:G23">
    <cfRule type="expression" dxfId="202" priority="30">
      <formula>AND(NOT(ISBLANK($R22)),ISBLANK(#REF!),ISBLANK($X22))</formula>
    </cfRule>
    <cfRule type="expression" dxfId="201" priority="27">
      <formula>$X22=1</formula>
    </cfRule>
    <cfRule type="expression" dxfId="200" priority="29">
      <formula>AND($X22=1,#REF!=1)</formula>
    </cfRule>
  </conditionalFormatting>
  <conditionalFormatting sqref="B10">
    <cfRule type="expression" dxfId="199" priority="2">
      <formula>$X10=1</formula>
    </cfRule>
    <cfRule type="expression" dxfId="198" priority="3">
      <formula>#REF!=1</formula>
    </cfRule>
    <cfRule type="expression" dxfId="197" priority="4">
      <formula>AND($X10=1,#REF!=1)</formula>
    </cfRule>
    <cfRule type="expression" dxfId="196" priority="5">
      <formula>AND(NOT(ISBLANK($R10)),ISBLANK(#REF!),ISBLANK($X10))</formula>
    </cfRule>
    <cfRule type="expression" dxfId="195" priority="6">
      <formula>OR($X10="X",#REF!="X")</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98">
      <formula>$X36=1</formula>
    </cfRule>
    <cfRule type="expression" dxfId="192" priority="99">
      <formula>AND(NOT(ISBLANK($R36)),ISBLANK(#REF!),ISBLANK($X36))</formula>
    </cfRule>
    <cfRule type="expression" dxfId="191" priority="100">
      <formula>OR($X36="X",#REF!="X")</formula>
    </cfRule>
    <cfRule type="expression" dxfId="190" priority="101">
      <formula>#REF!=1</formula>
    </cfRule>
    <cfRule type="expression" dxfId="189" priority="97">
      <formula>AND($X36=1,#REF!=1)</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2">
      <formula>OR($X22="X",#REF!="X")</formula>
    </cfRule>
    <cfRule type="expression" dxfId="183" priority="33">
      <formula>#REF!=1</formula>
    </cfRule>
  </conditionalFormatting>
  <conditionalFormatting sqref="C9:C11 C16:C21 C24:C34 D25 C42">
    <cfRule type="expression" dxfId="182" priority="4502">
      <formula>AND($M9="X",$B9&lt;&gt;"")</formula>
    </cfRule>
  </conditionalFormatting>
  <conditionalFormatting sqref="C12">
    <cfRule type="expression" dxfId="181" priority="1746">
      <formula>AND(#REF!=1,#REF!=1)</formula>
    </cfRule>
    <cfRule type="expression" dxfId="180" priority="1745">
      <formula>OR(#REF!="X",#REF!="X")</formula>
    </cfRule>
    <cfRule type="expression" dxfId="179" priority="1749">
      <formula>AND(NOT(ISBLANK(#REF!)),ISBLANK(#REF!),ISBLANK(#REF!))</formula>
    </cfRule>
    <cfRule type="expression" dxfId="178" priority="1747">
      <formula>#REF!=1</formula>
    </cfRule>
    <cfRule type="expression" dxfId="177" priority="1748">
      <formula>#REF!=1</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2">
      <formula>$X25=1</formula>
    </cfRule>
    <cfRule type="expression" dxfId="173" priority="123">
      <formula>AND($X25=1,#REF!=1)</formula>
    </cfRule>
    <cfRule type="expression" dxfId="172" priority="124">
      <formula>AND(NOT(ISBLANK($R25)),ISBLANK(#REF!),ISBLANK($X25))</formula>
    </cfRule>
    <cfRule type="expression" dxfId="171" priority="125">
      <formula>OR($X25="X",#REF!="X")</formula>
    </cfRule>
    <cfRule type="expression" dxfId="170" priority="126">
      <formula>#REF!=1</formula>
    </cfRule>
  </conditionalFormatting>
  <conditionalFormatting sqref="C35:C38">
    <cfRule type="expression" dxfId="169" priority="4510">
      <formula>#REF!=1</formula>
    </cfRule>
    <cfRule type="expression" dxfId="168" priority="4509">
      <formula>OR($X35="X",#REF!="X")</formula>
    </cfRule>
    <cfRule type="expression" dxfId="167" priority="4511">
      <formula>AND($M35="X",$B35&lt;&gt;"")</formula>
    </cfRule>
    <cfRule type="expression" dxfId="166" priority="4508">
      <formula>AND(NOT(ISBLANK($R35)),ISBLANK(#REF!),ISBLANK($X35))</formula>
    </cfRule>
    <cfRule type="expression" dxfId="165" priority="4506">
      <formula>AND($X35=1,#REF!=1)</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8">
      <formula>$AE39=1</formula>
    </cfRule>
    <cfRule type="expression" dxfId="161" priority="119">
      <formula>OR($AE39="X",$AD39="X")</formula>
    </cfRule>
    <cfRule type="expression" dxfId="160" priority="121">
      <formula>AND(NOT(ISBLANK($X39)),ISBLANK($AD39),ISBLANK($AE39))</formula>
    </cfRule>
    <cfRule type="expression" dxfId="159" priority="117">
      <formula>AND($AE39=1,$AD39=1)</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70">
      <formula>AND(NOT(ISBLANK($X13)),ISBLANK($AD13),ISBLANK($AE13))</formula>
    </cfRule>
    <cfRule type="expression" dxfId="149" priority="69">
      <formula>$AD13=1</formula>
    </cfRule>
    <cfRule type="expression" dxfId="148" priority="68">
      <formula>$AE13=1</formula>
    </cfRule>
    <cfRule type="expression" dxfId="147" priority="67">
      <formula>AND($AE13=1,$AD13=1)</formula>
    </cfRule>
    <cfRule type="expression" dxfId="146" priority="66">
      <formula>OR($AE13="X",$AD13="X")</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09">
      <formula>AND(NOT(ISBLANK($R39)),ISBLANK(#REF!),ISBLANK($X39))</formula>
    </cfRule>
    <cfRule type="expression" dxfId="142" priority="108">
      <formula>AND($X39=1,#REF!=1)</formula>
    </cfRule>
    <cfRule type="expression" dxfId="141" priority="111">
      <formula>#REF!=1</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9" t="s">
        <v>828</v>
      </c>
      <c r="M7" s="799"/>
      <c r="N7" s="799"/>
      <c r="O7" s="799"/>
      <c r="V7" s="702" t="s">
        <v>829</v>
      </c>
      <c r="W7" s="702" t="s">
        <v>829</v>
      </c>
      <c r="X7" s="702" t="s">
        <v>829</v>
      </c>
      <c r="Y7" s="702" t="s">
        <v>829</v>
      </c>
      <c r="AE7" s="799" t="s">
        <v>830</v>
      </c>
      <c r="AF7" s="79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7" type="noConversion"/>
  <conditionalFormatting sqref="A74:F75 A95:F935">
    <cfRule type="expression" dxfId="104" priority="241">
      <formula>OR($AF74="X",$AD74="X")</formula>
    </cfRule>
    <cfRule type="expression" dxfId="103" priority="242">
      <formula>AND($AF74=1,$AD74=1)</formula>
    </cfRule>
    <cfRule type="expression" dxfId="102" priority="243">
      <formula>$AF74=1</formula>
    </cfRule>
    <cfRule type="expression" dxfId="101"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00" priority="240">
      <formula>$Q74="X"</formula>
    </cfRule>
  </conditionalFormatting>
  <conditionalFormatting sqref="Q9:Q72 J49">
    <cfRule type="cellIs" dxfId="99" priority="108" operator="equal">
      <formula>"1..1"</formula>
    </cfRule>
    <cfRule type="cellIs" dxfId="98" priority="109" operator="equal">
      <formula>"0..n"</formula>
    </cfRule>
    <cfRule type="cellIs" dxfId="97" priority="110" operator="equal">
      <formula>"0..1"</formula>
    </cfRule>
  </conditionalFormatting>
  <conditionalFormatting sqref="T9:T11">
    <cfRule type="cellIs" dxfId="96" priority="111" operator="equal">
      <formula>"1..1"</formula>
    </cfRule>
    <cfRule type="cellIs" dxfId="95" priority="112" operator="equal">
      <formula>"0..n"</formula>
    </cfRule>
    <cfRule type="cellIs" dxfId="94" priority="113" operator="equal">
      <formula>"0..1"</formula>
    </cfRule>
  </conditionalFormatting>
  <conditionalFormatting sqref="T19:T20">
    <cfRule type="cellIs" dxfId="93" priority="64" operator="equal">
      <formula>"1..1"</formula>
    </cfRule>
    <cfRule type="cellIs" dxfId="92" priority="65" operator="equal">
      <formula>"0..n"</formula>
    </cfRule>
    <cfRule type="cellIs" dxfId="91"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9" t="s">
        <v>828</v>
      </c>
      <c r="M7" s="799"/>
      <c r="N7" s="799"/>
      <c r="O7" s="799"/>
      <c r="V7" s="800" t="s">
        <v>829</v>
      </c>
      <c r="W7" s="800"/>
      <c r="X7" s="800"/>
      <c r="AC7" s="799" t="s">
        <v>830</v>
      </c>
      <c r="AD7" s="79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90" priority="269">
      <formula>OR($AD94="X",$AB94="X")</formula>
    </cfRule>
    <cfRule type="expression" dxfId="89" priority="270">
      <formula>AND($AD94=1,$AB94=1)</formula>
    </cfRule>
    <cfRule type="expression" dxfId="88" priority="271">
      <formula>$AD94=1</formula>
    </cfRule>
    <cfRule type="expression" dxfId="87"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6" priority="268">
      <formula>$Q94="X"</formula>
    </cfRule>
  </conditionalFormatting>
  <conditionalFormatting sqref="Q9:Q92">
    <cfRule type="cellIs" dxfId="85" priority="1" operator="equal">
      <formula>"1..1"</formula>
    </cfRule>
    <cfRule type="cellIs" dxfId="84" priority="2" operator="equal">
      <formula>"0..n"</formula>
    </cfRule>
    <cfRule type="cellIs" dxfId="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8" t="s">
        <v>816</v>
      </c>
      <c r="R1" s="798"/>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9" t="s">
        <v>828</v>
      </c>
      <c r="O7" s="799"/>
      <c r="P7" s="799"/>
      <c r="Q7" s="799"/>
      <c r="X7" s="800" t="s">
        <v>829</v>
      </c>
      <c r="Y7" s="800"/>
      <c r="AE7" s="799" t="s">
        <v>830</v>
      </c>
      <c r="AF7" s="799"/>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82" priority="259">
      <formula>OR($AF66="X",$AD66="X")</formula>
    </cfRule>
    <cfRule type="expression" dxfId="81" priority="260">
      <formula>AND($AF66=1,$AD66=1)</formula>
    </cfRule>
    <cfRule type="expression" dxfId="80" priority="261">
      <formula>$AF66=1</formula>
    </cfRule>
    <cfRule type="expression" dxfId="79" priority="262">
      <formula>$AD66=1</formula>
    </cfRule>
  </conditionalFormatting>
  <conditionalFormatting sqref="C9:I9 K9:K64">
    <cfRule type="expression" dxfId="78" priority="1">
      <formula>$T9="X"</formula>
    </cfRule>
  </conditionalFormatting>
  <conditionalFormatting sqref="C18:J18">
    <cfRule type="expression" dxfId="77" priority="2">
      <formula>$T18="X"</formula>
    </cfRule>
  </conditionalFormatting>
  <conditionalFormatting sqref="J66:J67 J87:J927">
    <cfRule type="expression" dxfId="76" priority="258">
      <formula>$S66="X"</formula>
    </cfRule>
  </conditionalFormatting>
  <conditionalFormatting sqref="S9:S64">
    <cfRule type="cellIs" dxfId="75" priority="168" operator="equal">
      <formula>"1..1"</formula>
    </cfRule>
    <cfRule type="cellIs" dxfId="74" priority="169" operator="equal">
      <formula>"0..n"</formula>
    </cfRule>
    <cfRule type="cellIs" dxfId="7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0" t="s">
        <v>829</v>
      </c>
      <c r="R7" s="800"/>
      <c r="X7" s="799" t="s">
        <v>830</v>
      </c>
      <c r="Y7" s="799"/>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72" priority="4736">
      <formula>AND(NOT(ISBLANK($S12)),ISBLANK(#REF!),ISBLANK($X12))</formula>
    </cfRule>
    <cfRule type="expression" dxfId="71" priority="4735">
      <formula>AND($X12=1,#REF!=1)</formula>
    </cfRule>
    <cfRule type="expression" dxfId="70" priority="4737">
      <formula>OR($X12="X",#REF!="X")</formula>
    </cfRule>
  </conditionalFormatting>
  <conditionalFormatting sqref="A17:F18 A38:F878">
    <cfRule type="expression" dxfId="69" priority="151">
      <formula>$W17=1</formula>
    </cfRule>
    <cfRule type="expression" dxfId="68" priority="150">
      <formula>$Y17=1</formula>
    </cfRule>
    <cfRule type="expression" dxfId="67" priority="149">
      <formula>AND($Y17=1,$W17=1)</formula>
    </cfRule>
    <cfRule type="expression" dxfId="66" priority="148">
      <formula>OR($Y17="X",$W17="X")</formula>
    </cfRule>
  </conditionalFormatting>
  <conditionalFormatting sqref="A9:G9 A10:A11 C11:G11">
    <cfRule type="expression" dxfId="65" priority="69">
      <formula>AND($X9=1,#REF!=1)</formula>
    </cfRule>
    <cfRule type="expression" dxfId="64" priority="70">
      <formula>AND(NOT(ISBLANK($R9)),ISBLANK(#REF!),ISBLANK($X9))</formula>
    </cfRule>
    <cfRule type="expression" dxfId="63" priority="71">
      <formula>OR($X9="X",#REF!="X")</formula>
    </cfRule>
  </conditionalFormatting>
  <conditionalFormatting sqref="A9:G9 A10:A15 C11:G11">
    <cfRule type="expression" dxfId="62" priority="68">
      <formula>#REF!=1</formula>
    </cfRule>
  </conditionalFormatting>
  <conditionalFormatting sqref="A9:G9 A10:A15">
    <cfRule type="expression" dxfId="61" priority="67">
      <formula>$X9=1</formula>
    </cfRule>
  </conditionalFormatting>
  <conditionalFormatting sqref="B10 D10:G10 C12:C15 E12:G15">
    <cfRule type="expression" dxfId="60" priority="52">
      <formula>#REF!=1</formula>
    </cfRule>
    <cfRule type="expression" dxfId="59" priority="48">
      <formula>AND($X10=1,#REF!=1)</formula>
    </cfRule>
    <cfRule type="expression" dxfId="58" priority="51">
      <formula>OR($X10="X",#REF!="X")</formula>
    </cfRule>
  </conditionalFormatting>
  <conditionalFormatting sqref="B10 D10:G10">
    <cfRule type="expression" dxfId="57" priority="49">
      <formula>AND(NOT(ISBLANK($R10)),ISBLANK(#REF!),ISBLANK($X10))</formula>
    </cfRule>
  </conditionalFormatting>
  <conditionalFormatting sqref="B10">
    <cfRule type="expression" dxfId="56" priority="4703">
      <formula>AND($N10="X",#REF!&lt;&gt;"")</formula>
    </cfRule>
  </conditionalFormatting>
  <conditionalFormatting sqref="B10:B11">
    <cfRule type="expression" dxfId="55" priority="58">
      <formula>$X10=1</formula>
    </cfRule>
  </conditionalFormatting>
  <conditionalFormatting sqref="B11">
    <cfRule type="expression" dxfId="54" priority="59">
      <formula>#REF!=1</formula>
    </cfRule>
    <cfRule type="expression" dxfId="53" priority="61">
      <formula>AND(NOT(ISBLANK($R11)),ISBLANK(#REF!),ISBLANK($X11))</formula>
    </cfRule>
    <cfRule type="expression" dxfId="52" priority="62">
      <formula>OR($X11="X",#REF!="X")</formula>
    </cfRule>
  </conditionalFormatting>
  <conditionalFormatting sqref="B11:B15">
    <cfRule type="expression" dxfId="51" priority="60">
      <formula>AND($X11=1,#REF!=1)</formula>
    </cfRule>
  </conditionalFormatting>
  <conditionalFormatting sqref="B12:B15">
    <cfRule type="expression" dxfId="50" priority="4743">
      <formula>AND(NOT(ISBLANK($S12)),ISBLANK(#REF!),ISBLANK($X12))</formula>
    </cfRule>
    <cfRule type="expression" dxfId="49" priority="4742">
      <formula>$X12=1</formula>
    </cfRule>
    <cfRule type="expression" dxfId="48" priority="4744">
      <formula>OR($X12="X",#REF!="X")</formula>
    </cfRule>
    <cfRule type="expression" dxfId="47" priority="4745">
      <formula>#REF!=1</formula>
    </cfRule>
    <cfRule type="expression" dxfId="46" priority="4746">
      <formula>AND($N12="X",#REF!&lt;&gt;"")</formula>
    </cfRule>
  </conditionalFormatting>
  <conditionalFormatting sqref="C9 C11">
    <cfRule type="expression" dxfId="45" priority="72">
      <formula>AND($M9="X",$B9&lt;&gt;"")</formula>
    </cfRule>
  </conditionalFormatting>
  <conditionalFormatting sqref="C12:C15 E12:G15">
    <cfRule type="expression" dxfId="44" priority="4738">
      <formula>AND(NOT(ISBLANK($S12)),ISBLANK(#REF!),ISBLANK($X12))</formula>
    </cfRule>
  </conditionalFormatting>
  <conditionalFormatting sqref="D9 D11">
    <cfRule type="expression" dxfId="43" priority="73">
      <formula>AND($M9="X",OR($B9&lt;&gt;"",$C9&lt;&gt;""))</formula>
    </cfRule>
  </conditionalFormatting>
  <conditionalFormatting sqref="D10 C12:C15">
    <cfRule type="expression" dxfId="42" priority="4704">
      <formula>AND($N10="X",OR(#REF!&lt;&gt;"",$B10&lt;&gt;""))</formula>
    </cfRule>
  </conditionalFormatting>
  <conditionalFormatting sqref="D10:G10 C12:C15 E12:G15 C11:G11">
    <cfRule type="expression" dxfId="41" priority="66">
      <formula>$X10=1</formula>
    </cfRule>
  </conditionalFormatting>
  <conditionalFormatting sqref="E9 E11">
    <cfRule type="expression" dxfId="40" priority="74">
      <formula>AND($M9="X",OR($B9&lt;&gt;"",$C9&lt;&gt;"",$D9&lt;&gt;""))</formula>
    </cfRule>
  </conditionalFormatting>
  <conditionalFormatting sqref="E10">
    <cfRule type="expression" dxfId="39" priority="4705">
      <formula>AND($N10="X",OR(#REF!&lt;&gt;"",$B10&lt;&gt;"",$D10&lt;&gt;""))</formula>
    </cfRule>
  </conditionalFormatting>
  <conditionalFormatting sqref="E12:E15">
    <cfRule type="expression" dxfId="38"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37" priority="75">
      <formula>AND($M9="X",OR($B9&lt;&gt;"",$C9&lt;&gt;"",$D9&lt;&gt;"",$E9&lt;&gt;""))</formula>
    </cfRule>
  </conditionalFormatting>
  <conditionalFormatting sqref="F10">
    <cfRule type="expression" dxfId="36" priority="4706">
      <formula>AND($N10="X",OR(#REF!&lt;&gt;"",$B10&lt;&gt;"",$D10&lt;&gt;"",$E10&lt;&gt;""))</formula>
    </cfRule>
  </conditionalFormatting>
  <conditionalFormatting sqref="F12:F15">
    <cfRule type="expression" dxfId="35" priority="4749">
      <formula>AND($N12="X",OR(#REF!&lt;&gt;"",$B12&lt;&gt;"",$C12&lt;&gt;"",$E12&lt;&gt;""))</formula>
    </cfRule>
  </conditionalFormatting>
  <conditionalFormatting sqref="G9 G11">
    <cfRule type="expression" dxfId="34" priority="76">
      <formula>AND($M9="X",OR($B9&lt;&gt;"",$C9&lt;&gt;"",$D9&lt;&gt;"",$E9&lt;&gt;"",$F9&lt;&gt;""))</formula>
    </cfRule>
  </conditionalFormatting>
  <conditionalFormatting sqref="G10">
    <cfRule type="expression" dxfId="33" priority="4707">
      <formula>AND($N10="X",OR(#REF!&lt;&gt;"",$B10&lt;&gt;"",$D10&lt;&gt;"",$E10&lt;&gt;"",$F10&lt;&gt;""))</formula>
    </cfRule>
  </conditionalFormatting>
  <conditionalFormatting sqref="G12:G15">
    <cfRule type="expression" dxfId="32" priority="4750">
      <formula>AND($N12="X",OR(#REF!&lt;&gt;"",$B12&lt;&gt;"",$C12&lt;&gt;"",$E12&lt;&gt;"",$F12&lt;&gt;""))</formula>
    </cfRule>
  </conditionalFormatting>
  <conditionalFormatting sqref="H17:H18 H38:H878">
    <cfRule type="expression" dxfId="31" priority="147">
      <formula>$L17="X"</formula>
    </cfRule>
  </conditionalFormatting>
  <conditionalFormatting sqref="I10 I12:I15">
    <cfRule type="expression" dxfId="30" priority="4692">
      <formula>$N10="X"</formula>
    </cfRule>
  </conditionalFormatting>
  <conditionalFormatting sqref="L9:L15">
    <cfRule type="cellIs" dxfId="29" priority="1" operator="equal">
      <formula>"1..1"</formula>
    </cfRule>
    <cfRule type="cellIs" dxfId="28" priority="3" operator="equal">
      <formula>"0..1"</formula>
    </cfRule>
    <cfRule type="cellIs" dxfId="27" priority="2" operator="equal">
      <formula>"0..n"</formula>
    </cfRule>
  </conditionalFormatting>
  <conditionalFormatting sqref="O11">
    <cfRule type="cellIs" dxfId="26" priority="141" operator="equal">
      <formula>"0..n"</formula>
    </cfRule>
    <cfRule type="cellIs" dxfId="25" priority="140" operator="equal">
      <formula>"1..1"</formula>
    </cfRule>
    <cfRule type="cellIs" dxfId="24"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9" t="s">
        <v>828</v>
      </c>
      <c r="M7" s="799"/>
      <c r="N7" s="799"/>
      <c r="O7" s="799"/>
      <c r="V7" s="800" t="s">
        <v>829</v>
      </c>
      <c r="W7" s="800"/>
      <c r="AC7" s="799" t="s">
        <v>830</v>
      </c>
      <c r="AD7" s="79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8" t="s">
        <v>816</v>
      </c>
      <c r="P1" s="79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9" t="s">
        <v>828</v>
      </c>
      <c r="M7" s="799"/>
      <c r="N7" s="799"/>
      <c r="O7" s="799"/>
      <c r="P7" s="173"/>
      <c r="Q7" s="96"/>
      <c r="R7" s="96"/>
      <c r="S7" s="96"/>
      <c r="T7" s="277"/>
      <c r="U7" s="96"/>
      <c r="V7" s="702" t="s">
        <v>829</v>
      </c>
      <c r="W7" s="702" t="s">
        <v>829</v>
      </c>
      <c r="Y7" s="179"/>
      <c r="Z7" s="96"/>
      <c r="AA7" s="159"/>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8" t="s">
        <v>816</v>
      </c>
      <c r="P1" s="79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9" t="s">
        <v>828</v>
      </c>
      <c r="M7" s="799"/>
      <c r="N7" s="799"/>
      <c r="O7" s="799"/>
      <c r="P7" s="173"/>
      <c r="Q7" s="96"/>
      <c r="R7" s="96"/>
      <c r="S7" s="96"/>
      <c r="T7" s="277"/>
      <c r="U7" s="96"/>
      <c r="V7" s="704" t="s">
        <v>829</v>
      </c>
      <c r="W7" s="704" t="s">
        <v>829</v>
      </c>
      <c r="Y7" s="179"/>
      <c r="Z7" s="96"/>
      <c r="AA7" s="159"/>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8" t="s">
        <v>816</v>
      </c>
      <c r="P1" s="79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9" t="s">
        <v>828</v>
      </c>
      <c r="M7" s="799"/>
      <c r="N7" s="799"/>
      <c r="O7" s="799"/>
      <c r="P7" s="173"/>
      <c r="Q7" s="96"/>
      <c r="R7" s="96"/>
      <c r="S7" s="96"/>
      <c r="T7" s="277"/>
      <c r="U7" s="96"/>
      <c r="V7" s="704" t="s">
        <v>829</v>
      </c>
      <c r="W7" s="704" t="s">
        <v>829</v>
      </c>
      <c r="Y7" s="179"/>
      <c r="Z7" s="96"/>
      <c r="AA7" s="159"/>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2671</v>
      </c>
      <c r="B1" s="272"/>
      <c r="C1" s="129" t="s">
        <v>813</v>
      </c>
      <c r="D1" s="128"/>
      <c r="E1" s="806" t="s">
        <v>814</v>
      </c>
      <c r="F1" s="806"/>
      <c r="G1" s="128"/>
      <c r="H1" s="802" t="s">
        <v>1725</v>
      </c>
      <c r="I1" s="802"/>
      <c r="J1" s="802"/>
      <c r="K1" s="96"/>
      <c r="L1" s="96"/>
      <c r="M1" s="96"/>
      <c r="N1" s="96"/>
      <c r="O1" s="807" t="s">
        <v>816</v>
      </c>
      <c r="P1" s="80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3" t="s">
        <v>819</v>
      </c>
      <c r="F2" s="813"/>
      <c r="G2" s="128"/>
      <c r="H2" s="802"/>
      <c r="I2" s="802"/>
      <c r="J2" s="80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2" t="s">
        <v>822</v>
      </c>
      <c r="F3" s="81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0" t="s">
        <v>825</v>
      </c>
      <c r="F4" s="811"/>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8" t="s">
        <v>912</v>
      </c>
      <c r="F5" s="80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3" t="s">
        <v>828</v>
      </c>
      <c r="M7" s="803"/>
      <c r="N7" s="803"/>
      <c r="O7" s="803"/>
      <c r="P7" s="96"/>
      <c r="Q7" s="96"/>
      <c r="R7" s="96"/>
      <c r="S7" s="96"/>
      <c r="T7" s="96"/>
      <c r="U7" s="96"/>
      <c r="V7" s="410" t="s">
        <v>829</v>
      </c>
      <c r="W7" s="410" t="s">
        <v>829</v>
      </c>
      <c r="Y7" s="96"/>
      <c r="Z7" s="96"/>
      <c r="AA7" s="96"/>
      <c r="AB7" s="96"/>
      <c r="AC7" s="803" t="s">
        <v>830</v>
      </c>
      <c r="AD7" s="8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2693</v>
      </c>
      <c r="B1" s="128"/>
      <c r="C1" s="129" t="s">
        <v>813</v>
      </c>
      <c r="D1" s="128"/>
      <c r="E1" s="293" t="s">
        <v>814</v>
      </c>
      <c r="F1" s="128"/>
      <c r="G1" s="128"/>
      <c r="H1" s="802" t="s">
        <v>1725</v>
      </c>
      <c r="I1" s="802"/>
      <c r="J1" s="96"/>
      <c r="K1" s="96"/>
      <c r="L1" s="96"/>
      <c r="M1" s="96"/>
      <c r="N1" s="96"/>
      <c r="O1" s="807" t="s">
        <v>816</v>
      </c>
      <c r="P1" s="80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2"/>
      <c r="I2" s="80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3" t="s">
        <v>828</v>
      </c>
      <c r="M7" s="803"/>
      <c r="N7" s="803"/>
      <c r="O7" s="803"/>
      <c r="P7" s="96"/>
      <c r="Q7" s="96"/>
      <c r="R7" s="96"/>
      <c r="S7" s="96"/>
      <c r="T7" s="96"/>
      <c r="V7" s="410" t="s">
        <v>829</v>
      </c>
      <c r="W7" s="410" t="s">
        <v>829</v>
      </c>
      <c r="Y7" s="96"/>
      <c r="Z7" s="96"/>
      <c r="AA7" s="96"/>
      <c r="AB7" s="96"/>
      <c r="AC7" s="803" t="s">
        <v>830</v>
      </c>
      <c r="AD7" s="80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2697</v>
      </c>
      <c r="B1" s="272"/>
      <c r="C1" s="129" t="s">
        <v>813</v>
      </c>
      <c r="D1" s="128"/>
      <c r="E1" s="293" t="s">
        <v>814</v>
      </c>
      <c r="F1" s="128"/>
      <c r="G1" s="128"/>
      <c r="H1" s="802" t="s">
        <v>1725</v>
      </c>
      <c r="I1" s="802"/>
      <c r="J1" s="294"/>
      <c r="K1" s="96"/>
      <c r="L1" s="96"/>
      <c r="M1" s="96"/>
      <c r="N1" s="96"/>
      <c r="O1" s="807" t="s">
        <v>816</v>
      </c>
      <c r="P1" s="80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2"/>
      <c r="I2" s="80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3" t="s">
        <v>828</v>
      </c>
      <c r="M7" s="803"/>
      <c r="N7" s="803"/>
      <c r="O7" s="803"/>
      <c r="P7" s="96"/>
      <c r="Q7" s="96"/>
      <c r="R7" s="96"/>
      <c r="S7" s="96"/>
      <c r="T7" s="96"/>
      <c r="U7" s="96"/>
      <c r="V7" s="410" t="s">
        <v>829</v>
      </c>
      <c r="W7" s="410" t="s">
        <v>829</v>
      </c>
      <c r="Y7" s="96"/>
      <c r="Z7" s="96"/>
      <c r="AA7" s="96"/>
      <c r="AB7" s="96"/>
      <c r="AC7" s="803" t="s">
        <v>830</v>
      </c>
      <c r="AD7" s="80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5">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2707</v>
      </c>
      <c r="B1" s="272"/>
      <c r="C1" s="129" t="s">
        <v>813</v>
      </c>
      <c r="D1" s="128"/>
      <c r="E1" s="293" t="s">
        <v>814</v>
      </c>
      <c r="F1" s="128"/>
      <c r="G1" s="128"/>
      <c r="H1" s="802" t="s">
        <v>1725</v>
      </c>
      <c r="I1" s="802"/>
      <c r="J1" s="294"/>
      <c r="K1" s="96"/>
      <c r="L1" s="96"/>
      <c r="M1" s="96"/>
      <c r="N1" s="96"/>
      <c r="O1" s="807" t="s">
        <v>816</v>
      </c>
      <c r="P1" s="80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2"/>
      <c r="I2" s="80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3" t="s">
        <v>828</v>
      </c>
      <c r="M7" s="803"/>
      <c r="N7" s="803"/>
      <c r="O7" s="803"/>
      <c r="P7" s="96"/>
      <c r="Q7" s="96"/>
      <c r="R7" s="96"/>
      <c r="S7" s="96"/>
      <c r="T7" s="96"/>
      <c r="U7" s="96"/>
      <c r="V7" s="410" t="s">
        <v>829</v>
      </c>
      <c r="W7" s="410" t="s">
        <v>829</v>
      </c>
      <c r="Y7" s="96"/>
      <c r="Z7" s="96"/>
      <c r="AA7" s="96"/>
      <c r="AB7" s="96"/>
      <c r="AC7" s="803" t="s">
        <v>830</v>
      </c>
      <c r="AD7" s="80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4" t="s">
        <v>2715</v>
      </c>
      <c r="C9" s="814"/>
      <c r="D9" s="814"/>
      <c r="E9" s="814"/>
      <c r="F9" s="814"/>
    </row>
    <row r="10" spans="2:6" ht="14.25" customHeight="1">
      <c r="B10" s="815" t="s">
        <v>2716</v>
      </c>
      <c r="C10" s="815"/>
      <c r="D10" s="815"/>
      <c r="E10" s="815"/>
      <c r="F10" s="81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purl.org/dc/terms/"/>
    <ds:schemaRef ds:uri="http://schemas.microsoft.com/office/2006/documentManagement/types"/>
    <ds:schemaRef ds:uri="http://purl.org/dc/elements/1.1/"/>
    <ds:schemaRef ds:uri="1720d4e8-2b1e-4bd1-aad5-1b4debf9b56d"/>
    <ds:schemaRef ds:uri="http://purl.org/dc/dcmitype/"/>
    <ds:schemaRef ds:uri="http://schemas.openxmlformats.org/package/2006/metadata/core-properties"/>
    <ds:schemaRef ds:uri="http://www.w3.org/XML/1998/namespace"/>
    <ds:schemaRef ds:uri="http://schemas.microsoft.com/office/2006/metadata/properties"/>
    <ds:schemaRef ds:uri="http://schemas.microsoft.com/office/infopath/2007/PartnerControl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2024-06-28T12:47:17Z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